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한승표\Desktop\미국관련\미국수업\FIN514(Financial Engineering2)\problem_set\set1\"/>
    </mc:Choice>
  </mc:AlternateContent>
  <bookViews>
    <workbookView xWindow="0" yWindow="0" windowWidth="23040" windowHeight="8412"/>
  </bookViews>
  <sheets>
    <sheet name="finaldata" sheetId="10" r:id="rId1"/>
    <sheet name="div" sheetId="8" r:id="rId2"/>
    <sheet name="Cover sheet" sheetId="5" r:id="rId3"/>
    <sheet name="Sheet1" sheetId="7" r:id="rId4"/>
    <sheet name="Sheet3" sheetId="9" r:id="rId5"/>
    <sheet name="AAPL" sheetId="4" r:id="rId6"/>
    <sheet name="Interest rates" sheetId="6" r:id="rId7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"01/01/0001 00:00:00"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Q21" i="7" l="1"/>
  <c r="R21" i="7"/>
  <c r="S21" i="7"/>
  <c r="T21" i="7"/>
  <c r="U21" i="7"/>
  <c r="V21" i="7"/>
  <c r="W21" i="7"/>
  <c r="X21" i="7"/>
  <c r="Y21" i="7"/>
  <c r="Z21" i="7"/>
  <c r="AA21" i="7"/>
  <c r="AB21" i="7"/>
  <c r="Q22" i="7"/>
  <c r="R22" i="7"/>
  <c r="S22" i="7"/>
  <c r="T22" i="7"/>
  <c r="U22" i="7"/>
  <c r="V22" i="7"/>
  <c r="W22" i="7"/>
  <c r="X22" i="7"/>
  <c r="Y22" i="7"/>
  <c r="Z22" i="7"/>
  <c r="AA22" i="7"/>
  <c r="AB22" i="7"/>
  <c r="Q23" i="7"/>
  <c r="R23" i="7"/>
  <c r="S23" i="7"/>
  <c r="T23" i="7"/>
  <c r="U23" i="7"/>
  <c r="V23" i="7"/>
  <c r="W23" i="7"/>
  <c r="X23" i="7"/>
  <c r="Y23" i="7"/>
  <c r="Z23" i="7"/>
  <c r="AA23" i="7"/>
  <c r="AB23" i="7"/>
  <c r="Q24" i="7"/>
  <c r="R24" i="7"/>
  <c r="S24" i="7"/>
  <c r="T24" i="7"/>
  <c r="U24" i="7"/>
  <c r="V24" i="7"/>
  <c r="W24" i="7"/>
  <c r="X24" i="7"/>
  <c r="Y24" i="7"/>
  <c r="Z24" i="7"/>
  <c r="AA24" i="7"/>
  <c r="AB24" i="7"/>
  <c r="Q25" i="7"/>
  <c r="R25" i="7"/>
  <c r="S25" i="7"/>
  <c r="T25" i="7"/>
  <c r="U25" i="7"/>
  <c r="V25" i="7"/>
  <c r="W25" i="7"/>
  <c r="X25" i="7"/>
  <c r="Y25" i="7"/>
  <c r="Z25" i="7"/>
  <c r="AA25" i="7"/>
  <c r="AB25" i="7"/>
  <c r="Q26" i="7"/>
  <c r="R26" i="7"/>
  <c r="S26" i="7"/>
  <c r="T26" i="7"/>
  <c r="U26" i="7"/>
  <c r="V26" i="7"/>
  <c r="W26" i="7"/>
  <c r="X26" i="7"/>
  <c r="Y26" i="7"/>
  <c r="Z26" i="7"/>
  <c r="AA26" i="7"/>
  <c r="AB26" i="7"/>
  <c r="Q27" i="7"/>
  <c r="R27" i="7"/>
  <c r="S27" i="7"/>
  <c r="T27" i="7"/>
  <c r="U27" i="7"/>
  <c r="V27" i="7"/>
  <c r="W27" i="7"/>
  <c r="X27" i="7"/>
  <c r="Y27" i="7"/>
  <c r="Z27" i="7"/>
  <c r="AA27" i="7"/>
  <c r="AB27" i="7"/>
  <c r="Q28" i="7"/>
  <c r="R28" i="7"/>
  <c r="S28" i="7"/>
  <c r="T28" i="7"/>
  <c r="U28" i="7"/>
  <c r="V28" i="7"/>
  <c r="W28" i="7"/>
  <c r="X28" i="7"/>
  <c r="Y28" i="7"/>
  <c r="Z28" i="7"/>
  <c r="AA28" i="7"/>
  <c r="AB28" i="7"/>
  <c r="Q29" i="7"/>
  <c r="R29" i="7"/>
  <c r="S29" i="7"/>
  <c r="T29" i="7"/>
  <c r="U29" i="7"/>
  <c r="V29" i="7"/>
  <c r="W29" i="7"/>
  <c r="X29" i="7"/>
  <c r="Y29" i="7"/>
  <c r="Z29" i="7"/>
  <c r="AA29" i="7"/>
  <c r="AB29" i="7"/>
  <c r="Q30" i="7"/>
  <c r="R30" i="7"/>
  <c r="S30" i="7"/>
  <c r="T30" i="7"/>
  <c r="U30" i="7"/>
  <c r="V30" i="7"/>
  <c r="W30" i="7"/>
  <c r="X30" i="7"/>
  <c r="Y30" i="7"/>
  <c r="Z30" i="7"/>
  <c r="AA30" i="7"/>
  <c r="AB30" i="7"/>
  <c r="Q31" i="7"/>
  <c r="R31" i="7"/>
  <c r="S31" i="7"/>
  <c r="T31" i="7"/>
  <c r="U31" i="7"/>
  <c r="V31" i="7"/>
  <c r="W31" i="7"/>
  <c r="X31" i="7"/>
  <c r="Y31" i="7"/>
  <c r="Z31" i="7"/>
  <c r="AA31" i="7"/>
  <c r="AB31" i="7"/>
  <c r="Q32" i="7"/>
  <c r="R32" i="7"/>
  <c r="S32" i="7"/>
  <c r="T32" i="7"/>
  <c r="U32" i="7"/>
  <c r="V32" i="7"/>
  <c r="W32" i="7"/>
  <c r="X32" i="7"/>
  <c r="Y32" i="7"/>
  <c r="Z32" i="7"/>
  <c r="AA32" i="7"/>
  <c r="AB32" i="7"/>
  <c r="Q33" i="7"/>
  <c r="R33" i="7"/>
  <c r="S33" i="7"/>
  <c r="T33" i="7"/>
  <c r="U33" i="7"/>
  <c r="V33" i="7"/>
  <c r="W33" i="7"/>
  <c r="X33" i="7"/>
  <c r="Y33" i="7"/>
  <c r="Z33" i="7"/>
  <c r="AA33" i="7"/>
  <c r="AB33" i="7"/>
  <c r="Q34" i="7"/>
  <c r="R34" i="7"/>
  <c r="S34" i="7"/>
  <c r="T34" i="7"/>
  <c r="U34" i="7"/>
  <c r="V34" i="7"/>
  <c r="W34" i="7"/>
  <c r="X34" i="7"/>
  <c r="Y34" i="7"/>
  <c r="Z34" i="7"/>
  <c r="AA34" i="7"/>
  <c r="AB34" i="7"/>
  <c r="Q35" i="7"/>
  <c r="R35" i="7"/>
  <c r="S35" i="7"/>
  <c r="T35" i="7"/>
  <c r="U35" i="7"/>
  <c r="V35" i="7"/>
  <c r="W35" i="7"/>
  <c r="X35" i="7"/>
  <c r="Y35" i="7"/>
  <c r="Z35" i="7"/>
  <c r="AA35" i="7"/>
  <c r="AB35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21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S4" i="7"/>
  <c r="T4" i="7"/>
  <c r="U4" i="7"/>
  <c r="V4" i="7"/>
  <c r="W4" i="7"/>
  <c r="X4" i="7"/>
  <c r="Y4" i="7"/>
  <c r="Z4" i="7"/>
  <c r="AA4" i="7"/>
  <c r="AB4" i="7"/>
  <c r="S5" i="7"/>
  <c r="T5" i="7"/>
  <c r="U5" i="7"/>
  <c r="V5" i="7"/>
  <c r="W5" i="7"/>
  <c r="X5" i="7"/>
  <c r="Y5" i="7"/>
  <c r="Z5" i="7"/>
  <c r="AA5" i="7"/>
  <c r="AB5" i="7"/>
  <c r="S6" i="7"/>
  <c r="T6" i="7"/>
  <c r="U6" i="7"/>
  <c r="V6" i="7"/>
  <c r="W6" i="7"/>
  <c r="X6" i="7"/>
  <c r="Y6" i="7"/>
  <c r="Z6" i="7"/>
  <c r="AA6" i="7"/>
  <c r="AB6" i="7"/>
  <c r="S7" i="7"/>
  <c r="T7" i="7"/>
  <c r="U7" i="7"/>
  <c r="V7" i="7"/>
  <c r="W7" i="7"/>
  <c r="X7" i="7"/>
  <c r="Y7" i="7"/>
  <c r="Z7" i="7"/>
  <c r="AA7" i="7"/>
  <c r="AB7" i="7"/>
  <c r="S8" i="7"/>
  <c r="T8" i="7"/>
  <c r="U8" i="7"/>
  <c r="V8" i="7"/>
  <c r="W8" i="7"/>
  <c r="X8" i="7"/>
  <c r="Y8" i="7"/>
  <c r="Z8" i="7"/>
  <c r="AA8" i="7"/>
  <c r="AB8" i="7"/>
  <c r="S9" i="7"/>
  <c r="T9" i="7"/>
  <c r="U9" i="7"/>
  <c r="V9" i="7"/>
  <c r="W9" i="7"/>
  <c r="X9" i="7"/>
  <c r="Y9" i="7"/>
  <c r="Z9" i="7"/>
  <c r="AA9" i="7"/>
  <c r="AB9" i="7"/>
  <c r="S10" i="7"/>
  <c r="T10" i="7"/>
  <c r="U10" i="7"/>
  <c r="V10" i="7"/>
  <c r="W10" i="7"/>
  <c r="X10" i="7"/>
  <c r="Y10" i="7"/>
  <c r="Z10" i="7"/>
  <c r="AA10" i="7"/>
  <c r="AB10" i="7"/>
  <c r="S11" i="7"/>
  <c r="T11" i="7"/>
  <c r="U11" i="7"/>
  <c r="V11" i="7"/>
  <c r="W11" i="7"/>
  <c r="X11" i="7"/>
  <c r="Y11" i="7"/>
  <c r="Z11" i="7"/>
  <c r="AA11" i="7"/>
  <c r="AB11" i="7"/>
  <c r="S12" i="7"/>
  <c r="T12" i="7"/>
  <c r="U12" i="7"/>
  <c r="V12" i="7"/>
  <c r="W12" i="7"/>
  <c r="X12" i="7"/>
  <c r="Y12" i="7"/>
  <c r="Z12" i="7"/>
  <c r="AA12" i="7"/>
  <c r="AB12" i="7"/>
  <c r="S13" i="7"/>
  <c r="T13" i="7"/>
  <c r="U13" i="7"/>
  <c r="V13" i="7"/>
  <c r="W13" i="7"/>
  <c r="X13" i="7"/>
  <c r="Y13" i="7"/>
  <c r="Z13" i="7"/>
  <c r="AA13" i="7"/>
  <c r="AB13" i="7"/>
  <c r="S14" i="7"/>
  <c r="T14" i="7"/>
  <c r="U14" i="7"/>
  <c r="V14" i="7"/>
  <c r="W14" i="7"/>
  <c r="X14" i="7"/>
  <c r="Y14" i="7"/>
  <c r="Z14" i="7"/>
  <c r="AA14" i="7"/>
  <c r="AB14" i="7"/>
  <c r="S15" i="7"/>
  <c r="T15" i="7"/>
  <c r="U15" i="7"/>
  <c r="V15" i="7"/>
  <c r="W15" i="7"/>
  <c r="X15" i="7"/>
  <c r="Y15" i="7"/>
  <c r="Z15" i="7"/>
  <c r="AA15" i="7"/>
  <c r="AB15" i="7"/>
  <c r="S16" i="7"/>
  <c r="T16" i="7"/>
  <c r="U16" i="7"/>
  <c r="V16" i="7"/>
  <c r="W16" i="7"/>
  <c r="X16" i="7"/>
  <c r="Y16" i="7"/>
  <c r="Z16" i="7"/>
  <c r="AA16" i="7"/>
  <c r="AB16" i="7"/>
  <c r="S17" i="7"/>
  <c r="T17" i="7"/>
  <c r="U17" i="7"/>
  <c r="V17" i="7"/>
  <c r="W17" i="7"/>
  <c r="X17" i="7"/>
  <c r="Y17" i="7"/>
  <c r="Z17" i="7"/>
  <c r="AA17" i="7"/>
  <c r="AB17" i="7"/>
  <c r="S18" i="7"/>
  <c r="T18" i="7"/>
  <c r="U18" i="7"/>
  <c r="V18" i="7"/>
  <c r="W18" i="7"/>
  <c r="X18" i="7"/>
  <c r="Y18" i="7"/>
  <c r="Z18" i="7"/>
  <c r="AA18" i="7"/>
  <c r="AB18" i="7"/>
  <c r="S19" i="7"/>
  <c r="T19" i="7"/>
  <c r="U19" i="7"/>
  <c r="V19" i="7"/>
  <c r="W19" i="7"/>
  <c r="X19" i="7"/>
  <c r="Y19" i="7"/>
  <c r="Z19" i="7"/>
  <c r="AA19" i="7"/>
  <c r="AB19" i="7"/>
  <c r="S20" i="7"/>
  <c r="T20" i="7"/>
  <c r="U20" i="7"/>
  <c r="V20" i="7"/>
  <c r="W20" i="7"/>
  <c r="X20" i="7"/>
  <c r="Y20" i="7"/>
  <c r="Z20" i="7"/>
  <c r="AA20" i="7"/>
  <c r="AB20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S3" i="7"/>
  <c r="T3" i="7"/>
  <c r="U3" i="7"/>
  <c r="V3" i="7"/>
  <c r="W3" i="7"/>
  <c r="X3" i="7"/>
  <c r="Y3" i="7"/>
  <c r="Z3" i="7"/>
  <c r="AA3" i="7"/>
  <c r="AB3" i="7"/>
  <c r="Q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3" i="7"/>
  <c r="A2" i="8"/>
  <c r="A10" i="4"/>
  <c r="A6" i="4"/>
  <c r="D9" i="4"/>
  <c r="B6" i="4"/>
  <c r="C10" i="4"/>
  <c r="D6" i="4"/>
  <c r="B9" i="4"/>
  <c r="D5" i="4"/>
  <c r="C9" i="4"/>
  <c r="D10" i="4"/>
  <c r="C6" i="4"/>
  <c r="B10" i="4"/>
  <c r="C5" i="4"/>
  <c r="B5" i="4"/>
  <c r="Z4" i="9"/>
  <c r="Z12" i="9"/>
  <c r="Z20" i="9"/>
  <c r="Z28" i="9"/>
  <c r="Z36" i="9"/>
  <c r="Z44" i="9"/>
  <c r="Z52" i="9"/>
  <c r="Z60" i="9"/>
  <c r="Z68" i="9"/>
  <c r="Z76" i="9"/>
  <c r="Z84" i="9"/>
  <c r="Z92" i="9"/>
  <c r="Z100" i="9"/>
  <c r="Z108" i="9"/>
  <c r="Z116" i="9"/>
  <c r="Z124" i="9"/>
  <c r="Z132" i="9"/>
  <c r="Z140" i="9"/>
  <c r="Z148" i="9"/>
  <c r="Z156" i="9"/>
  <c r="Z164" i="9"/>
  <c r="Z172" i="9"/>
  <c r="Z180" i="9"/>
  <c r="Z188" i="9"/>
  <c r="Z196" i="9"/>
  <c r="Z204" i="9"/>
  <c r="Z212" i="9"/>
  <c r="Z220" i="9"/>
  <c r="Z228" i="9"/>
  <c r="Z236" i="9"/>
  <c r="Z244" i="9"/>
  <c r="Z252" i="9"/>
  <c r="Z260" i="9"/>
  <c r="Z268" i="9"/>
  <c r="Z276" i="9"/>
  <c r="Z284" i="9"/>
  <c r="Z292" i="9"/>
  <c r="Z300" i="9"/>
  <c r="Z308" i="9"/>
  <c r="Z316" i="9"/>
  <c r="Z324" i="9"/>
  <c r="Z332" i="9"/>
  <c r="Z340" i="9"/>
  <c r="Z348" i="9"/>
  <c r="Z356" i="9"/>
  <c r="Z364" i="9"/>
  <c r="Z372" i="9"/>
  <c r="Z380" i="9"/>
  <c r="Z388" i="9"/>
  <c r="Z396" i="9"/>
  <c r="Y8" i="9"/>
  <c r="Y16" i="9"/>
  <c r="Y24" i="9"/>
  <c r="Y32" i="9"/>
  <c r="Y40" i="9"/>
  <c r="Y48" i="9"/>
  <c r="Y56" i="9"/>
  <c r="Y64" i="9"/>
  <c r="Y72" i="9"/>
  <c r="Y80" i="9"/>
  <c r="Y88" i="9"/>
  <c r="Y96" i="9"/>
  <c r="Y104" i="9"/>
  <c r="Y112" i="9"/>
  <c r="Y120" i="9"/>
  <c r="Y128" i="9"/>
  <c r="Y136" i="9"/>
  <c r="Y144" i="9"/>
  <c r="Y152" i="9"/>
  <c r="Y160" i="9"/>
  <c r="Y168" i="9"/>
  <c r="Y176" i="9"/>
  <c r="Y184" i="9"/>
  <c r="Y192" i="9"/>
  <c r="Y200" i="9"/>
  <c r="Y208" i="9"/>
  <c r="Y216" i="9"/>
  <c r="Y224" i="9"/>
  <c r="Y232" i="9"/>
  <c r="Y240" i="9"/>
  <c r="Y248" i="9"/>
  <c r="Y256" i="9"/>
  <c r="Y264" i="9"/>
  <c r="Y272" i="9"/>
  <c r="Y280" i="9"/>
  <c r="Y288" i="9"/>
  <c r="Y296" i="9"/>
  <c r="Y304" i="9"/>
  <c r="Y312" i="9"/>
  <c r="Y320" i="9"/>
  <c r="Z5" i="9"/>
  <c r="Z13" i="9"/>
  <c r="Z21" i="9"/>
  <c r="Z29" i="9"/>
  <c r="Z37" i="9"/>
  <c r="Z45" i="9"/>
  <c r="Z53" i="9"/>
  <c r="Z61" i="9"/>
  <c r="Z69" i="9"/>
  <c r="Z77" i="9"/>
  <c r="Z85" i="9"/>
  <c r="Z93" i="9"/>
  <c r="Z101" i="9"/>
  <c r="Z109" i="9"/>
  <c r="Z117" i="9"/>
  <c r="Z125" i="9"/>
  <c r="Z133" i="9"/>
  <c r="Z141" i="9"/>
  <c r="Z149" i="9"/>
  <c r="Z157" i="9"/>
  <c r="Z165" i="9"/>
  <c r="Z173" i="9"/>
  <c r="Z181" i="9"/>
  <c r="Z189" i="9"/>
  <c r="Z197" i="9"/>
  <c r="Z205" i="9"/>
  <c r="Z213" i="9"/>
  <c r="Z221" i="9"/>
  <c r="Z229" i="9"/>
  <c r="Z237" i="9"/>
  <c r="Z245" i="9"/>
  <c r="Z253" i="9"/>
  <c r="Z261" i="9"/>
  <c r="Z269" i="9"/>
  <c r="Z277" i="9"/>
  <c r="Z285" i="9"/>
  <c r="Z293" i="9"/>
  <c r="Z301" i="9"/>
  <c r="Z309" i="9"/>
  <c r="Z317" i="9"/>
  <c r="Z325" i="9"/>
  <c r="Z333" i="9"/>
  <c r="Z341" i="9"/>
  <c r="Z349" i="9"/>
  <c r="Z357" i="9"/>
  <c r="Z365" i="9"/>
  <c r="Z373" i="9"/>
  <c r="Z381" i="9"/>
  <c r="Z389" i="9"/>
  <c r="Z397" i="9"/>
  <c r="Y9" i="9"/>
  <c r="Y17" i="9"/>
  <c r="Y25" i="9"/>
  <c r="Y33" i="9"/>
  <c r="Y41" i="9"/>
  <c r="Y49" i="9"/>
  <c r="Y57" i="9"/>
  <c r="Y65" i="9"/>
  <c r="Y73" i="9"/>
  <c r="Y81" i="9"/>
  <c r="Y89" i="9"/>
  <c r="Y97" i="9"/>
  <c r="Y105" i="9"/>
  <c r="Y113" i="9"/>
  <c r="Y121" i="9"/>
  <c r="Y129" i="9"/>
  <c r="Y137" i="9"/>
  <c r="Y145" i="9"/>
  <c r="Y153" i="9"/>
  <c r="Y161" i="9"/>
  <c r="Y169" i="9"/>
  <c r="Y177" i="9"/>
  <c r="Y185" i="9"/>
  <c r="Y193" i="9"/>
  <c r="Y201" i="9"/>
  <c r="Y209" i="9"/>
  <c r="Y217" i="9"/>
  <c r="Y225" i="9"/>
  <c r="Y233" i="9"/>
  <c r="Y241" i="9"/>
  <c r="Y249" i="9"/>
  <c r="Y257" i="9"/>
  <c r="Y265" i="9"/>
  <c r="Y273" i="9"/>
  <c r="Y281" i="9"/>
  <c r="Y289" i="9"/>
  <c r="Y297" i="9"/>
  <c r="Y305" i="9"/>
  <c r="Y313" i="9"/>
  <c r="Y321" i="9"/>
  <c r="Y329" i="9"/>
  <c r="Y337" i="9"/>
  <c r="Y345" i="9"/>
  <c r="Y353" i="9"/>
  <c r="Y361" i="9"/>
  <c r="Y369" i="9"/>
  <c r="Y377" i="9"/>
  <c r="Y385" i="9"/>
  <c r="Y393" i="9"/>
  <c r="X5" i="9"/>
  <c r="X13" i="9"/>
  <c r="X21" i="9"/>
  <c r="X29" i="9"/>
  <c r="X37" i="9"/>
  <c r="X45" i="9"/>
  <c r="X53" i="9"/>
  <c r="X61" i="9"/>
  <c r="X69" i="9"/>
  <c r="X77" i="9"/>
  <c r="X85" i="9"/>
  <c r="X93" i="9"/>
  <c r="X101" i="9"/>
  <c r="X109" i="9"/>
  <c r="X117" i="9"/>
  <c r="X125" i="9"/>
  <c r="Z6" i="9"/>
  <c r="Z14" i="9"/>
  <c r="Z22" i="9"/>
  <c r="Z30" i="9"/>
  <c r="Z38" i="9"/>
  <c r="Z46" i="9"/>
  <c r="Z54" i="9"/>
  <c r="Z62" i="9"/>
  <c r="Z70" i="9"/>
  <c r="Z78" i="9"/>
  <c r="Z86" i="9"/>
  <c r="Z94" i="9"/>
  <c r="Z102" i="9"/>
  <c r="Z110" i="9"/>
  <c r="Z118" i="9"/>
  <c r="Z126" i="9"/>
  <c r="Z134" i="9"/>
  <c r="Z142" i="9"/>
  <c r="Z150" i="9"/>
  <c r="Z158" i="9"/>
  <c r="Z166" i="9"/>
  <c r="Z174" i="9"/>
  <c r="Z182" i="9"/>
  <c r="Z190" i="9"/>
  <c r="Z198" i="9"/>
  <c r="Z206" i="9"/>
  <c r="Z214" i="9"/>
  <c r="Z222" i="9"/>
  <c r="Z230" i="9"/>
  <c r="Z238" i="9"/>
  <c r="Z246" i="9"/>
  <c r="Z254" i="9"/>
  <c r="Z262" i="9"/>
  <c r="Z270" i="9"/>
  <c r="Z278" i="9"/>
  <c r="Z286" i="9"/>
  <c r="Z294" i="9"/>
  <c r="Z302" i="9"/>
  <c r="Z310" i="9"/>
  <c r="Z318" i="9"/>
  <c r="Z326" i="9"/>
  <c r="Z334" i="9"/>
  <c r="Z342" i="9"/>
  <c r="Z350" i="9"/>
  <c r="Z358" i="9"/>
  <c r="Z366" i="9"/>
  <c r="Z374" i="9"/>
  <c r="Z382" i="9"/>
  <c r="Z390" i="9"/>
  <c r="Z398" i="9"/>
  <c r="Y10" i="9"/>
  <c r="Y18" i="9"/>
  <c r="Y26" i="9"/>
  <c r="Y34" i="9"/>
  <c r="Y42" i="9"/>
  <c r="Y50" i="9"/>
  <c r="Y58" i="9"/>
  <c r="Y66" i="9"/>
  <c r="Y74" i="9"/>
  <c r="Y82" i="9"/>
  <c r="Y90" i="9"/>
  <c r="Y98" i="9"/>
  <c r="Y106" i="9"/>
  <c r="Y114" i="9"/>
  <c r="Y122" i="9"/>
  <c r="Y130" i="9"/>
  <c r="Y138" i="9"/>
  <c r="Y146" i="9"/>
  <c r="Y154" i="9"/>
  <c r="Y162" i="9"/>
  <c r="Y170" i="9"/>
  <c r="Y178" i="9"/>
  <c r="Y186" i="9"/>
  <c r="Y194" i="9"/>
  <c r="Y202" i="9"/>
  <c r="Y210" i="9"/>
  <c r="Y218" i="9"/>
  <c r="Y226" i="9"/>
  <c r="Y234" i="9"/>
  <c r="Y242" i="9"/>
  <c r="Y250" i="9"/>
  <c r="Y258" i="9"/>
  <c r="Y266" i="9"/>
  <c r="Y274" i="9"/>
  <c r="Y282" i="9"/>
  <c r="Y290" i="9"/>
  <c r="Y298" i="9"/>
  <c r="Y306" i="9"/>
  <c r="Y314" i="9"/>
  <c r="Y322" i="9"/>
  <c r="Y330" i="9"/>
  <c r="Y338" i="9"/>
  <c r="Y346" i="9"/>
  <c r="Y354" i="9"/>
  <c r="Y362" i="9"/>
  <c r="Y370" i="9"/>
  <c r="Y378" i="9"/>
  <c r="Y386" i="9"/>
  <c r="Y394" i="9"/>
  <c r="X6" i="9"/>
  <c r="X14" i="9"/>
  <c r="X22" i="9"/>
  <c r="X30" i="9"/>
  <c r="X38" i="9"/>
  <c r="X46" i="9"/>
  <c r="X54" i="9"/>
  <c r="X62" i="9"/>
  <c r="X70" i="9"/>
  <c r="X78" i="9"/>
  <c r="X86" i="9"/>
  <c r="X94" i="9"/>
  <c r="X102" i="9"/>
  <c r="X110" i="9"/>
  <c r="X118" i="9"/>
  <c r="X126" i="9"/>
  <c r="X134" i="9"/>
  <c r="X142" i="9"/>
  <c r="X150" i="9"/>
  <c r="X158" i="9"/>
  <c r="X166" i="9"/>
  <c r="X174" i="9"/>
  <c r="X182" i="9"/>
  <c r="X190" i="9"/>
  <c r="X198" i="9"/>
  <c r="X206" i="9"/>
  <c r="X214" i="9"/>
  <c r="X222" i="9"/>
  <c r="Z7" i="9"/>
  <c r="Z15" i="9"/>
  <c r="Z23" i="9"/>
  <c r="Z31" i="9"/>
  <c r="Z39" i="9"/>
  <c r="Z47" i="9"/>
  <c r="Z55" i="9"/>
  <c r="Z63" i="9"/>
  <c r="Z71" i="9"/>
  <c r="Z79" i="9"/>
  <c r="Z87" i="9"/>
  <c r="Z95" i="9"/>
  <c r="Z103" i="9"/>
  <c r="Z111" i="9"/>
  <c r="Z119" i="9"/>
  <c r="Z127" i="9"/>
  <c r="Z135" i="9"/>
  <c r="Z143" i="9"/>
  <c r="Z151" i="9"/>
  <c r="Z159" i="9"/>
  <c r="Z167" i="9"/>
  <c r="Z175" i="9"/>
  <c r="Z183" i="9"/>
  <c r="Z191" i="9"/>
  <c r="Z199" i="9"/>
  <c r="Z207" i="9"/>
  <c r="Z215" i="9"/>
  <c r="Z223" i="9"/>
  <c r="Z231" i="9"/>
  <c r="Z239" i="9"/>
  <c r="Z247" i="9"/>
  <c r="Z255" i="9"/>
  <c r="Z263" i="9"/>
  <c r="Z271" i="9"/>
  <c r="Z279" i="9"/>
  <c r="Z287" i="9"/>
  <c r="Z295" i="9"/>
  <c r="Z303" i="9"/>
  <c r="Z311" i="9"/>
  <c r="Z319" i="9"/>
  <c r="Z327" i="9"/>
  <c r="Z335" i="9"/>
  <c r="Z343" i="9"/>
  <c r="Z351" i="9"/>
  <c r="Z359" i="9"/>
  <c r="Z367" i="9"/>
  <c r="Z375" i="9"/>
  <c r="Z383" i="9"/>
  <c r="Z391" i="9"/>
  <c r="Z3" i="9"/>
  <c r="Y11" i="9"/>
  <c r="Y19" i="9"/>
  <c r="Y27" i="9"/>
  <c r="Y35" i="9"/>
  <c r="Y43" i="9"/>
  <c r="Y51" i="9"/>
  <c r="Y59" i="9"/>
  <c r="Y67" i="9"/>
  <c r="Y75" i="9"/>
  <c r="Y83" i="9"/>
  <c r="Y91" i="9"/>
  <c r="Y99" i="9"/>
  <c r="Y107" i="9"/>
  <c r="Y115" i="9"/>
  <c r="Y123" i="9"/>
  <c r="Y131" i="9"/>
  <c r="Y139" i="9"/>
  <c r="Y147" i="9"/>
  <c r="Y155" i="9"/>
  <c r="Y163" i="9"/>
  <c r="Y171" i="9"/>
  <c r="Y179" i="9"/>
  <c r="Y187" i="9"/>
  <c r="Y195" i="9"/>
  <c r="Y203" i="9"/>
  <c r="Y211" i="9"/>
  <c r="Z8" i="9"/>
  <c r="Z9" i="9"/>
  <c r="Z17" i="9"/>
  <c r="Z25" i="9"/>
  <c r="Z33" i="9"/>
  <c r="Z41" i="9"/>
  <c r="Z49" i="9"/>
  <c r="Z57" i="9"/>
  <c r="Z65" i="9"/>
  <c r="Z73" i="9"/>
  <c r="Z81" i="9"/>
  <c r="Z89" i="9"/>
  <c r="Z97" i="9"/>
  <c r="Z105" i="9"/>
  <c r="Z113" i="9"/>
  <c r="Z121" i="9"/>
  <c r="Z129" i="9"/>
  <c r="Z137" i="9"/>
  <c r="Z145" i="9"/>
  <c r="Z153" i="9"/>
  <c r="Z161" i="9"/>
  <c r="Z169" i="9"/>
  <c r="Z177" i="9"/>
  <c r="Z185" i="9"/>
  <c r="Z193" i="9"/>
  <c r="Z201" i="9"/>
  <c r="Z209" i="9"/>
  <c r="Z217" i="9"/>
  <c r="Z225" i="9"/>
  <c r="Z233" i="9"/>
  <c r="Z241" i="9"/>
  <c r="Z249" i="9"/>
  <c r="Z257" i="9"/>
  <c r="Z265" i="9"/>
  <c r="Z273" i="9"/>
  <c r="Z281" i="9"/>
  <c r="Z289" i="9"/>
  <c r="Z297" i="9"/>
  <c r="Z305" i="9"/>
  <c r="Z313" i="9"/>
  <c r="Z321" i="9"/>
  <c r="Z329" i="9"/>
  <c r="Z337" i="9"/>
  <c r="Z345" i="9"/>
  <c r="Z353" i="9"/>
  <c r="Z361" i="9"/>
  <c r="Z369" i="9"/>
  <c r="Z377" i="9"/>
  <c r="Z385" i="9"/>
  <c r="Z393" i="9"/>
  <c r="Y5" i="9"/>
  <c r="Y13" i="9"/>
  <c r="Y21" i="9"/>
  <c r="Y29" i="9"/>
  <c r="Y37" i="9"/>
  <c r="Y45" i="9"/>
  <c r="Y53" i="9"/>
  <c r="Y61" i="9"/>
  <c r="Y69" i="9"/>
  <c r="Y77" i="9"/>
  <c r="Y85" i="9"/>
  <c r="Y93" i="9"/>
  <c r="Y101" i="9"/>
  <c r="Y109" i="9"/>
  <c r="Y117" i="9"/>
  <c r="Y125" i="9"/>
  <c r="Y133" i="9"/>
  <c r="Y141" i="9"/>
  <c r="Y149" i="9"/>
  <c r="Y157" i="9"/>
  <c r="Y165" i="9"/>
  <c r="Y173" i="9"/>
  <c r="Y181" i="9"/>
  <c r="Y189" i="9"/>
  <c r="Y197" i="9"/>
  <c r="Y205" i="9"/>
  <c r="Y213" i="9"/>
  <c r="Y221" i="9"/>
  <c r="Y229" i="9"/>
  <c r="Y237" i="9"/>
  <c r="Y245" i="9"/>
  <c r="Y253" i="9"/>
  <c r="Y261" i="9"/>
  <c r="Y269" i="9"/>
  <c r="Z10" i="9"/>
  <c r="Z18" i="9"/>
  <c r="Z26" i="9"/>
  <c r="Z34" i="9"/>
  <c r="Z42" i="9"/>
  <c r="Z50" i="9"/>
  <c r="Z58" i="9"/>
  <c r="Z66" i="9"/>
  <c r="Z74" i="9"/>
  <c r="Z82" i="9"/>
  <c r="Z90" i="9"/>
  <c r="Z98" i="9"/>
  <c r="Z106" i="9"/>
  <c r="Z114" i="9"/>
  <c r="Z122" i="9"/>
  <c r="Z130" i="9"/>
  <c r="Z138" i="9"/>
  <c r="Z146" i="9"/>
  <c r="Z154" i="9"/>
  <c r="Z162" i="9"/>
  <c r="Z170" i="9"/>
  <c r="Z178" i="9"/>
  <c r="Z186" i="9"/>
  <c r="Z194" i="9"/>
  <c r="Z202" i="9"/>
  <c r="Z210" i="9"/>
  <c r="Z218" i="9"/>
  <c r="Z226" i="9"/>
  <c r="Z234" i="9"/>
  <c r="Z242" i="9"/>
  <c r="Z250" i="9"/>
  <c r="Z258" i="9"/>
  <c r="Z266" i="9"/>
  <c r="Z274" i="9"/>
  <c r="Z282" i="9"/>
  <c r="Z290" i="9"/>
  <c r="Z298" i="9"/>
  <c r="Z306" i="9"/>
  <c r="Z314" i="9"/>
  <c r="Z322" i="9"/>
  <c r="Z330" i="9"/>
  <c r="Z338" i="9"/>
  <c r="Z346" i="9"/>
  <c r="Z354" i="9"/>
  <c r="Z362" i="9"/>
  <c r="Z370" i="9"/>
  <c r="Z378" i="9"/>
  <c r="Z386" i="9"/>
  <c r="Z394" i="9"/>
  <c r="Y6" i="9"/>
  <c r="Y14" i="9"/>
  <c r="Y22" i="9"/>
  <c r="Y30" i="9"/>
  <c r="Y38" i="9"/>
  <c r="Y46" i="9"/>
  <c r="Y54" i="9"/>
  <c r="Y62" i="9"/>
  <c r="Y70" i="9"/>
  <c r="Y78" i="9"/>
  <c r="Y86" i="9"/>
  <c r="Y94" i="9"/>
  <c r="Y102" i="9"/>
  <c r="Y110" i="9"/>
  <c r="Y118" i="9"/>
  <c r="Y126" i="9"/>
  <c r="Y134" i="9"/>
  <c r="Y142" i="9"/>
  <c r="Y150" i="9"/>
  <c r="Y158" i="9"/>
  <c r="Y166" i="9"/>
  <c r="Y174" i="9"/>
  <c r="Y182" i="9"/>
  <c r="Y190" i="9"/>
  <c r="Y198" i="9"/>
  <c r="Y206" i="9"/>
  <c r="Y214" i="9"/>
  <c r="Y222" i="9"/>
  <c r="Y230" i="9"/>
  <c r="Y238" i="9"/>
  <c r="Y246" i="9"/>
  <c r="Y254" i="9"/>
  <c r="Y262" i="9"/>
  <c r="Y270" i="9"/>
  <c r="Y278" i="9"/>
  <c r="Y286" i="9"/>
  <c r="Y294" i="9"/>
  <c r="Y302" i="9"/>
  <c r="Y310" i="9"/>
  <c r="Y318" i="9"/>
  <c r="Y326" i="9"/>
  <c r="Y334" i="9"/>
  <c r="Y342" i="9"/>
  <c r="Y350" i="9"/>
  <c r="Y358" i="9"/>
  <c r="Y366" i="9"/>
  <c r="Y374" i="9"/>
  <c r="Y382" i="9"/>
  <c r="Y390" i="9"/>
  <c r="Y398" i="9"/>
  <c r="X10" i="9"/>
  <c r="X18" i="9"/>
  <c r="X26" i="9"/>
  <c r="X34" i="9"/>
  <c r="X42" i="9"/>
  <c r="X50" i="9"/>
  <c r="X58" i="9"/>
  <c r="X66" i="9"/>
  <c r="X74" i="9"/>
  <c r="X82" i="9"/>
  <c r="X90" i="9"/>
  <c r="X98" i="9"/>
  <c r="X106" i="9"/>
  <c r="X114" i="9"/>
  <c r="X122" i="9"/>
  <c r="X130" i="9"/>
  <c r="Z11" i="9"/>
  <c r="Z43" i="9"/>
  <c r="Z75" i="9"/>
  <c r="Z107" i="9"/>
  <c r="Z139" i="9"/>
  <c r="Z171" i="9"/>
  <c r="Z203" i="9"/>
  <c r="Z235" i="9"/>
  <c r="Z267" i="9"/>
  <c r="Z299" i="9"/>
  <c r="Z331" i="9"/>
  <c r="Z363" i="9"/>
  <c r="Z395" i="9"/>
  <c r="Y31" i="9"/>
  <c r="Y63" i="9"/>
  <c r="Y95" i="9"/>
  <c r="Y127" i="9"/>
  <c r="Y159" i="9"/>
  <c r="Y191" i="9"/>
  <c r="Y220" i="9"/>
  <c r="Y243" i="9"/>
  <c r="Y263" i="9"/>
  <c r="Y283" i="9"/>
  <c r="Y299" i="9"/>
  <c r="Y315" i="9"/>
  <c r="Y328" i="9"/>
  <c r="Y341" i="9"/>
  <c r="Y355" i="9"/>
  <c r="Y367" i="9"/>
  <c r="Y380" i="9"/>
  <c r="Y392" i="9"/>
  <c r="X9" i="9"/>
  <c r="X23" i="9"/>
  <c r="X35" i="9"/>
  <c r="X48" i="9"/>
  <c r="X60" i="9"/>
  <c r="X73" i="9"/>
  <c r="X87" i="9"/>
  <c r="X99" i="9"/>
  <c r="X112" i="9"/>
  <c r="X124" i="9"/>
  <c r="X136" i="9"/>
  <c r="X145" i="9"/>
  <c r="X154" i="9"/>
  <c r="X163" i="9"/>
  <c r="X172" i="9"/>
  <c r="X181" i="9"/>
  <c r="X191" i="9"/>
  <c r="X200" i="9"/>
  <c r="X209" i="9"/>
  <c r="X218" i="9"/>
  <c r="X227" i="9"/>
  <c r="X235" i="9"/>
  <c r="X243" i="9"/>
  <c r="X251" i="9"/>
  <c r="X259" i="9"/>
  <c r="X267" i="9"/>
  <c r="X275" i="9"/>
  <c r="X283" i="9"/>
  <c r="X291" i="9"/>
  <c r="X299" i="9"/>
  <c r="X307" i="9"/>
  <c r="X315" i="9"/>
  <c r="X323" i="9"/>
  <c r="X331" i="9"/>
  <c r="X339" i="9"/>
  <c r="X347" i="9"/>
  <c r="X355" i="9"/>
  <c r="X363" i="9"/>
  <c r="X371" i="9"/>
  <c r="X379" i="9"/>
  <c r="X387" i="9"/>
  <c r="X395" i="9"/>
  <c r="R7" i="9"/>
  <c r="R15" i="9"/>
  <c r="R23" i="9"/>
  <c r="R31" i="9"/>
  <c r="R39" i="9"/>
  <c r="R47" i="9"/>
  <c r="R55" i="9"/>
  <c r="R63" i="9"/>
  <c r="R71" i="9"/>
  <c r="R79" i="9"/>
  <c r="R87" i="9"/>
  <c r="R95" i="9"/>
  <c r="R103" i="9"/>
  <c r="R111" i="9"/>
  <c r="R119" i="9"/>
  <c r="R127" i="9"/>
  <c r="R135" i="9"/>
  <c r="R143" i="9"/>
  <c r="R151" i="9"/>
  <c r="R159" i="9"/>
  <c r="R167" i="9"/>
  <c r="R175" i="9"/>
  <c r="R183" i="9"/>
  <c r="R191" i="9"/>
  <c r="R199" i="9"/>
  <c r="R207" i="9"/>
  <c r="R215" i="9"/>
  <c r="R223" i="9"/>
  <c r="R231" i="9"/>
  <c r="R239" i="9"/>
  <c r="R247" i="9"/>
  <c r="R255" i="9"/>
  <c r="R263" i="9"/>
  <c r="R271" i="9"/>
  <c r="R279" i="9"/>
  <c r="R287" i="9"/>
  <c r="R295" i="9"/>
  <c r="R303" i="9"/>
  <c r="R311" i="9"/>
  <c r="R319" i="9"/>
  <c r="R327" i="9"/>
  <c r="R335" i="9"/>
  <c r="R343" i="9"/>
  <c r="R351" i="9"/>
  <c r="R359" i="9"/>
  <c r="R367" i="9"/>
  <c r="R375" i="9"/>
  <c r="R383" i="9"/>
  <c r="R391" i="9"/>
  <c r="R3" i="9"/>
  <c r="Q11" i="9"/>
  <c r="Q19" i="9"/>
  <c r="Q27" i="9"/>
  <c r="Q35" i="9"/>
  <c r="Z16" i="9"/>
  <c r="Z48" i="9"/>
  <c r="Z80" i="9"/>
  <c r="Z112" i="9"/>
  <c r="Z144" i="9"/>
  <c r="Z176" i="9"/>
  <c r="Z208" i="9"/>
  <c r="Z240" i="9"/>
  <c r="Z272" i="9"/>
  <c r="Z304" i="9"/>
  <c r="Z336" i="9"/>
  <c r="Z368" i="9"/>
  <c r="Y4" i="9"/>
  <c r="Y36" i="9"/>
  <c r="Y68" i="9"/>
  <c r="Y100" i="9"/>
  <c r="Y132" i="9"/>
  <c r="Y164" i="9"/>
  <c r="Y196" i="9"/>
  <c r="Y223" i="9"/>
  <c r="Y244" i="9"/>
  <c r="Y267" i="9"/>
  <c r="Y284" i="9"/>
  <c r="Y300" i="9"/>
  <c r="Y316" i="9"/>
  <c r="Y331" i="9"/>
  <c r="Y343" i="9"/>
  <c r="Y356" i="9"/>
  <c r="Y368" i="9"/>
  <c r="Y381" i="9"/>
  <c r="Y395" i="9"/>
  <c r="X11" i="9"/>
  <c r="X24" i="9"/>
  <c r="X36" i="9"/>
  <c r="X49" i="9"/>
  <c r="X63" i="9"/>
  <c r="X75" i="9"/>
  <c r="X88" i="9"/>
  <c r="X100" i="9"/>
  <c r="X113" i="9"/>
  <c r="X127" i="9"/>
  <c r="X137" i="9"/>
  <c r="X146" i="9"/>
  <c r="X155" i="9"/>
  <c r="X164" i="9"/>
  <c r="X173" i="9"/>
  <c r="X183" i="9"/>
  <c r="X192" i="9"/>
  <c r="X201" i="9"/>
  <c r="X210" i="9"/>
  <c r="X219" i="9"/>
  <c r="X228" i="9"/>
  <c r="X236" i="9"/>
  <c r="X244" i="9"/>
  <c r="X252" i="9"/>
  <c r="X260" i="9"/>
  <c r="X268" i="9"/>
  <c r="X276" i="9"/>
  <c r="X284" i="9"/>
  <c r="X292" i="9"/>
  <c r="X300" i="9"/>
  <c r="X308" i="9"/>
  <c r="X316" i="9"/>
  <c r="X324" i="9"/>
  <c r="X332" i="9"/>
  <c r="X340" i="9"/>
  <c r="X348" i="9"/>
  <c r="X356" i="9"/>
  <c r="X364" i="9"/>
  <c r="X372" i="9"/>
  <c r="X380" i="9"/>
  <c r="X388" i="9"/>
  <c r="X396" i="9"/>
  <c r="R8" i="9"/>
  <c r="R16" i="9"/>
  <c r="R24" i="9"/>
  <c r="R32" i="9"/>
  <c r="R40" i="9"/>
  <c r="R48" i="9"/>
  <c r="R56" i="9"/>
  <c r="R64" i="9"/>
  <c r="R72" i="9"/>
  <c r="R80" i="9"/>
  <c r="R88" i="9"/>
  <c r="R96" i="9"/>
  <c r="R104" i="9"/>
  <c r="R112" i="9"/>
  <c r="R120" i="9"/>
  <c r="R128" i="9"/>
  <c r="R136" i="9"/>
  <c r="R144" i="9"/>
  <c r="R152" i="9"/>
  <c r="R160" i="9"/>
  <c r="R168" i="9"/>
  <c r="R176" i="9"/>
  <c r="R184" i="9"/>
  <c r="R192" i="9"/>
  <c r="R200" i="9"/>
  <c r="R208" i="9"/>
  <c r="R216" i="9"/>
  <c r="R224" i="9"/>
  <c r="R232" i="9"/>
  <c r="R240" i="9"/>
  <c r="R248" i="9"/>
  <c r="R256" i="9"/>
  <c r="R264" i="9"/>
  <c r="R272" i="9"/>
  <c r="R280" i="9"/>
  <c r="R288" i="9"/>
  <c r="R296" i="9"/>
  <c r="R304" i="9"/>
  <c r="R312" i="9"/>
  <c r="R320" i="9"/>
  <c r="R328" i="9"/>
  <c r="R336" i="9"/>
  <c r="R344" i="9"/>
  <c r="R352" i="9"/>
  <c r="R360" i="9"/>
  <c r="R368" i="9"/>
  <c r="R376" i="9"/>
  <c r="R384" i="9"/>
  <c r="R392" i="9"/>
  <c r="Q4" i="9"/>
  <c r="Q12" i="9"/>
  <c r="Q20" i="9"/>
  <c r="Q28" i="9"/>
  <c r="Q36" i="9"/>
  <c r="Z19" i="9"/>
  <c r="Z51" i="9"/>
  <c r="Z83" i="9"/>
  <c r="Z115" i="9"/>
  <c r="Z147" i="9"/>
  <c r="Z179" i="9"/>
  <c r="Z211" i="9"/>
  <c r="Z243" i="9"/>
  <c r="Z275" i="9"/>
  <c r="Z307" i="9"/>
  <c r="Z339" i="9"/>
  <c r="Z371" i="9"/>
  <c r="Y7" i="9"/>
  <c r="Y39" i="9"/>
  <c r="Y71" i="9"/>
  <c r="Y103" i="9"/>
  <c r="Y135" i="9"/>
  <c r="Y167" i="9"/>
  <c r="Y199" i="9"/>
  <c r="Y227" i="9"/>
  <c r="Y247" i="9"/>
  <c r="Y268" i="9"/>
  <c r="Y285" i="9"/>
  <c r="Y301" i="9"/>
  <c r="Y317" i="9"/>
  <c r="Y332" i="9"/>
  <c r="Y344" i="9"/>
  <c r="Y357" i="9"/>
  <c r="Y371" i="9"/>
  <c r="Y383" i="9"/>
  <c r="Y396" i="9"/>
  <c r="X12" i="9"/>
  <c r="X25" i="9"/>
  <c r="X39" i="9"/>
  <c r="X51" i="9"/>
  <c r="X64" i="9"/>
  <c r="X76" i="9"/>
  <c r="X89" i="9"/>
  <c r="X103" i="9"/>
  <c r="X115" i="9"/>
  <c r="X128" i="9"/>
  <c r="X138" i="9"/>
  <c r="X147" i="9"/>
  <c r="X156" i="9"/>
  <c r="X165" i="9"/>
  <c r="X175" i="9"/>
  <c r="X184" i="9"/>
  <c r="X193" i="9"/>
  <c r="X202" i="9"/>
  <c r="X211" i="9"/>
  <c r="X220" i="9"/>
  <c r="X229" i="9"/>
  <c r="X237" i="9"/>
  <c r="X245" i="9"/>
  <c r="X253" i="9"/>
  <c r="X261" i="9"/>
  <c r="X269" i="9"/>
  <c r="X277" i="9"/>
  <c r="X285" i="9"/>
  <c r="X293" i="9"/>
  <c r="X301" i="9"/>
  <c r="X309" i="9"/>
  <c r="X317" i="9"/>
  <c r="X325" i="9"/>
  <c r="X333" i="9"/>
  <c r="X341" i="9"/>
  <c r="X349" i="9"/>
  <c r="X357" i="9"/>
  <c r="X365" i="9"/>
  <c r="X373" i="9"/>
  <c r="X381" i="9"/>
  <c r="X389" i="9"/>
  <c r="X397" i="9"/>
  <c r="R9" i="9"/>
  <c r="R17" i="9"/>
  <c r="R25" i="9"/>
  <c r="R33" i="9"/>
  <c r="R41" i="9"/>
  <c r="R49" i="9"/>
  <c r="R57" i="9"/>
  <c r="R65" i="9"/>
  <c r="R73" i="9"/>
  <c r="R81" i="9"/>
  <c r="R89" i="9"/>
  <c r="R97" i="9"/>
  <c r="R105" i="9"/>
  <c r="R113" i="9"/>
  <c r="R121" i="9"/>
  <c r="R129" i="9"/>
  <c r="R137" i="9"/>
  <c r="R145" i="9"/>
  <c r="R153" i="9"/>
  <c r="R161" i="9"/>
  <c r="R169" i="9"/>
  <c r="R177" i="9"/>
  <c r="R185" i="9"/>
  <c r="R193" i="9"/>
  <c r="R201" i="9"/>
  <c r="R209" i="9"/>
  <c r="R217" i="9"/>
  <c r="R225" i="9"/>
  <c r="Z24" i="9"/>
  <c r="Z56" i="9"/>
  <c r="Z88" i="9"/>
  <c r="Z120" i="9"/>
  <c r="Z152" i="9"/>
  <c r="Z184" i="9"/>
  <c r="Z216" i="9"/>
  <c r="Z248" i="9"/>
  <c r="Z280" i="9"/>
  <c r="Z312" i="9"/>
  <c r="Z344" i="9"/>
  <c r="Z376" i="9"/>
  <c r="Y12" i="9"/>
  <c r="Y44" i="9"/>
  <c r="Y76" i="9"/>
  <c r="Y108" i="9"/>
  <c r="Y140" i="9"/>
  <c r="Y172" i="9"/>
  <c r="Y204" i="9"/>
  <c r="Y228" i="9"/>
  <c r="Y251" i="9"/>
  <c r="Y271" i="9"/>
  <c r="Y287" i="9"/>
  <c r="Y303" i="9"/>
  <c r="Y319" i="9"/>
  <c r="Y333" i="9"/>
  <c r="Y347" i="9"/>
  <c r="Y359" i="9"/>
  <c r="Y372" i="9"/>
  <c r="Y384" i="9"/>
  <c r="Y397" i="9"/>
  <c r="X15" i="9"/>
  <c r="X27" i="9"/>
  <c r="X40" i="9"/>
  <c r="X52" i="9"/>
  <c r="X65" i="9"/>
  <c r="X79" i="9"/>
  <c r="X91" i="9"/>
  <c r="X104" i="9"/>
  <c r="X116" i="9"/>
  <c r="X129" i="9"/>
  <c r="X139" i="9"/>
  <c r="X148" i="9"/>
  <c r="X157" i="9"/>
  <c r="X167" i="9"/>
  <c r="X176" i="9"/>
  <c r="X185" i="9"/>
  <c r="X194" i="9"/>
  <c r="X203" i="9"/>
  <c r="X212" i="9"/>
  <c r="X221" i="9"/>
  <c r="X230" i="9"/>
  <c r="X238" i="9"/>
  <c r="X246" i="9"/>
  <c r="X254" i="9"/>
  <c r="X262" i="9"/>
  <c r="X270" i="9"/>
  <c r="X278" i="9"/>
  <c r="X286" i="9"/>
  <c r="X294" i="9"/>
  <c r="X302" i="9"/>
  <c r="X310" i="9"/>
  <c r="X318" i="9"/>
  <c r="X326" i="9"/>
  <c r="X334" i="9"/>
  <c r="X342" i="9"/>
  <c r="X350" i="9"/>
  <c r="X358" i="9"/>
  <c r="X366" i="9"/>
  <c r="X374" i="9"/>
  <c r="X382" i="9"/>
  <c r="X390" i="9"/>
  <c r="X398" i="9"/>
  <c r="R10" i="9"/>
  <c r="R18" i="9"/>
  <c r="R26" i="9"/>
  <c r="R34" i="9"/>
  <c r="R42" i="9"/>
  <c r="R50" i="9"/>
  <c r="R58" i="9"/>
  <c r="R66" i="9"/>
  <c r="R74" i="9"/>
  <c r="R82" i="9"/>
  <c r="R90" i="9"/>
  <c r="R98" i="9"/>
  <c r="R106" i="9"/>
  <c r="R114" i="9"/>
  <c r="R122" i="9"/>
  <c r="R130" i="9"/>
  <c r="R138" i="9"/>
  <c r="R146" i="9"/>
  <c r="R154" i="9"/>
  <c r="R162" i="9"/>
  <c r="R170" i="9"/>
  <c r="R178" i="9"/>
  <c r="R186" i="9"/>
  <c r="R194" i="9"/>
  <c r="R202" i="9"/>
  <c r="R210" i="9"/>
  <c r="R218" i="9"/>
  <c r="R226" i="9"/>
  <c r="R234" i="9"/>
  <c r="R242" i="9"/>
  <c r="R250" i="9"/>
  <c r="R258" i="9"/>
  <c r="R266" i="9"/>
  <c r="R274" i="9"/>
  <c r="R282" i="9"/>
  <c r="R290" i="9"/>
  <c r="R298" i="9"/>
  <c r="R306" i="9"/>
  <c r="R314" i="9"/>
  <c r="R322" i="9"/>
  <c r="R330" i="9"/>
  <c r="R338" i="9"/>
  <c r="R346" i="9"/>
  <c r="R354" i="9"/>
  <c r="R362" i="9"/>
  <c r="R370" i="9"/>
  <c r="R378" i="9"/>
  <c r="R386" i="9"/>
  <c r="R394" i="9"/>
  <c r="Q6" i="9"/>
  <c r="Q14" i="9"/>
  <c r="Q22" i="9"/>
  <c r="Q30" i="9"/>
  <c r="Q38" i="9"/>
  <c r="Z27" i="9"/>
  <c r="Z59" i="9"/>
  <c r="Z91" i="9"/>
  <c r="Z123" i="9"/>
  <c r="Z155" i="9"/>
  <c r="Z187" i="9"/>
  <c r="Z219" i="9"/>
  <c r="Z251" i="9"/>
  <c r="Z283" i="9"/>
  <c r="Z315" i="9"/>
  <c r="Z347" i="9"/>
  <c r="Z379" i="9"/>
  <c r="Y15" i="9"/>
  <c r="Y47" i="9"/>
  <c r="Y79" i="9"/>
  <c r="Y111" i="9"/>
  <c r="Y143" i="9"/>
  <c r="Y175" i="9"/>
  <c r="Y207" i="9"/>
  <c r="Y231" i="9"/>
  <c r="Y252" i="9"/>
  <c r="Y275" i="9"/>
  <c r="Y291" i="9"/>
  <c r="Y307" i="9"/>
  <c r="Y323" i="9"/>
  <c r="Y335" i="9"/>
  <c r="Y348" i="9"/>
  <c r="Y360" i="9"/>
  <c r="Y373" i="9"/>
  <c r="Y387" i="9"/>
  <c r="Y3" i="9"/>
  <c r="X16" i="9"/>
  <c r="X28" i="9"/>
  <c r="X41" i="9"/>
  <c r="X55" i="9"/>
  <c r="X67" i="9"/>
  <c r="X80" i="9"/>
  <c r="X92" i="9"/>
  <c r="X105" i="9"/>
  <c r="X119" i="9"/>
  <c r="X131" i="9"/>
  <c r="X140" i="9"/>
  <c r="X149" i="9"/>
  <c r="X159" i="9"/>
  <c r="X168" i="9"/>
  <c r="X177" i="9"/>
  <c r="X186" i="9"/>
  <c r="X195" i="9"/>
  <c r="X204" i="9"/>
  <c r="X213" i="9"/>
  <c r="X223" i="9"/>
  <c r="X231" i="9"/>
  <c r="X239" i="9"/>
  <c r="X247" i="9"/>
  <c r="X255" i="9"/>
  <c r="X263" i="9"/>
  <c r="X271" i="9"/>
  <c r="X279" i="9"/>
  <c r="X287" i="9"/>
  <c r="X295" i="9"/>
  <c r="X303" i="9"/>
  <c r="X311" i="9"/>
  <c r="X319" i="9"/>
  <c r="X327" i="9"/>
  <c r="X335" i="9"/>
  <c r="X343" i="9"/>
  <c r="X351" i="9"/>
  <c r="X359" i="9"/>
  <c r="X367" i="9"/>
  <c r="X375" i="9"/>
  <c r="X383" i="9"/>
  <c r="X391" i="9"/>
  <c r="X3" i="9"/>
  <c r="R11" i="9"/>
  <c r="R19" i="9"/>
  <c r="R27" i="9"/>
  <c r="R35" i="9"/>
  <c r="R43" i="9"/>
  <c r="R51" i="9"/>
  <c r="R59" i="9"/>
  <c r="R67" i="9"/>
  <c r="R75" i="9"/>
  <c r="R83" i="9"/>
  <c r="R91" i="9"/>
  <c r="R99" i="9"/>
  <c r="R107" i="9"/>
  <c r="R115" i="9"/>
  <c r="R123" i="9"/>
  <c r="R131" i="9"/>
  <c r="R139" i="9"/>
  <c r="R147" i="9"/>
  <c r="R155" i="9"/>
  <c r="R163" i="9"/>
  <c r="Z32" i="9"/>
  <c r="Z64" i="9"/>
  <c r="Z96" i="9"/>
  <c r="Z128" i="9"/>
  <c r="Z160" i="9"/>
  <c r="Z192" i="9"/>
  <c r="Z224" i="9"/>
  <c r="Z256" i="9"/>
  <c r="Z288" i="9"/>
  <c r="Z320" i="9"/>
  <c r="Z352" i="9"/>
  <c r="Z384" i="9"/>
  <c r="Y20" i="9"/>
  <c r="Y52" i="9"/>
  <c r="Y84" i="9"/>
  <c r="Y116" i="9"/>
  <c r="Y148" i="9"/>
  <c r="Y180" i="9"/>
  <c r="Y212" i="9"/>
  <c r="Y235" i="9"/>
  <c r="Y255" i="9"/>
  <c r="Y276" i="9"/>
  <c r="Y292" i="9"/>
  <c r="Y308" i="9"/>
  <c r="Y324" i="9"/>
  <c r="Y336" i="9"/>
  <c r="Y349" i="9"/>
  <c r="Y363" i="9"/>
  <c r="Y375" i="9"/>
  <c r="Y388" i="9"/>
  <c r="X4" i="9"/>
  <c r="X17" i="9"/>
  <c r="X31" i="9"/>
  <c r="X43" i="9"/>
  <c r="X56" i="9"/>
  <c r="X68" i="9"/>
  <c r="X81" i="9"/>
  <c r="X95" i="9"/>
  <c r="X107" i="9"/>
  <c r="X120" i="9"/>
  <c r="X132" i="9"/>
  <c r="X141" i="9"/>
  <c r="X151" i="9"/>
  <c r="X160" i="9"/>
  <c r="X169" i="9"/>
  <c r="X178" i="9"/>
  <c r="X187" i="9"/>
  <c r="X196" i="9"/>
  <c r="X205" i="9"/>
  <c r="X215" i="9"/>
  <c r="X224" i="9"/>
  <c r="X232" i="9"/>
  <c r="X240" i="9"/>
  <c r="X248" i="9"/>
  <c r="X256" i="9"/>
  <c r="X264" i="9"/>
  <c r="X272" i="9"/>
  <c r="X280" i="9"/>
  <c r="X288" i="9"/>
  <c r="X296" i="9"/>
  <c r="X304" i="9"/>
  <c r="X312" i="9"/>
  <c r="X320" i="9"/>
  <c r="X328" i="9"/>
  <c r="X336" i="9"/>
  <c r="X344" i="9"/>
  <c r="X352" i="9"/>
  <c r="X360" i="9"/>
  <c r="X368" i="9"/>
  <c r="X376" i="9"/>
  <c r="X384" i="9"/>
  <c r="X392" i="9"/>
  <c r="R4" i="9"/>
  <c r="R12" i="9"/>
  <c r="R20" i="9"/>
  <c r="R28" i="9"/>
  <c r="R36" i="9"/>
  <c r="R44" i="9"/>
  <c r="R52" i="9"/>
  <c r="R60" i="9"/>
  <c r="R68" i="9"/>
  <c r="R76" i="9"/>
  <c r="R84" i="9"/>
  <c r="R92" i="9"/>
  <c r="R100" i="9"/>
  <c r="R108" i="9"/>
  <c r="R116" i="9"/>
  <c r="R124" i="9"/>
  <c r="R132" i="9"/>
  <c r="R140" i="9"/>
  <c r="R148" i="9"/>
  <c r="R156" i="9"/>
  <c r="R164" i="9"/>
  <c r="R172" i="9"/>
  <c r="R180" i="9"/>
  <c r="R188" i="9"/>
  <c r="R196" i="9"/>
  <c r="R204" i="9"/>
  <c r="R212" i="9"/>
  <c r="R220" i="9"/>
  <c r="R228" i="9"/>
  <c r="R236" i="9"/>
  <c r="R244" i="9"/>
  <c r="R252" i="9"/>
  <c r="R260" i="9"/>
  <c r="R268" i="9"/>
  <c r="R276" i="9"/>
  <c r="R284" i="9"/>
  <c r="R292" i="9"/>
  <c r="R300" i="9"/>
  <c r="R308" i="9"/>
  <c r="R316" i="9"/>
  <c r="R324" i="9"/>
  <c r="R332" i="9"/>
  <c r="R340" i="9"/>
  <c r="R348" i="9"/>
  <c r="R356" i="9"/>
  <c r="R364" i="9"/>
  <c r="R372" i="9"/>
  <c r="R380" i="9"/>
  <c r="R388" i="9"/>
  <c r="R396" i="9"/>
  <c r="Q8" i="9"/>
  <c r="Q16" i="9"/>
  <c r="Q24" i="9"/>
  <c r="Q32" i="9"/>
  <c r="Q40" i="9"/>
  <c r="Z35" i="9"/>
  <c r="Z163" i="9"/>
  <c r="Z291" i="9"/>
  <c r="Y23" i="9"/>
  <c r="Y151" i="9"/>
  <c r="Y259" i="9"/>
  <c r="Y325" i="9"/>
  <c r="Y376" i="9"/>
  <c r="X32" i="9"/>
  <c r="X83" i="9"/>
  <c r="X133" i="9"/>
  <c r="X170" i="9"/>
  <c r="X207" i="9"/>
  <c r="X241" i="9"/>
  <c r="X273" i="9"/>
  <c r="X305" i="9"/>
  <c r="X337" i="9"/>
  <c r="X369" i="9"/>
  <c r="R5" i="9"/>
  <c r="R37" i="9"/>
  <c r="R69" i="9"/>
  <c r="R101" i="9"/>
  <c r="R133" i="9"/>
  <c r="R165" i="9"/>
  <c r="R187" i="9"/>
  <c r="R206" i="9"/>
  <c r="R229" i="9"/>
  <c r="R245" i="9"/>
  <c r="R261" i="9"/>
  <c r="R277" i="9"/>
  <c r="R293" i="9"/>
  <c r="R309" i="9"/>
  <c r="R325" i="9"/>
  <c r="R341" i="9"/>
  <c r="R357" i="9"/>
  <c r="R373" i="9"/>
  <c r="R389" i="9"/>
  <c r="Q9" i="9"/>
  <c r="Q25" i="9"/>
  <c r="Q41" i="9"/>
  <c r="Q49" i="9"/>
  <c r="Q57" i="9"/>
  <c r="Q65" i="9"/>
  <c r="Q73" i="9"/>
  <c r="Q81" i="9"/>
  <c r="Q89" i="9"/>
  <c r="Q97" i="9"/>
  <c r="Q105" i="9"/>
  <c r="Q113" i="9"/>
  <c r="Q121" i="9"/>
  <c r="Q129" i="9"/>
  <c r="Q137" i="9"/>
  <c r="Q145" i="9"/>
  <c r="Q153" i="9"/>
  <c r="Q161" i="9"/>
  <c r="Q169" i="9"/>
  <c r="Q177" i="9"/>
  <c r="Q185" i="9"/>
  <c r="Q193" i="9"/>
  <c r="Q201" i="9"/>
  <c r="Q209" i="9"/>
  <c r="Q217" i="9"/>
  <c r="Q225" i="9"/>
  <c r="Q233" i="9"/>
  <c r="Q241" i="9"/>
  <c r="Q249" i="9"/>
  <c r="Q257" i="9"/>
  <c r="Q265" i="9"/>
  <c r="Q273" i="9"/>
  <c r="Q281" i="9"/>
  <c r="Q289" i="9"/>
  <c r="Q297" i="9"/>
  <c r="Q305" i="9"/>
  <c r="Q313" i="9"/>
  <c r="Q321" i="9"/>
  <c r="Q329" i="9"/>
  <c r="Q337" i="9"/>
  <c r="Q345" i="9"/>
  <c r="Q353" i="9"/>
  <c r="Q361" i="9"/>
  <c r="Q369" i="9"/>
  <c r="Q377" i="9"/>
  <c r="Q385" i="9"/>
  <c r="Q393" i="9"/>
  <c r="P5" i="9"/>
  <c r="P13" i="9"/>
  <c r="P21" i="9"/>
  <c r="P29" i="9"/>
  <c r="P37" i="9"/>
  <c r="P45" i="9"/>
  <c r="P53" i="9"/>
  <c r="P61" i="9"/>
  <c r="P69" i="9"/>
  <c r="P77" i="9"/>
  <c r="P85" i="9"/>
  <c r="P93" i="9"/>
  <c r="P101" i="9"/>
  <c r="P109" i="9"/>
  <c r="P117" i="9"/>
  <c r="P125" i="9"/>
  <c r="P133" i="9"/>
  <c r="P141" i="9"/>
  <c r="P149" i="9"/>
  <c r="P157" i="9"/>
  <c r="P165" i="9"/>
  <c r="P173" i="9"/>
  <c r="P181" i="9"/>
  <c r="P189" i="9"/>
  <c r="P197" i="9"/>
  <c r="P205" i="9"/>
  <c r="P213" i="9"/>
  <c r="P221" i="9"/>
  <c r="P229" i="9"/>
  <c r="P237" i="9"/>
  <c r="P245" i="9"/>
  <c r="P253" i="9"/>
  <c r="P261" i="9"/>
  <c r="P269" i="9"/>
  <c r="P277" i="9"/>
  <c r="P285" i="9"/>
  <c r="P293" i="9"/>
  <c r="P301" i="9"/>
  <c r="P309" i="9"/>
  <c r="P317" i="9"/>
  <c r="P325" i="9"/>
  <c r="P333" i="9"/>
  <c r="P341" i="9"/>
  <c r="P349" i="9"/>
  <c r="Z40" i="9"/>
  <c r="Z168" i="9"/>
  <c r="Z296" i="9"/>
  <c r="Y28" i="9"/>
  <c r="Y156" i="9"/>
  <c r="Y260" i="9"/>
  <c r="Y327" i="9"/>
  <c r="Y379" i="9"/>
  <c r="X33" i="9"/>
  <c r="X84" i="9"/>
  <c r="X135" i="9"/>
  <c r="X171" i="9"/>
  <c r="X208" i="9"/>
  <c r="X242" i="9"/>
  <c r="X274" i="9"/>
  <c r="X306" i="9"/>
  <c r="X338" i="9"/>
  <c r="X370" i="9"/>
  <c r="R6" i="9"/>
  <c r="R38" i="9"/>
  <c r="R70" i="9"/>
  <c r="R102" i="9"/>
  <c r="R134" i="9"/>
  <c r="R166" i="9"/>
  <c r="R189" i="9"/>
  <c r="R211" i="9"/>
  <c r="R230" i="9"/>
  <c r="R246" i="9"/>
  <c r="R262" i="9"/>
  <c r="R278" i="9"/>
  <c r="R294" i="9"/>
  <c r="R310" i="9"/>
  <c r="R326" i="9"/>
  <c r="R342" i="9"/>
  <c r="R358" i="9"/>
  <c r="R374" i="9"/>
  <c r="R390" i="9"/>
  <c r="Q10" i="9"/>
  <c r="Q26" i="9"/>
  <c r="Q42" i="9"/>
  <c r="Q50" i="9"/>
  <c r="Q58" i="9"/>
  <c r="Q66" i="9"/>
  <c r="Q74" i="9"/>
  <c r="Q82" i="9"/>
  <c r="Q90" i="9"/>
  <c r="Q98" i="9"/>
  <c r="Q106" i="9"/>
  <c r="Q114" i="9"/>
  <c r="Q122" i="9"/>
  <c r="Q130" i="9"/>
  <c r="Q138" i="9"/>
  <c r="Q146" i="9"/>
  <c r="Q154" i="9"/>
  <c r="Q162" i="9"/>
  <c r="Q170" i="9"/>
  <c r="Q178" i="9"/>
  <c r="Q186" i="9"/>
  <c r="Q194" i="9"/>
  <c r="Q202" i="9"/>
  <c r="Q210" i="9"/>
  <c r="Q218" i="9"/>
  <c r="Q226" i="9"/>
  <c r="Q234" i="9"/>
  <c r="Q242" i="9"/>
  <c r="Q250" i="9"/>
  <c r="Q258" i="9"/>
  <c r="Q266" i="9"/>
  <c r="Q274" i="9"/>
  <c r="Q282" i="9"/>
  <c r="Q290" i="9"/>
  <c r="Q298" i="9"/>
  <c r="Q306" i="9"/>
  <c r="Q314" i="9"/>
  <c r="Q322" i="9"/>
  <c r="Q330" i="9"/>
  <c r="Q338" i="9"/>
  <c r="Q346" i="9"/>
  <c r="Q354" i="9"/>
  <c r="Q362" i="9"/>
  <c r="Q370" i="9"/>
  <c r="Q378" i="9"/>
  <c r="Q386" i="9"/>
  <c r="Q394" i="9"/>
  <c r="P6" i="9"/>
  <c r="P14" i="9"/>
  <c r="P22" i="9"/>
  <c r="P30" i="9"/>
  <c r="P38" i="9"/>
  <c r="P46" i="9"/>
  <c r="P54" i="9"/>
  <c r="P62" i="9"/>
  <c r="P70" i="9"/>
  <c r="P78" i="9"/>
  <c r="P86" i="9"/>
  <c r="P94" i="9"/>
  <c r="P102" i="9"/>
  <c r="P110" i="9"/>
  <c r="P118" i="9"/>
  <c r="P126" i="9"/>
  <c r="P134" i="9"/>
  <c r="P142" i="9"/>
  <c r="P150" i="9"/>
  <c r="P158" i="9"/>
  <c r="P166" i="9"/>
  <c r="P174" i="9"/>
  <c r="P182" i="9"/>
  <c r="P190" i="9"/>
  <c r="P198" i="9"/>
  <c r="P206" i="9"/>
  <c r="P214" i="9"/>
  <c r="P222" i="9"/>
  <c r="P230" i="9"/>
  <c r="P238" i="9"/>
  <c r="P246" i="9"/>
  <c r="P254" i="9"/>
  <c r="P262" i="9"/>
  <c r="P270" i="9"/>
  <c r="P278" i="9"/>
  <c r="P286" i="9"/>
  <c r="P294" i="9"/>
  <c r="P302" i="9"/>
  <c r="P310" i="9"/>
  <c r="P318" i="9"/>
  <c r="P326" i="9"/>
  <c r="P334" i="9"/>
  <c r="P342" i="9"/>
  <c r="P350" i="9"/>
  <c r="Z67" i="9"/>
  <c r="Z195" i="9"/>
  <c r="Z323" i="9"/>
  <c r="Y55" i="9"/>
  <c r="Y183" i="9"/>
  <c r="Y277" i="9"/>
  <c r="Y339" i="9"/>
  <c r="Y389" i="9"/>
  <c r="X44" i="9"/>
  <c r="X96" i="9"/>
  <c r="X143" i="9"/>
  <c r="X179" i="9"/>
  <c r="X216" i="9"/>
  <c r="X249" i="9"/>
  <c r="X281" i="9"/>
  <c r="X313" i="9"/>
  <c r="X345" i="9"/>
  <c r="X377" i="9"/>
  <c r="R13" i="9"/>
  <c r="R45" i="9"/>
  <c r="R77" i="9"/>
  <c r="R109" i="9"/>
  <c r="R141" i="9"/>
  <c r="R171" i="9"/>
  <c r="R190" i="9"/>
  <c r="R213" i="9"/>
  <c r="R233" i="9"/>
  <c r="R249" i="9"/>
  <c r="R265" i="9"/>
  <c r="R281" i="9"/>
  <c r="R297" i="9"/>
  <c r="R313" i="9"/>
  <c r="R329" i="9"/>
  <c r="R345" i="9"/>
  <c r="R361" i="9"/>
  <c r="R377" i="9"/>
  <c r="R393" i="9"/>
  <c r="Q13" i="9"/>
  <c r="Q29" i="9"/>
  <c r="Q43" i="9"/>
  <c r="Q51" i="9"/>
  <c r="Q59" i="9"/>
  <c r="Q67" i="9"/>
  <c r="Q75" i="9"/>
  <c r="Q83" i="9"/>
  <c r="Q91" i="9"/>
  <c r="Q99" i="9"/>
  <c r="Q107" i="9"/>
  <c r="Q115" i="9"/>
  <c r="Q123" i="9"/>
  <c r="Q131" i="9"/>
  <c r="Q139" i="9"/>
  <c r="Q147" i="9"/>
  <c r="Q155" i="9"/>
  <c r="Q163" i="9"/>
  <c r="Q171" i="9"/>
  <c r="Q179" i="9"/>
  <c r="Q187" i="9"/>
  <c r="Q195" i="9"/>
  <c r="Q203" i="9"/>
  <c r="Q211" i="9"/>
  <c r="Q219" i="9"/>
  <c r="Q227" i="9"/>
  <c r="Q235" i="9"/>
  <c r="Q243" i="9"/>
  <c r="Q251" i="9"/>
  <c r="Q259" i="9"/>
  <c r="Q267" i="9"/>
  <c r="Q275" i="9"/>
  <c r="Q283" i="9"/>
  <c r="Q291" i="9"/>
  <c r="Q299" i="9"/>
  <c r="Q307" i="9"/>
  <c r="Q315" i="9"/>
  <c r="Q323" i="9"/>
  <c r="Q331" i="9"/>
  <c r="Q339" i="9"/>
  <c r="Q347" i="9"/>
  <c r="Q355" i="9"/>
  <c r="Q363" i="9"/>
  <c r="Q371" i="9"/>
  <c r="Q379" i="9"/>
  <c r="Z72" i="9"/>
  <c r="Z200" i="9"/>
  <c r="Z328" i="9"/>
  <c r="Y60" i="9"/>
  <c r="Y188" i="9"/>
  <c r="Y279" i="9"/>
  <c r="Y340" i="9"/>
  <c r="Y391" i="9"/>
  <c r="X47" i="9"/>
  <c r="X97" i="9"/>
  <c r="X144" i="9"/>
  <c r="X180" i="9"/>
  <c r="X217" i="9"/>
  <c r="X250" i="9"/>
  <c r="X282" i="9"/>
  <c r="X314" i="9"/>
  <c r="X346" i="9"/>
  <c r="X378" i="9"/>
  <c r="R14" i="9"/>
  <c r="R46" i="9"/>
  <c r="R78" i="9"/>
  <c r="R110" i="9"/>
  <c r="R142" i="9"/>
  <c r="R173" i="9"/>
  <c r="R195" i="9"/>
  <c r="R214" i="9"/>
  <c r="R235" i="9"/>
  <c r="R251" i="9"/>
  <c r="R267" i="9"/>
  <c r="R283" i="9"/>
  <c r="R299" i="9"/>
  <c r="R315" i="9"/>
  <c r="R331" i="9"/>
  <c r="R347" i="9"/>
  <c r="R363" i="9"/>
  <c r="R379" i="9"/>
  <c r="R395" i="9"/>
  <c r="Q15" i="9"/>
  <c r="Q31" i="9"/>
  <c r="Q44" i="9"/>
  <c r="Q52" i="9"/>
  <c r="Q60" i="9"/>
  <c r="Q68" i="9"/>
  <c r="Q76" i="9"/>
  <c r="Q84" i="9"/>
  <c r="Q92" i="9"/>
  <c r="Q100" i="9"/>
  <c r="Q108" i="9"/>
  <c r="Q116" i="9"/>
  <c r="Q124" i="9"/>
  <c r="Q132" i="9"/>
  <c r="Q140" i="9"/>
  <c r="Q148" i="9"/>
  <c r="Q156" i="9"/>
  <c r="Q164" i="9"/>
  <c r="Q172" i="9"/>
  <c r="Q180" i="9"/>
  <c r="Q188" i="9"/>
  <c r="Q196" i="9"/>
  <c r="Q204" i="9"/>
  <c r="Q212" i="9"/>
  <c r="Q220" i="9"/>
  <c r="Q228" i="9"/>
  <c r="Q236" i="9"/>
  <c r="Q244" i="9"/>
  <c r="Q252" i="9"/>
  <c r="Q260" i="9"/>
  <c r="Q268" i="9"/>
  <c r="Q276" i="9"/>
  <c r="Q284" i="9"/>
  <c r="Q292" i="9"/>
  <c r="Q300" i="9"/>
  <c r="Q308" i="9"/>
  <c r="Q316" i="9"/>
  <c r="Q324" i="9"/>
  <c r="Q332" i="9"/>
  <c r="Q340" i="9"/>
  <c r="Q348" i="9"/>
  <c r="Q356" i="9"/>
  <c r="Q364" i="9"/>
  <c r="Q372" i="9"/>
  <c r="Q380" i="9"/>
  <c r="Q388" i="9"/>
  <c r="Q396" i="9"/>
  <c r="P8" i="9"/>
  <c r="P16" i="9"/>
  <c r="P24" i="9"/>
  <c r="P32" i="9"/>
  <c r="P40" i="9"/>
  <c r="P48" i="9"/>
  <c r="P56" i="9"/>
  <c r="P64" i="9"/>
  <c r="P72" i="9"/>
  <c r="P80" i="9"/>
  <c r="P88" i="9"/>
  <c r="P96" i="9"/>
  <c r="P104" i="9"/>
  <c r="P112" i="9"/>
  <c r="P120" i="9"/>
  <c r="P128" i="9"/>
  <c r="P136" i="9"/>
  <c r="P144" i="9"/>
  <c r="P152" i="9"/>
  <c r="P160" i="9"/>
  <c r="P168" i="9"/>
  <c r="P176" i="9"/>
  <c r="P184" i="9"/>
  <c r="P192" i="9"/>
  <c r="P200" i="9"/>
  <c r="P208" i="9"/>
  <c r="P216" i="9"/>
  <c r="P224" i="9"/>
  <c r="P232" i="9"/>
  <c r="P240" i="9"/>
  <c r="P248" i="9"/>
  <c r="P256" i="9"/>
  <c r="P264" i="9"/>
  <c r="P272" i="9"/>
  <c r="P280" i="9"/>
  <c r="P288" i="9"/>
  <c r="P296" i="9"/>
  <c r="P304" i="9"/>
  <c r="P312" i="9"/>
  <c r="P320" i="9"/>
  <c r="P328" i="9"/>
  <c r="P336" i="9"/>
  <c r="P344" i="9"/>
  <c r="Z99" i="9"/>
  <c r="Z227" i="9"/>
  <c r="Z355" i="9"/>
  <c r="Y87" i="9"/>
  <c r="Y215" i="9"/>
  <c r="Y293" i="9"/>
  <c r="Y351" i="9"/>
  <c r="X7" i="9"/>
  <c r="X57" i="9"/>
  <c r="X108" i="9"/>
  <c r="X152" i="9"/>
  <c r="X188" i="9"/>
  <c r="X225" i="9"/>
  <c r="X257" i="9"/>
  <c r="X289" i="9"/>
  <c r="X321" i="9"/>
  <c r="X353" i="9"/>
  <c r="X385" i="9"/>
  <c r="R21" i="9"/>
  <c r="R53" i="9"/>
  <c r="R85" i="9"/>
  <c r="R117" i="9"/>
  <c r="R149" i="9"/>
  <c r="R174" i="9"/>
  <c r="R197" i="9"/>
  <c r="R219" i="9"/>
  <c r="R237" i="9"/>
  <c r="R253" i="9"/>
  <c r="R269" i="9"/>
  <c r="R285" i="9"/>
  <c r="R301" i="9"/>
  <c r="R317" i="9"/>
  <c r="R333" i="9"/>
  <c r="R349" i="9"/>
  <c r="R365" i="9"/>
  <c r="R381" i="9"/>
  <c r="R397" i="9"/>
  <c r="Q17" i="9"/>
  <c r="Q33" i="9"/>
  <c r="Q45" i="9"/>
  <c r="Q53" i="9"/>
  <c r="Q61" i="9"/>
  <c r="Q69" i="9"/>
  <c r="Q77" i="9"/>
  <c r="Q85" i="9"/>
  <c r="Q93" i="9"/>
  <c r="Q101" i="9"/>
  <c r="Q109" i="9"/>
  <c r="Q117" i="9"/>
  <c r="Q125" i="9"/>
  <c r="Q133" i="9"/>
  <c r="Q141" i="9"/>
  <c r="Q149" i="9"/>
  <c r="Q157" i="9"/>
  <c r="Q165" i="9"/>
  <c r="Q173" i="9"/>
  <c r="Q181" i="9"/>
  <c r="Q189" i="9"/>
  <c r="Q197" i="9"/>
  <c r="Q205" i="9"/>
  <c r="Q213" i="9"/>
  <c r="Q221" i="9"/>
  <c r="Q229" i="9"/>
  <c r="Q237" i="9"/>
  <c r="Q245" i="9"/>
  <c r="Q253" i="9"/>
  <c r="Q261" i="9"/>
  <c r="Q269" i="9"/>
  <c r="Q277" i="9"/>
  <c r="Q285" i="9"/>
  <c r="Q293" i="9"/>
  <c r="Q301" i="9"/>
  <c r="Q309" i="9"/>
  <c r="Q317" i="9"/>
  <c r="Q325" i="9"/>
  <c r="Z104" i="9"/>
  <c r="Z232" i="9"/>
  <c r="Z360" i="9"/>
  <c r="Y92" i="9"/>
  <c r="Y219" i="9"/>
  <c r="Y295" i="9"/>
  <c r="Y352" i="9"/>
  <c r="X8" i="9"/>
  <c r="X59" i="9"/>
  <c r="X111" i="9"/>
  <c r="X153" i="9"/>
  <c r="X189" i="9"/>
  <c r="X226" i="9"/>
  <c r="X258" i="9"/>
  <c r="X290" i="9"/>
  <c r="X322" i="9"/>
  <c r="X354" i="9"/>
  <c r="X386" i="9"/>
  <c r="R22" i="9"/>
  <c r="R54" i="9"/>
  <c r="R86" i="9"/>
  <c r="R118" i="9"/>
  <c r="R150" i="9"/>
  <c r="R179" i="9"/>
  <c r="R198" i="9"/>
  <c r="R221" i="9"/>
  <c r="R238" i="9"/>
  <c r="R254" i="9"/>
  <c r="R270" i="9"/>
  <c r="R286" i="9"/>
  <c r="R302" i="9"/>
  <c r="R318" i="9"/>
  <c r="R334" i="9"/>
  <c r="R350" i="9"/>
  <c r="R366" i="9"/>
  <c r="R382" i="9"/>
  <c r="R398" i="9"/>
  <c r="Q18" i="9"/>
  <c r="Q34" i="9"/>
  <c r="Q46" i="9"/>
  <c r="Q54" i="9"/>
  <c r="Q62" i="9"/>
  <c r="Q70" i="9"/>
  <c r="Q78" i="9"/>
  <c r="Q86" i="9"/>
  <c r="Q94" i="9"/>
  <c r="Q102" i="9"/>
  <c r="Q110" i="9"/>
  <c r="Q118" i="9"/>
  <c r="Q126" i="9"/>
  <c r="Q134" i="9"/>
  <c r="Q142" i="9"/>
  <c r="Q150" i="9"/>
  <c r="Q158" i="9"/>
  <c r="Q166" i="9"/>
  <c r="Q174" i="9"/>
  <c r="Q182" i="9"/>
  <c r="Q190" i="9"/>
  <c r="Q198" i="9"/>
  <c r="Q206" i="9"/>
  <c r="Q214" i="9"/>
  <c r="Q222" i="9"/>
  <c r="Q230" i="9"/>
  <c r="Q238" i="9"/>
  <c r="Q246" i="9"/>
  <c r="Q254" i="9"/>
  <c r="Q262" i="9"/>
  <c r="Q270" i="9"/>
  <c r="Q278" i="9"/>
  <c r="Q286" i="9"/>
  <c r="Q294" i="9"/>
  <c r="Q302" i="9"/>
  <c r="Q310" i="9"/>
  <c r="Q318" i="9"/>
  <c r="Q326" i="9"/>
  <c r="Q334" i="9"/>
  <c r="Q342" i="9"/>
  <c r="Q350" i="9"/>
  <c r="Q358" i="9"/>
  <c r="Q366" i="9"/>
  <c r="Q374" i="9"/>
  <c r="Q382" i="9"/>
  <c r="Q390" i="9"/>
  <c r="Q398" i="9"/>
  <c r="P10" i="9"/>
  <c r="P18" i="9"/>
  <c r="P26" i="9"/>
  <c r="P34" i="9"/>
  <c r="P42" i="9"/>
  <c r="P50" i="9"/>
  <c r="P58" i="9"/>
  <c r="P66" i="9"/>
  <c r="P74" i="9"/>
  <c r="P82" i="9"/>
  <c r="P90" i="9"/>
  <c r="P98" i="9"/>
  <c r="P106" i="9"/>
  <c r="P114" i="9"/>
  <c r="P122" i="9"/>
  <c r="P130" i="9"/>
  <c r="P138" i="9"/>
  <c r="P146" i="9"/>
  <c r="P154" i="9"/>
  <c r="P162" i="9"/>
  <c r="P170" i="9"/>
  <c r="P178" i="9"/>
  <c r="P186" i="9"/>
  <c r="P194" i="9"/>
  <c r="P202" i="9"/>
  <c r="P210" i="9"/>
  <c r="P218" i="9"/>
  <c r="P226" i="9"/>
  <c r="P234" i="9"/>
  <c r="P242" i="9"/>
  <c r="P250" i="9"/>
  <c r="P258" i="9"/>
  <c r="P266" i="9"/>
  <c r="P274" i="9"/>
  <c r="P282" i="9"/>
  <c r="P290" i="9"/>
  <c r="P298" i="9"/>
  <c r="P306" i="9"/>
  <c r="P314" i="9"/>
  <c r="P322" i="9"/>
  <c r="P330" i="9"/>
  <c r="P338" i="9"/>
  <c r="P346" i="9"/>
  <c r="Z131" i="9"/>
  <c r="Y236" i="9"/>
  <c r="X71" i="9"/>
  <c r="X233" i="9"/>
  <c r="X361" i="9"/>
  <c r="R93" i="9"/>
  <c r="R203" i="9"/>
  <c r="R273" i="9"/>
  <c r="R337" i="9"/>
  <c r="Q5" i="9"/>
  <c r="Q55" i="9"/>
  <c r="Q87" i="9"/>
  <c r="Q119" i="9"/>
  <c r="Q151" i="9"/>
  <c r="Q183" i="9"/>
  <c r="Q215" i="9"/>
  <c r="Q247" i="9"/>
  <c r="Q279" i="9"/>
  <c r="Q311" i="9"/>
  <c r="Q336" i="9"/>
  <c r="Q359" i="9"/>
  <c r="Q381" i="9"/>
  <c r="Q397" i="9"/>
  <c r="P17" i="9"/>
  <c r="P33" i="9"/>
  <c r="P49" i="9"/>
  <c r="P65" i="9"/>
  <c r="P81" i="9"/>
  <c r="P97" i="9"/>
  <c r="P113" i="9"/>
  <c r="P129" i="9"/>
  <c r="P145" i="9"/>
  <c r="P161" i="9"/>
  <c r="P177" i="9"/>
  <c r="P193" i="9"/>
  <c r="P209" i="9"/>
  <c r="P225" i="9"/>
  <c r="P241" i="9"/>
  <c r="P257" i="9"/>
  <c r="P273" i="9"/>
  <c r="P289" i="9"/>
  <c r="P305" i="9"/>
  <c r="P321" i="9"/>
  <c r="P337" i="9"/>
  <c r="P352" i="9"/>
  <c r="P360" i="9"/>
  <c r="P368" i="9"/>
  <c r="P376" i="9"/>
  <c r="P384" i="9"/>
  <c r="P392" i="9"/>
  <c r="L4" i="9"/>
  <c r="L12" i="9"/>
  <c r="L20" i="9"/>
  <c r="L28" i="9"/>
  <c r="L36" i="9"/>
  <c r="L44" i="9"/>
  <c r="L52" i="9"/>
  <c r="L60" i="9"/>
  <c r="L68" i="9"/>
  <c r="L76" i="9"/>
  <c r="L84" i="9"/>
  <c r="L92" i="9"/>
  <c r="L100" i="9"/>
  <c r="L108" i="9"/>
  <c r="L116" i="9"/>
  <c r="L124" i="9"/>
  <c r="L132" i="9"/>
  <c r="L140" i="9"/>
  <c r="L148" i="9"/>
  <c r="L156" i="9"/>
  <c r="L164" i="9"/>
  <c r="L172" i="9"/>
  <c r="L180" i="9"/>
  <c r="L188" i="9"/>
  <c r="L196" i="9"/>
  <c r="L204" i="9"/>
  <c r="L212" i="9"/>
  <c r="L220" i="9"/>
  <c r="L228" i="9"/>
  <c r="L236" i="9"/>
  <c r="L244" i="9"/>
  <c r="L252" i="9"/>
  <c r="L260" i="9"/>
  <c r="L268" i="9"/>
  <c r="L276" i="9"/>
  <c r="L284" i="9"/>
  <c r="L292" i="9"/>
  <c r="L300" i="9"/>
  <c r="L308" i="9"/>
  <c r="L316" i="9"/>
  <c r="L324" i="9"/>
  <c r="L332" i="9"/>
  <c r="L340" i="9"/>
  <c r="L348" i="9"/>
  <c r="L356" i="9"/>
  <c r="L364" i="9"/>
  <c r="L372" i="9"/>
  <c r="L380" i="9"/>
  <c r="L388" i="9"/>
  <c r="L396" i="9"/>
  <c r="K9" i="9"/>
  <c r="K17" i="9"/>
  <c r="K25" i="9"/>
  <c r="K33" i="9"/>
  <c r="K41" i="9"/>
  <c r="K49" i="9"/>
  <c r="K57" i="9"/>
  <c r="K65" i="9"/>
  <c r="K73" i="9"/>
  <c r="K81" i="9"/>
  <c r="K89" i="9"/>
  <c r="K97" i="9"/>
  <c r="K105" i="9"/>
  <c r="K113" i="9"/>
  <c r="K121" i="9"/>
  <c r="K129" i="9"/>
  <c r="K137" i="9"/>
  <c r="K145" i="9"/>
  <c r="K153" i="9"/>
  <c r="K161" i="9"/>
  <c r="K169" i="9"/>
  <c r="K177" i="9"/>
  <c r="K185" i="9"/>
  <c r="K193" i="9"/>
  <c r="K201" i="9"/>
  <c r="K209" i="9"/>
  <c r="K217" i="9"/>
  <c r="K225" i="9"/>
  <c r="K233" i="9"/>
  <c r="K241" i="9"/>
  <c r="K249" i="9"/>
  <c r="K257" i="9"/>
  <c r="K265" i="9"/>
  <c r="K273" i="9"/>
  <c r="K281" i="9"/>
  <c r="K289" i="9"/>
  <c r="K297" i="9"/>
  <c r="K305" i="9"/>
  <c r="K313" i="9"/>
  <c r="K321" i="9"/>
  <c r="K329" i="9"/>
  <c r="K337" i="9"/>
  <c r="K345" i="9"/>
  <c r="K353" i="9"/>
  <c r="K361" i="9"/>
  <c r="K369" i="9"/>
  <c r="K377" i="9"/>
  <c r="K385" i="9"/>
  <c r="K393" i="9"/>
  <c r="J6" i="9"/>
  <c r="J14" i="9"/>
  <c r="J22" i="9"/>
  <c r="J30" i="9"/>
  <c r="J38" i="9"/>
  <c r="J46" i="9"/>
  <c r="J54" i="9"/>
  <c r="J62" i="9"/>
  <c r="Z136" i="9"/>
  <c r="Y239" i="9"/>
  <c r="X72" i="9"/>
  <c r="X234" i="9"/>
  <c r="X362" i="9"/>
  <c r="R94" i="9"/>
  <c r="R205" i="9"/>
  <c r="R275" i="9"/>
  <c r="R339" i="9"/>
  <c r="Q7" i="9"/>
  <c r="Q56" i="9"/>
  <c r="Q88" i="9"/>
  <c r="Q120" i="9"/>
  <c r="Q152" i="9"/>
  <c r="Q184" i="9"/>
  <c r="Q216" i="9"/>
  <c r="Q248" i="9"/>
  <c r="Q280" i="9"/>
  <c r="Q312" i="9"/>
  <c r="Q341" i="9"/>
  <c r="Q360" i="9"/>
  <c r="Q383" i="9"/>
  <c r="Q3" i="9"/>
  <c r="P19" i="9"/>
  <c r="P35" i="9"/>
  <c r="P51" i="9"/>
  <c r="P67" i="9"/>
  <c r="P83" i="9"/>
  <c r="P99" i="9"/>
  <c r="P115" i="9"/>
  <c r="P131" i="9"/>
  <c r="P147" i="9"/>
  <c r="P163" i="9"/>
  <c r="P179" i="9"/>
  <c r="P195" i="9"/>
  <c r="P211" i="9"/>
  <c r="P227" i="9"/>
  <c r="P243" i="9"/>
  <c r="P259" i="9"/>
  <c r="P275" i="9"/>
  <c r="P291" i="9"/>
  <c r="P307" i="9"/>
  <c r="P323" i="9"/>
  <c r="P339" i="9"/>
  <c r="P353" i="9"/>
  <c r="P361" i="9"/>
  <c r="P369" i="9"/>
  <c r="P377" i="9"/>
  <c r="P385" i="9"/>
  <c r="P393" i="9"/>
  <c r="L5" i="9"/>
  <c r="L13" i="9"/>
  <c r="L21" i="9"/>
  <c r="L29" i="9"/>
  <c r="L37" i="9"/>
  <c r="L45" i="9"/>
  <c r="L53" i="9"/>
  <c r="L61" i="9"/>
  <c r="L69" i="9"/>
  <c r="L77" i="9"/>
  <c r="L85" i="9"/>
  <c r="L93" i="9"/>
  <c r="L101" i="9"/>
  <c r="L109" i="9"/>
  <c r="L117" i="9"/>
  <c r="L125" i="9"/>
  <c r="L133" i="9"/>
  <c r="L141" i="9"/>
  <c r="L149" i="9"/>
  <c r="L157" i="9"/>
  <c r="L165" i="9"/>
  <c r="L173" i="9"/>
  <c r="L181" i="9"/>
  <c r="L189" i="9"/>
  <c r="L197" i="9"/>
  <c r="L205" i="9"/>
  <c r="L213" i="9"/>
  <c r="L221" i="9"/>
  <c r="L229" i="9"/>
  <c r="L237" i="9"/>
  <c r="L245" i="9"/>
  <c r="L253" i="9"/>
  <c r="L261" i="9"/>
  <c r="L269" i="9"/>
  <c r="L277" i="9"/>
  <c r="L285" i="9"/>
  <c r="L293" i="9"/>
  <c r="L301" i="9"/>
  <c r="L309" i="9"/>
  <c r="L317" i="9"/>
  <c r="L325" i="9"/>
  <c r="L333" i="9"/>
  <c r="L341" i="9"/>
  <c r="L349" i="9"/>
  <c r="L357" i="9"/>
  <c r="L365" i="9"/>
  <c r="L373" i="9"/>
  <c r="L381" i="9"/>
  <c r="L389" i="9"/>
  <c r="L397" i="9"/>
  <c r="K10" i="9"/>
  <c r="K18" i="9"/>
  <c r="K26" i="9"/>
  <c r="K34" i="9"/>
  <c r="K42" i="9"/>
  <c r="K50" i="9"/>
  <c r="K58" i="9"/>
  <c r="K66" i="9"/>
  <c r="K74" i="9"/>
  <c r="K82" i="9"/>
  <c r="K90" i="9"/>
  <c r="K98" i="9"/>
  <c r="K106" i="9"/>
  <c r="K114" i="9"/>
  <c r="K122" i="9"/>
  <c r="K130" i="9"/>
  <c r="K138" i="9"/>
  <c r="K146" i="9"/>
  <c r="K154" i="9"/>
  <c r="K162" i="9"/>
  <c r="K170" i="9"/>
  <c r="K178" i="9"/>
  <c r="K186" i="9"/>
  <c r="K194" i="9"/>
  <c r="K202" i="9"/>
  <c r="K210" i="9"/>
  <c r="K218" i="9"/>
  <c r="K226" i="9"/>
  <c r="K234" i="9"/>
  <c r="K242" i="9"/>
  <c r="K250" i="9"/>
  <c r="K258" i="9"/>
  <c r="K266" i="9"/>
  <c r="K274" i="9"/>
  <c r="K282" i="9"/>
  <c r="K290" i="9"/>
  <c r="K298" i="9"/>
  <c r="K306" i="9"/>
  <c r="Z259" i="9"/>
  <c r="Y309" i="9"/>
  <c r="X121" i="9"/>
  <c r="X265" i="9"/>
  <c r="X393" i="9"/>
  <c r="R125" i="9"/>
  <c r="R222" i="9"/>
  <c r="R289" i="9"/>
  <c r="R353" i="9"/>
  <c r="Q21" i="9"/>
  <c r="Q63" i="9"/>
  <c r="Q95" i="9"/>
  <c r="Q127" i="9"/>
  <c r="Q159" i="9"/>
  <c r="Q191" i="9"/>
  <c r="Q223" i="9"/>
  <c r="Q255" i="9"/>
  <c r="Q287" i="9"/>
  <c r="Q319" i="9"/>
  <c r="Q343" i="9"/>
  <c r="Q365" i="9"/>
  <c r="Q384" i="9"/>
  <c r="P4" i="9"/>
  <c r="P20" i="9"/>
  <c r="P36" i="9"/>
  <c r="P52" i="9"/>
  <c r="P68" i="9"/>
  <c r="P84" i="9"/>
  <c r="P100" i="9"/>
  <c r="P116" i="9"/>
  <c r="P132" i="9"/>
  <c r="P148" i="9"/>
  <c r="P164" i="9"/>
  <c r="P180" i="9"/>
  <c r="P196" i="9"/>
  <c r="P212" i="9"/>
  <c r="P228" i="9"/>
  <c r="P244" i="9"/>
  <c r="P260" i="9"/>
  <c r="P276" i="9"/>
  <c r="P292" i="9"/>
  <c r="P308" i="9"/>
  <c r="P324" i="9"/>
  <c r="P340" i="9"/>
  <c r="P354" i="9"/>
  <c r="P362" i="9"/>
  <c r="P370" i="9"/>
  <c r="P378" i="9"/>
  <c r="P386" i="9"/>
  <c r="P394" i="9"/>
  <c r="L6" i="9"/>
  <c r="L14" i="9"/>
  <c r="L22" i="9"/>
  <c r="L30" i="9"/>
  <c r="L38" i="9"/>
  <c r="L46" i="9"/>
  <c r="L54" i="9"/>
  <c r="L62" i="9"/>
  <c r="L70" i="9"/>
  <c r="L78" i="9"/>
  <c r="L86" i="9"/>
  <c r="L94" i="9"/>
  <c r="L102" i="9"/>
  <c r="L110" i="9"/>
  <c r="L118" i="9"/>
  <c r="L126" i="9"/>
  <c r="L134" i="9"/>
  <c r="L142" i="9"/>
  <c r="L150" i="9"/>
  <c r="L158" i="9"/>
  <c r="L166" i="9"/>
  <c r="L174" i="9"/>
  <c r="L182" i="9"/>
  <c r="L190" i="9"/>
  <c r="L198" i="9"/>
  <c r="L206" i="9"/>
  <c r="L214" i="9"/>
  <c r="L222" i="9"/>
  <c r="L230" i="9"/>
  <c r="L238" i="9"/>
  <c r="L246" i="9"/>
  <c r="L254" i="9"/>
  <c r="L262" i="9"/>
  <c r="L270" i="9"/>
  <c r="L278" i="9"/>
  <c r="L286" i="9"/>
  <c r="L294" i="9"/>
  <c r="L302" i="9"/>
  <c r="L310" i="9"/>
  <c r="L318" i="9"/>
  <c r="L326" i="9"/>
  <c r="L334" i="9"/>
  <c r="L342" i="9"/>
  <c r="L350" i="9"/>
  <c r="L358" i="9"/>
  <c r="L366" i="9"/>
  <c r="L374" i="9"/>
  <c r="L382" i="9"/>
  <c r="L390" i="9"/>
  <c r="L398" i="9"/>
  <c r="K11" i="9"/>
  <c r="K19" i="9"/>
  <c r="K27" i="9"/>
  <c r="K35" i="9"/>
  <c r="K43" i="9"/>
  <c r="K51" i="9"/>
  <c r="K59" i="9"/>
  <c r="K67" i="9"/>
  <c r="K75" i="9"/>
  <c r="K83" i="9"/>
  <c r="K91" i="9"/>
  <c r="K99" i="9"/>
  <c r="K107" i="9"/>
  <c r="K115" i="9"/>
  <c r="K123" i="9"/>
  <c r="K131" i="9"/>
  <c r="K139" i="9"/>
  <c r="K147" i="9"/>
  <c r="K155" i="9"/>
  <c r="K163" i="9"/>
  <c r="K171" i="9"/>
  <c r="K179" i="9"/>
  <c r="K187" i="9"/>
  <c r="K195" i="9"/>
  <c r="K203" i="9"/>
  <c r="K211" i="9"/>
  <c r="K219" i="9"/>
  <c r="K227" i="9"/>
  <c r="K235" i="9"/>
  <c r="K243" i="9"/>
  <c r="K251" i="9"/>
  <c r="K259" i="9"/>
  <c r="K267" i="9"/>
  <c r="K275" i="9"/>
  <c r="K283" i="9"/>
  <c r="K291" i="9"/>
  <c r="K299" i="9"/>
  <c r="K307" i="9"/>
  <c r="Z264" i="9"/>
  <c r="Y311" i="9"/>
  <c r="X123" i="9"/>
  <c r="X266" i="9"/>
  <c r="X394" i="9"/>
  <c r="R126" i="9"/>
  <c r="R227" i="9"/>
  <c r="R291" i="9"/>
  <c r="R355" i="9"/>
  <c r="Q23" i="9"/>
  <c r="Q64" i="9"/>
  <c r="Q96" i="9"/>
  <c r="Q128" i="9"/>
  <c r="Q160" i="9"/>
  <c r="Q192" i="9"/>
  <c r="Q224" i="9"/>
  <c r="Q256" i="9"/>
  <c r="Q288" i="9"/>
  <c r="Q320" i="9"/>
  <c r="Q344" i="9"/>
  <c r="Q367" i="9"/>
  <c r="Q387" i="9"/>
  <c r="P7" i="9"/>
  <c r="P23" i="9"/>
  <c r="P39" i="9"/>
  <c r="P55" i="9"/>
  <c r="P71" i="9"/>
  <c r="P87" i="9"/>
  <c r="P103" i="9"/>
  <c r="P119" i="9"/>
  <c r="P135" i="9"/>
  <c r="P151" i="9"/>
  <c r="P167" i="9"/>
  <c r="P183" i="9"/>
  <c r="P199" i="9"/>
  <c r="P215" i="9"/>
  <c r="P231" i="9"/>
  <c r="P247" i="9"/>
  <c r="P263" i="9"/>
  <c r="P279" i="9"/>
  <c r="P295" i="9"/>
  <c r="P311" i="9"/>
  <c r="P327" i="9"/>
  <c r="P343" i="9"/>
  <c r="P355" i="9"/>
  <c r="P363" i="9"/>
  <c r="P371" i="9"/>
  <c r="P379" i="9"/>
  <c r="P387" i="9"/>
  <c r="P395" i="9"/>
  <c r="L7" i="9"/>
  <c r="L15" i="9"/>
  <c r="L23" i="9"/>
  <c r="L31" i="9"/>
  <c r="L39" i="9"/>
  <c r="L47" i="9"/>
  <c r="L55" i="9"/>
  <c r="L63" i="9"/>
  <c r="L71" i="9"/>
  <c r="L79" i="9"/>
  <c r="L87" i="9"/>
  <c r="L95" i="9"/>
  <c r="L103" i="9"/>
  <c r="L111" i="9"/>
  <c r="L119" i="9"/>
  <c r="L127" i="9"/>
  <c r="L135" i="9"/>
  <c r="L143" i="9"/>
  <c r="L151" i="9"/>
  <c r="L159" i="9"/>
  <c r="L167" i="9"/>
  <c r="L175" i="9"/>
  <c r="L183" i="9"/>
  <c r="L191" i="9"/>
  <c r="L199" i="9"/>
  <c r="L207" i="9"/>
  <c r="L215" i="9"/>
  <c r="L223" i="9"/>
  <c r="L231" i="9"/>
  <c r="L239" i="9"/>
  <c r="L247" i="9"/>
  <c r="L255" i="9"/>
  <c r="L263" i="9"/>
  <c r="L271" i="9"/>
  <c r="L279" i="9"/>
  <c r="L287" i="9"/>
  <c r="L295" i="9"/>
  <c r="L303" i="9"/>
  <c r="L311" i="9"/>
  <c r="L319" i="9"/>
  <c r="L327" i="9"/>
  <c r="L335" i="9"/>
  <c r="L343" i="9"/>
  <c r="L351" i="9"/>
  <c r="L359" i="9"/>
  <c r="L367" i="9"/>
  <c r="L375" i="9"/>
  <c r="L383" i="9"/>
  <c r="L391" i="9"/>
  <c r="K4" i="9"/>
  <c r="K12" i="9"/>
  <c r="K20" i="9"/>
  <c r="K28" i="9"/>
  <c r="K36" i="9"/>
  <c r="K44" i="9"/>
  <c r="K52" i="9"/>
  <c r="K60" i="9"/>
  <c r="K68" i="9"/>
  <c r="K76" i="9"/>
  <c r="K84" i="9"/>
  <c r="K92" i="9"/>
  <c r="K100" i="9"/>
  <c r="K108" i="9"/>
  <c r="K116" i="9"/>
  <c r="K124" i="9"/>
  <c r="K132" i="9"/>
  <c r="K140" i="9"/>
  <c r="K148" i="9"/>
  <c r="K156" i="9"/>
  <c r="K164" i="9"/>
  <c r="K172" i="9"/>
  <c r="K180" i="9"/>
  <c r="K188" i="9"/>
  <c r="K196" i="9"/>
  <c r="K204" i="9"/>
  <c r="K212" i="9"/>
  <c r="K220" i="9"/>
  <c r="K228" i="9"/>
  <c r="K236" i="9"/>
  <c r="K244" i="9"/>
  <c r="K252" i="9"/>
  <c r="K260" i="9"/>
  <c r="K268" i="9"/>
  <c r="K276" i="9"/>
  <c r="K284" i="9"/>
  <c r="K292" i="9"/>
  <c r="K300" i="9"/>
  <c r="K308" i="9"/>
  <c r="K316" i="9"/>
  <c r="K324" i="9"/>
  <c r="K332" i="9"/>
  <c r="K340" i="9"/>
  <c r="K348" i="9"/>
  <c r="K356" i="9"/>
  <c r="K364" i="9"/>
  <c r="K372" i="9"/>
  <c r="K380" i="9"/>
  <c r="K388" i="9"/>
  <c r="K396" i="9"/>
  <c r="J9" i="9"/>
  <c r="J17" i="9"/>
  <c r="J25" i="9"/>
  <c r="J33" i="9"/>
  <c r="J41" i="9"/>
  <c r="J49" i="9"/>
  <c r="J57" i="9"/>
  <c r="J65" i="9"/>
  <c r="Z387" i="9"/>
  <c r="Y364" i="9"/>
  <c r="X161" i="9"/>
  <c r="X297" i="9"/>
  <c r="R29" i="9"/>
  <c r="R157" i="9"/>
  <c r="R241" i="9"/>
  <c r="R305" i="9"/>
  <c r="R369" i="9"/>
  <c r="Q37" i="9"/>
  <c r="Q71" i="9"/>
  <c r="Q103" i="9"/>
  <c r="Q135" i="9"/>
  <c r="Q167" i="9"/>
  <c r="Q199" i="9"/>
  <c r="Q231" i="9"/>
  <c r="Q263" i="9"/>
  <c r="Q295" i="9"/>
  <c r="Q327" i="9"/>
  <c r="Q349" i="9"/>
  <c r="Q368" i="9"/>
  <c r="Q389" i="9"/>
  <c r="P9" i="9"/>
  <c r="P25" i="9"/>
  <c r="P41" i="9"/>
  <c r="P57" i="9"/>
  <c r="P73" i="9"/>
  <c r="P89" i="9"/>
  <c r="P105" i="9"/>
  <c r="P121" i="9"/>
  <c r="P137" i="9"/>
  <c r="P153" i="9"/>
  <c r="P169" i="9"/>
  <c r="P185" i="9"/>
  <c r="P201" i="9"/>
  <c r="P217" i="9"/>
  <c r="P233" i="9"/>
  <c r="P249" i="9"/>
  <c r="P265" i="9"/>
  <c r="P281" i="9"/>
  <c r="P297" i="9"/>
  <c r="P313" i="9"/>
  <c r="P329" i="9"/>
  <c r="P345" i="9"/>
  <c r="P356" i="9"/>
  <c r="P364" i="9"/>
  <c r="P372" i="9"/>
  <c r="P380" i="9"/>
  <c r="P388" i="9"/>
  <c r="P396" i="9"/>
  <c r="L8" i="9"/>
  <c r="L16" i="9"/>
  <c r="L24" i="9"/>
  <c r="L32" i="9"/>
  <c r="L40" i="9"/>
  <c r="L48" i="9"/>
  <c r="L56" i="9"/>
  <c r="L64" i="9"/>
  <c r="L72" i="9"/>
  <c r="L80" i="9"/>
  <c r="L88" i="9"/>
  <c r="L96" i="9"/>
  <c r="L104" i="9"/>
  <c r="L112" i="9"/>
  <c r="L120" i="9"/>
  <c r="L128" i="9"/>
  <c r="L136" i="9"/>
  <c r="L144" i="9"/>
  <c r="L152" i="9"/>
  <c r="L160" i="9"/>
  <c r="L168" i="9"/>
  <c r="L176" i="9"/>
  <c r="L184" i="9"/>
  <c r="L192" i="9"/>
  <c r="L200" i="9"/>
  <c r="L208" i="9"/>
  <c r="L216" i="9"/>
  <c r="L224" i="9"/>
  <c r="L232" i="9"/>
  <c r="L240" i="9"/>
  <c r="L248" i="9"/>
  <c r="L256" i="9"/>
  <c r="L264" i="9"/>
  <c r="L272" i="9"/>
  <c r="L280" i="9"/>
  <c r="L288" i="9"/>
  <c r="L296" i="9"/>
  <c r="L304" i="9"/>
  <c r="L312" i="9"/>
  <c r="L320" i="9"/>
  <c r="L328" i="9"/>
  <c r="L336" i="9"/>
  <c r="L344" i="9"/>
  <c r="L352" i="9"/>
  <c r="Z392" i="9"/>
  <c r="Y365" i="9"/>
  <c r="X162" i="9"/>
  <c r="X298" i="9"/>
  <c r="R30" i="9"/>
  <c r="R158" i="9"/>
  <c r="R243" i="9"/>
  <c r="R307" i="9"/>
  <c r="R371" i="9"/>
  <c r="Q39" i="9"/>
  <c r="Q72" i="9"/>
  <c r="Q104" i="9"/>
  <c r="Q136" i="9"/>
  <c r="Q168" i="9"/>
  <c r="Q200" i="9"/>
  <c r="Q232" i="9"/>
  <c r="Q264" i="9"/>
  <c r="Q296" i="9"/>
  <c r="Q328" i="9"/>
  <c r="Q351" i="9"/>
  <c r="Q373" i="9"/>
  <c r="Q391" i="9"/>
  <c r="P11" i="9"/>
  <c r="P27" i="9"/>
  <c r="P43" i="9"/>
  <c r="P59" i="9"/>
  <c r="P75" i="9"/>
  <c r="P91" i="9"/>
  <c r="P107" i="9"/>
  <c r="P123" i="9"/>
  <c r="P139" i="9"/>
  <c r="P155" i="9"/>
  <c r="P171" i="9"/>
  <c r="P187" i="9"/>
  <c r="P203" i="9"/>
  <c r="P219" i="9"/>
  <c r="P235" i="9"/>
  <c r="P251" i="9"/>
  <c r="P267" i="9"/>
  <c r="P283" i="9"/>
  <c r="P299" i="9"/>
  <c r="P315" i="9"/>
  <c r="P331" i="9"/>
  <c r="P347" i="9"/>
  <c r="P357" i="9"/>
  <c r="P365" i="9"/>
  <c r="P373" i="9"/>
  <c r="P381" i="9"/>
  <c r="P389" i="9"/>
  <c r="P397" i="9"/>
  <c r="L9" i="9"/>
  <c r="L17" i="9"/>
  <c r="L25" i="9"/>
  <c r="L33" i="9"/>
  <c r="L41" i="9"/>
  <c r="L49" i="9"/>
  <c r="L57" i="9"/>
  <c r="L65" i="9"/>
  <c r="L73" i="9"/>
  <c r="L81" i="9"/>
  <c r="L89" i="9"/>
  <c r="L97" i="9"/>
  <c r="L105" i="9"/>
  <c r="L113" i="9"/>
  <c r="L121" i="9"/>
  <c r="L129" i="9"/>
  <c r="L137" i="9"/>
  <c r="L145" i="9"/>
  <c r="L153" i="9"/>
  <c r="L161" i="9"/>
  <c r="L169" i="9"/>
  <c r="L177" i="9"/>
  <c r="L185" i="9"/>
  <c r="L193" i="9"/>
  <c r="L201" i="9"/>
  <c r="L209" i="9"/>
  <c r="L217" i="9"/>
  <c r="L225" i="9"/>
  <c r="L233" i="9"/>
  <c r="L241" i="9"/>
  <c r="L249" i="9"/>
  <c r="L257" i="9"/>
  <c r="L265" i="9"/>
  <c r="L273" i="9"/>
  <c r="L281" i="9"/>
  <c r="L289" i="9"/>
  <c r="L297" i="9"/>
  <c r="L305" i="9"/>
  <c r="L313" i="9"/>
  <c r="L321" i="9"/>
  <c r="L329" i="9"/>
  <c r="L337" i="9"/>
  <c r="L345" i="9"/>
  <c r="L353" i="9"/>
  <c r="L361" i="9"/>
  <c r="L369" i="9"/>
  <c r="L377" i="9"/>
  <c r="L385" i="9"/>
  <c r="L393" i="9"/>
  <c r="K6" i="9"/>
  <c r="K14" i="9"/>
  <c r="K22" i="9"/>
  <c r="K30" i="9"/>
  <c r="K38" i="9"/>
  <c r="K46" i="9"/>
  <c r="K54" i="9"/>
  <c r="K62" i="9"/>
  <c r="K70" i="9"/>
  <c r="K78" i="9"/>
  <c r="K86" i="9"/>
  <c r="K94" i="9"/>
  <c r="K102" i="9"/>
  <c r="K110" i="9"/>
  <c r="K118" i="9"/>
  <c r="K126" i="9"/>
  <c r="K134" i="9"/>
  <c r="K142" i="9"/>
  <c r="K150" i="9"/>
  <c r="K158" i="9"/>
  <c r="K166" i="9"/>
  <c r="K174" i="9"/>
  <c r="K182" i="9"/>
  <c r="K190" i="9"/>
  <c r="K198" i="9"/>
  <c r="K206" i="9"/>
  <c r="K214" i="9"/>
  <c r="K222" i="9"/>
  <c r="Y119" i="9"/>
  <c r="R61" i="9"/>
  <c r="R385" i="9"/>
  <c r="Q143" i="9"/>
  <c r="Q271" i="9"/>
  <c r="Q375" i="9"/>
  <c r="P44" i="9"/>
  <c r="P108" i="9"/>
  <c r="P172" i="9"/>
  <c r="P236" i="9"/>
  <c r="P300" i="9"/>
  <c r="P358" i="9"/>
  <c r="P390" i="9"/>
  <c r="L26" i="9"/>
  <c r="L58" i="9"/>
  <c r="L90" i="9"/>
  <c r="L122" i="9"/>
  <c r="L154" i="9"/>
  <c r="L186" i="9"/>
  <c r="L218" i="9"/>
  <c r="L250" i="9"/>
  <c r="L282" i="9"/>
  <c r="L314" i="9"/>
  <c r="L346" i="9"/>
  <c r="L370" i="9"/>
  <c r="L392" i="9"/>
  <c r="K16" i="9"/>
  <c r="K39" i="9"/>
  <c r="K61" i="9"/>
  <c r="K80" i="9"/>
  <c r="K103" i="9"/>
  <c r="K125" i="9"/>
  <c r="K144" i="9"/>
  <c r="K167" i="9"/>
  <c r="K189" i="9"/>
  <c r="K208" i="9"/>
  <c r="K230" i="9"/>
  <c r="K246" i="9"/>
  <c r="K262" i="9"/>
  <c r="K278" i="9"/>
  <c r="K294" i="9"/>
  <c r="K310" i="9"/>
  <c r="K320" i="9"/>
  <c r="K331" i="9"/>
  <c r="K342" i="9"/>
  <c r="K352" i="9"/>
  <c r="K363" i="9"/>
  <c r="K374" i="9"/>
  <c r="K384" i="9"/>
  <c r="K395" i="9"/>
  <c r="J11" i="9"/>
  <c r="J21" i="9"/>
  <c r="J32" i="9"/>
  <c r="J43" i="9"/>
  <c r="J53" i="9"/>
  <c r="J64" i="9"/>
  <c r="J73" i="9"/>
  <c r="J81" i="9"/>
  <c r="J89" i="9"/>
  <c r="J97" i="9"/>
  <c r="J105" i="9"/>
  <c r="J113" i="9"/>
  <c r="J121" i="9"/>
  <c r="J129" i="9"/>
  <c r="J137" i="9"/>
  <c r="J145" i="9"/>
  <c r="J153" i="9"/>
  <c r="J161" i="9"/>
  <c r="J169" i="9"/>
  <c r="J177" i="9"/>
  <c r="J185" i="9"/>
  <c r="J193" i="9"/>
  <c r="J201" i="9"/>
  <c r="J209" i="9"/>
  <c r="J217" i="9"/>
  <c r="J225" i="9"/>
  <c r="J233" i="9"/>
  <c r="J241" i="9"/>
  <c r="J249" i="9"/>
  <c r="J257" i="9"/>
  <c r="J265" i="9"/>
  <c r="J273" i="9"/>
  <c r="J281" i="9"/>
  <c r="J289" i="9"/>
  <c r="J297" i="9"/>
  <c r="J305" i="9"/>
  <c r="J313" i="9"/>
  <c r="J321" i="9"/>
  <c r="J329" i="9"/>
  <c r="J337" i="9"/>
  <c r="J345" i="9"/>
  <c r="J353" i="9"/>
  <c r="J361" i="9"/>
  <c r="J369" i="9"/>
  <c r="J377" i="9"/>
  <c r="J385" i="9"/>
  <c r="J393" i="9"/>
  <c r="J3" i="9"/>
  <c r="D11" i="9"/>
  <c r="D19" i="9"/>
  <c r="D27" i="9"/>
  <c r="D35" i="9"/>
  <c r="D43" i="9"/>
  <c r="D51" i="9"/>
  <c r="D59" i="9"/>
  <c r="D67" i="9"/>
  <c r="D75" i="9"/>
  <c r="D83" i="9"/>
  <c r="D91" i="9"/>
  <c r="D99" i="9"/>
  <c r="D107" i="9"/>
  <c r="D115" i="9"/>
  <c r="D123" i="9"/>
  <c r="D131" i="9"/>
  <c r="D139" i="9"/>
  <c r="D147" i="9"/>
  <c r="D155" i="9"/>
  <c r="D163" i="9"/>
  <c r="D171" i="9"/>
  <c r="D179" i="9"/>
  <c r="D187" i="9"/>
  <c r="D195" i="9"/>
  <c r="D203" i="9"/>
  <c r="D211" i="9"/>
  <c r="D219" i="9"/>
  <c r="D227" i="9"/>
  <c r="D235" i="9"/>
  <c r="D243" i="9"/>
  <c r="D251" i="9"/>
  <c r="D259" i="9"/>
  <c r="D267" i="9"/>
  <c r="D275" i="9"/>
  <c r="D283" i="9"/>
  <c r="D291" i="9"/>
  <c r="D299" i="9"/>
  <c r="D307" i="9"/>
  <c r="D315" i="9"/>
  <c r="D323" i="9"/>
  <c r="D331" i="9"/>
  <c r="D339" i="9"/>
  <c r="D347" i="9"/>
  <c r="D355" i="9"/>
  <c r="D363" i="9"/>
  <c r="D371" i="9"/>
  <c r="D379" i="9"/>
  <c r="D387" i="9"/>
  <c r="D395" i="9"/>
  <c r="C8" i="9"/>
  <c r="C16" i="9"/>
  <c r="C24" i="9"/>
  <c r="C32" i="9"/>
  <c r="C40" i="9"/>
  <c r="C48" i="9"/>
  <c r="C56" i="9"/>
  <c r="C64" i="9"/>
  <c r="C72" i="9"/>
  <c r="C80" i="9"/>
  <c r="C88" i="9"/>
  <c r="C96" i="9"/>
  <c r="C104" i="9"/>
  <c r="C112" i="9"/>
  <c r="C120" i="9"/>
  <c r="C128" i="9"/>
  <c r="C136" i="9"/>
  <c r="C144" i="9"/>
  <c r="C152" i="9"/>
  <c r="C160" i="9"/>
  <c r="C168" i="9"/>
  <c r="C176" i="9"/>
  <c r="C184" i="9"/>
  <c r="C192" i="9"/>
  <c r="C200" i="9"/>
  <c r="C208" i="9"/>
  <c r="C216" i="9"/>
  <c r="C224" i="9"/>
  <c r="C232" i="9"/>
  <c r="C240" i="9"/>
  <c r="C248" i="9"/>
  <c r="C256" i="9"/>
  <c r="C264" i="9"/>
  <c r="C272" i="9"/>
  <c r="C280" i="9"/>
  <c r="C288" i="9"/>
  <c r="C296" i="9"/>
  <c r="C304" i="9"/>
  <c r="C312" i="9"/>
  <c r="C320" i="9"/>
  <c r="C328" i="9"/>
  <c r="C336" i="9"/>
  <c r="C344" i="9"/>
  <c r="C352" i="9"/>
  <c r="C360" i="9"/>
  <c r="C368" i="9"/>
  <c r="C376" i="9"/>
  <c r="C384" i="9"/>
  <c r="C392" i="9"/>
  <c r="B5" i="9"/>
  <c r="B13" i="9"/>
  <c r="B21" i="9"/>
  <c r="B29" i="9"/>
  <c r="B37" i="9"/>
  <c r="B45" i="9"/>
  <c r="B53" i="9"/>
  <c r="B61" i="9"/>
  <c r="B69" i="9"/>
  <c r="B77" i="9"/>
  <c r="B85" i="9"/>
  <c r="B93" i="9"/>
  <c r="B101" i="9"/>
  <c r="B109" i="9"/>
  <c r="B117" i="9"/>
  <c r="B125" i="9"/>
  <c r="B133" i="9"/>
  <c r="B141" i="9"/>
  <c r="B149" i="9"/>
  <c r="B157" i="9"/>
  <c r="B165" i="9"/>
  <c r="B173" i="9"/>
  <c r="B181" i="9"/>
  <c r="B189" i="9"/>
  <c r="B197" i="9"/>
  <c r="B205" i="9"/>
  <c r="B213" i="9"/>
  <c r="B221" i="9"/>
  <c r="B229" i="9"/>
  <c r="B237" i="9"/>
  <c r="B245" i="9"/>
  <c r="B253" i="9"/>
  <c r="B261" i="9"/>
  <c r="B269" i="9"/>
  <c r="B277" i="9"/>
  <c r="B285" i="9"/>
  <c r="B293" i="9"/>
  <c r="B301" i="9"/>
  <c r="B309" i="9"/>
  <c r="B317" i="9"/>
  <c r="B325" i="9"/>
  <c r="B333" i="9"/>
  <c r="B341" i="9"/>
  <c r="B349" i="9"/>
  <c r="B357" i="9"/>
  <c r="B365" i="9"/>
  <c r="B373" i="9"/>
  <c r="B381" i="9"/>
  <c r="B389" i="9"/>
  <c r="B397" i="9"/>
  <c r="F9" i="9"/>
  <c r="E5" i="9"/>
  <c r="U398" i="9"/>
  <c r="U397" i="9"/>
  <c r="U396" i="9"/>
  <c r="U395" i="9"/>
  <c r="U394" i="9"/>
  <c r="U393" i="9"/>
  <c r="U392" i="9"/>
  <c r="Y124" i="9"/>
  <c r="R62" i="9"/>
  <c r="R387" i="9"/>
  <c r="Q144" i="9"/>
  <c r="Q272" i="9"/>
  <c r="Q376" i="9"/>
  <c r="P47" i="9"/>
  <c r="P111" i="9"/>
  <c r="P175" i="9"/>
  <c r="P239" i="9"/>
  <c r="P303" i="9"/>
  <c r="P359" i="9"/>
  <c r="P391" i="9"/>
  <c r="L27" i="9"/>
  <c r="L59" i="9"/>
  <c r="L91" i="9"/>
  <c r="L123" i="9"/>
  <c r="L155" i="9"/>
  <c r="L187" i="9"/>
  <c r="L219" i="9"/>
  <c r="L251" i="9"/>
  <c r="L283" i="9"/>
  <c r="L315" i="9"/>
  <c r="L347" i="9"/>
  <c r="L371" i="9"/>
  <c r="L394" i="9"/>
  <c r="K21" i="9"/>
  <c r="K40" i="9"/>
  <c r="K63" i="9"/>
  <c r="K85" i="9"/>
  <c r="K104" i="9"/>
  <c r="K127" i="9"/>
  <c r="K149" i="9"/>
  <c r="K168" i="9"/>
  <c r="K191" i="9"/>
  <c r="K213" i="9"/>
  <c r="K231" i="9"/>
  <c r="K247" i="9"/>
  <c r="K263" i="9"/>
  <c r="K279" i="9"/>
  <c r="K295" i="9"/>
  <c r="K311" i="9"/>
  <c r="K322" i="9"/>
  <c r="K333" i="9"/>
  <c r="K343" i="9"/>
  <c r="K354" i="9"/>
  <c r="K365" i="9"/>
  <c r="K375" i="9"/>
  <c r="K386" i="9"/>
  <c r="K397" i="9"/>
  <c r="J12" i="9"/>
  <c r="J23" i="9"/>
  <c r="J34" i="9"/>
  <c r="J44" i="9"/>
  <c r="J55" i="9"/>
  <c r="J66" i="9"/>
  <c r="J74" i="9"/>
  <c r="J82" i="9"/>
  <c r="J90" i="9"/>
  <c r="J98" i="9"/>
  <c r="J106" i="9"/>
  <c r="J114" i="9"/>
  <c r="J122" i="9"/>
  <c r="J130" i="9"/>
  <c r="J138" i="9"/>
  <c r="J146" i="9"/>
  <c r="J154" i="9"/>
  <c r="J162" i="9"/>
  <c r="J170" i="9"/>
  <c r="J178" i="9"/>
  <c r="J186" i="9"/>
  <c r="J194" i="9"/>
  <c r="J202" i="9"/>
  <c r="J210" i="9"/>
  <c r="J218" i="9"/>
  <c r="J226" i="9"/>
  <c r="J234" i="9"/>
  <c r="J242" i="9"/>
  <c r="J250" i="9"/>
  <c r="J258" i="9"/>
  <c r="J266" i="9"/>
  <c r="J274" i="9"/>
  <c r="J282" i="9"/>
  <c r="J290" i="9"/>
  <c r="J298" i="9"/>
  <c r="J306" i="9"/>
  <c r="J314" i="9"/>
  <c r="J322" i="9"/>
  <c r="J330" i="9"/>
  <c r="J338" i="9"/>
  <c r="J346" i="9"/>
  <c r="J354" i="9"/>
  <c r="J362" i="9"/>
  <c r="J370" i="9"/>
  <c r="J378" i="9"/>
  <c r="J386" i="9"/>
  <c r="J394" i="9"/>
  <c r="D4" i="9"/>
  <c r="D12" i="9"/>
  <c r="D20" i="9"/>
  <c r="D28" i="9"/>
  <c r="D36" i="9"/>
  <c r="D44" i="9"/>
  <c r="D52" i="9"/>
  <c r="D60" i="9"/>
  <c r="D68" i="9"/>
  <c r="D76" i="9"/>
  <c r="D84" i="9"/>
  <c r="D92" i="9"/>
  <c r="D100" i="9"/>
  <c r="D108" i="9"/>
  <c r="D116" i="9"/>
  <c r="D124" i="9"/>
  <c r="D132" i="9"/>
  <c r="D140" i="9"/>
  <c r="D148" i="9"/>
  <c r="D156" i="9"/>
  <c r="D164" i="9"/>
  <c r="D172" i="9"/>
  <c r="D180" i="9"/>
  <c r="D188" i="9"/>
  <c r="D196" i="9"/>
  <c r="D204" i="9"/>
  <c r="D212" i="9"/>
  <c r="D220" i="9"/>
  <c r="D228" i="9"/>
  <c r="D236" i="9"/>
  <c r="D244" i="9"/>
  <c r="D252" i="9"/>
  <c r="D260" i="9"/>
  <c r="D268" i="9"/>
  <c r="D276" i="9"/>
  <c r="D284" i="9"/>
  <c r="D292" i="9"/>
  <c r="D300" i="9"/>
  <c r="D308" i="9"/>
  <c r="D316" i="9"/>
  <c r="D324" i="9"/>
  <c r="D332" i="9"/>
  <c r="D340" i="9"/>
  <c r="D348" i="9"/>
  <c r="D356" i="9"/>
  <c r="D364" i="9"/>
  <c r="D372" i="9"/>
  <c r="D380" i="9"/>
  <c r="D388" i="9"/>
  <c r="D396" i="9"/>
  <c r="C9" i="9"/>
  <c r="C17" i="9"/>
  <c r="C25" i="9"/>
  <c r="C33" i="9"/>
  <c r="C41" i="9"/>
  <c r="C49" i="9"/>
  <c r="C57" i="9"/>
  <c r="C65" i="9"/>
  <c r="C73" i="9"/>
  <c r="C81" i="9"/>
  <c r="C89" i="9"/>
  <c r="C97" i="9"/>
  <c r="C105" i="9"/>
  <c r="C113" i="9"/>
  <c r="C121" i="9"/>
  <c r="C129" i="9"/>
  <c r="C137" i="9"/>
  <c r="C145" i="9"/>
  <c r="C153" i="9"/>
  <c r="C161" i="9"/>
  <c r="C169" i="9"/>
  <c r="C177" i="9"/>
  <c r="C185" i="9"/>
  <c r="C193" i="9"/>
  <c r="C201" i="9"/>
  <c r="C209" i="9"/>
  <c r="C217" i="9"/>
  <c r="C225" i="9"/>
  <c r="C233" i="9"/>
  <c r="C241" i="9"/>
  <c r="C249" i="9"/>
  <c r="C257" i="9"/>
  <c r="C265" i="9"/>
  <c r="C273" i="9"/>
  <c r="C281" i="9"/>
  <c r="C289" i="9"/>
  <c r="C297" i="9"/>
  <c r="C305" i="9"/>
  <c r="C313" i="9"/>
  <c r="C321" i="9"/>
  <c r="C329" i="9"/>
  <c r="C337" i="9"/>
  <c r="C345" i="9"/>
  <c r="C353" i="9"/>
  <c r="C361" i="9"/>
  <c r="C369" i="9"/>
  <c r="C377" i="9"/>
  <c r="C385" i="9"/>
  <c r="C393" i="9"/>
  <c r="B6" i="9"/>
  <c r="B14" i="9"/>
  <c r="B22" i="9"/>
  <c r="B30" i="9"/>
  <c r="B38" i="9"/>
  <c r="B46" i="9"/>
  <c r="B54" i="9"/>
  <c r="B62" i="9"/>
  <c r="B70" i="9"/>
  <c r="B78" i="9"/>
  <c r="B86" i="9"/>
  <c r="B94" i="9"/>
  <c r="B102" i="9"/>
  <c r="B110" i="9"/>
  <c r="B118" i="9"/>
  <c r="B126" i="9"/>
  <c r="B134" i="9"/>
  <c r="B142" i="9"/>
  <c r="B150" i="9"/>
  <c r="B158" i="9"/>
  <c r="B166" i="9"/>
  <c r="B174" i="9"/>
  <c r="B182" i="9"/>
  <c r="B190" i="9"/>
  <c r="B198" i="9"/>
  <c r="B206" i="9"/>
  <c r="B214" i="9"/>
  <c r="B222" i="9"/>
  <c r="B230" i="9"/>
  <c r="B238" i="9"/>
  <c r="B246" i="9"/>
  <c r="B254" i="9"/>
  <c r="B262" i="9"/>
  <c r="B270" i="9"/>
  <c r="B278" i="9"/>
  <c r="B286" i="9"/>
  <c r="B294" i="9"/>
  <c r="B302" i="9"/>
  <c r="B310" i="9"/>
  <c r="B318" i="9"/>
  <c r="B326" i="9"/>
  <c r="B334" i="9"/>
  <c r="B342" i="9"/>
  <c r="X19" i="9"/>
  <c r="R181" i="9"/>
  <c r="Q47" i="9"/>
  <c r="Q175" i="9"/>
  <c r="Q303" i="9"/>
  <c r="Q392" i="9"/>
  <c r="P60" i="9"/>
  <c r="P124" i="9"/>
  <c r="P188" i="9"/>
  <c r="P252" i="9"/>
  <c r="P316" i="9"/>
  <c r="P366" i="9"/>
  <c r="P398" i="9"/>
  <c r="L34" i="9"/>
  <c r="L66" i="9"/>
  <c r="L98" i="9"/>
  <c r="L130" i="9"/>
  <c r="L162" i="9"/>
  <c r="L194" i="9"/>
  <c r="L226" i="9"/>
  <c r="L258" i="9"/>
  <c r="L290" i="9"/>
  <c r="L322" i="9"/>
  <c r="L354" i="9"/>
  <c r="L376" i="9"/>
  <c r="L395" i="9"/>
  <c r="K23" i="9"/>
  <c r="K45" i="9"/>
  <c r="K64" i="9"/>
  <c r="K87" i="9"/>
  <c r="K109" i="9"/>
  <c r="K128" i="9"/>
  <c r="K151" i="9"/>
  <c r="K173" i="9"/>
  <c r="K192" i="9"/>
  <c r="K215" i="9"/>
  <c r="K232" i="9"/>
  <c r="K248" i="9"/>
  <c r="K264" i="9"/>
  <c r="K280" i="9"/>
  <c r="K296" i="9"/>
  <c r="K312" i="9"/>
  <c r="K323" i="9"/>
  <c r="K334" i="9"/>
  <c r="K344" i="9"/>
  <c r="K355" i="9"/>
  <c r="K366" i="9"/>
  <c r="K376" i="9"/>
  <c r="K387" i="9"/>
  <c r="K398" i="9"/>
  <c r="J13" i="9"/>
  <c r="J24" i="9"/>
  <c r="J35" i="9"/>
  <c r="J45" i="9"/>
  <c r="J56" i="9"/>
  <c r="J67" i="9"/>
  <c r="J75" i="9"/>
  <c r="J83" i="9"/>
  <c r="J91" i="9"/>
  <c r="J99" i="9"/>
  <c r="J107" i="9"/>
  <c r="J115" i="9"/>
  <c r="J123" i="9"/>
  <c r="J131" i="9"/>
  <c r="J139" i="9"/>
  <c r="J147" i="9"/>
  <c r="J155" i="9"/>
  <c r="J163" i="9"/>
  <c r="J171" i="9"/>
  <c r="J179" i="9"/>
  <c r="J187" i="9"/>
  <c r="J195" i="9"/>
  <c r="J203" i="9"/>
  <c r="J211" i="9"/>
  <c r="J219" i="9"/>
  <c r="J227" i="9"/>
  <c r="J235" i="9"/>
  <c r="J243" i="9"/>
  <c r="J251" i="9"/>
  <c r="J259" i="9"/>
  <c r="J267" i="9"/>
  <c r="J275" i="9"/>
  <c r="J283" i="9"/>
  <c r="J291" i="9"/>
  <c r="J299" i="9"/>
  <c r="J307" i="9"/>
  <c r="J315" i="9"/>
  <c r="J323" i="9"/>
  <c r="J331" i="9"/>
  <c r="J339" i="9"/>
  <c r="J347" i="9"/>
  <c r="J355" i="9"/>
  <c r="J363" i="9"/>
  <c r="J371" i="9"/>
  <c r="J379" i="9"/>
  <c r="J387" i="9"/>
  <c r="J395" i="9"/>
  <c r="D5" i="9"/>
  <c r="D13" i="9"/>
  <c r="D21" i="9"/>
  <c r="D29" i="9"/>
  <c r="D37" i="9"/>
  <c r="D45" i="9"/>
  <c r="D53" i="9"/>
  <c r="D61" i="9"/>
  <c r="D69" i="9"/>
  <c r="D77" i="9"/>
  <c r="D85" i="9"/>
  <c r="D93" i="9"/>
  <c r="D101" i="9"/>
  <c r="D109" i="9"/>
  <c r="D117" i="9"/>
  <c r="D125" i="9"/>
  <c r="D133" i="9"/>
  <c r="D141" i="9"/>
  <c r="D149" i="9"/>
  <c r="D157" i="9"/>
  <c r="D165" i="9"/>
  <c r="D173" i="9"/>
  <c r="D181" i="9"/>
  <c r="D189" i="9"/>
  <c r="D197" i="9"/>
  <c r="D205" i="9"/>
  <c r="D213" i="9"/>
  <c r="D221" i="9"/>
  <c r="D229" i="9"/>
  <c r="D237" i="9"/>
  <c r="D245" i="9"/>
  <c r="D253" i="9"/>
  <c r="D261" i="9"/>
  <c r="D269" i="9"/>
  <c r="D277" i="9"/>
  <c r="D285" i="9"/>
  <c r="D293" i="9"/>
  <c r="D301" i="9"/>
  <c r="D309" i="9"/>
  <c r="D317" i="9"/>
  <c r="D325" i="9"/>
  <c r="D333" i="9"/>
  <c r="D341" i="9"/>
  <c r="D349" i="9"/>
  <c r="D357" i="9"/>
  <c r="D365" i="9"/>
  <c r="D373" i="9"/>
  <c r="D381" i="9"/>
  <c r="D389" i="9"/>
  <c r="D397" i="9"/>
  <c r="C10" i="9"/>
  <c r="C18" i="9"/>
  <c r="C26" i="9"/>
  <c r="C34" i="9"/>
  <c r="C42" i="9"/>
  <c r="C50" i="9"/>
  <c r="C58" i="9"/>
  <c r="C66" i="9"/>
  <c r="C74" i="9"/>
  <c r="C82" i="9"/>
  <c r="C90" i="9"/>
  <c r="C98" i="9"/>
  <c r="C106" i="9"/>
  <c r="C114" i="9"/>
  <c r="C122" i="9"/>
  <c r="C130" i="9"/>
  <c r="C138" i="9"/>
  <c r="C146" i="9"/>
  <c r="C154" i="9"/>
  <c r="C162" i="9"/>
  <c r="C170" i="9"/>
  <c r="C178" i="9"/>
  <c r="C186" i="9"/>
  <c r="C194" i="9"/>
  <c r="C202" i="9"/>
  <c r="C210" i="9"/>
  <c r="C218" i="9"/>
  <c r="C226" i="9"/>
  <c r="C234" i="9"/>
  <c r="C242" i="9"/>
  <c r="C250" i="9"/>
  <c r="C258" i="9"/>
  <c r="C266" i="9"/>
  <c r="C274" i="9"/>
  <c r="C282" i="9"/>
  <c r="C290" i="9"/>
  <c r="C298" i="9"/>
  <c r="C306" i="9"/>
  <c r="C314" i="9"/>
  <c r="C322" i="9"/>
  <c r="C330" i="9"/>
  <c r="C338" i="9"/>
  <c r="C346" i="9"/>
  <c r="C354" i="9"/>
  <c r="C362" i="9"/>
  <c r="C370" i="9"/>
  <c r="C378" i="9"/>
  <c r="C386" i="9"/>
  <c r="C394" i="9"/>
  <c r="B7" i="9"/>
  <c r="B15" i="9"/>
  <c r="B23" i="9"/>
  <c r="B31" i="9"/>
  <c r="B39" i="9"/>
  <c r="B47" i="9"/>
  <c r="B55" i="9"/>
  <c r="B63" i="9"/>
  <c r="B71" i="9"/>
  <c r="B79" i="9"/>
  <c r="B87" i="9"/>
  <c r="B95" i="9"/>
  <c r="B103" i="9"/>
  <c r="B111" i="9"/>
  <c r="B119" i="9"/>
  <c r="B127" i="9"/>
  <c r="B135" i="9"/>
  <c r="B143" i="9"/>
  <c r="B151" i="9"/>
  <c r="B159" i="9"/>
  <c r="B167" i="9"/>
  <c r="B175" i="9"/>
  <c r="B183" i="9"/>
  <c r="B191" i="9"/>
  <c r="B199" i="9"/>
  <c r="B207" i="9"/>
  <c r="B215" i="9"/>
  <c r="B223" i="9"/>
  <c r="B231" i="9"/>
  <c r="B239" i="9"/>
  <c r="B247" i="9"/>
  <c r="B255" i="9"/>
  <c r="B263" i="9"/>
  <c r="B271" i="9"/>
  <c r="B279" i="9"/>
  <c r="B287" i="9"/>
  <c r="B295" i="9"/>
  <c r="B303" i="9"/>
  <c r="B311" i="9"/>
  <c r="B319" i="9"/>
  <c r="B327" i="9"/>
  <c r="B335" i="9"/>
  <c r="B343" i="9"/>
  <c r="B351" i="9"/>
  <c r="B359" i="9"/>
  <c r="B367" i="9"/>
  <c r="B375" i="9"/>
  <c r="B383" i="9"/>
  <c r="B391" i="9"/>
  <c r="D3" i="9"/>
  <c r="F11" i="9"/>
  <c r="E7" i="9"/>
  <c r="T398" i="9"/>
  <c r="T397" i="9"/>
  <c r="T396" i="9"/>
  <c r="X20" i="9"/>
  <c r="R182" i="9"/>
  <c r="Q48" i="9"/>
  <c r="Q176" i="9"/>
  <c r="Q304" i="9"/>
  <c r="Q395" i="9"/>
  <c r="P63" i="9"/>
  <c r="P127" i="9"/>
  <c r="P191" i="9"/>
  <c r="P255" i="9"/>
  <c r="P319" i="9"/>
  <c r="P367" i="9"/>
  <c r="P3" i="9"/>
  <c r="L35" i="9"/>
  <c r="L67" i="9"/>
  <c r="L99" i="9"/>
  <c r="L131" i="9"/>
  <c r="L163" i="9"/>
  <c r="L195" i="9"/>
  <c r="L227" i="9"/>
  <c r="L259" i="9"/>
  <c r="L291" i="9"/>
  <c r="L323" i="9"/>
  <c r="L355" i="9"/>
  <c r="L378" i="9"/>
  <c r="K5" i="9"/>
  <c r="K24" i="9"/>
  <c r="K47" i="9"/>
  <c r="K69" i="9"/>
  <c r="K88" i="9"/>
  <c r="K111" i="9"/>
  <c r="K133" i="9"/>
  <c r="K152" i="9"/>
  <c r="K175" i="9"/>
  <c r="K197" i="9"/>
  <c r="K216" i="9"/>
  <c r="K237" i="9"/>
  <c r="K253" i="9"/>
  <c r="K269" i="9"/>
  <c r="K285" i="9"/>
  <c r="K301" i="9"/>
  <c r="K314" i="9"/>
  <c r="K325" i="9"/>
  <c r="K335" i="9"/>
  <c r="K346" i="9"/>
  <c r="K357" i="9"/>
  <c r="K367" i="9"/>
  <c r="K378" i="9"/>
  <c r="K389" i="9"/>
  <c r="J4" i="9"/>
  <c r="J15" i="9"/>
  <c r="J26" i="9"/>
  <c r="J36" i="9"/>
  <c r="J47" i="9"/>
  <c r="J58" i="9"/>
  <c r="J68" i="9"/>
  <c r="J76" i="9"/>
  <c r="J84" i="9"/>
  <c r="J92" i="9"/>
  <c r="J100" i="9"/>
  <c r="J108" i="9"/>
  <c r="J116" i="9"/>
  <c r="J124" i="9"/>
  <c r="J132" i="9"/>
  <c r="J140" i="9"/>
  <c r="J148" i="9"/>
  <c r="J156" i="9"/>
  <c r="J164" i="9"/>
  <c r="J172" i="9"/>
  <c r="J180" i="9"/>
  <c r="J188" i="9"/>
  <c r="J196" i="9"/>
  <c r="J204" i="9"/>
  <c r="J212" i="9"/>
  <c r="J220" i="9"/>
  <c r="J228" i="9"/>
  <c r="J236" i="9"/>
  <c r="J244" i="9"/>
  <c r="J252" i="9"/>
  <c r="J260" i="9"/>
  <c r="J268" i="9"/>
  <c r="J276" i="9"/>
  <c r="J284" i="9"/>
  <c r="J292" i="9"/>
  <c r="J300" i="9"/>
  <c r="J308" i="9"/>
  <c r="J316" i="9"/>
  <c r="J324" i="9"/>
  <c r="J332" i="9"/>
  <c r="J340" i="9"/>
  <c r="J348" i="9"/>
  <c r="J356" i="9"/>
  <c r="J364" i="9"/>
  <c r="J372" i="9"/>
  <c r="J380" i="9"/>
  <c r="J388" i="9"/>
  <c r="J396" i="9"/>
  <c r="D6" i="9"/>
  <c r="D14" i="9"/>
  <c r="D22" i="9"/>
  <c r="D30" i="9"/>
  <c r="D38" i="9"/>
  <c r="D46" i="9"/>
  <c r="D54" i="9"/>
  <c r="D62" i="9"/>
  <c r="D70" i="9"/>
  <c r="D78" i="9"/>
  <c r="D86" i="9"/>
  <c r="D94" i="9"/>
  <c r="D102" i="9"/>
  <c r="D110" i="9"/>
  <c r="D118" i="9"/>
  <c r="D126" i="9"/>
  <c r="D134" i="9"/>
  <c r="D142" i="9"/>
  <c r="D150" i="9"/>
  <c r="D158" i="9"/>
  <c r="D166" i="9"/>
  <c r="D174" i="9"/>
  <c r="D182" i="9"/>
  <c r="D190" i="9"/>
  <c r="D198" i="9"/>
  <c r="D206" i="9"/>
  <c r="D214" i="9"/>
  <c r="D222" i="9"/>
  <c r="D230" i="9"/>
  <c r="D238" i="9"/>
  <c r="D246" i="9"/>
  <c r="D254" i="9"/>
  <c r="D262" i="9"/>
  <c r="D270" i="9"/>
  <c r="D278" i="9"/>
  <c r="D286" i="9"/>
  <c r="D294" i="9"/>
  <c r="D302" i="9"/>
  <c r="D310" i="9"/>
  <c r="D318" i="9"/>
  <c r="D326" i="9"/>
  <c r="D334" i="9"/>
  <c r="D342" i="9"/>
  <c r="D350" i="9"/>
  <c r="D358" i="9"/>
  <c r="D366" i="9"/>
  <c r="D374" i="9"/>
  <c r="D382" i="9"/>
  <c r="D390" i="9"/>
  <c r="D398" i="9"/>
  <c r="C11" i="9"/>
  <c r="C19" i="9"/>
  <c r="C27" i="9"/>
  <c r="C35" i="9"/>
  <c r="C43" i="9"/>
  <c r="C51" i="9"/>
  <c r="C59" i="9"/>
  <c r="C67" i="9"/>
  <c r="C75" i="9"/>
  <c r="C83" i="9"/>
  <c r="C91" i="9"/>
  <c r="C99" i="9"/>
  <c r="C107" i="9"/>
  <c r="C115" i="9"/>
  <c r="C123" i="9"/>
  <c r="C131" i="9"/>
  <c r="C139" i="9"/>
  <c r="C147" i="9"/>
  <c r="C155" i="9"/>
  <c r="C163" i="9"/>
  <c r="C171" i="9"/>
  <c r="C179" i="9"/>
  <c r="C187" i="9"/>
  <c r="C195" i="9"/>
  <c r="C203" i="9"/>
  <c r="C211" i="9"/>
  <c r="C219" i="9"/>
  <c r="C227" i="9"/>
  <c r="C235" i="9"/>
  <c r="C243" i="9"/>
  <c r="C251" i="9"/>
  <c r="C259" i="9"/>
  <c r="C267" i="9"/>
  <c r="C275" i="9"/>
  <c r="C283" i="9"/>
  <c r="C291" i="9"/>
  <c r="C299" i="9"/>
  <c r="C307" i="9"/>
  <c r="C315" i="9"/>
  <c r="C323" i="9"/>
  <c r="C331" i="9"/>
  <c r="C339" i="9"/>
  <c r="C347" i="9"/>
  <c r="C355" i="9"/>
  <c r="C363" i="9"/>
  <c r="C371" i="9"/>
  <c r="C379" i="9"/>
  <c r="C387" i="9"/>
  <c r="C395" i="9"/>
  <c r="B8" i="9"/>
  <c r="B16" i="9"/>
  <c r="B24" i="9"/>
  <c r="B32" i="9"/>
  <c r="B40" i="9"/>
  <c r="B48" i="9"/>
  <c r="B56" i="9"/>
  <c r="B64" i="9"/>
  <c r="B72" i="9"/>
  <c r="B80" i="9"/>
  <c r="B88" i="9"/>
  <c r="B96" i="9"/>
  <c r="B104" i="9"/>
  <c r="B112" i="9"/>
  <c r="B120" i="9"/>
  <c r="B128" i="9"/>
  <c r="B136" i="9"/>
  <c r="B144" i="9"/>
  <c r="B152" i="9"/>
  <c r="B160" i="9"/>
  <c r="B168" i="9"/>
  <c r="B176" i="9"/>
  <c r="B184" i="9"/>
  <c r="B192" i="9"/>
  <c r="B200" i="9"/>
  <c r="B208" i="9"/>
  <c r="B216" i="9"/>
  <c r="B224" i="9"/>
  <c r="B232" i="9"/>
  <c r="B240" i="9"/>
  <c r="B248" i="9"/>
  <c r="B256" i="9"/>
  <c r="B264" i="9"/>
  <c r="B272" i="9"/>
  <c r="B280" i="9"/>
  <c r="B288" i="9"/>
  <c r="B296" i="9"/>
  <c r="B304" i="9"/>
  <c r="B312" i="9"/>
  <c r="B320" i="9"/>
  <c r="B328" i="9"/>
  <c r="B336" i="9"/>
  <c r="B344" i="9"/>
  <c r="B352" i="9"/>
  <c r="B360" i="9"/>
  <c r="B368" i="9"/>
  <c r="B376" i="9"/>
  <c r="B384" i="9"/>
  <c r="B392" i="9"/>
  <c r="F4" i="9"/>
  <c r="F12" i="9"/>
  <c r="E8" i="9"/>
  <c r="S398" i="9"/>
  <c r="S397" i="9"/>
  <c r="S396" i="9"/>
  <c r="S395" i="9"/>
  <c r="S394" i="9"/>
  <c r="S393" i="9"/>
  <c r="S392" i="9"/>
  <c r="X197" i="9"/>
  <c r="R257" i="9"/>
  <c r="Q79" i="9"/>
  <c r="Q207" i="9"/>
  <c r="Q333" i="9"/>
  <c r="P12" i="9"/>
  <c r="P76" i="9"/>
  <c r="P140" i="9"/>
  <c r="P204" i="9"/>
  <c r="P268" i="9"/>
  <c r="P332" i="9"/>
  <c r="P374" i="9"/>
  <c r="L10" i="9"/>
  <c r="L42" i="9"/>
  <c r="L74" i="9"/>
  <c r="L106" i="9"/>
  <c r="L138" i="9"/>
  <c r="L170" i="9"/>
  <c r="L202" i="9"/>
  <c r="L234" i="9"/>
  <c r="L266" i="9"/>
  <c r="L298" i="9"/>
  <c r="L330" i="9"/>
  <c r="L360" i="9"/>
  <c r="L379" i="9"/>
  <c r="K7" i="9"/>
  <c r="K29" i="9"/>
  <c r="K48" i="9"/>
  <c r="K71" i="9"/>
  <c r="K93" i="9"/>
  <c r="K112" i="9"/>
  <c r="K135" i="9"/>
  <c r="K157" i="9"/>
  <c r="K176" i="9"/>
  <c r="K199" i="9"/>
  <c r="K221" i="9"/>
  <c r="K238" i="9"/>
  <c r="K254" i="9"/>
  <c r="K270" i="9"/>
  <c r="K286" i="9"/>
  <c r="K302" i="9"/>
  <c r="K315" i="9"/>
  <c r="K326" i="9"/>
  <c r="K336" i="9"/>
  <c r="K347" i="9"/>
  <c r="K358" i="9"/>
  <c r="K368" i="9"/>
  <c r="K379" i="9"/>
  <c r="K390" i="9"/>
  <c r="J5" i="9"/>
  <c r="J16" i="9"/>
  <c r="J27" i="9"/>
  <c r="J37" i="9"/>
  <c r="J48" i="9"/>
  <c r="J59" i="9"/>
  <c r="J69" i="9"/>
  <c r="J77" i="9"/>
  <c r="J85" i="9"/>
  <c r="J93" i="9"/>
  <c r="J101" i="9"/>
  <c r="J109" i="9"/>
  <c r="J117" i="9"/>
  <c r="J125" i="9"/>
  <c r="J133" i="9"/>
  <c r="J141" i="9"/>
  <c r="J149" i="9"/>
  <c r="J157" i="9"/>
  <c r="J165" i="9"/>
  <c r="J173" i="9"/>
  <c r="J181" i="9"/>
  <c r="J189" i="9"/>
  <c r="J197" i="9"/>
  <c r="J205" i="9"/>
  <c r="J213" i="9"/>
  <c r="J221" i="9"/>
  <c r="J229" i="9"/>
  <c r="J237" i="9"/>
  <c r="J245" i="9"/>
  <c r="J253" i="9"/>
  <c r="J261" i="9"/>
  <c r="J269" i="9"/>
  <c r="J277" i="9"/>
  <c r="J285" i="9"/>
  <c r="J293" i="9"/>
  <c r="J301" i="9"/>
  <c r="J309" i="9"/>
  <c r="J317" i="9"/>
  <c r="J325" i="9"/>
  <c r="J333" i="9"/>
  <c r="J341" i="9"/>
  <c r="J349" i="9"/>
  <c r="J357" i="9"/>
  <c r="J365" i="9"/>
  <c r="J373" i="9"/>
  <c r="J381" i="9"/>
  <c r="X199" i="9"/>
  <c r="R259" i="9"/>
  <c r="Q80" i="9"/>
  <c r="Q208" i="9"/>
  <c r="Q335" i="9"/>
  <c r="P15" i="9"/>
  <c r="P79" i="9"/>
  <c r="P143" i="9"/>
  <c r="P207" i="9"/>
  <c r="P271" i="9"/>
  <c r="P335" i="9"/>
  <c r="P375" i="9"/>
  <c r="L11" i="9"/>
  <c r="L43" i="9"/>
  <c r="L75" i="9"/>
  <c r="L107" i="9"/>
  <c r="L139" i="9"/>
  <c r="L171" i="9"/>
  <c r="L203" i="9"/>
  <c r="L235" i="9"/>
  <c r="L267" i="9"/>
  <c r="L299" i="9"/>
  <c r="L331" i="9"/>
  <c r="L362" i="9"/>
  <c r="L384" i="9"/>
  <c r="K8" i="9"/>
  <c r="K31" i="9"/>
  <c r="K53" i="9"/>
  <c r="K72" i="9"/>
  <c r="K95" i="9"/>
  <c r="K117" i="9"/>
  <c r="K136" i="9"/>
  <c r="K159" i="9"/>
  <c r="K181" i="9"/>
  <c r="K200" i="9"/>
  <c r="K223" i="9"/>
  <c r="K239" i="9"/>
  <c r="K255" i="9"/>
  <c r="K271" i="9"/>
  <c r="K287" i="9"/>
  <c r="K303" i="9"/>
  <c r="K317" i="9"/>
  <c r="K327" i="9"/>
  <c r="K338" i="9"/>
  <c r="K349" i="9"/>
  <c r="K359" i="9"/>
  <c r="K370" i="9"/>
  <c r="K381" i="9"/>
  <c r="K391" i="9"/>
  <c r="J7" i="9"/>
  <c r="J18" i="9"/>
  <c r="J28" i="9"/>
  <c r="J39" i="9"/>
  <c r="J50" i="9"/>
  <c r="J60" i="9"/>
  <c r="J70" i="9"/>
  <c r="J78" i="9"/>
  <c r="J86" i="9"/>
  <c r="J94" i="9"/>
  <c r="J102" i="9"/>
  <c r="J110" i="9"/>
  <c r="J118" i="9"/>
  <c r="J126" i="9"/>
  <c r="J134" i="9"/>
  <c r="J142" i="9"/>
  <c r="J150" i="9"/>
  <c r="J158" i="9"/>
  <c r="J166" i="9"/>
  <c r="J174" i="9"/>
  <c r="J182" i="9"/>
  <c r="J190" i="9"/>
  <c r="J198" i="9"/>
  <c r="J206" i="9"/>
  <c r="J214" i="9"/>
  <c r="J222" i="9"/>
  <c r="J230" i="9"/>
  <c r="J238" i="9"/>
  <c r="J246" i="9"/>
  <c r="J254" i="9"/>
  <c r="J262" i="9"/>
  <c r="J270" i="9"/>
  <c r="J278" i="9"/>
  <c r="J286" i="9"/>
  <c r="J294" i="9"/>
  <c r="J302" i="9"/>
  <c r="J310" i="9"/>
  <c r="J318" i="9"/>
  <c r="J326" i="9"/>
  <c r="J334" i="9"/>
  <c r="J342" i="9"/>
  <c r="J350" i="9"/>
  <c r="J358" i="9"/>
  <c r="J366" i="9"/>
  <c r="J374" i="9"/>
  <c r="J382" i="9"/>
  <c r="J390" i="9"/>
  <c r="J398" i="9"/>
  <c r="D8" i="9"/>
  <c r="D16" i="9"/>
  <c r="D24" i="9"/>
  <c r="D32" i="9"/>
  <c r="D40" i="9"/>
  <c r="D48" i="9"/>
  <c r="D56" i="9"/>
  <c r="D64" i="9"/>
  <c r="D72" i="9"/>
  <c r="D80" i="9"/>
  <c r="D88" i="9"/>
  <c r="D96" i="9"/>
  <c r="D104" i="9"/>
  <c r="D112" i="9"/>
  <c r="D120" i="9"/>
  <c r="D128" i="9"/>
  <c r="D136" i="9"/>
  <c r="D144" i="9"/>
  <c r="D152" i="9"/>
  <c r="D160" i="9"/>
  <c r="D168" i="9"/>
  <c r="D176" i="9"/>
  <c r="D184" i="9"/>
  <c r="D192" i="9"/>
  <c r="D200" i="9"/>
  <c r="D208" i="9"/>
  <c r="D216" i="9"/>
  <c r="D224" i="9"/>
  <c r="D232" i="9"/>
  <c r="D240" i="9"/>
  <c r="D248" i="9"/>
  <c r="D256" i="9"/>
  <c r="D264" i="9"/>
  <c r="D272" i="9"/>
  <c r="D280" i="9"/>
  <c r="D288" i="9"/>
  <c r="D296" i="9"/>
  <c r="D304" i="9"/>
  <c r="D312" i="9"/>
  <c r="D320" i="9"/>
  <c r="D328" i="9"/>
  <c r="D336" i="9"/>
  <c r="D344" i="9"/>
  <c r="D352" i="9"/>
  <c r="D360" i="9"/>
  <c r="D368" i="9"/>
  <c r="D376" i="9"/>
  <c r="D384" i="9"/>
  <c r="D392" i="9"/>
  <c r="C5" i="9"/>
  <c r="C13" i="9"/>
  <c r="C21" i="9"/>
  <c r="C29" i="9"/>
  <c r="C37" i="9"/>
  <c r="C45" i="9"/>
  <c r="C53" i="9"/>
  <c r="C61" i="9"/>
  <c r="C69" i="9"/>
  <c r="C77" i="9"/>
  <c r="C85" i="9"/>
  <c r="C93" i="9"/>
  <c r="C101" i="9"/>
  <c r="C109" i="9"/>
  <c r="C117" i="9"/>
  <c r="C125" i="9"/>
  <c r="C133" i="9"/>
  <c r="C141" i="9"/>
  <c r="C149" i="9"/>
  <c r="C157" i="9"/>
  <c r="C165" i="9"/>
  <c r="C173" i="9"/>
  <c r="C181" i="9"/>
  <c r="C189" i="9"/>
  <c r="C197" i="9"/>
  <c r="C205" i="9"/>
  <c r="C213" i="9"/>
  <c r="C221" i="9"/>
  <c r="C229" i="9"/>
  <c r="C237" i="9"/>
  <c r="C245" i="9"/>
  <c r="C253" i="9"/>
  <c r="C261" i="9"/>
  <c r="C269" i="9"/>
  <c r="C277" i="9"/>
  <c r="C285" i="9"/>
  <c r="C293" i="9"/>
  <c r="C301" i="9"/>
  <c r="C309" i="9"/>
  <c r="C317" i="9"/>
  <c r="C325" i="9"/>
  <c r="C333" i="9"/>
  <c r="C341" i="9"/>
  <c r="C349" i="9"/>
  <c r="C357" i="9"/>
  <c r="C365" i="9"/>
  <c r="C373" i="9"/>
  <c r="C381" i="9"/>
  <c r="C389" i="9"/>
  <c r="C397" i="9"/>
  <c r="B10" i="9"/>
  <c r="B18" i="9"/>
  <c r="B26" i="9"/>
  <c r="B34" i="9"/>
  <c r="B42" i="9"/>
  <c r="B50" i="9"/>
  <c r="B58" i="9"/>
  <c r="B66" i="9"/>
  <c r="B74" i="9"/>
  <c r="B82" i="9"/>
  <c r="B90" i="9"/>
  <c r="B98" i="9"/>
  <c r="B106" i="9"/>
  <c r="B114" i="9"/>
  <c r="B122" i="9"/>
  <c r="B130" i="9"/>
  <c r="B138" i="9"/>
  <c r="B146" i="9"/>
  <c r="B154" i="9"/>
  <c r="B162" i="9"/>
  <c r="B170" i="9"/>
  <c r="B178" i="9"/>
  <c r="B186" i="9"/>
  <c r="B194" i="9"/>
  <c r="B202" i="9"/>
  <c r="B210" i="9"/>
  <c r="B218" i="9"/>
  <c r="B226" i="9"/>
  <c r="B234" i="9"/>
  <c r="B242" i="9"/>
  <c r="B250" i="9"/>
  <c r="B258" i="9"/>
  <c r="B266" i="9"/>
  <c r="B274" i="9"/>
  <c r="B282" i="9"/>
  <c r="B290" i="9"/>
  <c r="B298" i="9"/>
  <c r="B306" i="9"/>
  <c r="B314" i="9"/>
  <c r="B322" i="9"/>
  <c r="B330" i="9"/>
  <c r="B338" i="9"/>
  <c r="B346" i="9"/>
  <c r="B354" i="9"/>
  <c r="B362" i="9"/>
  <c r="B370" i="9"/>
  <c r="B378" i="9"/>
  <c r="B386" i="9"/>
  <c r="B394" i="9"/>
  <c r="F6" i="9"/>
  <c r="F14" i="9"/>
  <c r="E10" i="9"/>
  <c r="X329" i="9"/>
  <c r="Q352" i="9"/>
  <c r="P220" i="9"/>
  <c r="L18" i="9"/>
  <c r="L146" i="9"/>
  <c r="L274" i="9"/>
  <c r="L386" i="9"/>
  <c r="K77" i="9"/>
  <c r="K160" i="9"/>
  <c r="K240" i="9"/>
  <c r="K304" i="9"/>
  <c r="K350" i="9"/>
  <c r="K392" i="9"/>
  <c r="J40" i="9"/>
  <c r="J79" i="9"/>
  <c r="J111" i="9"/>
  <c r="J143" i="9"/>
  <c r="J175" i="9"/>
  <c r="J207" i="9"/>
  <c r="J239" i="9"/>
  <c r="J271" i="9"/>
  <c r="J303" i="9"/>
  <c r="J335" i="9"/>
  <c r="J367" i="9"/>
  <c r="J392" i="9"/>
  <c r="D17" i="9"/>
  <c r="D39" i="9"/>
  <c r="D58" i="9"/>
  <c r="D81" i="9"/>
  <c r="D103" i="9"/>
  <c r="D122" i="9"/>
  <c r="D145" i="9"/>
  <c r="D167" i="9"/>
  <c r="D186" i="9"/>
  <c r="D209" i="9"/>
  <c r="D231" i="9"/>
  <c r="D250" i="9"/>
  <c r="D273" i="9"/>
  <c r="D295" i="9"/>
  <c r="D314" i="9"/>
  <c r="D337" i="9"/>
  <c r="D359" i="9"/>
  <c r="D378" i="9"/>
  <c r="C6" i="9"/>
  <c r="C28" i="9"/>
  <c r="C47" i="9"/>
  <c r="C70" i="9"/>
  <c r="C92" i="9"/>
  <c r="C111" i="9"/>
  <c r="C134" i="9"/>
  <c r="C156" i="9"/>
  <c r="C175" i="9"/>
  <c r="C198" i="9"/>
  <c r="C220" i="9"/>
  <c r="C239" i="9"/>
  <c r="C262" i="9"/>
  <c r="C284" i="9"/>
  <c r="C303" i="9"/>
  <c r="C326" i="9"/>
  <c r="C348" i="9"/>
  <c r="C367" i="9"/>
  <c r="C390" i="9"/>
  <c r="B17" i="9"/>
  <c r="B36" i="9"/>
  <c r="B59" i="9"/>
  <c r="B81" i="9"/>
  <c r="B100" i="9"/>
  <c r="B123" i="9"/>
  <c r="B145" i="9"/>
  <c r="B164" i="9"/>
  <c r="B187" i="9"/>
  <c r="B209" i="9"/>
  <c r="B228" i="9"/>
  <c r="B251" i="9"/>
  <c r="B273" i="9"/>
  <c r="B292" i="9"/>
  <c r="B315" i="9"/>
  <c r="B337" i="9"/>
  <c r="B355" i="9"/>
  <c r="B371" i="9"/>
  <c r="B387" i="9"/>
  <c r="F7" i="9"/>
  <c r="C3" i="9"/>
  <c r="G394" i="9"/>
  <c r="F393" i="9"/>
  <c r="U391" i="9"/>
  <c r="U390" i="9"/>
  <c r="U389" i="9"/>
  <c r="U388" i="9"/>
  <c r="U387" i="9"/>
  <c r="U386" i="9"/>
  <c r="U385" i="9"/>
  <c r="U384" i="9"/>
  <c r="U383" i="9"/>
  <c r="U382" i="9"/>
  <c r="U381" i="9"/>
  <c r="U380" i="9"/>
  <c r="U379" i="9"/>
  <c r="U378" i="9"/>
  <c r="U377" i="9"/>
  <c r="U376" i="9"/>
  <c r="U375" i="9"/>
  <c r="U374" i="9"/>
  <c r="U373" i="9"/>
  <c r="U372" i="9"/>
  <c r="U371" i="9"/>
  <c r="U370" i="9"/>
  <c r="U369" i="9"/>
  <c r="U368" i="9"/>
  <c r="U367" i="9"/>
  <c r="U366" i="9"/>
  <c r="U365" i="9"/>
  <c r="U364" i="9"/>
  <c r="U363" i="9"/>
  <c r="U362" i="9"/>
  <c r="U361" i="9"/>
  <c r="U360" i="9"/>
  <c r="U359" i="9"/>
  <c r="U358" i="9"/>
  <c r="U357" i="9"/>
  <c r="U356" i="9"/>
  <c r="U355" i="9"/>
  <c r="U354" i="9"/>
  <c r="U353" i="9"/>
  <c r="U352" i="9"/>
  <c r="U351" i="9"/>
  <c r="X330" i="9"/>
  <c r="Q357" i="9"/>
  <c r="P223" i="9"/>
  <c r="L19" i="9"/>
  <c r="L147" i="9"/>
  <c r="L275" i="9"/>
  <c r="L387" i="9"/>
  <c r="K79" i="9"/>
  <c r="K165" i="9"/>
  <c r="K245" i="9"/>
  <c r="K309" i="9"/>
  <c r="K351" i="9"/>
  <c r="K394" i="9"/>
  <c r="J42" i="9"/>
  <c r="J80" i="9"/>
  <c r="J112" i="9"/>
  <c r="J144" i="9"/>
  <c r="J176" i="9"/>
  <c r="J208" i="9"/>
  <c r="J240" i="9"/>
  <c r="J272" i="9"/>
  <c r="J304" i="9"/>
  <c r="J336" i="9"/>
  <c r="J368" i="9"/>
  <c r="J397" i="9"/>
  <c r="D18" i="9"/>
  <c r="D41" i="9"/>
  <c r="D63" i="9"/>
  <c r="D82" i="9"/>
  <c r="D105" i="9"/>
  <c r="D127" i="9"/>
  <c r="D146" i="9"/>
  <c r="D169" i="9"/>
  <c r="D191" i="9"/>
  <c r="D210" i="9"/>
  <c r="D233" i="9"/>
  <c r="D255" i="9"/>
  <c r="D274" i="9"/>
  <c r="D297" i="9"/>
  <c r="D319" i="9"/>
  <c r="D338" i="9"/>
  <c r="D361" i="9"/>
  <c r="D383" i="9"/>
  <c r="C7" i="9"/>
  <c r="C30" i="9"/>
  <c r="C52" i="9"/>
  <c r="C71" i="9"/>
  <c r="C94" i="9"/>
  <c r="C116" i="9"/>
  <c r="C135" i="9"/>
  <c r="C158" i="9"/>
  <c r="C180" i="9"/>
  <c r="C199" i="9"/>
  <c r="C222" i="9"/>
  <c r="C244" i="9"/>
  <c r="C263" i="9"/>
  <c r="C286" i="9"/>
  <c r="C308" i="9"/>
  <c r="C327" i="9"/>
  <c r="C350" i="9"/>
  <c r="C372" i="9"/>
  <c r="C391" i="9"/>
  <c r="B19" i="9"/>
  <c r="B41" i="9"/>
  <c r="B60" i="9"/>
  <c r="B83" i="9"/>
  <c r="B105" i="9"/>
  <c r="B124" i="9"/>
  <c r="B147" i="9"/>
  <c r="B169" i="9"/>
  <c r="B188" i="9"/>
  <c r="B211" i="9"/>
  <c r="B233" i="9"/>
  <c r="B252" i="9"/>
  <c r="B275" i="9"/>
  <c r="B297" i="9"/>
  <c r="B316" i="9"/>
  <c r="B339" i="9"/>
  <c r="B356" i="9"/>
  <c r="B372" i="9"/>
  <c r="B388" i="9"/>
  <c r="F8" i="9"/>
  <c r="B3" i="9"/>
  <c r="F397" i="9"/>
  <c r="T395" i="9"/>
  <c r="E393" i="9"/>
  <c r="R321" i="9"/>
  <c r="P28" i="9"/>
  <c r="P284" i="9"/>
  <c r="L50" i="9"/>
  <c r="L178" i="9"/>
  <c r="L306" i="9"/>
  <c r="K13" i="9"/>
  <c r="K96" i="9"/>
  <c r="K183" i="9"/>
  <c r="K256" i="9"/>
  <c r="K318" i="9"/>
  <c r="K360" i="9"/>
  <c r="J8" i="9"/>
  <c r="J51" i="9"/>
  <c r="J87" i="9"/>
  <c r="J119" i="9"/>
  <c r="J151" i="9"/>
  <c r="J183" i="9"/>
  <c r="J215" i="9"/>
  <c r="J247" i="9"/>
  <c r="J279" i="9"/>
  <c r="J311" i="9"/>
  <c r="J343" i="9"/>
  <c r="J375" i="9"/>
  <c r="L3" i="9"/>
  <c r="D23" i="9"/>
  <c r="D42" i="9"/>
  <c r="D65" i="9"/>
  <c r="D87" i="9"/>
  <c r="D106" i="9"/>
  <c r="D129" i="9"/>
  <c r="D151" i="9"/>
  <c r="D170" i="9"/>
  <c r="D193" i="9"/>
  <c r="D215" i="9"/>
  <c r="D234" i="9"/>
  <c r="D257" i="9"/>
  <c r="D279" i="9"/>
  <c r="D298" i="9"/>
  <c r="D321" i="9"/>
  <c r="D343" i="9"/>
  <c r="D362" i="9"/>
  <c r="D385" i="9"/>
  <c r="C12" i="9"/>
  <c r="C31" i="9"/>
  <c r="C54" i="9"/>
  <c r="C76" i="9"/>
  <c r="C95" i="9"/>
  <c r="C118" i="9"/>
  <c r="C140" i="9"/>
  <c r="C159" i="9"/>
  <c r="C182" i="9"/>
  <c r="C204" i="9"/>
  <c r="C223" i="9"/>
  <c r="C246" i="9"/>
  <c r="C268" i="9"/>
  <c r="C287" i="9"/>
  <c r="C310" i="9"/>
  <c r="C332" i="9"/>
  <c r="C351" i="9"/>
  <c r="C374" i="9"/>
  <c r="C396" i="9"/>
  <c r="B20" i="9"/>
  <c r="B43" i="9"/>
  <c r="B65" i="9"/>
  <c r="B84" i="9"/>
  <c r="B107" i="9"/>
  <c r="B129" i="9"/>
  <c r="B148" i="9"/>
  <c r="B171" i="9"/>
  <c r="B193" i="9"/>
  <c r="B212" i="9"/>
  <c r="B235" i="9"/>
  <c r="B257" i="9"/>
  <c r="B276" i="9"/>
  <c r="B299" i="9"/>
  <c r="B321" i="9"/>
  <c r="B340" i="9"/>
  <c r="B358" i="9"/>
  <c r="B374" i="9"/>
  <c r="B390" i="9"/>
  <c r="F10" i="9"/>
  <c r="E397" i="9"/>
  <c r="G395" i="9"/>
  <c r="F394" i="9"/>
  <c r="T391" i="9"/>
  <c r="T390" i="9"/>
  <c r="T389" i="9"/>
  <c r="T388" i="9"/>
  <c r="T387" i="9"/>
  <c r="T386" i="9"/>
  <c r="T385" i="9"/>
  <c r="T384" i="9"/>
  <c r="T383" i="9"/>
  <c r="T382" i="9"/>
  <c r="T381" i="9"/>
  <c r="T380" i="9"/>
  <c r="T379" i="9"/>
  <c r="T378" i="9"/>
  <c r="T377" i="9"/>
  <c r="T376" i="9"/>
  <c r="T375" i="9"/>
  <c r="T374" i="9"/>
  <c r="T373" i="9"/>
  <c r="T372" i="9"/>
  <c r="T371" i="9"/>
  <c r="T370" i="9"/>
  <c r="T369" i="9"/>
  <c r="T368" i="9"/>
  <c r="T367" i="9"/>
  <c r="T366" i="9"/>
  <c r="T365" i="9"/>
  <c r="T364" i="9"/>
  <c r="T363" i="9"/>
  <c r="T362" i="9"/>
  <c r="T361" i="9"/>
  <c r="T360" i="9"/>
  <c r="T359" i="9"/>
  <c r="T358" i="9"/>
  <c r="T357" i="9"/>
  <c r="R323" i="9"/>
  <c r="P31" i="9"/>
  <c r="P287" i="9"/>
  <c r="L51" i="9"/>
  <c r="L179" i="9"/>
  <c r="L307" i="9"/>
  <c r="K15" i="9"/>
  <c r="K101" i="9"/>
  <c r="K184" i="9"/>
  <c r="K261" i="9"/>
  <c r="K319" i="9"/>
  <c r="K362" i="9"/>
  <c r="J10" i="9"/>
  <c r="J52" i="9"/>
  <c r="J88" i="9"/>
  <c r="J120" i="9"/>
  <c r="J152" i="9"/>
  <c r="J184" i="9"/>
  <c r="J216" i="9"/>
  <c r="J248" i="9"/>
  <c r="J280" i="9"/>
  <c r="J312" i="9"/>
  <c r="J344" i="9"/>
  <c r="J376" i="9"/>
  <c r="K3" i="9"/>
  <c r="D25" i="9"/>
  <c r="D47" i="9"/>
  <c r="D66" i="9"/>
  <c r="D89" i="9"/>
  <c r="D111" i="9"/>
  <c r="D130" i="9"/>
  <c r="D153" i="9"/>
  <c r="D175" i="9"/>
  <c r="D194" i="9"/>
  <c r="D217" i="9"/>
  <c r="D239" i="9"/>
  <c r="D258" i="9"/>
  <c r="D281" i="9"/>
  <c r="D303" i="9"/>
  <c r="D322" i="9"/>
  <c r="D345" i="9"/>
  <c r="D367" i="9"/>
  <c r="D386" i="9"/>
  <c r="C14" i="9"/>
  <c r="C36" i="9"/>
  <c r="C55" i="9"/>
  <c r="C78" i="9"/>
  <c r="C100" i="9"/>
  <c r="C119" i="9"/>
  <c r="C142" i="9"/>
  <c r="C164" i="9"/>
  <c r="C183" i="9"/>
  <c r="C206" i="9"/>
  <c r="C228" i="9"/>
  <c r="C247" i="9"/>
  <c r="C270" i="9"/>
  <c r="C292" i="9"/>
  <c r="C311" i="9"/>
  <c r="C334" i="9"/>
  <c r="C356" i="9"/>
  <c r="C375" i="9"/>
  <c r="C398" i="9"/>
  <c r="B25" i="9"/>
  <c r="B44" i="9"/>
  <c r="B67" i="9"/>
  <c r="B89" i="9"/>
  <c r="B108" i="9"/>
  <c r="B131" i="9"/>
  <c r="B153" i="9"/>
  <c r="B172" i="9"/>
  <c r="B195" i="9"/>
  <c r="B217" i="9"/>
  <c r="B236" i="9"/>
  <c r="Q111" i="9"/>
  <c r="P92" i="9"/>
  <c r="P348" i="9"/>
  <c r="L82" i="9"/>
  <c r="L210" i="9"/>
  <c r="L338" i="9"/>
  <c r="K32" i="9"/>
  <c r="K119" i="9"/>
  <c r="K205" i="9"/>
  <c r="K272" i="9"/>
  <c r="K328" i="9"/>
  <c r="K371" i="9"/>
  <c r="J19" i="9"/>
  <c r="J61" i="9"/>
  <c r="J95" i="9"/>
  <c r="J127" i="9"/>
  <c r="J159" i="9"/>
  <c r="J191" i="9"/>
  <c r="J223" i="9"/>
  <c r="J255" i="9"/>
  <c r="J287" i="9"/>
  <c r="J319" i="9"/>
  <c r="J351" i="9"/>
  <c r="J383" i="9"/>
  <c r="D7" i="9"/>
  <c r="D26" i="9"/>
  <c r="D49" i="9"/>
  <c r="D71" i="9"/>
  <c r="D90" i="9"/>
  <c r="D113" i="9"/>
  <c r="D135" i="9"/>
  <c r="D154" i="9"/>
  <c r="D177" i="9"/>
  <c r="D199" i="9"/>
  <c r="D218" i="9"/>
  <c r="D241" i="9"/>
  <c r="D263" i="9"/>
  <c r="D282" i="9"/>
  <c r="D305" i="9"/>
  <c r="D327" i="9"/>
  <c r="D346" i="9"/>
  <c r="D369" i="9"/>
  <c r="D391" i="9"/>
  <c r="C15" i="9"/>
  <c r="C38" i="9"/>
  <c r="C60" i="9"/>
  <c r="C79" i="9"/>
  <c r="C102" i="9"/>
  <c r="C124" i="9"/>
  <c r="C143" i="9"/>
  <c r="C166" i="9"/>
  <c r="C188" i="9"/>
  <c r="C207" i="9"/>
  <c r="C230" i="9"/>
  <c r="C252" i="9"/>
  <c r="C271" i="9"/>
  <c r="C294" i="9"/>
  <c r="C316" i="9"/>
  <c r="C335" i="9"/>
  <c r="C358" i="9"/>
  <c r="C380" i="9"/>
  <c r="B4" i="9"/>
  <c r="B27" i="9"/>
  <c r="B49" i="9"/>
  <c r="B68" i="9"/>
  <c r="B91" i="9"/>
  <c r="B113" i="9"/>
  <c r="B132" i="9"/>
  <c r="B155" i="9"/>
  <c r="B177" i="9"/>
  <c r="B196" i="9"/>
  <c r="B219" i="9"/>
  <c r="B241" i="9"/>
  <c r="B260" i="9"/>
  <c r="B283" i="9"/>
  <c r="B305" i="9"/>
  <c r="B324" i="9"/>
  <c r="B347" i="9"/>
  <c r="B363" i="9"/>
  <c r="B379" i="9"/>
  <c r="B395" i="9"/>
  <c r="F15" i="9"/>
  <c r="F398" i="9"/>
  <c r="G396" i="9"/>
  <c r="F395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Q112" i="9"/>
  <c r="P95" i="9"/>
  <c r="P351" i="9"/>
  <c r="L83" i="9"/>
  <c r="L211" i="9"/>
  <c r="L339" i="9"/>
  <c r="K37" i="9"/>
  <c r="K120" i="9"/>
  <c r="K207" i="9"/>
  <c r="K277" i="9"/>
  <c r="K330" i="9"/>
  <c r="K373" i="9"/>
  <c r="J20" i="9"/>
  <c r="J63" i="9"/>
  <c r="J96" i="9"/>
  <c r="J128" i="9"/>
  <c r="J160" i="9"/>
  <c r="J192" i="9"/>
  <c r="J224" i="9"/>
  <c r="J256" i="9"/>
  <c r="J288" i="9"/>
  <c r="J320" i="9"/>
  <c r="J352" i="9"/>
  <c r="J384" i="9"/>
  <c r="D9" i="9"/>
  <c r="D31" i="9"/>
  <c r="D50" i="9"/>
  <c r="D73" i="9"/>
  <c r="D95" i="9"/>
  <c r="D114" i="9"/>
  <c r="D137" i="9"/>
  <c r="D159" i="9"/>
  <c r="D178" i="9"/>
  <c r="D201" i="9"/>
  <c r="D223" i="9"/>
  <c r="D242" i="9"/>
  <c r="D265" i="9"/>
  <c r="D287" i="9"/>
  <c r="D306" i="9"/>
  <c r="D329" i="9"/>
  <c r="D351" i="9"/>
  <c r="D370" i="9"/>
  <c r="D393" i="9"/>
  <c r="C20" i="9"/>
  <c r="C39" i="9"/>
  <c r="C62" i="9"/>
  <c r="C84" i="9"/>
  <c r="C103" i="9"/>
  <c r="C126" i="9"/>
  <c r="C148" i="9"/>
  <c r="C167" i="9"/>
  <c r="C190" i="9"/>
  <c r="C212" i="9"/>
  <c r="C231" i="9"/>
  <c r="C254" i="9"/>
  <c r="C276" i="9"/>
  <c r="C295" i="9"/>
  <c r="C318" i="9"/>
  <c r="C340" i="9"/>
  <c r="C359" i="9"/>
  <c r="C382" i="9"/>
  <c r="B9" i="9"/>
  <c r="B28" i="9"/>
  <c r="B51" i="9"/>
  <c r="B73" i="9"/>
  <c r="B92" i="9"/>
  <c r="B115" i="9"/>
  <c r="B137" i="9"/>
  <c r="B156" i="9"/>
  <c r="B179" i="9"/>
  <c r="B201" i="9"/>
  <c r="B220" i="9"/>
  <c r="B243" i="9"/>
  <c r="B265" i="9"/>
  <c r="B284" i="9"/>
  <c r="B307" i="9"/>
  <c r="B329" i="9"/>
  <c r="B348" i="9"/>
  <c r="B364" i="9"/>
  <c r="B380" i="9"/>
  <c r="B396" i="9"/>
  <c r="E4" i="9"/>
  <c r="E398" i="9"/>
  <c r="E395" i="9"/>
  <c r="T393" i="9"/>
  <c r="Q239" i="9"/>
  <c r="L242" i="9"/>
  <c r="K224" i="9"/>
  <c r="J29" i="9"/>
  <c r="J167" i="9"/>
  <c r="J295" i="9"/>
  <c r="D10" i="9"/>
  <c r="D97" i="9"/>
  <c r="D183" i="9"/>
  <c r="D266" i="9"/>
  <c r="D353" i="9"/>
  <c r="C44" i="9"/>
  <c r="C127" i="9"/>
  <c r="C214" i="9"/>
  <c r="C300" i="9"/>
  <c r="C383" i="9"/>
  <c r="B75" i="9"/>
  <c r="B161" i="9"/>
  <c r="B244" i="9"/>
  <c r="B300" i="9"/>
  <c r="B353" i="9"/>
  <c r="B398" i="9"/>
  <c r="F390" i="9"/>
  <c r="S387" i="9"/>
  <c r="E385" i="9"/>
  <c r="F382" i="9"/>
  <c r="S379" i="9"/>
  <c r="E377" i="9"/>
  <c r="F374" i="9"/>
  <c r="S371" i="9"/>
  <c r="E369" i="9"/>
  <c r="F366" i="9"/>
  <c r="S363" i="9"/>
  <c r="E361" i="9"/>
  <c r="E359" i="9"/>
  <c r="F357" i="9"/>
  <c r="S354" i="9"/>
  <c r="F353" i="9"/>
  <c r="Q240" i="9"/>
  <c r="L243" i="9"/>
  <c r="K229" i="9"/>
  <c r="J31" i="9"/>
  <c r="J168" i="9"/>
  <c r="J296" i="9"/>
  <c r="D15" i="9"/>
  <c r="D98" i="9"/>
  <c r="D185" i="9"/>
  <c r="D271" i="9"/>
  <c r="D354" i="9"/>
  <c r="C46" i="9"/>
  <c r="C132" i="9"/>
  <c r="C215" i="9"/>
  <c r="C302" i="9"/>
  <c r="C388" i="9"/>
  <c r="B76" i="9"/>
  <c r="B163" i="9"/>
  <c r="B249" i="9"/>
  <c r="B308" i="9"/>
  <c r="B361" i="9"/>
  <c r="F5" i="9"/>
  <c r="F396" i="9"/>
  <c r="T392" i="9"/>
  <c r="E390" i="9"/>
  <c r="F387" i="9"/>
  <c r="S384" i="9"/>
  <c r="E382" i="9"/>
  <c r="F379" i="9"/>
  <c r="S376" i="9"/>
  <c r="E374" i="9"/>
  <c r="F371" i="9"/>
  <c r="S368" i="9"/>
  <c r="E366" i="9"/>
  <c r="F363" i="9"/>
  <c r="E357" i="9"/>
  <c r="T355" i="9"/>
  <c r="E353" i="9"/>
  <c r="T351" i="9"/>
  <c r="T350" i="9"/>
  <c r="T349" i="9"/>
  <c r="T348" i="9"/>
  <c r="T347" i="9"/>
  <c r="T346" i="9"/>
  <c r="T345" i="9"/>
  <c r="T344" i="9"/>
  <c r="T343" i="9"/>
  <c r="T342" i="9"/>
  <c r="T341" i="9"/>
  <c r="T340" i="9"/>
  <c r="T339" i="9"/>
  <c r="T338" i="9"/>
  <c r="T337" i="9"/>
  <c r="T336" i="9"/>
  <c r="T335" i="9"/>
  <c r="T334" i="9"/>
  <c r="T333" i="9"/>
  <c r="T332" i="9"/>
  <c r="T331" i="9"/>
  <c r="T330" i="9"/>
  <c r="T329" i="9"/>
  <c r="T328" i="9"/>
  <c r="T327" i="9"/>
  <c r="T326" i="9"/>
  <c r="T325" i="9"/>
  <c r="T324" i="9"/>
  <c r="T323" i="9"/>
  <c r="T322" i="9"/>
  <c r="T321" i="9"/>
  <c r="T320" i="9"/>
  <c r="T319" i="9"/>
  <c r="T318" i="9"/>
  <c r="T317" i="9"/>
  <c r="T316" i="9"/>
  <c r="T315" i="9"/>
  <c r="T314" i="9"/>
  <c r="T313" i="9"/>
  <c r="T312" i="9"/>
  <c r="T311" i="9"/>
  <c r="T310" i="9"/>
  <c r="T309" i="9"/>
  <c r="P156" i="9"/>
  <c r="L363" i="9"/>
  <c r="K288" i="9"/>
  <c r="J71" i="9"/>
  <c r="J199" i="9"/>
  <c r="J327" i="9"/>
  <c r="D33" i="9"/>
  <c r="D119" i="9"/>
  <c r="D202" i="9"/>
  <c r="D289" i="9"/>
  <c r="D375" i="9"/>
  <c r="C63" i="9"/>
  <c r="C150" i="9"/>
  <c r="C236" i="9"/>
  <c r="C319" i="9"/>
  <c r="B11" i="9"/>
  <c r="B97" i="9"/>
  <c r="B180" i="9"/>
  <c r="B259" i="9"/>
  <c r="B313" i="9"/>
  <c r="B366" i="9"/>
  <c r="F13" i="9"/>
  <c r="E396" i="9"/>
  <c r="F392" i="9"/>
  <c r="S389" i="9"/>
  <c r="E387" i="9"/>
  <c r="F384" i="9"/>
  <c r="S381" i="9"/>
  <c r="E379" i="9"/>
  <c r="F376" i="9"/>
  <c r="S373" i="9"/>
  <c r="E371" i="9"/>
  <c r="F368" i="9"/>
  <c r="S365" i="9"/>
  <c r="E363" i="9"/>
  <c r="S360" i="9"/>
  <c r="S358" i="9"/>
  <c r="S355" i="9"/>
  <c r="F354" i="9"/>
  <c r="S351" i="9"/>
  <c r="S350" i="9"/>
  <c r="S349" i="9"/>
  <c r="S348" i="9"/>
  <c r="S347" i="9"/>
  <c r="S346" i="9"/>
  <c r="S345" i="9"/>
  <c r="S344" i="9"/>
  <c r="S343" i="9"/>
  <c r="S342" i="9"/>
  <c r="S341" i="9"/>
  <c r="S340" i="9"/>
  <c r="S339" i="9"/>
  <c r="S338" i="9"/>
  <c r="S337" i="9"/>
  <c r="S336" i="9"/>
  <c r="S335" i="9"/>
  <c r="S334" i="9"/>
  <c r="S333" i="9"/>
  <c r="S332" i="9"/>
  <c r="S331" i="9"/>
  <c r="S330" i="9"/>
  <c r="S329" i="9"/>
  <c r="S328" i="9"/>
  <c r="S327" i="9"/>
  <c r="S326" i="9"/>
  <c r="S325" i="9"/>
  <c r="S324" i="9"/>
  <c r="S323" i="9"/>
  <c r="S322" i="9"/>
  <c r="S321" i="9"/>
  <c r="S320" i="9"/>
  <c r="S319" i="9"/>
  <c r="S318" i="9"/>
  <c r="S317" i="9"/>
  <c r="S316" i="9"/>
  <c r="S315" i="9"/>
  <c r="S314" i="9"/>
  <c r="S313" i="9"/>
  <c r="S312" i="9"/>
  <c r="S311" i="9"/>
  <c r="S310" i="9"/>
  <c r="S309" i="9"/>
  <c r="S308" i="9"/>
  <c r="S307" i="9"/>
  <c r="S306" i="9"/>
  <c r="S305" i="9"/>
  <c r="S304" i="9"/>
  <c r="S303" i="9"/>
  <c r="S302" i="9"/>
  <c r="S301" i="9"/>
  <c r="S300" i="9"/>
  <c r="S299" i="9"/>
  <c r="S298" i="9"/>
  <c r="S297" i="9"/>
  <c r="S296" i="9"/>
  <c r="S295" i="9"/>
  <c r="S294" i="9"/>
  <c r="S293" i="9"/>
  <c r="S292" i="9"/>
  <c r="S291" i="9"/>
  <c r="S290" i="9"/>
  <c r="S289" i="9"/>
  <c r="S288" i="9"/>
  <c r="S287" i="9"/>
  <c r="S286" i="9"/>
  <c r="S285" i="9"/>
  <c r="S284" i="9"/>
  <c r="S283" i="9"/>
  <c r="S282" i="9"/>
  <c r="S281" i="9"/>
  <c r="S280" i="9"/>
  <c r="S279" i="9"/>
  <c r="S278" i="9"/>
  <c r="S277" i="9"/>
  <c r="S276" i="9"/>
  <c r="S275" i="9"/>
  <c r="S274" i="9"/>
  <c r="S273" i="9"/>
  <c r="S272" i="9"/>
  <c r="S271" i="9"/>
  <c r="S270" i="9"/>
  <c r="S269" i="9"/>
  <c r="S268" i="9"/>
  <c r="S267" i="9"/>
  <c r="S266" i="9"/>
  <c r="S265" i="9"/>
  <c r="P159" i="9"/>
  <c r="L368" i="9"/>
  <c r="K293" i="9"/>
  <c r="J72" i="9"/>
  <c r="J200" i="9"/>
  <c r="J328" i="9"/>
  <c r="D34" i="9"/>
  <c r="D121" i="9"/>
  <c r="D207" i="9"/>
  <c r="D290" i="9"/>
  <c r="D377" i="9"/>
  <c r="C68" i="9"/>
  <c r="C151" i="9"/>
  <c r="C238" i="9"/>
  <c r="C324" i="9"/>
  <c r="B12" i="9"/>
  <c r="B99" i="9"/>
  <c r="B185" i="9"/>
  <c r="B267" i="9"/>
  <c r="B323" i="9"/>
  <c r="P382" i="9"/>
  <c r="K55" i="9"/>
  <c r="K339" i="9"/>
  <c r="J103" i="9"/>
  <c r="J231" i="9"/>
  <c r="J359" i="9"/>
  <c r="D55" i="9"/>
  <c r="D138" i="9"/>
  <c r="D225" i="9"/>
  <c r="D311" i="9"/>
  <c r="D394" i="9"/>
  <c r="C86" i="9"/>
  <c r="C172" i="9"/>
  <c r="C255" i="9"/>
  <c r="C342" i="9"/>
  <c r="B33" i="9"/>
  <c r="B116" i="9"/>
  <c r="B203" i="9"/>
  <c r="B268" i="9"/>
  <c r="B331" i="9"/>
  <c r="B377" i="9"/>
  <c r="E9" i="9"/>
  <c r="S391" i="9"/>
  <c r="E389" i="9"/>
  <c r="F386" i="9"/>
  <c r="S383" i="9"/>
  <c r="E381" i="9"/>
  <c r="F378" i="9"/>
  <c r="S375" i="9"/>
  <c r="E373" i="9"/>
  <c r="F370" i="9"/>
  <c r="S367" i="9"/>
  <c r="E365" i="9"/>
  <c r="F362" i="9"/>
  <c r="E360" i="9"/>
  <c r="E358" i="9"/>
  <c r="S356" i="9"/>
  <c r="F355" i="9"/>
  <c r="S352" i="9"/>
  <c r="P383" i="9"/>
  <c r="K56" i="9"/>
  <c r="K341" i="9"/>
  <c r="J104" i="9"/>
  <c r="J232" i="9"/>
  <c r="J360" i="9"/>
  <c r="D57" i="9"/>
  <c r="D143" i="9"/>
  <c r="D226" i="9"/>
  <c r="D313" i="9"/>
  <c r="C4" i="9"/>
  <c r="C87" i="9"/>
  <c r="C174" i="9"/>
  <c r="C260" i="9"/>
  <c r="C343" i="9"/>
  <c r="B35" i="9"/>
  <c r="B121" i="9"/>
  <c r="B204" i="9"/>
  <c r="B281" i="9"/>
  <c r="B332" i="9"/>
  <c r="B382" i="9"/>
  <c r="G398" i="9"/>
  <c r="T394" i="9"/>
  <c r="F391" i="9"/>
  <c r="S388" i="9"/>
  <c r="E386" i="9"/>
  <c r="F383" i="9"/>
  <c r="S380" i="9"/>
  <c r="E378" i="9"/>
  <c r="F375" i="9"/>
  <c r="S372" i="9"/>
  <c r="E370" i="9"/>
  <c r="F367" i="9"/>
  <c r="S364" i="9"/>
  <c r="E362" i="9"/>
  <c r="E355" i="9"/>
  <c r="T353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L115" i="9"/>
  <c r="L114" i="9"/>
  <c r="J264" i="9"/>
  <c r="D249" i="9"/>
  <c r="C196" i="9"/>
  <c r="B140" i="9"/>
  <c r="B385" i="9"/>
  <c r="E392" i="9"/>
  <c r="F385" i="9"/>
  <c r="S377" i="9"/>
  <c r="S370" i="9"/>
  <c r="E364" i="9"/>
  <c r="S357" i="9"/>
  <c r="E354" i="9"/>
  <c r="U350" i="9"/>
  <c r="E348" i="9"/>
  <c r="G345" i="9"/>
  <c r="U342" i="9"/>
  <c r="E340" i="9"/>
  <c r="G337" i="9"/>
  <c r="U334" i="9"/>
  <c r="E332" i="9"/>
  <c r="G329" i="9"/>
  <c r="U326" i="9"/>
  <c r="E324" i="9"/>
  <c r="G321" i="9"/>
  <c r="U318" i="9"/>
  <c r="E316" i="9"/>
  <c r="G313" i="9"/>
  <c r="U310" i="9"/>
  <c r="G308" i="9"/>
  <c r="G306" i="9"/>
  <c r="G304" i="9"/>
  <c r="G302" i="9"/>
  <c r="G300" i="9"/>
  <c r="G298" i="9"/>
  <c r="G296" i="9"/>
  <c r="G294" i="9"/>
  <c r="G292" i="9"/>
  <c r="G290" i="9"/>
  <c r="G288" i="9"/>
  <c r="G286" i="9"/>
  <c r="G284" i="9"/>
  <c r="G282" i="9"/>
  <c r="G280" i="9"/>
  <c r="G278" i="9"/>
  <c r="G276" i="9"/>
  <c r="K141" i="9"/>
  <c r="J389" i="9"/>
  <c r="D330" i="9"/>
  <c r="C278" i="9"/>
  <c r="B225" i="9"/>
  <c r="B393" i="9"/>
  <c r="E391" i="9"/>
  <c r="E384" i="9"/>
  <c r="F377" i="9"/>
  <c r="S369" i="9"/>
  <c r="S362" i="9"/>
  <c r="S353" i="9"/>
  <c r="G350" i="9"/>
  <c r="U347" i="9"/>
  <c r="E345" i="9"/>
  <c r="G342" i="9"/>
  <c r="U339" i="9"/>
  <c r="E337" i="9"/>
  <c r="G334" i="9"/>
  <c r="U331" i="9"/>
  <c r="E329" i="9"/>
  <c r="G326" i="9"/>
  <c r="U323" i="9"/>
  <c r="E321" i="9"/>
  <c r="G318" i="9"/>
  <c r="U315" i="9"/>
  <c r="E313" i="9"/>
  <c r="G310" i="9"/>
  <c r="E308" i="9"/>
  <c r="E306" i="9"/>
  <c r="E304" i="9"/>
  <c r="E302" i="9"/>
  <c r="E300" i="9"/>
  <c r="E298" i="9"/>
  <c r="E296" i="9"/>
  <c r="E294" i="9"/>
  <c r="E292" i="9"/>
  <c r="E290" i="9"/>
  <c r="E288" i="9"/>
  <c r="E286" i="9"/>
  <c r="E284" i="9"/>
  <c r="E282" i="9"/>
  <c r="E280" i="9"/>
  <c r="E278" i="9"/>
  <c r="E276" i="9"/>
  <c r="E274" i="9"/>
  <c r="E272" i="9"/>
  <c r="E270" i="9"/>
  <c r="E268" i="9"/>
  <c r="E266" i="9"/>
  <c r="S264" i="9"/>
  <c r="F263" i="9"/>
  <c r="U261" i="9"/>
  <c r="S260" i="9"/>
  <c r="F259" i="9"/>
  <c r="U257" i="9"/>
  <c r="S256" i="9"/>
  <c r="F255" i="9"/>
  <c r="U253" i="9"/>
  <c r="S252" i="9"/>
  <c r="F251" i="9"/>
  <c r="U249" i="9"/>
  <c r="S248" i="9"/>
  <c r="F247" i="9"/>
  <c r="U245" i="9"/>
  <c r="S244" i="9"/>
  <c r="F243" i="9"/>
  <c r="U241" i="9"/>
  <c r="S240" i="9"/>
  <c r="F239" i="9"/>
  <c r="U237" i="9"/>
  <c r="S236" i="9"/>
  <c r="F235" i="9"/>
  <c r="U233" i="9"/>
  <c r="S232" i="9"/>
  <c r="F231" i="9"/>
  <c r="U229" i="9"/>
  <c r="S228" i="9"/>
  <c r="F227" i="9"/>
  <c r="U225" i="9"/>
  <c r="S224" i="9"/>
  <c r="F223" i="9"/>
  <c r="U221" i="9"/>
  <c r="S220" i="9"/>
  <c r="F219" i="9"/>
  <c r="U217" i="9"/>
  <c r="S216" i="9"/>
  <c r="F215" i="9"/>
  <c r="U213" i="9"/>
  <c r="S212" i="9"/>
  <c r="F211" i="9"/>
  <c r="U209" i="9"/>
  <c r="K143" i="9"/>
  <c r="J391" i="9"/>
  <c r="D335" i="9"/>
  <c r="C279" i="9"/>
  <c r="B227" i="9"/>
  <c r="E6" i="9"/>
  <c r="S390" i="9"/>
  <c r="E383" i="9"/>
  <c r="E376" i="9"/>
  <c r="F369" i="9"/>
  <c r="S361" i="9"/>
  <c r="T356" i="9"/>
  <c r="E350" i="9"/>
  <c r="G347" i="9"/>
  <c r="U344" i="9"/>
  <c r="E342" i="9"/>
  <c r="G339" i="9"/>
  <c r="U336" i="9"/>
  <c r="E334" i="9"/>
  <c r="G331" i="9"/>
  <c r="U328" i="9"/>
  <c r="E326" i="9"/>
  <c r="G323" i="9"/>
  <c r="U320" i="9"/>
  <c r="E318" i="9"/>
  <c r="G315" i="9"/>
  <c r="U312" i="9"/>
  <c r="E310" i="9"/>
  <c r="U307" i="9"/>
  <c r="U305" i="9"/>
  <c r="U303" i="9"/>
  <c r="U301" i="9"/>
  <c r="U299" i="9"/>
  <c r="U297" i="9"/>
  <c r="U295" i="9"/>
  <c r="U293" i="9"/>
  <c r="U291" i="9"/>
  <c r="U289" i="9"/>
  <c r="U287" i="9"/>
  <c r="U285" i="9"/>
  <c r="U283" i="9"/>
  <c r="U281" i="9"/>
  <c r="U279" i="9"/>
  <c r="U277" i="9"/>
  <c r="U275" i="9"/>
  <c r="U273" i="9"/>
  <c r="U271" i="9"/>
  <c r="U269" i="9"/>
  <c r="U267" i="9"/>
  <c r="U265" i="9"/>
  <c r="G264" i="9"/>
  <c r="E263" i="9"/>
  <c r="T261" i="9"/>
  <c r="G260" i="9"/>
  <c r="E259" i="9"/>
  <c r="T257" i="9"/>
  <c r="G256" i="9"/>
  <c r="E255" i="9"/>
  <c r="T253" i="9"/>
  <c r="G252" i="9"/>
  <c r="E251" i="9"/>
  <c r="T249" i="9"/>
  <c r="G248" i="9"/>
  <c r="E247" i="9"/>
  <c r="T245" i="9"/>
  <c r="G244" i="9"/>
  <c r="E243" i="9"/>
  <c r="T241" i="9"/>
  <c r="G240" i="9"/>
  <c r="E239" i="9"/>
  <c r="T237" i="9"/>
  <c r="G236" i="9"/>
  <c r="E235" i="9"/>
  <c r="T233" i="9"/>
  <c r="G232" i="9"/>
  <c r="E231" i="9"/>
  <c r="T229" i="9"/>
  <c r="G228" i="9"/>
  <c r="E227" i="9"/>
  <c r="T225" i="9"/>
  <c r="G224" i="9"/>
  <c r="E223" i="9"/>
  <c r="T221" i="9"/>
  <c r="G220" i="9"/>
  <c r="E219" i="9"/>
  <c r="T217" i="9"/>
  <c r="G216" i="9"/>
  <c r="E215" i="9"/>
  <c r="T213" i="9"/>
  <c r="G212" i="9"/>
  <c r="E211" i="9"/>
  <c r="T209" i="9"/>
  <c r="T208" i="9"/>
  <c r="T207" i="9"/>
  <c r="T206" i="9"/>
  <c r="T205" i="9"/>
  <c r="T204" i="9"/>
  <c r="T203" i="9"/>
  <c r="T202" i="9"/>
  <c r="T201" i="9"/>
  <c r="T200" i="9"/>
  <c r="T199" i="9"/>
  <c r="T198" i="9"/>
  <c r="T197" i="9"/>
  <c r="T196" i="9"/>
  <c r="T195" i="9"/>
  <c r="T194" i="9"/>
  <c r="T193" i="9"/>
  <c r="T192" i="9"/>
  <c r="T191" i="9"/>
  <c r="T190" i="9"/>
  <c r="T189" i="9"/>
  <c r="T188" i="9"/>
  <c r="T187" i="9"/>
  <c r="T186" i="9"/>
  <c r="T185" i="9"/>
  <c r="T184" i="9"/>
  <c r="T183" i="9"/>
  <c r="T182" i="9"/>
  <c r="T181" i="9"/>
  <c r="T180" i="9"/>
  <c r="T179" i="9"/>
  <c r="T178" i="9"/>
  <c r="T177" i="9"/>
  <c r="T176" i="9"/>
  <c r="T175" i="9"/>
  <c r="T174" i="9"/>
  <c r="T173" i="9"/>
  <c r="T172" i="9"/>
  <c r="T171" i="9"/>
  <c r="T170" i="9"/>
  <c r="T169" i="9"/>
  <c r="T168" i="9"/>
  <c r="T167" i="9"/>
  <c r="T166" i="9"/>
  <c r="T165" i="9"/>
  <c r="T164" i="9"/>
  <c r="T163" i="9"/>
  <c r="T162" i="9"/>
  <c r="T161" i="9"/>
  <c r="T160" i="9"/>
  <c r="T159" i="9"/>
  <c r="T158" i="9"/>
  <c r="T157" i="9"/>
  <c r="T156" i="9"/>
  <c r="T155" i="9"/>
  <c r="T154" i="9"/>
  <c r="T153" i="9"/>
  <c r="T152" i="9"/>
  <c r="T151" i="9"/>
  <c r="T150" i="9"/>
  <c r="T149" i="9"/>
  <c r="T148" i="9"/>
  <c r="T147" i="9"/>
  <c r="T146" i="9"/>
  <c r="T145" i="9"/>
  <c r="T144" i="9"/>
  <c r="T143" i="9"/>
  <c r="T142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8" i="9"/>
  <c r="T127" i="9"/>
  <c r="T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T107" i="9"/>
  <c r="K382" i="9"/>
  <c r="D74" i="9"/>
  <c r="C22" i="9"/>
  <c r="C364" i="9"/>
  <c r="B289" i="9"/>
  <c r="F389" i="9"/>
  <c r="S382" i="9"/>
  <c r="E375" i="9"/>
  <c r="E368" i="9"/>
  <c r="F361" i="9"/>
  <c r="F356" i="9"/>
  <c r="T352" i="9"/>
  <c r="U349" i="9"/>
  <c r="E347" i="9"/>
  <c r="G344" i="9"/>
  <c r="U341" i="9"/>
  <c r="E339" i="9"/>
  <c r="G336" i="9"/>
  <c r="U333" i="9"/>
  <c r="E331" i="9"/>
  <c r="G328" i="9"/>
  <c r="U325" i="9"/>
  <c r="E323" i="9"/>
  <c r="G320" i="9"/>
  <c r="U317" i="9"/>
  <c r="E315" i="9"/>
  <c r="G312" i="9"/>
  <c r="U309" i="9"/>
  <c r="T307" i="9"/>
  <c r="T305" i="9"/>
  <c r="T303" i="9"/>
  <c r="T301" i="9"/>
  <c r="T299" i="9"/>
  <c r="T297" i="9"/>
  <c r="T295" i="9"/>
  <c r="T293" i="9"/>
  <c r="T291" i="9"/>
  <c r="T289" i="9"/>
  <c r="T287" i="9"/>
  <c r="T285" i="9"/>
  <c r="T283" i="9"/>
  <c r="T281" i="9"/>
  <c r="T279" i="9"/>
  <c r="T277" i="9"/>
  <c r="T275" i="9"/>
  <c r="T273" i="9"/>
  <c r="T271" i="9"/>
  <c r="T269" i="9"/>
  <c r="T267" i="9"/>
  <c r="T265" i="9"/>
  <c r="F264" i="9"/>
  <c r="U262" i="9"/>
  <c r="S261" i="9"/>
  <c r="F260" i="9"/>
  <c r="U258" i="9"/>
  <c r="S257" i="9"/>
  <c r="F256" i="9"/>
  <c r="U254" i="9"/>
  <c r="S253" i="9"/>
  <c r="F252" i="9"/>
  <c r="U250" i="9"/>
  <c r="S249" i="9"/>
  <c r="F248" i="9"/>
  <c r="U246" i="9"/>
  <c r="S245" i="9"/>
  <c r="F244" i="9"/>
  <c r="U242" i="9"/>
  <c r="S241" i="9"/>
  <c r="F240" i="9"/>
  <c r="U238" i="9"/>
  <c r="S237" i="9"/>
  <c r="F236" i="9"/>
  <c r="U234" i="9"/>
  <c r="S233" i="9"/>
  <c r="F232" i="9"/>
  <c r="U230" i="9"/>
  <c r="S229" i="9"/>
  <c r="F228" i="9"/>
  <c r="U226" i="9"/>
  <c r="S225" i="9"/>
  <c r="F224" i="9"/>
  <c r="U222" i="9"/>
  <c r="S221" i="9"/>
  <c r="F220" i="9"/>
  <c r="U218" i="9"/>
  <c r="S217" i="9"/>
  <c r="F216" i="9"/>
  <c r="U214" i="9"/>
  <c r="S213" i="9"/>
  <c r="F212" i="9"/>
  <c r="U210" i="9"/>
  <c r="S209" i="9"/>
  <c r="S208" i="9"/>
  <c r="S207" i="9"/>
  <c r="S206" i="9"/>
  <c r="S205" i="9"/>
  <c r="S204" i="9"/>
  <c r="S203" i="9"/>
  <c r="S202" i="9"/>
  <c r="S201" i="9"/>
  <c r="S200" i="9"/>
  <c r="S199" i="9"/>
  <c r="S198" i="9"/>
  <c r="S197" i="9"/>
  <c r="S196" i="9"/>
  <c r="S195" i="9"/>
  <c r="S194" i="9"/>
  <c r="S193" i="9"/>
  <c r="S192" i="9"/>
  <c r="S191" i="9"/>
  <c r="S190" i="9"/>
  <c r="S189" i="9"/>
  <c r="S188" i="9"/>
  <c r="S187" i="9"/>
  <c r="S186" i="9"/>
  <c r="S185" i="9"/>
  <c r="S184" i="9"/>
  <c r="S183" i="9"/>
  <c r="S182" i="9"/>
  <c r="S181" i="9"/>
  <c r="S180" i="9"/>
  <c r="S179" i="9"/>
  <c r="S178" i="9"/>
  <c r="S177" i="9"/>
  <c r="S176" i="9"/>
  <c r="S175" i="9"/>
  <c r="S174" i="9"/>
  <c r="S173" i="9"/>
  <c r="S172" i="9"/>
  <c r="S171" i="9"/>
  <c r="S170" i="9"/>
  <c r="S169" i="9"/>
  <c r="S168" i="9"/>
  <c r="S167" i="9"/>
  <c r="S166" i="9"/>
  <c r="S165" i="9"/>
  <c r="S164" i="9"/>
  <c r="S163" i="9"/>
  <c r="S162" i="9"/>
  <c r="S161" i="9"/>
  <c r="S160" i="9"/>
  <c r="S159" i="9"/>
  <c r="S158" i="9"/>
  <c r="S157" i="9"/>
  <c r="S156" i="9"/>
  <c r="S155" i="9"/>
  <c r="S154" i="9"/>
  <c r="S153" i="9"/>
  <c r="S152" i="9"/>
  <c r="S151" i="9"/>
  <c r="S150" i="9"/>
  <c r="K383" i="9"/>
  <c r="D79" i="9"/>
  <c r="C23" i="9"/>
  <c r="C366" i="9"/>
  <c r="B291" i="9"/>
  <c r="G397" i="9"/>
  <c r="F388" i="9"/>
  <c r="F381" i="9"/>
  <c r="S374" i="9"/>
  <c r="E367" i="9"/>
  <c r="F360" i="9"/>
  <c r="E356" i="9"/>
  <c r="F352" i="9"/>
  <c r="G349" i="9"/>
  <c r="U346" i="9"/>
  <c r="E344" i="9"/>
  <c r="G341" i="9"/>
  <c r="U338" i="9"/>
  <c r="E336" i="9"/>
  <c r="G333" i="9"/>
  <c r="U330" i="9"/>
  <c r="E328" i="9"/>
  <c r="G325" i="9"/>
  <c r="U322" i="9"/>
  <c r="E320" i="9"/>
  <c r="G317" i="9"/>
  <c r="U314" i="9"/>
  <c r="E312" i="9"/>
  <c r="G309" i="9"/>
  <c r="G307" i="9"/>
  <c r="G305" i="9"/>
  <c r="G303" i="9"/>
  <c r="G301" i="9"/>
  <c r="G299" i="9"/>
  <c r="G297" i="9"/>
  <c r="G295" i="9"/>
  <c r="G293" i="9"/>
  <c r="G291" i="9"/>
  <c r="G289" i="9"/>
  <c r="G287" i="9"/>
  <c r="G285" i="9"/>
  <c r="G283" i="9"/>
  <c r="G281" i="9"/>
  <c r="G279" i="9"/>
  <c r="G277" i="9"/>
  <c r="G275" i="9"/>
  <c r="G273" i="9"/>
  <c r="G271" i="9"/>
  <c r="G269" i="9"/>
  <c r="G267" i="9"/>
  <c r="G265" i="9"/>
  <c r="E264" i="9"/>
  <c r="T262" i="9"/>
  <c r="G261" i="9"/>
  <c r="E260" i="9"/>
  <c r="T258" i="9"/>
  <c r="G257" i="9"/>
  <c r="E256" i="9"/>
  <c r="T254" i="9"/>
  <c r="G253" i="9"/>
  <c r="E252" i="9"/>
  <c r="T250" i="9"/>
  <c r="G249" i="9"/>
  <c r="E248" i="9"/>
  <c r="T246" i="9"/>
  <c r="G245" i="9"/>
  <c r="E244" i="9"/>
  <c r="T242" i="9"/>
  <c r="G241" i="9"/>
  <c r="E240" i="9"/>
  <c r="T238" i="9"/>
  <c r="G237" i="9"/>
  <c r="E236" i="9"/>
  <c r="T234" i="9"/>
  <c r="G233" i="9"/>
  <c r="E232" i="9"/>
  <c r="T230" i="9"/>
  <c r="G229" i="9"/>
  <c r="E228" i="9"/>
  <c r="T226" i="9"/>
  <c r="G225" i="9"/>
  <c r="E224" i="9"/>
  <c r="T222" i="9"/>
  <c r="G221" i="9"/>
  <c r="E220" i="9"/>
  <c r="T218" i="9"/>
  <c r="G217" i="9"/>
  <c r="E216" i="9"/>
  <c r="T214" i="9"/>
  <c r="G213" i="9"/>
  <c r="E212" i="9"/>
  <c r="T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J135" i="9"/>
  <c r="D161" i="9"/>
  <c r="C108" i="9"/>
  <c r="B52" i="9"/>
  <c r="B345" i="9"/>
  <c r="E388" i="9"/>
  <c r="F380" i="9"/>
  <c r="F373" i="9"/>
  <c r="S366" i="9"/>
  <c r="S359" i="9"/>
  <c r="E352" i="9"/>
  <c r="E349" i="9"/>
  <c r="G346" i="9"/>
  <c r="U343" i="9"/>
  <c r="E341" i="9"/>
  <c r="G338" i="9"/>
  <c r="U335" i="9"/>
  <c r="E333" i="9"/>
  <c r="G330" i="9"/>
  <c r="U327" i="9"/>
  <c r="E325" i="9"/>
  <c r="G322" i="9"/>
  <c r="U319" i="9"/>
  <c r="E317" i="9"/>
  <c r="G314" i="9"/>
  <c r="U311" i="9"/>
  <c r="E309" i="9"/>
  <c r="E307" i="9"/>
  <c r="E305" i="9"/>
  <c r="E303" i="9"/>
  <c r="E301" i="9"/>
  <c r="E299" i="9"/>
  <c r="E297" i="9"/>
  <c r="E295" i="9"/>
  <c r="E293" i="9"/>
  <c r="E291" i="9"/>
  <c r="E289" i="9"/>
  <c r="E287" i="9"/>
  <c r="E285" i="9"/>
  <c r="E283" i="9"/>
  <c r="E281" i="9"/>
  <c r="E279" i="9"/>
  <c r="E277" i="9"/>
  <c r="E275" i="9"/>
  <c r="E273" i="9"/>
  <c r="E271" i="9"/>
  <c r="E269" i="9"/>
  <c r="E267" i="9"/>
  <c r="F265" i="9"/>
  <c r="U263" i="9"/>
  <c r="S262" i="9"/>
  <c r="F261" i="9"/>
  <c r="U259" i="9"/>
  <c r="S258" i="9"/>
  <c r="F257" i="9"/>
  <c r="U255" i="9"/>
  <c r="S254" i="9"/>
  <c r="F253" i="9"/>
  <c r="U251" i="9"/>
  <c r="S250" i="9"/>
  <c r="F249" i="9"/>
  <c r="U247" i="9"/>
  <c r="S246" i="9"/>
  <c r="F245" i="9"/>
  <c r="U243" i="9"/>
  <c r="S242" i="9"/>
  <c r="F241" i="9"/>
  <c r="U239" i="9"/>
  <c r="S238" i="9"/>
  <c r="F237" i="9"/>
  <c r="U235" i="9"/>
  <c r="S234" i="9"/>
  <c r="F233" i="9"/>
  <c r="U231" i="9"/>
  <c r="S230" i="9"/>
  <c r="F229" i="9"/>
  <c r="U227" i="9"/>
  <c r="S226" i="9"/>
  <c r="F225" i="9"/>
  <c r="U223" i="9"/>
  <c r="S222" i="9"/>
  <c r="F221" i="9"/>
  <c r="U219" i="9"/>
  <c r="S218" i="9"/>
  <c r="F217" i="9"/>
  <c r="U215" i="9"/>
  <c r="S214" i="9"/>
  <c r="F213" i="9"/>
  <c r="U211" i="9"/>
  <c r="S210" i="9"/>
  <c r="J263" i="9"/>
  <c r="D247" i="9"/>
  <c r="C191" i="9"/>
  <c r="B139" i="9"/>
  <c r="B369" i="9"/>
  <c r="G393" i="9"/>
  <c r="S385" i="9"/>
  <c r="S378" i="9"/>
  <c r="E372" i="9"/>
  <c r="F364" i="9"/>
  <c r="F358" i="9"/>
  <c r="T354" i="9"/>
  <c r="E351" i="9"/>
  <c r="G348" i="9"/>
  <c r="U345" i="9"/>
  <c r="E343" i="9"/>
  <c r="G340" i="9"/>
  <c r="U337" i="9"/>
  <c r="E335" i="9"/>
  <c r="G332" i="9"/>
  <c r="U329" i="9"/>
  <c r="E327" i="9"/>
  <c r="G324" i="9"/>
  <c r="U321" i="9"/>
  <c r="E319" i="9"/>
  <c r="G316" i="9"/>
  <c r="U313" i="9"/>
  <c r="E311" i="9"/>
  <c r="T308" i="9"/>
  <c r="T306" i="9"/>
  <c r="T304" i="9"/>
  <c r="T302" i="9"/>
  <c r="T300" i="9"/>
  <c r="T298" i="9"/>
  <c r="T296" i="9"/>
  <c r="T294" i="9"/>
  <c r="T292" i="9"/>
  <c r="T290" i="9"/>
  <c r="T288" i="9"/>
  <c r="T286" i="9"/>
  <c r="T284" i="9"/>
  <c r="T282" i="9"/>
  <c r="T280" i="9"/>
  <c r="T278" i="9"/>
  <c r="T276" i="9"/>
  <c r="T274" i="9"/>
  <c r="T272" i="9"/>
  <c r="T270" i="9"/>
  <c r="T268" i="9"/>
  <c r="T266" i="9"/>
  <c r="U264" i="9"/>
  <c r="S263" i="9"/>
  <c r="F262" i="9"/>
  <c r="U260" i="9"/>
  <c r="S259" i="9"/>
  <c r="F258" i="9"/>
  <c r="U256" i="9"/>
  <c r="S255" i="9"/>
  <c r="F254" i="9"/>
  <c r="U252" i="9"/>
  <c r="S251" i="9"/>
  <c r="F250" i="9"/>
  <c r="U248" i="9"/>
  <c r="S247" i="9"/>
  <c r="F246" i="9"/>
  <c r="U244" i="9"/>
  <c r="S243" i="9"/>
  <c r="F242" i="9"/>
  <c r="U240" i="9"/>
  <c r="S239" i="9"/>
  <c r="F238" i="9"/>
  <c r="U236" i="9"/>
  <c r="J136" i="9"/>
  <c r="F372" i="9"/>
  <c r="U340" i="9"/>
  <c r="G319" i="9"/>
  <c r="U300" i="9"/>
  <c r="U284" i="9"/>
  <c r="G272" i="9"/>
  <c r="T264" i="9"/>
  <c r="G259" i="9"/>
  <c r="E254" i="9"/>
  <c r="T248" i="9"/>
  <c r="G243" i="9"/>
  <c r="E238" i="9"/>
  <c r="E234" i="9"/>
  <c r="F230" i="9"/>
  <c r="G226" i="9"/>
  <c r="G223" i="9"/>
  <c r="S219" i="9"/>
  <c r="T215" i="9"/>
  <c r="T212" i="9"/>
  <c r="E209" i="9"/>
  <c r="F206" i="9"/>
  <c r="U203" i="9"/>
  <c r="E201" i="9"/>
  <c r="F198" i="9"/>
  <c r="U195" i="9"/>
  <c r="E193" i="9"/>
  <c r="F190" i="9"/>
  <c r="U187" i="9"/>
  <c r="E185" i="9"/>
  <c r="E183" i="9"/>
  <c r="E181" i="9"/>
  <c r="E179" i="9"/>
  <c r="E177" i="9"/>
  <c r="E175" i="9"/>
  <c r="E173" i="9"/>
  <c r="E171" i="9"/>
  <c r="E169" i="9"/>
  <c r="E167" i="9"/>
  <c r="E165" i="9"/>
  <c r="E163" i="9"/>
  <c r="E161" i="9"/>
  <c r="E159" i="9"/>
  <c r="E157" i="9"/>
  <c r="E155" i="9"/>
  <c r="E153" i="9"/>
  <c r="E151" i="9"/>
  <c r="F149" i="9"/>
  <c r="S147" i="9"/>
  <c r="E146" i="9"/>
  <c r="G144" i="9"/>
  <c r="U142" i="9"/>
  <c r="F141" i="9"/>
  <c r="S139" i="9"/>
  <c r="E138" i="9"/>
  <c r="G136" i="9"/>
  <c r="U134" i="9"/>
  <c r="F133" i="9"/>
  <c r="S131" i="9"/>
  <c r="E130" i="9"/>
  <c r="G128" i="9"/>
  <c r="U126" i="9"/>
  <c r="F125" i="9"/>
  <c r="S123" i="9"/>
  <c r="E122" i="9"/>
  <c r="G120" i="9"/>
  <c r="E119" i="9"/>
  <c r="G116" i="9"/>
  <c r="E115" i="9"/>
  <c r="G112" i="9"/>
  <c r="E111" i="9"/>
  <c r="G108" i="9"/>
  <c r="E107" i="9"/>
  <c r="U105" i="9"/>
  <c r="T103" i="9"/>
  <c r="S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E13" i="9"/>
  <c r="U11" i="9"/>
  <c r="S9" i="9"/>
  <c r="S5" i="9"/>
  <c r="E3" i="9"/>
  <c r="U12" i="9"/>
  <c r="G5" i="9"/>
  <c r="E124" i="9"/>
  <c r="T38" i="9"/>
  <c r="U286" i="9"/>
  <c r="D162" i="9"/>
  <c r="F365" i="9"/>
  <c r="E338" i="9"/>
  <c r="U316" i="9"/>
  <c r="U298" i="9"/>
  <c r="U282" i="9"/>
  <c r="U270" i="9"/>
  <c r="T263" i="9"/>
  <c r="G258" i="9"/>
  <c r="E253" i="9"/>
  <c r="T247" i="9"/>
  <c r="G242" i="9"/>
  <c r="E237" i="9"/>
  <c r="E233" i="9"/>
  <c r="E230" i="9"/>
  <c r="F226" i="9"/>
  <c r="G222" i="9"/>
  <c r="G219" i="9"/>
  <c r="S215" i="9"/>
  <c r="T211" i="9"/>
  <c r="U208" i="9"/>
  <c r="E206" i="9"/>
  <c r="F203" i="9"/>
  <c r="U200" i="9"/>
  <c r="E198" i="9"/>
  <c r="F195" i="9"/>
  <c r="U192" i="9"/>
  <c r="E190" i="9"/>
  <c r="F187" i="9"/>
  <c r="U184" i="9"/>
  <c r="U182" i="9"/>
  <c r="U180" i="9"/>
  <c r="U178" i="9"/>
  <c r="U176" i="9"/>
  <c r="U174" i="9"/>
  <c r="U172" i="9"/>
  <c r="U170" i="9"/>
  <c r="U168" i="9"/>
  <c r="U166" i="9"/>
  <c r="U164" i="9"/>
  <c r="U162" i="9"/>
  <c r="U160" i="9"/>
  <c r="U158" i="9"/>
  <c r="U156" i="9"/>
  <c r="U154" i="9"/>
  <c r="U152" i="9"/>
  <c r="U150" i="9"/>
  <c r="E149" i="9"/>
  <c r="G147" i="9"/>
  <c r="U145" i="9"/>
  <c r="F144" i="9"/>
  <c r="S142" i="9"/>
  <c r="E141" i="9"/>
  <c r="G139" i="9"/>
  <c r="U137" i="9"/>
  <c r="F136" i="9"/>
  <c r="S134" i="9"/>
  <c r="E133" i="9"/>
  <c r="G131" i="9"/>
  <c r="U129" i="9"/>
  <c r="F128" i="9"/>
  <c r="S126" i="9"/>
  <c r="E125" i="9"/>
  <c r="G123" i="9"/>
  <c r="U121" i="9"/>
  <c r="F120" i="9"/>
  <c r="U118" i="9"/>
  <c r="S117" i="9"/>
  <c r="F116" i="9"/>
  <c r="U114" i="9"/>
  <c r="S113" i="9"/>
  <c r="F112" i="9"/>
  <c r="U110" i="9"/>
  <c r="S109" i="9"/>
  <c r="F108" i="9"/>
  <c r="U106" i="9"/>
  <c r="T104" i="9"/>
  <c r="S103" i="9"/>
  <c r="G102" i="9"/>
  <c r="E14" i="9"/>
  <c r="T10" i="9"/>
  <c r="G9" i="9"/>
  <c r="U7" i="9"/>
  <c r="T6" i="9"/>
  <c r="U3" i="9"/>
  <c r="C110" i="9"/>
  <c r="F359" i="9"/>
  <c r="G335" i="9"/>
  <c r="E314" i="9"/>
  <c r="U296" i="9"/>
  <c r="U280" i="9"/>
  <c r="G270" i="9"/>
  <c r="G263" i="9"/>
  <c r="E258" i="9"/>
  <c r="T252" i="9"/>
  <c r="G247" i="9"/>
  <c r="E242" i="9"/>
  <c r="T236" i="9"/>
  <c r="U232" i="9"/>
  <c r="E229" i="9"/>
  <c r="E226" i="9"/>
  <c r="F222" i="9"/>
  <c r="G218" i="9"/>
  <c r="G215" i="9"/>
  <c r="S211" i="9"/>
  <c r="F208" i="9"/>
  <c r="U205" i="9"/>
  <c r="E203" i="9"/>
  <c r="F200" i="9"/>
  <c r="U197" i="9"/>
  <c r="E195" i="9"/>
  <c r="F192" i="9"/>
  <c r="U189" i="9"/>
  <c r="E187" i="9"/>
  <c r="G184" i="9"/>
  <c r="G182" i="9"/>
  <c r="G180" i="9"/>
  <c r="G178" i="9"/>
  <c r="G176" i="9"/>
  <c r="G174" i="9"/>
  <c r="G172" i="9"/>
  <c r="G170" i="9"/>
  <c r="G168" i="9"/>
  <c r="G166" i="9"/>
  <c r="G164" i="9"/>
  <c r="G162" i="9"/>
  <c r="G160" i="9"/>
  <c r="G158" i="9"/>
  <c r="G156" i="9"/>
  <c r="G154" i="9"/>
  <c r="G152" i="9"/>
  <c r="G150" i="9"/>
  <c r="U148" i="9"/>
  <c r="F147" i="9"/>
  <c r="S145" i="9"/>
  <c r="E144" i="9"/>
  <c r="G142" i="9"/>
  <c r="U140" i="9"/>
  <c r="F139" i="9"/>
  <c r="S137" i="9"/>
  <c r="E136" i="9"/>
  <c r="G134" i="9"/>
  <c r="U132" i="9"/>
  <c r="F131" i="9"/>
  <c r="S129" i="9"/>
  <c r="E128" i="9"/>
  <c r="G126" i="9"/>
  <c r="U124" i="9"/>
  <c r="F123" i="9"/>
  <c r="S121" i="9"/>
  <c r="E120" i="9"/>
  <c r="G117" i="9"/>
  <c r="E116" i="9"/>
  <c r="G113" i="9"/>
  <c r="E112" i="9"/>
  <c r="G109" i="9"/>
  <c r="E108" i="9"/>
  <c r="T105" i="9"/>
  <c r="S104" i="9"/>
  <c r="G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E15" i="9"/>
  <c r="U13" i="9"/>
  <c r="T11" i="9"/>
  <c r="S10" i="9"/>
  <c r="S6" i="9"/>
  <c r="E346" i="9"/>
  <c r="U288" i="9"/>
  <c r="G255" i="9"/>
  <c r="G234" i="9"/>
  <c r="T223" i="9"/>
  <c r="E213" i="9"/>
  <c r="U201" i="9"/>
  <c r="E191" i="9"/>
  <c r="G181" i="9"/>
  <c r="G169" i="9"/>
  <c r="G159" i="9"/>
  <c r="S149" i="9"/>
  <c r="S141" i="9"/>
  <c r="S133" i="9"/>
  <c r="S125" i="9"/>
  <c r="E118" i="9"/>
  <c r="G107" i="9"/>
  <c r="T99" i="9"/>
  <c r="T97" i="9"/>
  <c r="T94" i="9"/>
  <c r="T90" i="9"/>
  <c r="T86" i="9"/>
  <c r="T82" i="9"/>
  <c r="T77" i="9"/>
  <c r="T73" i="9"/>
  <c r="T69" i="9"/>
  <c r="T65" i="9"/>
  <c r="T61" i="9"/>
  <c r="T57" i="9"/>
  <c r="T53" i="9"/>
  <c r="T48" i="9"/>
  <c r="T44" i="9"/>
  <c r="T40" i="9"/>
  <c r="T35" i="9"/>
  <c r="T31" i="9"/>
  <c r="T26" i="9"/>
  <c r="T21" i="9"/>
  <c r="T17" i="9"/>
  <c r="G13" i="9"/>
  <c r="S8" i="9"/>
  <c r="U302" i="9"/>
  <c r="U272" i="9"/>
  <c r="T259" i="9"/>
  <c r="T243" i="9"/>
  <c r="G230" i="9"/>
  <c r="T219" i="9"/>
  <c r="F209" i="9"/>
  <c r="U198" i="9"/>
  <c r="F193" i="9"/>
  <c r="F185" i="9"/>
  <c r="F177" i="9"/>
  <c r="F169" i="9"/>
  <c r="F159" i="9"/>
  <c r="F151" i="9"/>
  <c r="F146" i="9"/>
  <c r="G141" i="9"/>
  <c r="E135" i="9"/>
  <c r="F130" i="9"/>
  <c r="G125" i="9"/>
  <c r="F119" i="9"/>
  <c r="U113" i="9"/>
  <c r="U109" i="9"/>
  <c r="E106" i="9"/>
  <c r="S101" i="9"/>
  <c r="S96" i="9"/>
  <c r="S92" i="9"/>
  <c r="S88" i="9"/>
  <c r="S85" i="9"/>
  <c r="S81" i="9"/>
  <c r="S77" i="9"/>
  <c r="B57" i="9"/>
  <c r="U332" i="9"/>
  <c r="G311" i="9"/>
  <c r="U294" i="9"/>
  <c r="U278" i="9"/>
  <c r="U268" i="9"/>
  <c r="G262" i="9"/>
  <c r="E257" i="9"/>
  <c r="T251" i="9"/>
  <c r="G246" i="9"/>
  <c r="E241" i="9"/>
  <c r="T235" i="9"/>
  <c r="T232" i="9"/>
  <c r="U228" i="9"/>
  <c r="E225" i="9"/>
  <c r="E222" i="9"/>
  <c r="F218" i="9"/>
  <c r="G214" i="9"/>
  <c r="G211" i="9"/>
  <c r="E208" i="9"/>
  <c r="F205" i="9"/>
  <c r="U202" i="9"/>
  <c r="E200" i="9"/>
  <c r="F197" i="9"/>
  <c r="U194" i="9"/>
  <c r="E192" i="9"/>
  <c r="F189" i="9"/>
  <c r="U186" i="9"/>
  <c r="F184" i="9"/>
  <c r="F182" i="9"/>
  <c r="F180" i="9"/>
  <c r="F178" i="9"/>
  <c r="F176" i="9"/>
  <c r="F174" i="9"/>
  <c r="F172" i="9"/>
  <c r="F170" i="9"/>
  <c r="F168" i="9"/>
  <c r="F166" i="9"/>
  <c r="F164" i="9"/>
  <c r="F162" i="9"/>
  <c r="F160" i="9"/>
  <c r="F158" i="9"/>
  <c r="F156" i="9"/>
  <c r="F154" i="9"/>
  <c r="F152" i="9"/>
  <c r="F150" i="9"/>
  <c r="S148" i="9"/>
  <c r="E147" i="9"/>
  <c r="G145" i="9"/>
  <c r="U143" i="9"/>
  <c r="F142" i="9"/>
  <c r="S140" i="9"/>
  <c r="E139" i="9"/>
  <c r="G137" i="9"/>
  <c r="U135" i="9"/>
  <c r="F134" i="9"/>
  <c r="S132" i="9"/>
  <c r="E131" i="9"/>
  <c r="G129" i="9"/>
  <c r="U127" i="9"/>
  <c r="F126" i="9"/>
  <c r="S124" i="9"/>
  <c r="E123" i="9"/>
  <c r="G121" i="9"/>
  <c r="U119" i="9"/>
  <c r="S118" i="9"/>
  <c r="F117" i="9"/>
  <c r="U115" i="9"/>
  <c r="S114" i="9"/>
  <c r="F113" i="9"/>
  <c r="U111" i="9"/>
  <c r="S110" i="9"/>
  <c r="F109" i="9"/>
  <c r="U107" i="9"/>
  <c r="T106" i="9"/>
  <c r="S105" i="9"/>
  <c r="G104" i="9"/>
  <c r="F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U14" i="9"/>
  <c r="T12" i="9"/>
  <c r="S11" i="9"/>
  <c r="G10" i="9"/>
  <c r="U8" i="9"/>
  <c r="T7" i="9"/>
  <c r="G6" i="9"/>
  <c r="U4" i="9"/>
  <c r="T3" i="9"/>
  <c r="U324" i="9"/>
  <c r="T260" i="9"/>
  <c r="G231" i="9"/>
  <c r="U216" i="9"/>
  <c r="F204" i="9"/>
  <c r="U193" i="9"/>
  <c r="G183" i="9"/>
  <c r="G177" i="9"/>
  <c r="G173" i="9"/>
  <c r="G165" i="9"/>
  <c r="G161" i="9"/>
  <c r="G153" i="9"/>
  <c r="E148" i="9"/>
  <c r="F143" i="9"/>
  <c r="U136" i="9"/>
  <c r="G130" i="9"/>
  <c r="G122" i="9"/>
  <c r="G111" i="9"/>
  <c r="F106" i="9"/>
  <c r="T101" i="9"/>
  <c r="T96" i="9"/>
  <c r="T92" i="9"/>
  <c r="T88" i="9"/>
  <c r="T84" i="9"/>
  <c r="T80" i="9"/>
  <c r="T76" i="9"/>
  <c r="T71" i="9"/>
  <c r="T67" i="9"/>
  <c r="T63" i="9"/>
  <c r="T59" i="9"/>
  <c r="T55" i="9"/>
  <c r="T52" i="9"/>
  <c r="T49" i="9"/>
  <c r="T45" i="9"/>
  <c r="T41" i="9"/>
  <c r="T37" i="9"/>
  <c r="T33" i="9"/>
  <c r="T30" i="9"/>
  <c r="T27" i="9"/>
  <c r="T23" i="9"/>
  <c r="T19" i="9"/>
  <c r="T16" i="9"/>
  <c r="E380" i="9"/>
  <c r="G238" i="9"/>
  <c r="T216" i="9"/>
  <c r="E204" i="9"/>
  <c r="E196" i="9"/>
  <c r="F183" i="9"/>
  <c r="F173" i="9"/>
  <c r="F163" i="9"/>
  <c r="F153" i="9"/>
  <c r="S144" i="9"/>
  <c r="F138" i="9"/>
  <c r="S128" i="9"/>
  <c r="S120" i="9"/>
  <c r="F115" i="9"/>
  <c r="S108" i="9"/>
  <c r="S98" i="9"/>
  <c r="S94" i="9"/>
  <c r="S89" i="9"/>
  <c r="S84" i="9"/>
  <c r="S80" i="9"/>
  <c r="S76" i="9"/>
  <c r="B350" i="9"/>
  <c r="G351" i="9"/>
  <c r="E330" i="9"/>
  <c r="U308" i="9"/>
  <c r="U292" i="9"/>
  <c r="U276" i="9"/>
  <c r="G268" i="9"/>
  <c r="E262" i="9"/>
  <c r="T256" i="9"/>
  <c r="G251" i="9"/>
  <c r="E246" i="9"/>
  <c r="T240" i="9"/>
  <c r="S235" i="9"/>
  <c r="T231" i="9"/>
  <c r="T228" i="9"/>
  <c r="U224" i="9"/>
  <c r="E221" i="9"/>
  <c r="E218" i="9"/>
  <c r="F214" i="9"/>
  <c r="G210" i="9"/>
  <c r="U207" i="9"/>
  <c r="E205" i="9"/>
  <c r="F202" i="9"/>
  <c r="U199" i="9"/>
  <c r="E197" i="9"/>
  <c r="F194" i="9"/>
  <c r="U191" i="9"/>
  <c r="E189" i="9"/>
  <c r="F186" i="9"/>
  <c r="E184" i="9"/>
  <c r="E182" i="9"/>
  <c r="E180" i="9"/>
  <c r="E178" i="9"/>
  <c r="E176" i="9"/>
  <c r="E174" i="9"/>
  <c r="E172" i="9"/>
  <c r="E170" i="9"/>
  <c r="E168" i="9"/>
  <c r="E166" i="9"/>
  <c r="E164" i="9"/>
  <c r="E162" i="9"/>
  <c r="E160" i="9"/>
  <c r="E158" i="9"/>
  <c r="E156" i="9"/>
  <c r="E154" i="9"/>
  <c r="E152" i="9"/>
  <c r="E150" i="9"/>
  <c r="G148" i="9"/>
  <c r="U146" i="9"/>
  <c r="F145" i="9"/>
  <c r="S143" i="9"/>
  <c r="E142" i="9"/>
  <c r="G140" i="9"/>
  <c r="U138" i="9"/>
  <c r="F137" i="9"/>
  <c r="S135" i="9"/>
  <c r="E134" i="9"/>
  <c r="G132" i="9"/>
  <c r="U130" i="9"/>
  <c r="F129" i="9"/>
  <c r="S127" i="9"/>
  <c r="E126" i="9"/>
  <c r="G124" i="9"/>
  <c r="U122" i="9"/>
  <c r="F121" i="9"/>
  <c r="G118" i="9"/>
  <c r="E117" i="9"/>
  <c r="G114" i="9"/>
  <c r="E113" i="9"/>
  <c r="G110" i="9"/>
  <c r="E109" i="9"/>
  <c r="S106" i="9"/>
  <c r="G105" i="9"/>
  <c r="F104" i="9"/>
  <c r="E103" i="9"/>
  <c r="U101" i="9"/>
  <c r="U100" i="9"/>
  <c r="U99" i="9"/>
  <c r="U98" i="9"/>
  <c r="U97" i="9"/>
  <c r="U96" i="9"/>
  <c r="U95" i="9"/>
  <c r="U94" i="9"/>
  <c r="U93" i="9"/>
  <c r="U92" i="9"/>
  <c r="U91" i="9"/>
  <c r="U90" i="9"/>
  <c r="U89" i="9"/>
  <c r="U88" i="9"/>
  <c r="U87" i="9"/>
  <c r="U86" i="9"/>
  <c r="U85" i="9"/>
  <c r="U84" i="9"/>
  <c r="U83" i="9"/>
  <c r="U82" i="9"/>
  <c r="U81" i="9"/>
  <c r="U80" i="9"/>
  <c r="U79" i="9"/>
  <c r="U78" i="9"/>
  <c r="U77" i="9"/>
  <c r="U76" i="9"/>
  <c r="U75" i="9"/>
  <c r="U74" i="9"/>
  <c r="U73" i="9"/>
  <c r="U72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T13" i="9"/>
  <c r="S12" i="9"/>
  <c r="G11" i="9"/>
  <c r="S7" i="9"/>
  <c r="S3" i="9"/>
  <c r="U304" i="9"/>
  <c r="G266" i="9"/>
  <c r="T244" i="9"/>
  <c r="S227" i="9"/>
  <c r="E210" i="9"/>
  <c r="F196" i="9"/>
  <c r="U185" i="9"/>
  <c r="G175" i="9"/>
  <c r="G171" i="9"/>
  <c r="G163" i="9"/>
  <c r="G157" i="9"/>
  <c r="G151" i="9"/>
  <c r="G146" i="9"/>
  <c r="E140" i="9"/>
  <c r="F135" i="9"/>
  <c r="U128" i="9"/>
  <c r="U120" i="9"/>
  <c r="G115" i="9"/>
  <c r="E110" i="9"/>
  <c r="E105" i="9"/>
  <c r="T100" i="9"/>
  <c r="T95" i="9"/>
  <c r="T91" i="9"/>
  <c r="T87" i="9"/>
  <c r="T83" i="9"/>
  <c r="T79" i="9"/>
  <c r="T74" i="9"/>
  <c r="T70" i="9"/>
  <c r="T66" i="9"/>
  <c r="T62" i="9"/>
  <c r="T58" i="9"/>
  <c r="T54" i="9"/>
  <c r="T50" i="9"/>
  <c r="T46" i="9"/>
  <c r="T42" i="9"/>
  <c r="T36" i="9"/>
  <c r="T32" i="9"/>
  <c r="T28" i="9"/>
  <c r="T25" i="9"/>
  <c r="T22" i="9"/>
  <c r="T18" i="9"/>
  <c r="S14" i="9"/>
  <c r="E11" i="9"/>
  <c r="E322" i="9"/>
  <c r="E249" i="9"/>
  <c r="S223" i="9"/>
  <c r="U206" i="9"/>
  <c r="U190" i="9"/>
  <c r="F179" i="9"/>
  <c r="F171" i="9"/>
  <c r="F165" i="9"/>
  <c r="F157" i="9"/>
  <c r="U147" i="9"/>
  <c r="U139" i="9"/>
  <c r="G133" i="9"/>
  <c r="U123" i="9"/>
  <c r="U117" i="9"/>
  <c r="F111" i="9"/>
  <c r="U104" i="9"/>
  <c r="S99" i="9"/>
  <c r="S95" i="9"/>
  <c r="S91" i="9"/>
  <c r="S86" i="9"/>
  <c r="S82" i="9"/>
  <c r="S78" i="9"/>
  <c r="S74" i="9"/>
  <c r="E394" i="9"/>
  <c r="U348" i="9"/>
  <c r="G327" i="9"/>
  <c r="U306" i="9"/>
  <c r="U290" i="9"/>
  <c r="U274" i="9"/>
  <c r="U266" i="9"/>
  <c r="E261" i="9"/>
  <c r="T255" i="9"/>
  <c r="G250" i="9"/>
  <c r="E245" i="9"/>
  <c r="T239" i="9"/>
  <c r="G235" i="9"/>
  <c r="S231" i="9"/>
  <c r="T227" i="9"/>
  <c r="T224" i="9"/>
  <c r="U220" i="9"/>
  <c r="E217" i="9"/>
  <c r="E214" i="9"/>
  <c r="F210" i="9"/>
  <c r="F207" i="9"/>
  <c r="U204" i="9"/>
  <c r="E202" i="9"/>
  <c r="F199" i="9"/>
  <c r="U196" i="9"/>
  <c r="E194" i="9"/>
  <c r="F191" i="9"/>
  <c r="U188" i="9"/>
  <c r="E186" i="9"/>
  <c r="U183" i="9"/>
  <c r="U181" i="9"/>
  <c r="U179" i="9"/>
  <c r="U177" i="9"/>
  <c r="U175" i="9"/>
  <c r="U173" i="9"/>
  <c r="U171" i="9"/>
  <c r="U169" i="9"/>
  <c r="U167" i="9"/>
  <c r="U165" i="9"/>
  <c r="U163" i="9"/>
  <c r="U161" i="9"/>
  <c r="U159" i="9"/>
  <c r="U157" i="9"/>
  <c r="U155" i="9"/>
  <c r="U153" i="9"/>
  <c r="U151" i="9"/>
  <c r="U149" i="9"/>
  <c r="F148" i="9"/>
  <c r="S146" i="9"/>
  <c r="E145" i="9"/>
  <c r="G143" i="9"/>
  <c r="U141" i="9"/>
  <c r="F140" i="9"/>
  <c r="S138" i="9"/>
  <c r="E137" i="9"/>
  <c r="G135" i="9"/>
  <c r="U133" i="9"/>
  <c r="F132" i="9"/>
  <c r="S130" i="9"/>
  <c r="E129" i="9"/>
  <c r="G127" i="9"/>
  <c r="U125" i="9"/>
  <c r="F124" i="9"/>
  <c r="S122" i="9"/>
  <c r="E121" i="9"/>
  <c r="S119" i="9"/>
  <c r="F118" i="9"/>
  <c r="U116" i="9"/>
  <c r="S115" i="9"/>
  <c r="F114" i="9"/>
  <c r="U112" i="9"/>
  <c r="S111" i="9"/>
  <c r="F110" i="9"/>
  <c r="U108" i="9"/>
  <c r="S107" i="9"/>
  <c r="G106" i="9"/>
  <c r="F105" i="9"/>
  <c r="E104" i="9"/>
  <c r="U102" i="9"/>
  <c r="T14" i="9"/>
  <c r="S13" i="9"/>
  <c r="G12" i="9"/>
  <c r="U9" i="9"/>
  <c r="T8" i="9"/>
  <c r="G7" i="9"/>
  <c r="U5" i="9"/>
  <c r="T4" i="9"/>
  <c r="G3" i="9"/>
  <c r="S386" i="9"/>
  <c r="G274" i="9"/>
  <c r="E250" i="9"/>
  <c r="G239" i="9"/>
  <c r="T220" i="9"/>
  <c r="E207" i="9"/>
  <c r="E199" i="9"/>
  <c r="F188" i="9"/>
  <c r="G179" i="9"/>
  <c r="G167" i="9"/>
  <c r="G155" i="9"/>
  <c r="U144" i="9"/>
  <c r="G138" i="9"/>
  <c r="E132" i="9"/>
  <c r="F127" i="9"/>
  <c r="G119" i="9"/>
  <c r="E114" i="9"/>
  <c r="U103" i="9"/>
  <c r="T98" i="9"/>
  <c r="T93" i="9"/>
  <c r="T89" i="9"/>
  <c r="T85" i="9"/>
  <c r="T81" i="9"/>
  <c r="T78" i="9"/>
  <c r="T75" i="9"/>
  <c r="T72" i="9"/>
  <c r="T68" i="9"/>
  <c r="T64" i="9"/>
  <c r="T60" i="9"/>
  <c r="T56" i="9"/>
  <c r="T51" i="9"/>
  <c r="T47" i="9"/>
  <c r="T43" i="9"/>
  <c r="T39" i="9"/>
  <c r="T34" i="9"/>
  <c r="T29" i="9"/>
  <c r="T24" i="9"/>
  <c r="T20" i="9"/>
  <c r="T15" i="9"/>
  <c r="S4" i="9"/>
  <c r="G343" i="9"/>
  <c r="E265" i="9"/>
  <c r="G254" i="9"/>
  <c r="F234" i="9"/>
  <c r="G227" i="9"/>
  <c r="U212" i="9"/>
  <c r="F201" i="9"/>
  <c r="E188" i="9"/>
  <c r="F181" i="9"/>
  <c r="F175" i="9"/>
  <c r="F167" i="9"/>
  <c r="F161" i="9"/>
  <c r="F155" i="9"/>
  <c r="G149" i="9"/>
  <c r="E143" i="9"/>
  <c r="S136" i="9"/>
  <c r="U131" i="9"/>
  <c r="E127" i="9"/>
  <c r="F122" i="9"/>
  <c r="S116" i="9"/>
  <c r="S112" i="9"/>
  <c r="F107" i="9"/>
  <c r="T102" i="9"/>
  <c r="S97" i="9"/>
  <c r="S93" i="9"/>
  <c r="S90" i="9"/>
  <c r="S87" i="9"/>
  <c r="S83" i="9"/>
  <c r="S79" i="9"/>
  <c r="S75" i="9"/>
  <c r="S100" i="9"/>
  <c r="S66" i="9"/>
  <c r="S58" i="9"/>
  <c r="S50" i="9"/>
  <c r="S42" i="9"/>
  <c r="S34" i="9"/>
  <c r="S26" i="9"/>
  <c r="S18" i="9"/>
  <c r="T9" i="9"/>
  <c r="S24" i="9"/>
  <c r="S29" i="9"/>
  <c r="S60" i="9"/>
  <c r="E12" i="9"/>
  <c r="S43" i="9"/>
  <c r="S35" i="9"/>
  <c r="S73" i="9"/>
  <c r="S65" i="9"/>
  <c r="S57" i="9"/>
  <c r="S49" i="9"/>
  <c r="S41" i="9"/>
  <c r="S33" i="9"/>
  <c r="S25" i="9"/>
  <c r="S17" i="9"/>
  <c r="G8" i="9"/>
  <c r="S37" i="9"/>
  <c r="S52" i="9"/>
  <c r="S20" i="9"/>
  <c r="S67" i="9"/>
  <c r="S72" i="9"/>
  <c r="S64" i="9"/>
  <c r="S56" i="9"/>
  <c r="S48" i="9"/>
  <c r="S40" i="9"/>
  <c r="S32" i="9"/>
  <c r="S16" i="9"/>
  <c r="U6" i="9"/>
  <c r="S45" i="9"/>
  <c r="S44" i="9"/>
  <c r="S28" i="9"/>
  <c r="S59" i="9"/>
  <c r="S19" i="9"/>
  <c r="S71" i="9"/>
  <c r="S63" i="9"/>
  <c r="S55" i="9"/>
  <c r="S47" i="9"/>
  <c r="S39" i="9"/>
  <c r="S31" i="9"/>
  <c r="S23" i="9"/>
  <c r="S15" i="9"/>
  <c r="T5" i="9"/>
  <c r="S54" i="9"/>
  <c r="S30" i="9"/>
  <c r="G14" i="9"/>
  <c r="G4" i="9"/>
  <c r="S69" i="9"/>
  <c r="S61" i="9"/>
  <c r="S53" i="9"/>
  <c r="S21" i="9"/>
  <c r="F3" i="9"/>
  <c r="S68" i="9"/>
  <c r="S51" i="9"/>
  <c r="S27" i="9"/>
  <c r="S70" i="9"/>
  <c r="S62" i="9"/>
  <c r="S46" i="9"/>
  <c r="S38" i="9"/>
  <c r="S22" i="9"/>
  <c r="S36" i="9"/>
  <c r="U10" i="9"/>
  <c r="V10" i="9" l="1"/>
  <c r="H4" i="9"/>
  <c r="H14" i="9"/>
  <c r="V6" i="9"/>
  <c r="H8" i="9"/>
  <c r="V131" i="9"/>
  <c r="H149" i="9"/>
  <c r="V212" i="9"/>
  <c r="H227" i="9"/>
  <c r="H254" i="9"/>
  <c r="H343" i="9"/>
  <c r="V103" i="9"/>
  <c r="H119" i="9"/>
  <c r="H138" i="9"/>
  <c r="V144" i="9"/>
  <c r="H155" i="9"/>
  <c r="H167" i="9"/>
  <c r="H179" i="9"/>
  <c r="H239" i="9"/>
  <c r="H274" i="9"/>
  <c r="H3" i="9"/>
  <c r="V5" i="9"/>
  <c r="H7" i="9"/>
  <c r="V9" i="9"/>
  <c r="H12" i="9"/>
  <c r="V102" i="9"/>
  <c r="H106" i="9"/>
  <c r="V108" i="9"/>
  <c r="V112" i="9"/>
  <c r="V116" i="9"/>
  <c r="V125" i="9"/>
  <c r="H127" i="9"/>
  <c r="V133" i="9"/>
  <c r="H135" i="9"/>
  <c r="V141" i="9"/>
  <c r="H143" i="9"/>
  <c r="V149" i="9"/>
  <c r="V151" i="9"/>
  <c r="V153" i="9"/>
  <c r="V155" i="9"/>
  <c r="V157" i="9"/>
  <c r="V159" i="9"/>
  <c r="V161" i="9"/>
  <c r="V163" i="9"/>
  <c r="V165" i="9"/>
  <c r="V167" i="9"/>
  <c r="V169" i="9"/>
  <c r="V171" i="9"/>
  <c r="V173" i="9"/>
  <c r="V175" i="9"/>
  <c r="V177" i="9"/>
  <c r="V179" i="9"/>
  <c r="V181" i="9"/>
  <c r="V183" i="9"/>
  <c r="V188" i="9"/>
  <c r="V196" i="9"/>
  <c r="V204" i="9"/>
  <c r="V220" i="9"/>
  <c r="H235" i="9"/>
  <c r="H250" i="9"/>
  <c r="V266" i="9"/>
  <c r="V274" i="9"/>
  <c r="V290" i="9"/>
  <c r="V306" i="9"/>
  <c r="H327" i="9"/>
  <c r="V348" i="9"/>
  <c r="V104" i="9"/>
  <c r="V117" i="9"/>
  <c r="V123" i="9"/>
  <c r="H133" i="9"/>
  <c r="V139" i="9"/>
  <c r="V147" i="9"/>
  <c r="V190" i="9"/>
  <c r="V206" i="9"/>
  <c r="H115" i="9"/>
  <c r="V120" i="9"/>
  <c r="V128" i="9"/>
  <c r="H146" i="9"/>
  <c r="H151" i="9"/>
  <c r="H157" i="9"/>
  <c r="H163" i="9"/>
  <c r="H171" i="9"/>
  <c r="H175" i="9"/>
  <c r="V185" i="9"/>
  <c r="H266" i="9"/>
  <c r="V304" i="9"/>
  <c r="H11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H105" i="9"/>
  <c r="H110" i="9"/>
  <c r="H114" i="9"/>
  <c r="H118" i="9"/>
  <c r="V122" i="9"/>
  <c r="H124" i="9"/>
  <c r="V130" i="9"/>
  <c r="H132" i="9"/>
  <c r="V138" i="9"/>
  <c r="H140" i="9"/>
  <c r="V146" i="9"/>
  <c r="H148" i="9"/>
  <c r="V191" i="9"/>
  <c r="V199" i="9"/>
  <c r="V207" i="9"/>
  <c r="H210" i="9"/>
  <c r="V224" i="9"/>
  <c r="H251" i="9"/>
  <c r="H268" i="9"/>
  <c r="V276" i="9"/>
  <c r="V292" i="9"/>
  <c r="V308" i="9"/>
  <c r="H351" i="9"/>
  <c r="H238" i="9"/>
  <c r="H111" i="9"/>
  <c r="H122" i="9"/>
  <c r="H130" i="9"/>
  <c r="V136" i="9"/>
  <c r="H153" i="9"/>
  <c r="H161" i="9"/>
  <c r="H165" i="9"/>
  <c r="H173" i="9"/>
  <c r="H177" i="9"/>
  <c r="H183" i="9"/>
  <c r="V193" i="9"/>
  <c r="V216" i="9"/>
  <c r="H231" i="9"/>
  <c r="V324" i="9"/>
  <c r="V4" i="9"/>
  <c r="H6" i="9"/>
  <c r="V8" i="9"/>
  <c r="H10" i="9"/>
  <c r="V14" i="9"/>
  <c r="H104" i="9"/>
  <c r="V107" i="9"/>
  <c r="V111" i="9"/>
  <c r="V115" i="9"/>
  <c r="V119" i="9"/>
  <c r="H121" i="9"/>
  <c r="V127" i="9"/>
  <c r="H129" i="9"/>
  <c r="V135" i="9"/>
  <c r="H137" i="9"/>
  <c r="V143" i="9"/>
  <c r="H145" i="9"/>
  <c r="V186" i="9"/>
  <c r="V194" i="9"/>
  <c r="V202" i="9"/>
  <c r="H211" i="9"/>
  <c r="H214" i="9"/>
  <c r="V228" i="9"/>
  <c r="H246" i="9"/>
  <c r="H262" i="9"/>
  <c r="V268" i="9"/>
  <c r="V278" i="9"/>
  <c r="V294" i="9"/>
  <c r="H311" i="9"/>
  <c r="V332" i="9"/>
  <c r="V109" i="9"/>
  <c r="V113" i="9"/>
  <c r="H125" i="9"/>
  <c r="H141" i="9"/>
  <c r="V198" i="9"/>
  <c r="H230" i="9"/>
  <c r="V272" i="9"/>
  <c r="V302" i="9"/>
  <c r="H13" i="9"/>
  <c r="H107" i="9"/>
  <c r="H159" i="9"/>
  <c r="H169" i="9"/>
  <c r="H181" i="9"/>
  <c r="V201" i="9"/>
  <c r="H234" i="9"/>
  <c r="H255" i="9"/>
  <c r="V288" i="9"/>
  <c r="V13" i="9"/>
  <c r="H103" i="9"/>
  <c r="H109" i="9"/>
  <c r="H113" i="9"/>
  <c r="H117" i="9"/>
  <c r="V124" i="9"/>
  <c r="H126" i="9"/>
  <c r="V132" i="9"/>
  <c r="H134" i="9"/>
  <c r="V140" i="9"/>
  <c r="H142" i="9"/>
  <c r="V148" i="9"/>
  <c r="H150" i="9"/>
  <c r="H152" i="9"/>
  <c r="H154" i="9"/>
  <c r="H156" i="9"/>
  <c r="H158" i="9"/>
  <c r="H160" i="9"/>
  <c r="H162" i="9"/>
  <c r="H164" i="9"/>
  <c r="H166" i="9"/>
  <c r="H168" i="9"/>
  <c r="H170" i="9"/>
  <c r="H172" i="9"/>
  <c r="H174" i="9"/>
  <c r="H176" i="9"/>
  <c r="H178" i="9"/>
  <c r="H180" i="9"/>
  <c r="H182" i="9"/>
  <c r="H184" i="9"/>
  <c r="V189" i="9"/>
  <c r="V197" i="9"/>
  <c r="V205" i="9"/>
  <c r="H215" i="9"/>
  <c r="H218" i="9"/>
  <c r="V232" i="9"/>
  <c r="H247" i="9"/>
  <c r="H263" i="9"/>
  <c r="H270" i="9"/>
  <c r="V280" i="9"/>
  <c r="V296" i="9"/>
  <c r="H335" i="9"/>
  <c r="V3" i="9"/>
  <c r="V7" i="9"/>
  <c r="H9" i="9"/>
  <c r="H102" i="9"/>
  <c r="V106" i="9"/>
  <c r="V110" i="9"/>
  <c r="V114" i="9"/>
  <c r="V118" i="9"/>
  <c r="V121" i="9"/>
  <c r="H123" i="9"/>
  <c r="V129" i="9"/>
  <c r="H131" i="9"/>
  <c r="V137" i="9"/>
  <c r="H139" i="9"/>
  <c r="V145" i="9"/>
  <c r="H147" i="9"/>
  <c r="V150" i="9"/>
  <c r="V152" i="9"/>
  <c r="V154" i="9"/>
  <c r="V156" i="9"/>
  <c r="V158" i="9"/>
  <c r="V160" i="9"/>
  <c r="V162" i="9"/>
  <c r="V164" i="9"/>
  <c r="V166" i="9"/>
  <c r="V168" i="9"/>
  <c r="V170" i="9"/>
  <c r="V172" i="9"/>
  <c r="V174" i="9"/>
  <c r="V176" i="9"/>
  <c r="V178" i="9"/>
  <c r="V180" i="9"/>
  <c r="V182" i="9"/>
  <c r="V184" i="9"/>
  <c r="V192" i="9"/>
  <c r="V200" i="9"/>
  <c r="V208" i="9"/>
  <c r="H219" i="9"/>
  <c r="H222" i="9"/>
  <c r="H242" i="9"/>
  <c r="H258" i="9"/>
  <c r="V270" i="9"/>
  <c r="V282" i="9"/>
  <c r="V298" i="9"/>
  <c r="V316" i="9"/>
  <c r="V286" i="9"/>
  <c r="H5" i="9"/>
  <c r="V12" i="9"/>
  <c r="V11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V105" i="9"/>
  <c r="H108" i="9"/>
  <c r="H112" i="9"/>
  <c r="H116" i="9"/>
  <c r="H120" i="9"/>
  <c r="V126" i="9"/>
  <c r="H128" i="9"/>
  <c r="V134" i="9"/>
  <c r="H136" i="9"/>
  <c r="V142" i="9"/>
  <c r="H144" i="9"/>
  <c r="V187" i="9"/>
  <c r="V195" i="9"/>
  <c r="V203" i="9"/>
  <c r="H223" i="9"/>
  <c r="H226" i="9"/>
  <c r="H243" i="9"/>
  <c r="H259" i="9"/>
  <c r="H272" i="9"/>
  <c r="V284" i="9"/>
  <c r="V300" i="9"/>
  <c r="H319" i="9"/>
  <c r="V340" i="9"/>
  <c r="V236" i="9"/>
  <c r="V240" i="9"/>
  <c r="V244" i="9"/>
  <c r="V248" i="9"/>
  <c r="V252" i="9"/>
  <c r="V256" i="9"/>
  <c r="V260" i="9"/>
  <c r="V264" i="9"/>
  <c r="V313" i="9"/>
  <c r="H316" i="9"/>
  <c r="V321" i="9"/>
  <c r="H324" i="9"/>
  <c r="V329" i="9"/>
  <c r="H332" i="9"/>
  <c r="V337" i="9"/>
  <c r="H340" i="9"/>
  <c r="V345" i="9"/>
  <c r="H348" i="9"/>
  <c r="H393" i="9"/>
  <c r="V211" i="9"/>
  <c r="V215" i="9"/>
  <c r="V219" i="9"/>
  <c r="V223" i="9"/>
  <c r="V227" i="9"/>
  <c r="V231" i="9"/>
  <c r="V235" i="9"/>
  <c r="V239" i="9"/>
  <c r="V243" i="9"/>
  <c r="V247" i="9"/>
  <c r="V251" i="9"/>
  <c r="V255" i="9"/>
  <c r="V259" i="9"/>
  <c r="V263" i="9"/>
  <c r="V311" i="9"/>
  <c r="H314" i="9"/>
  <c r="V319" i="9"/>
  <c r="H322" i="9"/>
  <c r="V327" i="9"/>
  <c r="H330" i="9"/>
  <c r="V335" i="9"/>
  <c r="H338" i="9"/>
  <c r="V343" i="9"/>
  <c r="H346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3" i="9"/>
  <c r="H217" i="9"/>
  <c r="H221" i="9"/>
  <c r="H225" i="9"/>
  <c r="H229" i="9"/>
  <c r="H233" i="9"/>
  <c r="H237" i="9"/>
  <c r="H241" i="9"/>
  <c r="H245" i="9"/>
  <c r="H249" i="9"/>
  <c r="H253" i="9"/>
  <c r="H257" i="9"/>
  <c r="H261" i="9"/>
  <c r="H265" i="9"/>
  <c r="H267" i="9"/>
  <c r="H269" i="9"/>
  <c r="H271" i="9"/>
  <c r="H273" i="9"/>
  <c r="H275" i="9"/>
  <c r="H277" i="9"/>
  <c r="H279" i="9"/>
  <c r="H281" i="9"/>
  <c r="H283" i="9"/>
  <c r="H285" i="9"/>
  <c r="H287" i="9"/>
  <c r="H289" i="9"/>
  <c r="H291" i="9"/>
  <c r="H293" i="9"/>
  <c r="H295" i="9"/>
  <c r="H297" i="9"/>
  <c r="H299" i="9"/>
  <c r="H301" i="9"/>
  <c r="H303" i="9"/>
  <c r="H305" i="9"/>
  <c r="H307" i="9"/>
  <c r="H309" i="9"/>
  <c r="V314" i="9"/>
  <c r="H317" i="9"/>
  <c r="V322" i="9"/>
  <c r="H325" i="9"/>
  <c r="V330" i="9"/>
  <c r="H333" i="9"/>
  <c r="V338" i="9"/>
  <c r="H341" i="9"/>
  <c r="V346" i="9"/>
  <c r="H349" i="9"/>
  <c r="H397" i="9"/>
  <c r="V210" i="9"/>
  <c r="V214" i="9"/>
  <c r="V218" i="9"/>
  <c r="V222" i="9"/>
  <c r="V226" i="9"/>
  <c r="V230" i="9"/>
  <c r="V234" i="9"/>
  <c r="V238" i="9"/>
  <c r="V242" i="9"/>
  <c r="V246" i="9"/>
  <c r="V250" i="9"/>
  <c r="V254" i="9"/>
  <c r="V258" i="9"/>
  <c r="V262" i="9"/>
  <c r="V309" i="9"/>
  <c r="H312" i="9"/>
  <c r="V317" i="9"/>
  <c r="H320" i="9"/>
  <c r="V325" i="9"/>
  <c r="H328" i="9"/>
  <c r="V333" i="9"/>
  <c r="H336" i="9"/>
  <c r="V341" i="9"/>
  <c r="H344" i="9"/>
  <c r="V349" i="9"/>
  <c r="H212" i="9"/>
  <c r="H216" i="9"/>
  <c r="H220" i="9"/>
  <c r="H224" i="9"/>
  <c r="H228" i="9"/>
  <c r="H232" i="9"/>
  <c r="H236" i="9"/>
  <c r="H240" i="9"/>
  <c r="H244" i="9"/>
  <c r="H248" i="9"/>
  <c r="H252" i="9"/>
  <c r="H256" i="9"/>
  <c r="H260" i="9"/>
  <c r="H264" i="9"/>
  <c r="V265" i="9"/>
  <c r="V267" i="9"/>
  <c r="V269" i="9"/>
  <c r="V271" i="9"/>
  <c r="V273" i="9"/>
  <c r="V275" i="9"/>
  <c r="V277" i="9"/>
  <c r="V279" i="9"/>
  <c r="V281" i="9"/>
  <c r="V283" i="9"/>
  <c r="V285" i="9"/>
  <c r="V287" i="9"/>
  <c r="V289" i="9"/>
  <c r="V291" i="9"/>
  <c r="V293" i="9"/>
  <c r="V295" i="9"/>
  <c r="V297" i="9"/>
  <c r="V299" i="9"/>
  <c r="V301" i="9"/>
  <c r="V303" i="9"/>
  <c r="V305" i="9"/>
  <c r="V307" i="9"/>
  <c r="V312" i="9"/>
  <c r="H315" i="9"/>
  <c r="V320" i="9"/>
  <c r="H323" i="9"/>
  <c r="V328" i="9"/>
  <c r="H331" i="9"/>
  <c r="V336" i="9"/>
  <c r="H339" i="9"/>
  <c r="V344" i="9"/>
  <c r="H347" i="9"/>
  <c r="V209" i="9"/>
  <c r="V213" i="9"/>
  <c r="V217" i="9"/>
  <c r="V221" i="9"/>
  <c r="V225" i="9"/>
  <c r="V229" i="9"/>
  <c r="V233" i="9"/>
  <c r="V237" i="9"/>
  <c r="V241" i="9"/>
  <c r="V245" i="9"/>
  <c r="V249" i="9"/>
  <c r="V253" i="9"/>
  <c r="V257" i="9"/>
  <c r="V261" i="9"/>
  <c r="H310" i="9"/>
  <c r="V315" i="9"/>
  <c r="H318" i="9"/>
  <c r="V323" i="9"/>
  <c r="H326" i="9"/>
  <c r="V331" i="9"/>
  <c r="H334" i="9"/>
  <c r="V339" i="9"/>
  <c r="H342" i="9"/>
  <c r="V347" i="9"/>
  <c r="H350" i="9"/>
  <c r="H276" i="9"/>
  <c r="H278" i="9"/>
  <c r="H280" i="9"/>
  <c r="H282" i="9"/>
  <c r="H284" i="9"/>
  <c r="H286" i="9"/>
  <c r="H288" i="9"/>
  <c r="H290" i="9"/>
  <c r="H292" i="9"/>
  <c r="H294" i="9"/>
  <c r="H296" i="9"/>
  <c r="H298" i="9"/>
  <c r="H300" i="9"/>
  <c r="H302" i="9"/>
  <c r="H304" i="9"/>
  <c r="H306" i="9"/>
  <c r="H308" i="9"/>
  <c r="V310" i="9"/>
  <c r="H313" i="9"/>
  <c r="V318" i="9"/>
  <c r="H321" i="9"/>
  <c r="V326" i="9"/>
  <c r="H329" i="9"/>
  <c r="V334" i="9"/>
  <c r="H337" i="9"/>
  <c r="V342" i="9"/>
  <c r="H345" i="9"/>
  <c r="V350" i="9"/>
  <c r="H398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6" i="9"/>
  <c r="H395" i="9"/>
  <c r="V351" i="9"/>
  <c r="V352" i="9"/>
  <c r="V353" i="9"/>
  <c r="V354" i="9"/>
  <c r="V355" i="9"/>
  <c r="V356" i="9"/>
  <c r="V357" i="9"/>
  <c r="V358" i="9"/>
  <c r="V359" i="9"/>
  <c r="V360" i="9"/>
  <c r="V361" i="9"/>
  <c r="V362" i="9"/>
  <c r="V363" i="9"/>
  <c r="V364" i="9"/>
  <c r="V365" i="9"/>
  <c r="V366" i="9"/>
  <c r="V367" i="9"/>
  <c r="V368" i="9"/>
  <c r="V369" i="9"/>
  <c r="V370" i="9"/>
  <c r="V371" i="9"/>
  <c r="V372" i="9"/>
  <c r="V373" i="9"/>
  <c r="V374" i="9"/>
  <c r="V375" i="9"/>
  <c r="V376" i="9"/>
  <c r="V377" i="9"/>
  <c r="V378" i="9"/>
  <c r="V379" i="9"/>
  <c r="V380" i="9"/>
  <c r="V381" i="9"/>
  <c r="V382" i="9"/>
  <c r="V383" i="9"/>
  <c r="V384" i="9"/>
  <c r="V385" i="9"/>
  <c r="V386" i="9"/>
  <c r="V387" i="9"/>
  <c r="V388" i="9"/>
  <c r="V389" i="9"/>
  <c r="V390" i="9"/>
  <c r="V391" i="9"/>
  <c r="H394" i="9"/>
  <c r="V392" i="9"/>
  <c r="V393" i="9"/>
  <c r="V394" i="9"/>
  <c r="V395" i="9"/>
  <c r="V396" i="9"/>
  <c r="V397" i="9"/>
  <c r="V398" i="9"/>
</calcChain>
</file>

<file path=xl/sharedStrings.xml><?xml version="1.0" encoding="utf-8"?>
<sst xmlns="http://schemas.openxmlformats.org/spreadsheetml/2006/main" count="4764" uniqueCount="933">
  <si>
    <t>Date</t>
  </si>
  <si>
    <t>12MTH_IMPVOL_100.0%MNY_DF</t>
  </si>
  <si>
    <t>18MTH_IMPVOL_100.0%MNY_DF</t>
  </si>
  <si>
    <t>24MTH_IMPVOL_100.0%MNY_DF</t>
  </si>
  <si>
    <t>12 month</t>
  </si>
  <si>
    <t>18 month</t>
  </si>
  <si>
    <t>24 month</t>
  </si>
  <si>
    <t>Command</t>
  </si>
  <si>
    <t>12MTH_IMPVOL_80%MNY_DF</t>
  </si>
  <si>
    <t>18MTH_IMPVOL_80%MNY_DF</t>
  </si>
  <si>
    <t>24MTH_IMPVOL_80%MNY_DF</t>
  </si>
  <si>
    <t>Apple</t>
  </si>
  <si>
    <t>AAPL US Equity</t>
  </si>
  <si>
    <t>Add the Bloomberg add-in to excel:</t>
  </si>
  <si>
    <r>
      <t>à</t>
    </r>
    <r>
      <rPr>
        <sz val="16"/>
        <color rgb="FF000000"/>
        <rFont val="Verdana"/>
        <family val="2"/>
      </rPr>
      <t xml:space="preserve"> All Programs</t>
    </r>
  </si>
  <si>
    <r>
      <t>à</t>
    </r>
    <r>
      <rPr>
        <sz val="16"/>
        <color rgb="FF000000"/>
        <rFont val="Verdana"/>
        <family val="2"/>
      </rPr>
      <t xml:space="preserve"> Bloomberg</t>
    </r>
  </si>
  <si>
    <r>
      <t>à</t>
    </r>
    <r>
      <rPr>
        <sz val="16"/>
        <color rgb="FF000000"/>
        <rFont val="Verdana"/>
        <family val="2"/>
      </rPr>
      <t xml:space="preserve"> Install Excel Add-In</t>
    </r>
  </si>
  <si>
    <r>
      <t>•</t>
    </r>
    <r>
      <rPr>
        <sz val="16"/>
        <color rgb="FF000000"/>
        <rFont val="Verdana"/>
        <family val="2"/>
      </rPr>
      <t xml:space="preserve">When you see the pop-up window below, click </t>
    </r>
    <r>
      <rPr>
        <b/>
        <sz val="16"/>
        <color rgb="FF000000"/>
        <rFont val="Verdana"/>
        <family val="2"/>
      </rPr>
      <t>Install</t>
    </r>
  </si>
  <si>
    <r>
      <t>•</t>
    </r>
    <r>
      <rPr>
        <sz val="16"/>
        <color rgb="FF000000"/>
        <rFont val="Verdana"/>
        <family val="2"/>
      </rPr>
      <t>Close Excel; re-open Excel</t>
    </r>
  </si>
  <si>
    <r>
      <t>•</t>
    </r>
    <r>
      <rPr>
        <sz val="16"/>
        <color rgb="FF000000"/>
        <rFont val="Verdana"/>
        <family val="2"/>
      </rPr>
      <t>Windows button</t>
    </r>
  </si>
  <si>
    <t>For things like dividend yields you may need to look around in the data a little more!</t>
  </si>
  <si>
    <t>Stage 2:</t>
  </si>
  <si>
    <t>e.g. "12MTH_IMPVOL_100.0%MNY_DF" will give you the at the money volatility for the next 12 months</t>
  </si>
  <si>
    <t>Then simply use the commands in Excel:</t>
  </si>
  <si>
    <t>'=BDH(Ticker,Command,Date)</t>
  </si>
  <si>
    <t>e.g. =BDH(AAPL Us equity, 12MTH_IMPVOL_100.0%MNY_DF, 1/1/2016)</t>
  </si>
  <si>
    <t xml:space="preserve"> You'll need to find the commands that you are looking for (I show you the Implied vols here) these are found in  real time historical, here:</t>
  </si>
  <si>
    <t>You will need to look for your ticker, e.g. "AAPL US Equity" and then select the information you would need</t>
  </si>
  <si>
    <t xml:space="preserve">You can use Bloomberg directly to get some information. </t>
  </si>
  <si>
    <t>Implied vols:</t>
  </si>
  <si>
    <t>Then you can vary moneyness, maturity and also change the date (very useful)</t>
  </si>
  <si>
    <t>Risk-free rates</t>
  </si>
  <si>
    <t>SWDF then select US and option 1)</t>
  </si>
  <si>
    <t>Click on 'Curve Analysis'</t>
  </si>
  <si>
    <t>This gives zero and discount factors and you can also select historical dates if you wish</t>
  </si>
  <si>
    <t>I would advise using the discount factors as otherwise you have to deal with day counts.</t>
  </si>
  <si>
    <t>(See AAPL sheet)</t>
  </si>
  <si>
    <t>Mty/Pay</t>
  </si>
  <si>
    <t>Market Rate</t>
  </si>
  <si>
    <t>Discount</t>
  </si>
  <si>
    <t>Source</t>
  </si>
  <si>
    <t>03/16/2016</t>
  </si>
  <si>
    <t>Cash</t>
  </si>
  <si>
    <t>04/20/2016</t>
  </si>
  <si>
    <t>Future Rate</t>
  </si>
  <si>
    <t>05/18/2016</t>
  </si>
  <si>
    <t>06/15/2016</t>
  </si>
  <si>
    <t>07/20/2016</t>
  </si>
  <si>
    <t>08/17/2016</t>
  </si>
  <si>
    <t>09/21/2016</t>
  </si>
  <si>
    <t>12/21/2016</t>
  </si>
  <si>
    <t>03/15/2017</t>
  </si>
  <si>
    <t>06/21/2017</t>
  </si>
  <si>
    <t>09/20/2017</t>
  </si>
  <si>
    <t>12/20/2017</t>
  </si>
  <si>
    <t>03/21/2018</t>
  </si>
  <si>
    <t>06/20/2018</t>
  </si>
  <si>
    <t>09/19/2018</t>
  </si>
  <si>
    <t>12/19/2018</t>
  </si>
  <si>
    <t>12/16/2019</t>
  </si>
  <si>
    <t>Swap</t>
  </si>
  <si>
    <t>12/16/2020</t>
  </si>
  <si>
    <t>12/16/2021</t>
  </si>
  <si>
    <t>12/16/2022</t>
  </si>
  <si>
    <t>12/18/2023</t>
  </si>
  <si>
    <t>12/16/2024</t>
  </si>
  <si>
    <t>12/16/2025</t>
  </si>
  <si>
    <t>12/16/2026</t>
  </si>
  <si>
    <t>12/16/2027</t>
  </si>
  <si>
    <t>12/16/2030</t>
  </si>
  <si>
    <t>12/17/2035</t>
  </si>
  <si>
    <t>12/17/2040</t>
  </si>
  <si>
    <t>12/18/2045</t>
  </si>
  <si>
    <t>12/16/2055</t>
  </si>
  <si>
    <t>12/16/2065</t>
  </si>
  <si>
    <r>
      <t xml:space="preserve">For individual equities; </t>
    </r>
    <r>
      <rPr>
        <b/>
        <u/>
        <sz val="11"/>
        <color theme="1"/>
        <rFont val="맑은 고딕"/>
        <family val="2"/>
        <scheme val="minor"/>
      </rPr>
      <t>AAPL Us Equity OVM</t>
    </r>
  </si>
  <si>
    <t>Spot Rate (Not cont comp)</t>
  </si>
  <si>
    <r>
      <t xml:space="preserve">For indices; </t>
    </r>
    <r>
      <rPr>
        <b/>
        <u/>
        <sz val="11"/>
        <color theme="1"/>
        <rFont val="맑은 고딕"/>
        <family val="2"/>
        <scheme val="minor"/>
      </rPr>
      <t>S&amp;P 500 INDEX Index OVM</t>
    </r>
  </si>
  <si>
    <t>Or you can use the built in tool in Excel</t>
  </si>
  <si>
    <t>You can also see the implied vols in more detail</t>
  </si>
  <si>
    <t>Dividend yields</t>
  </si>
  <si>
    <r>
      <t xml:space="preserve">For individual equities; </t>
    </r>
    <r>
      <rPr>
        <b/>
        <u/>
        <sz val="11"/>
        <color theme="1"/>
        <rFont val="맑은 고딕"/>
        <family val="2"/>
        <scheme val="minor"/>
      </rPr>
      <t>AAPL Us Equity OPDF</t>
    </r>
  </si>
  <si>
    <t>For current dividend estimates you can use:</t>
  </si>
  <si>
    <t>Finally</t>
  </si>
  <si>
    <t>The OVME command autimates a lot of this for you but it is very much a 'Black box' approach which I would discourage</t>
  </si>
  <si>
    <r>
      <t xml:space="preserve">You can also export to excel </t>
    </r>
    <r>
      <rPr>
        <b/>
        <sz val="11"/>
        <color theme="1"/>
        <rFont val="맑은 고딕"/>
        <family val="2"/>
        <scheme val="minor"/>
      </rPr>
      <t>(see interest rates tab)</t>
    </r>
  </si>
  <si>
    <t>But this cannot give you the historical dividend yield forecasts - for these you have to use the below methods</t>
  </si>
  <si>
    <t>S&amp;P 500 INDEX</t>
  </si>
  <si>
    <t>USD</t>
  </si>
  <si>
    <t>Bloomberg</t>
  </si>
  <si>
    <t>Ask</t>
  </si>
  <si>
    <t>As of</t>
  </si>
  <si>
    <t>Expiry</t>
  </si>
  <si>
    <t>Exp Date</t>
  </si>
  <si>
    <t>SPX Index</t>
  </si>
  <si>
    <t xml:space="preserve">Index Estimated Dividend Yield Current Year. Calculated as Estimated Dividends FY1 (IN060, </t>
  </si>
  <si>
    <t>IDX_EST_DVD_CURR_YR) divided by Last Price (PR005, PX_LAST).</t>
  </si>
  <si>
    <t>spx us 01/09/2019 c2525 Index</t>
  </si>
  <si>
    <t>spx us 01/11/2019 c2525 Index</t>
  </si>
  <si>
    <t>spx us 01/14/2019 c2525 Index</t>
  </si>
  <si>
    <t>spx us 01/16/2019 c2525 Index</t>
  </si>
  <si>
    <t>spx us 01/18/2019 c2525 Index</t>
  </si>
  <si>
    <t>spx us 01/22/2019 c2525 Index</t>
  </si>
  <si>
    <t>spx us 01/23/2019 c2525 Index</t>
  </si>
  <si>
    <t>spx us 01/25/2019 c2525 Index</t>
  </si>
  <si>
    <t>spx us 01/28/2019 c2525 Index</t>
  </si>
  <si>
    <t>spx us 01/30/2019 c2525 Index</t>
  </si>
  <si>
    <t>spx us 01/31/2019 c2525 Index</t>
  </si>
  <si>
    <t>spx us 02/01/2019 c2525 Index</t>
  </si>
  <si>
    <t>spx us 02/04/2019 c2525 Index</t>
  </si>
  <si>
    <t>spx us 02/06/2019 c2525 Index</t>
  </si>
  <si>
    <t>spx us 02/08/2019 c2525 Index</t>
  </si>
  <si>
    <t>spx us 02/11/2019 c2525 Index</t>
  </si>
  <si>
    <t>spx us 02/15/2019 c2525 Index</t>
  </si>
  <si>
    <t>spx us 02/22/2019 c2525 Index</t>
  </si>
  <si>
    <t>spx us 01/09/2019 c2530 Index</t>
  </si>
  <si>
    <t>spx us 01/09/2019 c2535 Index</t>
  </si>
  <si>
    <t>spx us 01/09/2019 c2540 Index</t>
  </si>
  <si>
    <t>spx us 01/09/2019 c2545 Index</t>
  </si>
  <si>
    <t>spx us 01/09/2019 c2550 Index</t>
  </si>
  <si>
    <t>spx us 01/09/2019 c2555 Index</t>
  </si>
  <si>
    <t>spx us 01/09/2019 c2560 Index</t>
  </si>
  <si>
    <t>spx us 01/09/2019 c2565 Index</t>
  </si>
  <si>
    <t>spx us 01/09/2019 c2570 Index</t>
  </si>
  <si>
    <t>spx us 01/09/2019 c2575 Index</t>
  </si>
  <si>
    <t>spx us 01/09/2019 c2580 Index</t>
  </si>
  <si>
    <t>spx us 01/11/2019 c2530 Index</t>
  </si>
  <si>
    <t>spx us 01/11/2019 c2535 Index</t>
  </si>
  <si>
    <t>spx us 01/11/2019 c2540 Index</t>
  </si>
  <si>
    <t>spx us 01/11/2019 c2545 Index</t>
  </si>
  <si>
    <t>spx us 01/11/2019 c2550 Index</t>
  </si>
  <si>
    <t>spx us 01/11/2019 c2555 Index</t>
  </si>
  <si>
    <t>spx us 01/11/2019 c2560 Index</t>
  </si>
  <si>
    <t>spx us 01/11/2019 c2565 Index</t>
  </si>
  <si>
    <t>spx us 01/11/2019 c2570 Index</t>
  </si>
  <si>
    <t>spx us 01/11/2019 c2575 Index</t>
  </si>
  <si>
    <t>spx us 01/11/2019 c2580 Index</t>
  </si>
  <si>
    <t>spx us 01/14/2019 c2530 Index</t>
  </si>
  <si>
    <t>spx us 01/14/2019 c2535 Index</t>
  </si>
  <si>
    <t>spx us 01/14/2019 c2540 Index</t>
  </si>
  <si>
    <t>spx us 01/14/2019 c2545 Index</t>
  </si>
  <si>
    <t>spx us 01/14/2019 c2550 Index</t>
  </si>
  <si>
    <t>spx us 01/14/2019 c2555 Index</t>
  </si>
  <si>
    <t>spx us 01/14/2019 c2560 Index</t>
  </si>
  <si>
    <t>spx us 01/14/2019 c2565 Index</t>
  </si>
  <si>
    <t>spx us 01/14/2019 c2570 Index</t>
  </si>
  <si>
    <t>spx us 01/14/2019 c2575 Index</t>
  </si>
  <si>
    <t>spx us 01/14/2019 c2580 Index</t>
  </si>
  <si>
    <t>spx us 01/16/2019 c2530 Index</t>
  </si>
  <si>
    <t>spx us 01/16/2019 c2535 Index</t>
  </si>
  <si>
    <t>spx us 01/16/2019 c2540 Index</t>
  </si>
  <si>
    <t>spx us 01/16/2019 c2545 Index</t>
  </si>
  <si>
    <t>spx us 01/16/2019 c2550 Index</t>
  </si>
  <si>
    <t>spx us 01/16/2019 c2555 Index</t>
  </si>
  <si>
    <t>spx us 01/16/2019 c2560 Index</t>
  </si>
  <si>
    <t>spx us 01/16/2019 c2565 Index</t>
  </si>
  <si>
    <t>spx us 01/16/2019 c2570 Index</t>
  </si>
  <si>
    <t>spx us 01/16/2019 c2575 Index</t>
  </si>
  <si>
    <t>spx us 01/16/2019 c2580 Index</t>
  </si>
  <si>
    <t>spx us 01/18/2019 c2530 Index</t>
  </si>
  <si>
    <t>spx us 01/18/2019 c2535 Index</t>
  </si>
  <si>
    <t>spx us 01/18/2019 c2540 Index</t>
  </si>
  <si>
    <t>spx us 01/18/2019 c2545 Index</t>
  </si>
  <si>
    <t>spx us 01/18/2019 c2550 Index</t>
  </si>
  <si>
    <t>spx us 01/18/2019 c2555 Index</t>
  </si>
  <si>
    <t>spx us 01/18/2019 c2560 Index</t>
  </si>
  <si>
    <t>spx us 01/18/2019 c2565 Index</t>
  </si>
  <si>
    <t>spx us 01/18/2019 c2570 Index</t>
  </si>
  <si>
    <t>spx us 01/18/2019 c2575 Index</t>
  </si>
  <si>
    <t>spx us 01/18/2019 c2580 Index</t>
  </si>
  <si>
    <t>spx us 01/22/2019 c2530 Index</t>
  </si>
  <si>
    <t>spx us 01/22/2019 c2535 Index</t>
  </si>
  <si>
    <t>spx us 01/22/2019 c2540 Index</t>
  </si>
  <si>
    <t>spx us 01/22/2019 c2545 Index</t>
  </si>
  <si>
    <t>spx us 01/22/2019 c2550 Index</t>
  </si>
  <si>
    <t>spx us 01/22/2019 c2555 Index</t>
  </si>
  <si>
    <t>spx us 01/22/2019 c2560 Index</t>
  </si>
  <si>
    <t>spx us 01/22/2019 c2565 Index</t>
  </si>
  <si>
    <t>spx us 01/22/2019 c2570 Index</t>
  </si>
  <si>
    <t>spx us 01/22/2019 c2575 Index</t>
  </si>
  <si>
    <t>spx us 01/22/2019 c2580 Index</t>
  </si>
  <si>
    <t>spx us 01/23/2019 c2530 Index</t>
  </si>
  <si>
    <t>spx us 01/23/2019 c2535 Index</t>
  </si>
  <si>
    <t>spx us 01/23/2019 c2540 Index</t>
  </si>
  <si>
    <t>spx us 01/23/2019 c2545 Index</t>
  </si>
  <si>
    <t>spx us 01/23/2019 c2550 Index</t>
  </si>
  <si>
    <t>spx us 01/23/2019 c2555 Index</t>
  </si>
  <si>
    <t>spx us 01/23/2019 c2560 Index</t>
  </si>
  <si>
    <t>spx us 01/23/2019 c2565 Index</t>
  </si>
  <si>
    <t>spx us 01/23/2019 c2570 Index</t>
  </si>
  <si>
    <t>spx us 01/23/2019 c2575 Index</t>
  </si>
  <si>
    <t>spx us 01/23/2019 c2580 Index</t>
  </si>
  <si>
    <t>spx us 01/25/2019 c2530 Index</t>
  </si>
  <si>
    <t>spx us 01/25/2019 c2535 Index</t>
  </si>
  <si>
    <t>spx us 01/25/2019 c2540 Index</t>
  </si>
  <si>
    <t>spx us 01/25/2019 c2545 Index</t>
  </si>
  <si>
    <t>spx us 01/25/2019 c2550 Index</t>
  </si>
  <si>
    <t>spx us 01/25/2019 c2555 Index</t>
  </si>
  <si>
    <t>spx us 01/25/2019 c2560 Index</t>
  </si>
  <si>
    <t>spx us 01/25/2019 c2565 Index</t>
  </si>
  <si>
    <t>spx us 01/25/2019 c2570 Index</t>
  </si>
  <si>
    <t>spx us 01/25/2019 c2575 Index</t>
  </si>
  <si>
    <t>spx us 01/25/2019 c2580 Index</t>
  </si>
  <si>
    <t>spx us 01/28/2019 c2530 Index</t>
  </si>
  <si>
    <t>spx us 01/28/2019 c2535 Index</t>
  </si>
  <si>
    <t>spx us 01/28/2019 c2540 Index</t>
  </si>
  <si>
    <t>spx us 01/28/2019 c2545 Index</t>
  </si>
  <si>
    <t>spx us 01/28/2019 c2550 Index</t>
  </si>
  <si>
    <t>spx us 01/28/2019 c2555 Index</t>
  </si>
  <si>
    <t>spx us 01/28/2019 c2560 Index</t>
  </si>
  <si>
    <t>spx us 01/28/2019 c2565 Index</t>
  </si>
  <si>
    <t>spx us 01/28/2019 c2570 Index</t>
  </si>
  <si>
    <t>spx us 01/28/2019 c2575 Index</t>
  </si>
  <si>
    <t>spx us 01/28/2019 c2580 Index</t>
  </si>
  <si>
    <t>spx us 01/30/2019 c2530 Index</t>
  </si>
  <si>
    <t>spx us 01/30/2019 c2535 Index</t>
  </si>
  <si>
    <t>spx us 01/30/2019 c2540 Index</t>
  </si>
  <si>
    <t>spx us 01/30/2019 c2545 Index</t>
  </si>
  <si>
    <t>spx us 01/30/2019 c2550 Index</t>
  </si>
  <si>
    <t>spx us 01/30/2019 c2555 Index</t>
  </si>
  <si>
    <t>spx us 01/30/2019 c2560 Index</t>
  </si>
  <si>
    <t>spx us 01/30/2019 c2565 Index</t>
  </si>
  <si>
    <t>spx us 01/30/2019 c2570 Index</t>
  </si>
  <si>
    <t>spx us 01/30/2019 c2575 Index</t>
  </si>
  <si>
    <t>spx us 01/30/2019 c2580 Index</t>
  </si>
  <si>
    <t>spx us 01/31/2019 c2530 Index</t>
  </si>
  <si>
    <t>spx us 01/31/2019 c2535 Index</t>
  </si>
  <si>
    <t>spx us 01/31/2019 c2540 Index</t>
  </si>
  <si>
    <t>spx us 01/31/2019 c2545 Index</t>
  </si>
  <si>
    <t>spx us 01/31/2019 c2550 Index</t>
  </si>
  <si>
    <t>spx us 01/31/2019 c2555 Index</t>
  </si>
  <si>
    <t>spx us 01/31/2019 c2560 Index</t>
  </si>
  <si>
    <t>spx us 01/31/2019 c2565 Index</t>
  </si>
  <si>
    <t>spx us 01/31/2019 c2570 Index</t>
  </si>
  <si>
    <t>spx us 01/31/2019 c2575 Index</t>
  </si>
  <si>
    <t>spx us 01/31/2019 c2580 Index</t>
  </si>
  <si>
    <t>spx us 02/01/2019 c2530 Index</t>
  </si>
  <si>
    <t>spx us 02/01/2019 c2535 Index</t>
  </si>
  <si>
    <t>spx us 02/01/2019 c2540 Index</t>
  </si>
  <si>
    <t>spx us 02/01/2019 c2545 Index</t>
  </si>
  <si>
    <t>spx us 02/01/2019 c2550 Index</t>
  </si>
  <si>
    <t>spx us 02/01/2019 c2555 Index</t>
  </si>
  <si>
    <t>spx us 02/01/2019 c2560 Index</t>
  </si>
  <si>
    <t>spx us 02/01/2019 c2565 Index</t>
  </si>
  <si>
    <t>spx us 02/01/2019 c2570 Index</t>
  </si>
  <si>
    <t>spx us 02/01/2019 c2575 Index</t>
  </si>
  <si>
    <t>spx us 02/01/2019 c2580 Index</t>
  </si>
  <si>
    <t>spx us 02/04/2019 c2530 Index</t>
  </si>
  <si>
    <t>spx us 02/04/2019 c2535 Index</t>
  </si>
  <si>
    <t>spx us 02/04/2019 c2540 Index</t>
  </si>
  <si>
    <t>spx us 02/04/2019 c2545 Index</t>
  </si>
  <si>
    <t>spx us 02/04/2019 c2550 Index</t>
  </si>
  <si>
    <t>spx us 02/04/2019 c2555 Index</t>
  </si>
  <si>
    <t>spx us 02/04/2019 c2560 Index</t>
  </si>
  <si>
    <t>spx us 02/04/2019 c2565 Index</t>
  </si>
  <si>
    <t>spx us 02/04/2019 c2570 Index</t>
  </si>
  <si>
    <t>spx us 02/04/2019 c2575 Index</t>
  </si>
  <si>
    <t>spx us 02/04/2019 c2580 Index</t>
  </si>
  <si>
    <t>spx us 02/06/2019 c2530 Index</t>
  </si>
  <si>
    <t>spx us 02/06/2019 c2535 Index</t>
  </si>
  <si>
    <t>spx us 02/06/2019 c2540 Index</t>
  </si>
  <si>
    <t>spx us 02/06/2019 c2545 Index</t>
  </si>
  <si>
    <t>spx us 02/06/2019 c2550 Index</t>
  </si>
  <si>
    <t>spx us 02/06/2019 c2555 Index</t>
  </si>
  <si>
    <t>spx us 02/06/2019 c2560 Index</t>
  </si>
  <si>
    <t>spx us 02/06/2019 c2565 Index</t>
  </si>
  <si>
    <t>spx us 02/06/2019 c2570 Index</t>
  </si>
  <si>
    <t>spx us 02/06/2019 c2575 Index</t>
  </si>
  <si>
    <t>spx us 02/06/2019 c2580 Index</t>
  </si>
  <si>
    <t>spx us 02/08/2019 c2530 Index</t>
  </si>
  <si>
    <t>spx us 02/08/2019 c2535 Index</t>
  </si>
  <si>
    <t>spx us 02/08/2019 c2540 Index</t>
  </si>
  <si>
    <t>spx us 02/08/2019 c2545 Index</t>
  </si>
  <si>
    <t>spx us 02/08/2019 c2550 Index</t>
  </si>
  <si>
    <t>spx us 02/08/2019 c2555 Index</t>
  </si>
  <si>
    <t>spx us 02/08/2019 c2560 Index</t>
  </si>
  <si>
    <t>spx us 02/08/2019 c2565 Index</t>
  </si>
  <si>
    <t>spx us 02/08/2019 c2570 Index</t>
  </si>
  <si>
    <t>spx us 02/08/2019 c2575 Index</t>
  </si>
  <si>
    <t>spx us 02/08/2019 c2580 Index</t>
  </si>
  <si>
    <t>spx us 02/11/2019 c2530 Index</t>
  </si>
  <si>
    <t>spx us 02/11/2019 c2535 Index</t>
  </si>
  <si>
    <t>spx us 02/11/2019 c2540 Index</t>
  </si>
  <si>
    <t>spx us 02/11/2019 c2545 Index</t>
  </si>
  <si>
    <t>spx us 02/11/2019 c2550 Index</t>
  </si>
  <si>
    <t>spx us 02/11/2019 c2555 Index</t>
  </si>
  <si>
    <t>spx us 02/11/2019 c2560 Index</t>
  </si>
  <si>
    <t>spx us 02/11/2019 c2565 Index</t>
  </si>
  <si>
    <t>spx us 02/11/2019 c2570 Index</t>
  </si>
  <si>
    <t>spx us 02/11/2019 c2575 Index</t>
  </si>
  <si>
    <t>spx us 02/11/2019 c2580 Index</t>
  </si>
  <si>
    <t>spx us 02/15/2019 c2530 Index</t>
  </si>
  <si>
    <t>spx us 02/15/2019 c2535 Index</t>
  </si>
  <si>
    <t>spx us 02/15/2019 c2540 Index</t>
  </si>
  <si>
    <t>spx us 02/15/2019 c2545 Index</t>
  </si>
  <si>
    <t>spx us 02/15/2019 c2550 Index</t>
  </si>
  <si>
    <t>spx us 02/15/2019 c2555 Index</t>
  </si>
  <si>
    <t>spx us 02/15/2019 c2560 Index</t>
  </si>
  <si>
    <t>spx us 02/15/2019 c2565 Index</t>
  </si>
  <si>
    <t>spx us 02/15/2019 c2570 Index</t>
  </si>
  <si>
    <t>spx us 02/15/2019 c2575 Index</t>
  </si>
  <si>
    <t>spx us 02/15/2019 c2580 Index</t>
  </si>
  <si>
    <t>spx us 02/22/2019 c2530 Index</t>
  </si>
  <si>
    <t>spx us 02/22/2019 c2535 Index</t>
  </si>
  <si>
    <t>spx us 02/22/2019 c2540 Index</t>
  </si>
  <si>
    <t>spx us 02/22/2019 c2545 Index</t>
  </si>
  <si>
    <t>spx us 02/22/2019 c2550 Index</t>
  </si>
  <si>
    <t>spx us 02/22/2019 c2555 Index</t>
  </si>
  <si>
    <t>spx us 02/22/2019 c2560 Index</t>
  </si>
  <si>
    <t>spx us 02/22/2019 c2565 Index</t>
  </si>
  <si>
    <t>spx us 02/22/2019 c2570 Index</t>
  </si>
  <si>
    <t>spx us 02/22/2019 c2575 Index</t>
  </si>
  <si>
    <t>spx us 02/22/2019 c2580 Index</t>
  </si>
  <si>
    <t>bid</t>
  </si>
  <si>
    <t>offer</t>
  </si>
  <si>
    <t>ivol</t>
  </si>
  <si>
    <t>strike</t>
  </si>
  <si>
    <t>type</t>
  </si>
  <si>
    <t>spx us 01/09/2019 p2525 Index</t>
  </si>
  <si>
    <t>spx us 01/11/2019 p2525 Index</t>
  </si>
  <si>
    <t>spx us 01/14/2019 p2525 Index</t>
  </si>
  <si>
    <t>spx us 01/16/2019 p2525 Index</t>
  </si>
  <si>
    <t>spx us 01/18/2019 p2525 Index</t>
  </si>
  <si>
    <t>spx us 01/22/2019 p2525 Index</t>
  </si>
  <si>
    <t>spx us 01/23/2019 p2525 Index</t>
  </si>
  <si>
    <t>spx us 01/25/2019 p2525 Index</t>
  </si>
  <si>
    <t>spx us 01/28/2019 p2525 Index</t>
  </si>
  <si>
    <t>spx us 01/30/2019 p2525 Index</t>
  </si>
  <si>
    <t>spx us 01/31/2019 p2525 Index</t>
  </si>
  <si>
    <t>spx us 02/01/2019 p2525 Index</t>
  </si>
  <si>
    <t>spx us 02/04/2019 p2525 Index</t>
  </si>
  <si>
    <t>spx us 02/06/2019 p2525 Index</t>
  </si>
  <si>
    <t>spx us 02/08/2019 p2525 Index</t>
  </si>
  <si>
    <t>spx us 02/11/2019 p2525 Index</t>
  </si>
  <si>
    <t>spx us 02/15/2019 p2525 Index</t>
  </si>
  <si>
    <t>spx us 02/22/2019 p2525 Index</t>
  </si>
  <si>
    <t>spx us 01/09/2019 p2530 Index</t>
  </si>
  <si>
    <t>spx us 01/11/2019 p2530 Index</t>
  </si>
  <si>
    <t>spx us 01/14/2019 p2530 Index</t>
  </si>
  <si>
    <t>spx us 01/16/2019 p2530 Index</t>
  </si>
  <si>
    <t>spx us 01/18/2019 p2530 Index</t>
  </si>
  <si>
    <t>spx us 01/22/2019 p2530 Index</t>
  </si>
  <si>
    <t>spx us 01/23/2019 p2530 Index</t>
  </si>
  <si>
    <t>spx us 01/25/2019 p2530 Index</t>
  </si>
  <si>
    <t>spx us 01/28/2019 p2530 Index</t>
  </si>
  <si>
    <t>spx us 01/30/2019 p2530 Index</t>
  </si>
  <si>
    <t>spx us 01/31/2019 p2530 Index</t>
  </si>
  <si>
    <t>spx us 02/01/2019 p2530 Index</t>
  </si>
  <si>
    <t>spx us 02/04/2019 p2530 Index</t>
  </si>
  <si>
    <t>spx us 02/06/2019 p2530 Index</t>
  </si>
  <si>
    <t>spx us 02/08/2019 p2530 Index</t>
  </si>
  <si>
    <t>spx us 02/11/2019 p2530 Index</t>
  </si>
  <si>
    <t>spx us 02/15/2019 p2530 Index</t>
  </si>
  <si>
    <t>spx us 02/22/2019 p2530 Index</t>
  </si>
  <si>
    <t>spx us 01/09/2019 p2535 Index</t>
  </si>
  <si>
    <t>spx us 01/11/2019 p2535 Index</t>
  </si>
  <si>
    <t>spx us 01/14/2019 p2535 Index</t>
  </si>
  <si>
    <t>spx us 01/16/2019 p2535 Index</t>
  </si>
  <si>
    <t>spx us 01/18/2019 p2535 Index</t>
  </si>
  <si>
    <t>spx us 01/22/2019 p2535 Index</t>
  </si>
  <si>
    <t>spx us 01/23/2019 p2535 Index</t>
  </si>
  <si>
    <t>spx us 01/25/2019 p2535 Index</t>
  </si>
  <si>
    <t>spx us 01/28/2019 p2535 Index</t>
  </si>
  <si>
    <t>spx us 01/30/2019 p2535 Index</t>
  </si>
  <si>
    <t>spx us 01/31/2019 p2535 Index</t>
  </si>
  <si>
    <t>spx us 02/01/2019 p2535 Index</t>
  </si>
  <si>
    <t>spx us 02/04/2019 p2535 Index</t>
  </si>
  <si>
    <t>spx us 02/06/2019 p2535 Index</t>
  </si>
  <si>
    <t>spx us 02/08/2019 p2535 Index</t>
  </si>
  <si>
    <t>spx us 02/11/2019 p2535 Index</t>
  </si>
  <si>
    <t>spx us 02/15/2019 p2535 Index</t>
  </si>
  <si>
    <t>spx us 02/22/2019 p2535 Index</t>
  </si>
  <si>
    <t>spx us 01/09/2019 p2540 Index</t>
  </si>
  <si>
    <t>spx us 01/11/2019 p2540 Index</t>
  </si>
  <si>
    <t>spx us 01/14/2019 p2540 Index</t>
  </si>
  <si>
    <t>spx us 01/16/2019 p2540 Index</t>
  </si>
  <si>
    <t>spx us 01/18/2019 p2540 Index</t>
  </si>
  <si>
    <t>spx us 01/22/2019 p2540 Index</t>
  </si>
  <si>
    <t>spx us 01/23/2019 p2540 Index</t>
  </si>
  <si>
    <t>spx us 01/25/2019 p2540 Index</t>
  </si>
  <si>
    <t>spx us 01/28/2019 p2540 Index</t>
  </si>
  <si>
    <t>spx us 01/30/2019 p2540 Index</t>
  </si>
  <si>
    <t>spx us 01/31/2019 p2540 Index</t>
  </si>
  <si>
    <t>spx us 02/01/2019 p2540 Index</t>
  </si>
  <si>
    <t>spx us 02/04/2019 p2540 Index</t>
  </si>
  <si>
    <t>spx us 02/06/2019 p2540 Index</t>
  </si>
  <si>
    <t>spx us 02/08/2019 p2540 Index</t>
  </si>
  <si>
    <t>spx us 02/11/2019 p2540 Index</t>
  </si>
  <si>
    <t>spx us 02/15/2019 p2540 Index</t>
  </si>
  <si>
    <t>spx us 02/22/2019 p2540 Index</t>
  </si>
  <si>
    <t>spx us 01/09/2019 p2545 Index</t>
  </si>
  <si>
    <t>spx us 01/11/2019 p2545 Index</t>
  </si>
  <si>
    <t>spx us 01/14/2019 p2545 Index</t>
  </si>
  <si>
    <t>spx us 01/16/2019 p2545 Index</t>
  </si>
  <si>
    <t>spx us 01/18/2019 p2545 Index</t>
  </si>
  <si>
    <t>spx us 01/22/2019 p2545 Index</t>
  </si>
  <si>
    <t>spx us 01/23/2019 p2545 Index</t>
  </si>
  <si>
    <t>spx us 01/25/2019 p2545 Index</t>
  </si>
  <si>
    <t>spx us 01/28/2019 p2545 Index</t>
  </si>
  <si>
    <t>spx us 01/30/2019 p2545 Index</t>
  </si>
  <si>
    <t>spx us 01/31/2019 p2545 Index</t>
  </si>
  <si>
    <t>spx us 02/01/2019 p2545 Index</t>
  </si>
  <si>
    <t>spx us 02/04/2019 p2545 Index</t>
  </si>
  <si>
    <t>spx us 02/06/2019 p2545 Index</t>
  </si>
  <si>
    <t>spx us 02/08/2019 p2545 Index</t>
  </si>
  <si>
    <t>spx us 02/11/2019 p2545 Index</t>
  </si>
  <si>
    <t>spx us 02/15/2019 p2545 Index</t>
  </si>
  <si>
    <t>spx us 02/22/2019 p2545 Index</t>
  </si>
  <si>
    <t>spx us 01/09/2019 p2550 Index</t>
  </si>
  <si>
    <t>spx us 01/11/2019 p2550 Index</t>
  </si>
  <si>
    <t>spx us 01/14/2019 p2550 Index</t>
  </si>
  <si>
    <t>spx us 01/16/2019 p2550 Index</t>
  </si>
  <si>
    <t>spx us 01/18/2019 p2550 Index</t>
  </si>
  <si>
    <t>spx us 01/22/2019 p2550 Index</t>
  </si>
  <si>
    <t>spx us 01/23/2019 p2550 Index</t>
  </si>
  <si>
    <t>spx us 01/25/2019 p2550 Index</t>
  </si>
  <si>
    <t>spx us 01/28/2019 p2550 Index</t>
  </si>
  <si>
    <t>spx us 01/30/2019 p2550 Index</t>
  </si>
  <si>
    <t>spx us 01/31/2019 p2550 Index</t>
  </si>
  <si>
    <t>spx us 02/01/2019 p2550 Index</t>
  </si>
  <si>
    <t>spx us 02/04/2019 p2550 Index</t>
  </si>
  <si>
    <t>spx us 02/06/2019 p2550 Index</t>
  </si>
  <si>
    <t>spx us 02/08/2019 p2550 Index</t>
  </si>
  <si>
    <t>spx us 02/11/2019 p2550 Index</t>
  </si>
  <si>
    <t>spx us 02/15/2019 p2550 Index</t>
  </si>
  <si>
    <t>spx us 02/22/2019 p2550 Index</t>
  </si>
  <si>
    <t>spx us 01/09/2019 p2555 Index</t>
  </si>
  <si>
    <t>spx us 01/11/2019 p2555 Index</t>
  </si>
  <si>
    <t>spx us 01/14/2019 p2555 Index</t>
  </si>
  <si>
    <t>spx us 01/16/2019 p2555 Index</t>
  </si>
  <si>
    <t>spx us 01/18/2019 p2555 Index</t>
  </si>
  <si>
    <t>spx us 01/22/2019 p2555 Index</t>
  </si>
  <si>
    <t>spx us 01/23/2019 p2555 Index</t>
  </si>
  <si>
    <t>spx us 01/25/2019 p2555 Index</t>
  </si>
  <si>
    <t>spx us 01/28/2019 p2555 Index</t>
  </si>
  <si>
    <t>spx us 01/30/2019 p2555 Index</t>
  </si>
  <si>
    <t>spx us 01/31/2019 p2555 Index</t>
  </si>
  <si>
    <t>spx us 02/01/2019 p2555 Index</t>
  </si>
  <si>
    <t>spx us 02/04/2019 p2555 Index</t>
  </si>
  <si>
    <t>spx us 02/06/2019 p2555 Index</t>
  </si>
  <si>
    <t>spx us 02/08/2019 p2555 Index</t>
  </si>
  <si>
    <t>spx us 02/11/2019 p2555 Index</t>
  </si>
  <si>
    <t>spx us 02/15/2019 p2555 Index</t>
  </si>
  <si>
    <t>spx us 02/22/2019 p2555 Index</t>
  </si>
  <si>
    <t>spx us 01/09/2019 p2560 Index</t>
  </si>
  <si>
    <t>spx us 01/11/2019 p2560 Index</t>
  </si>
  <si>
    <t>spx us 01/14/2019 p2560 Index</t>
  </si>
  <si>
    <t>spx us 01/16/2019 p2560 Index</t>
  </si>
  <si>
    <t>spx us 01/18/2019 p2560 Index</t>
  </si>
  <si>
    <t>spx us 01/22/2019 p2560 Index</t>
  </si>
  <si>
    <t>spx us 01/23/2019 p2560 Index</t>
  </si>
  <si>
    <t>spx us 01/25/2019 p2560 Index</t>
  </si>
  <si>
    <t>spx us 01/28/2019 p2560 Index</t>
  </si>
  <si>
    <t>spx us 01/30/2019 p2560 Index</t>
  </si>
  <si>
    <t>spx us 01/31/2019 p2560 Index</t>
  </si>
  <si>
    <t>spx us 02/01/2019 p2560 Index</t>
  </si>
  <si>
    <t>spx us 02/04/2019 p2560 Index</t>
  </si>
  <si>
    <t>spx us 02/06/2019 p2560 Index</t>
  </si>
  <si>
    <t>spx us 02/08/2019 p2560 Index</t>
  </si>
  <si>
    <t>spx us 02/11/2019 p2560 Index</t>
  </si>
  <si>
    <t>spx us 02/15/2019 p2560 Index</t>
  </si>
  <si>
    <t>spx us 02/22/2019 p2560 Index</t>
  </si>
  <si>
    <t>spx us 01/09/2019 p2565 Index</t>
  </si>
  <si>
    <t>spx us 01/11/2019 p2565 Index</t>
  </si>
  <si>
    <t>spx us 01/14/2019 p2565 Index</t>
  </si>
  <si>
    <t>spx us 01/16/2019 p2565 Index</t>
  </si>
  <si>
    <t>spx us 01/18/2019 p2565 Index</t>
  </si>
  <si>
    <t>spx us 01/22/2019 p2565 Index</t>
  </si>
  <si>
    <t>spx us 01/23/2019 p2565 Index</t>
  </si>
  <si>
    <t>spx us 01/25/2019 p2565 Index</t>
  </si>
  <si>
    <t>spx us 01/28/2019 p2565 Index</t>
  </si>
  <si>
    <t>spx us 01/30/2019 p2565 Index</t>
  </si>
  <si>
    <t>spx us 01/31/2019 p2565 Index</t>
  </si>
  <si>
    <t>spx us 02/01/2019 p2565 Index</t>
  </si>
  <si>
    <t>spx us 02/04/2019 p2565 Index</t>
  </si>
  <si>
    <t>spx us 02/06/2019 p2565 Index</t>
  </si>
  <si>
    <t>spx us 02/08/2019 p2565 Index</t>
  </si>
  <si>
    <t>spx us 02/11/2019 p2565 Index</t>
  </si>
  <si>
    <t>spx us 02/15/2019 p2565 Index</t>
  </si>
  <si>
    <t>spx us 02/22/2019 p2565 Index</t>
  </si>
  <si>
    <t>spx us 01/09/2019 p2570 Index</t>
  </si>
  <si>
    <t>spx us 01/11/2019 p2570 Index</t>
  </si>
  <si>
    <t>spx us 01/14/2019 p2570 Index</t>
  </si>
  <si>
    <t>spx us 01/16/2019 p2570 Index</t>
  </si>
  <si>
    <t>spx us 01/18/2019 p2570 Index</t>
  </si>
  <si>
    <t>spx us 01/22/2019 p2570 Index</t>
  </si>
  <si>
    <t>spx us 01/23/2019 p2570 Index</t>
  </si>
  <si>
    <t>spx us 01/25/2019 p2570 Index</t>
  </si>
  <si>
    <t>spx us 01/28/2019 p2570 Index</t>
  </si>
  <si>
    <t>spx us 01/30/2019 p2570 Index</t>
  </si>
  <si>
    <t>spx us 01/31/2019 p2570 Index</t>
  </si>
  <si>
    <t>spx us 02/01/2019 p2570 Index</t>
  </si>
  <si>
    <t>spx us 02/04/2019 p2570 Index</t>
  </si>
  <si>
    <t>spx us 02/06/2019 p2570 Index</t>
  </si>
  <si>
    <t>spx us 02/08/2019 p2570 Index</t>
  </si>
  <si>
    <t>spx us 02/11/2019 p2570 Index</t>
  </si>
  <si>
    <t>spx us 02/15/2019 p2570 Index</t>
  </si>
  <si>
    <t>spx us 02/22/2019 p2570 Index</t>
  </si>
  <si>
    <t>spx us 01/09/2019 p2575 Index</t>
  </si>
  <si>
    <t>spx us 01/11/2019 p2575 Index</t>
  </si>
  <si>
    <t>spx us 01/14/2019 p2575 Index</t>
  </si>
  <si>
    <t>spx us 01/16/2019 p2575 Index</t>
  </si>
  <si>
    <t>spx us 01/18/2019 p2575 Index</t>
  </si>
  <si>
    <t>spx us 01/22/2019 p2575 Index</t>
  </si>
  <si>
    <t>spx us 01/23/2019 p2575 Index</t>
  </si>
  <si>
    <t>spx us 01/25/2019 p2575 Index</t>
  </si>
  <si>
    <t>spx us 01/28/2019 p2575 Index</t>
  </si>
  <si>
    <t>spx us 01/30/2019 p2575 Index</t>
  </si>
  <si>
    <t>spx us 01/31/2019 p2575 Index</t>
  </si>
  <si>
    <t>spx us 02/01/2019 p2575 Index</t>
  </si>
  <si>
    <t>spx us 02/04/2019 p2575 Index</t>
  </si>
  <si>
    <t>spx us 02/06/2019 p2575 Index</t>
  </si>
  <si>
    <t>spx us 02/08/2019 p2575 Index</t>
  </si>
  <si>
    <t>spx us 02/11/2019 p2575 Index</t>
  </si>
  <si>
    <t>spx us 02/15/2019 p2575 Index</t>
  </si>
  <si>
    <t>spx us 02/22/2019 p2575 Index</t>
  </si>
  <si>
    <t>spx us 01/09/2019 p2580 Index</t>
  </si>
  <si>
    <t>spx us 01/11/2019 p2580 Index</t>
  </si>
  <si>
    <t>spx us 01/14/2019 p2580 Index</t>
  </si>
  <si>
    <t>spx us 01/16/2019 p2580 Index</t>
  </si>
  <si>
    <t>spx us 01/18/2019 p2580 Index</t>
  </si>
  <si>
    <t>spx us 01/22/2019 p2580 Index</t>
  </si>
  <si>
    <t>spx us 01/23/2019 p2580 Index</t>
  </si>
  <si>
    <t>spx us 01/25/2019 p2580 Index</t>
  </si>
  <si>
    <t>spx us 01/28/2019 p2580 Index</t>
  </si>
  <si>
    <t>spx us 01/30/2019 p2580 Index</t>
  </si>
  <si>
    <t>spx us 01/31/2019 p2580 Index</t>
  </si>
  <si>
    <t>spx us 02/01/2019 p2580 Index</t>
  </si>
  <si>
    <t>spx us 02/04/2019 p2580 Index</t>
  </si>
  <si>
    <t>spx us 02/06/2019 p2580 Index</t>
  </si>
  <si>
    <t>spx us 02/08/2019 p2580 Index</t>
  </si>
  <si>
    <t>spx us 02/11/2019 p2580 Index</t>
  </si>
  <si>
    <t>spx us 02/15/2019 p2580 Index</t>
  </si>
  <si>
    <t>spx us 02/22/2019 p2580 Index</t>
  </si>
  <si>
    <t>maturity</t>
  </si>
  <si>
    <t>time to maturity(days)</t>
  </si>
  <si>
    <t>spx us 02/28/2019 c2525 Index</t>
  </si>
  <si>
    <t>spx us 02/28/2019 c2530 Index</t>
  </si>
  <si>
    <t>spx us 02/28/2019 c2535 Index</t>
  </si>
  <si>
    <t>spx us 02/28/2019 c2540 Index</t>
  </si>
  <si>
    <t>spx us 02/28/2019 c2545 Index</t>
  </si>
  <si>
    <t>spx us 02/28/2019 c2550 Index</t>
  </si>
  <si>
    <t>spx us 02/28/2019 c2555 Index</t>
  </si>
  <si>
    <t>spx us 02/28/2019 c2560 Index</t>
  </si>
  <si>
    <t>spx us 02/28/2019 c2565 Index</t>
  </si>
  <si>
    <t>spx us 02/28/2019 c2570 Index</t>
  </si>
  <si>
    <t>spx us 02/28/2019 c2575 Index</t>
  </si>
  <si>
    <t>spx us 02/28/2019 c2580 Index</t>
  </si>
  <si>
    <t>spx us 03/01/2019 c2525 Index</t>
  </si>
  <si>
    <t>spx us 03/01/2019 c2530 Index</t>
  </si>
  <si>
    <t>spx us 03/01/2019 c2535 Index</t>
  </si>
  <si>
    <t>spx us 03/01/2019 c2540 Index</t>
  </si>
  <si>
    <t>spx us 03/01/2019 c2545 Index</t>
  </si>
  <si>
    <t>spx us 03/01/2019 c2550 Index</t>
  </si>
  <si>
    <t>spx us 03/01/2019 c2555 Index</t>
  </si>
  <si>
    <t>spx us 03/01/2019 c2560 Index</t>
  </si>
  <si>
    <t>spx us 03/01/2019 c2565 Index</t>
  </si>
  <si>
    <t>spx us 03/01/2019 c2570 Index</t>
  </si>
  <si>
    <t>spx us 03/01/2019 c2575 Index</t>
  </si>
  <si>
    <t>spx us 03/01/2019 c2580 Index</t>
  </si>
  <si>
    <t>spx us 03/15/2019 c2525 Index</t>
  </si>
  <si>
    <t>spx us 03/15/2019 c2530 Index</t>
  </si>
  <si>
    <t>spx us 03/15/2019 c2535 Index</t>
  </si>
  <si>
    <t>spx us 03/15/2019 c2540 Index</t>
  </si>
  <si>
    <t>spx us 03/15/2019 c2545 Index</t>
  </si>
  <si>
    <t>spx us 03/15/2019 c2550 Index</t>
  </si>
  <si>
    <t>spx us 03/15/2019 c2555 Index</t>
  </si>
  <si>
    <t>spx us 03/15/2019 c2560 Index</t>
  </si>
  <si>
    <t>spx us 03/15/2019 c2565 Index</t>
  </si>
  <si>
    <t>spx us 03/15/2019 c2570 Index</t>
  </si>
  <si>
    <t>spx us 03/15/2019 c2575 Index</t>
  </si>
  <si>
    <t>spx us 03/15/2019 c2580 Index</t>
  </si>
  <si>
    <t>spx us 03/29/2019 c2525 Index</t>
  </si>
  <si>
    <t>spx us 03/29/2019 c2530 Index</t>
  </si>
  <si>
    <t>spx us 03/29/2019 c2535 Index</t>
  </si>
  <si>
    <t>spx us 03/29/2019 c2540 Index</t>
  </si>
  <si>
    <t>spx us 03/29/2019 c2545 Index</t>
  </si>
  <si>
    <t>spx us 03/29/2019 c2550 Index</t>
  </si>
  <si>
    <t>spx us 03/29/2019 c2555 Index</t>
  </si>
  <si>
    <t>spx us 03/29/2019 c2560 Index</t>
  </si>
  <si>
    <t>spx us 03/29/2019 c2565 Index</t>
  </si>
  <si>
    <t>spx us 03/29/2019 c2570 Index</t>
  </si>
  <si>
    <t>spx us 03/29/2019 c2575 Index</t>
  </si>
  <si>
    <t>spx us 03/29/2019 c2580 Index</t>
  </si>
  <si>
    <t>spx us 04/18/2019 c2525 Index</t>
  </si>
  <si>
    <t>spx us 04/18/2019 c2530 Index</t>
  </si>
  <si>
    <t>spx us 04/18/2019 c2535 Index</t>
  </si>
  <si>
    <t>spx us 04/18/2019 c2540 Index</t>
  </si>
  <si>
    <t>spx us 04/18/2019 c2545 Index</t>
  </si>
  <si>
    <t>spx us 04/18/2019 c2550 Index</t>
  </si>
  <si>
    <t>spx us 04/18/2019 c2555 Index</t>
  </si>
  <si>
    <t>spx us 04/18/2019 c2560 Index</t>
  </si>
  <si>
    <t>spx us 04/18/2019 c2565 Index</t>
  </si>
  <si>
    <t>spx us 04/18/2019 c2570 Index</t>
  </si>
  <si>
    <t>spx us 04/18/2019 c2575 Index</t>
  </si>
  <si>
    <t>spx us 04/18/2019 c2580 Index</t>
  </si>
  <si>
    <t>spx us 04/30/2019 c2525 Index</t>
  </si>
  <si>
    <t>spx us 04/30/2019 c2530 Index</t>
  </si>
  <si>
    <t>spx us 04/30/2019 c2535 Index</t>
  </si>
  <si>
    <t>spx us 04/30/2019 c2540 Index</t>
  </si>
  <si>
    <t>spx us 04/30/2019 c2545 Index</t>
  </si>
  <si>
    <t>spx us 04/30/2019 c2550 Index</t>
  </si>
  <si>
    <t>spx us 04/30/2019 c2555 Index</t>
  </si>
  <si>
    <t>spx us 04/30/2019 c2560 Index</t>
  </si>
  <si>
    <t>spx us 04/30/2019 c2565 Index</t>
  </si>
  <si>
    <t>spx us 04/30/2019 c2570 Index</t>
  </si>
  <si>
    <t>spx us 04/30/2019 c2575 Index</t>
  </si>
  <si>
    <t>spx us 04/30/2019 c2580 Index</t>
  </si>
  <si>
    <t>spx us 05/31/2019 c2525 Index</t>
  </si>
  <si>
    <t>spx us 05/31/2019 c2530 Index</t>
  </si>
  <si>
    <t>spx us 05/31/2019 c2535 Index</t>
  </si>
  <si>
    <t>spx us 05/31/2019 c2540 Index</t>
  </si>
  <si>
    <t>spx us 05/31/2019 c2545 Index</t>
  </si>
  <si>
    <t>spx us 05/31/2019 c2550 Index</t>
  </si>
  <si>
    <t>spx us 05/31/2019 c2555 Index</t>
  </si>
  <si>
    <t>spx us 05/31/2019 c2560 Index</t>
  </si>
  <si>
    <t>spx us 05/31/2019 c2565 Index</t>
  </si>
  <si>
    <t>spx us 05/31/2019 c2570 Index</t>
  </si>
  <si>
    <t>spx us 05/31/2019 c2575 Index</t>
  </si>
  <si>
    <t>spx us 05/31/2019 c2580 Index</t>
  </si>
  <si>
    <t>spx us 06/21/2019 c2525 Index</t>
  </si>
  <si>
    <t>spx us 06/21/2019 c2530 Index</t>
  </si>
  <si>
    <t>spx us 06/21/2019 c2535 Index</t>
  </si>
  <si>
    <t>spx us 06/21/2019 c2540 Index</t>
  </si>
  <si>
    <t>spx us 06/21/2019 c2545 Index</t>
  </si>
  <si>
    <t>spx us 06/21/2019 c2550 Index</t>
  </si>
  <si>
    <t>spx us 06/21/2019 c2555 Index</t>
  </si>
  <si>
    <t>spx us 06/21/2019 c2560 Index</t>
  </si>
  <si>
    <t>spx us 06/21/2019 c2565 Index</t>
  </si>
  <si>
    <t>spx us 06/21/2019 c2570 Index</t>
  </si>
  <si>
    <t>spx us 06/21/2019 c2575 Index</t>
  </si>
  <si>
    <t>spx us 06/21/2019 c2580 Index</t>
  </si>
  <si>
    <t>spx us 06/28/2019 c2525 Index</t>
  </si>
  <si>
    <t>spx us 06/28/2019 c2530 Index</t>
  </si>
  <si>
    <t>spx us 06/28/2019 c2535 Index</t>
  </si>
  <si>
    <t>spx us 06/28/2019 c2540 Index</t>
  </si>
  <si>
    <t>spx us 06/28/2019 c2545 Index</t>
  </si>
  <si>
    <t>spx us 06/28/2019 c2550 Index</t>
  </si>
  <si>
    <t>spx us 06/28/2019 c2555 Index</t>
  </si>
  <si>
    <t>spx us 06/28/2019 c2560 Index</t>
  </si>
  <si>
    <t>spx us 06/28/2019 c2565 Index</t>
  </si>
  <si>
    <t>spx us 06/28/2019 c2570 Index</t>
  </si>
  <si>
    <t>spx us 06/28/2019 c2575 Index</t>
  </si>
  <si>
    <t>spx us 06/28/2019 c2580 Index</t>
  </si>
  <si>
    <t>spx us 09/20/2019 c2525 Index</t>
  </si>
  <si>
    <t>spx us 09/20/2019 c2530 Index</t>
  </si>
  <si>
    <t>spx us 09/20/2019 c2535 Index</t>
  </si>
  <si>
    <t>spx us 09/20/2019 c2540 Index</t>
  </si>
  <si>
    <t>spx us 09/20/2019 c2545 Index</t>
  </si>
  <si>
    <t>spx us 09/20/2019 c2550 Index</t>
  </si>
  <si>
    <t>spx us 09/20/2019 c2555 Index</t>
  </si>
  <si>
    <t>spx us 09/20/2019 c2560 Index</t>
  </si>
  <si>
    <t>spx us 09/20/2019 c2565 Index</t>
  </si>
  <si>
    <t>spx us 09/20/2019 c2570 Index</t>
  </si>
  <si>
    <t>spx us 09/20/2019 c2575 Index</t>
  </si>
  <si>
    <t>spx us 09/20/2019 c2580 Index</t>
  </si>
  <si>
    <t>spx us 09/30/2019 c2525 Index</t>
  </si>
  <si>
    <t>spx us 09/30/2019 c2530 Index</t>
  </si>
  <si>
    <t>spx us 09/30/2019 c2535 Index</t>
  </si>
  <si>
    <t>spx us 09/30/2019 c2540 Index</t>
  </si>
  <si>
    <t>spx us 09/30/2019 c2545 Index</t>
  </si>
  <si>
    <t>spx us 09/30/2019 c2550 Index</t>
  </si>
  <si>
    <t>spx us 09/30/2019 c2555 Index</t>
  </si>
  <si>
    <t>spx us 09/30/2019 c2560 Index</t>
  </si>
  <si>
    <t>spx us 09/30/2019 c2565 Index</t>
  </si>
  <si>
    <t>spx us 09/30/2019 c2570 Index</t>
  </si>
  <si>
    <t>spx us 09/30/2019 c2575 Index</t>
  </si>
  <si>
    <t>spx us 09/30/2019 c2580 Index</t>
  </si>
  <si>
    <t>spx us 12/20/2019 c2525 Index</t>
  </si>
  <si>
    <t>spx us 12/20/2019 c2530 Index</t>
  </si>
  <si>
    <t>spx us 12/20/2019 c2535 Index</t>
  </si>
  <si>
    <t>spx us 12/20/2019 c2540 Index</t>
  </si>
  <si>
    <t>spx us 12/20/2019 c2545 Index</t>
  </si>
  <si>
    <t>spx us 12/20/2019 c2550 Index</t>
  </si>
  <si>
    <t>spx us 12/20/2019 c2555 Index</t>
  </si>
  <si>
    <t>spx us 12/20/2019 c2560 Index</t>
  </si>
  <si>
    <t>spx us 12/20/2019 c2565 Index</t>
  </si>
  <si>
    <t>spx us 12/20/2019 c2570 Index</t>
  </si>
  <si>
    <t>spx us 12/20/2019 c2575 Index</t>
  </si>
  <si>
    <t>spx us 12/20/2019 c2580 Index</t>
  </si>
  <si>
    <t>spx us 12/31/2019 c2525 Index</t>
  </si>
  <si>
    <t>spx us 12/31/2019 c2530 Index</t>
  </si>
  <si>
    <t>spx us 12/31/2019 c2535 Index</t>
  </si>
  <si>
    <t>spx us 12/31/2019 c2540 Index</t>
  </si>
  <si>
    <t>spx us 12/31/2019 c2545 Index</t>
  </si>
  <si>
    <t>spx us 12/31/2019 c2550 Index</t>
  </si>
  <si>
    <t>spx us 12/31/2019 c2555 Index</t>
  </si>
  <si>
    <t>spx us 12/31/2019 c2560 Index</t>
  </si>
  <si>
    <t>spx us 12/31/2019 c2565 Index</t>
  </si>
  <si>
    <t>spx us 12/31/2019 c2570 Index</t>
  </si>
  <si>
    <t>spx us 12/31/2019 c2575 Index</t>
  </si>
  <si>
    <t>spx us 12/31/2019 c2580 Index</t>
  </si>
  <si>
    <t>spx us 01/17/2020 c2525 Index</t>
  </si>
  <si>
    <t>spx us 01/17/2020 c2530 Index</t>
  </si>
  <si>
    <t>spx us 01/17/2020 c2535 Index</t>
  </si>
  <si>
    <t>spx us 01/17/2020 c2540 Index</t>
  </si>
  <si>
    <t>spx us 01/17/2020 c2545 Index</t>
  </si>
  <si>
    <t>spx us 01/17/2020 c2550 Index</t>
  </si>
  <si>
    <t>spx us 01/17/2020 c2555 Index</t>
  </si>
  <si>
    <t>spx us 01/17/2020 c2560 Index</t>
  </si>
  <si>
    <t>spx us 01/17/2020 c2565 Index</t>
  </si>
  <si>
    <t>spx us 01/17/2020 c2570 Index</t>
  </si>
  <si>
    <t>spx us 01/17/2020 c2575 Index</t>
  </si>
  <si>
    <t>spx us 01/17/2020 c2580 Index</t>
  </si>
  <si>
    <t>spx us 03/20/2020 c2525 Index</t>
  </si>
  <si>
    <t>spx us 03/20/2020 c2530 Index</t>
  </si>
  <si>
    <t>spx us 03/20/2020 c2535 Index</t>
  </si>
  <si>
    <t>spx us 03/20/2020 c2540 Index</t>
  </si>
  <si>
    <t>spx us 03/20/2020 c2545 Index</t>
  </si>
  <si>
    <t>spx us 03/20/2020 c2550 Index</t>
  </si>
  <si>
    <t>spx us 03/20/2020 c2555 Index</t>
  </si>
  <si>
    <t>spx us 03/20/2020 c2560 Index</t>
  </si>
  <si>
    <t>spx us 03/20/2020 c2565 Index</t>
  </si>
  <si>
    <t>spx us 03/20/2020 c2570 Index</t>
  </si>
  <si>
    <t>spx us 03/20/2020 c2575 Index</t>
  </si>
  <si>
    <t>spx us 03/20/2020 c2580 Index</t>
  </si>
  <si>
    <t>spx us 02/28/2019 p2525 Index</t>
  </si>
  <si>
    <t>spx us 03/01/2019 p2525 Index</t>
  </si>
  <si>
    <t>spx us 03/15/2019 p2525 Index</t>
  </si>
  <si>
    <t>spx us 03/29/2019 p2525 Index</t>
  </si>
  <si>
    <t>spx us 04/18/2019 p2525 Index</t>
  </si>
  <si>
    <t>spx us 04/30/2019 p2525 Index</t>
  </si>
  <si>
    <t>spx us 05/31/2019 p2525 Index</t>
  </si>
  <si>
    <t>spx us 06/21/2019 p2525 Index</t>
  </si>
  <si>
    <t>spx us 06/28/2019 p2525 Index</t>
  </si>
  <si>
    <t>spx us 09/20/2019 p2525 Index</t>
  </si>
  <si>
    <t>spx us 09/30/2019 p2525 Index</t>
  </si>
  <si>
    <t>spx us 12/20/2019 p2525 Index</t>
  </si>
  <si>
    <t>spx us 12/31/2019 p2525 Index</t>
  </si>
  <si>
    <t>spx us 01/17/2020 p2525 Index</t>
  </si>
  <si>
    <t>spx us 03/20/2020 p2525 Index</t>
  </si>
  <si>
    <t>spx us 02/28/2019 p2530 Index</t>
  </si>
  <si>
    <t>spx us 03/01/2019 p2530 Index</t>
  </si>
  <si>
    <t>spx us 03/15/2019 p2530 Index</t>
  </si>
  <si>
    <t>spx us 03/29/2019 p2530 Index</t>
  </si>
  <si>
    <t>spx us 04/18/2019 p2530 Index</t>
  </si>
  <si>
    <t>spx us 04/30/2019 p2530 Index</t>
  </si>
  <si>
    <t>spx us 05/31/2019 p2530 Index</t>
  </si>
  <si>
    <t>spx us 06/21/2019 p2530 Index</t>
  </si>
  <si>
    <t>spx us 06/28/2019 p2530 Index</t>
  </si>
  <si>
    <t>spx us 09/20/2019 p2530 Index</t>
  </si>
  <si>
    <t>spx us 09/30/2019 p2530 Index</t>
  </si>
  <si>
    <t>spx us 12/20/2019 p2530 Index</t>
  </si>
  <si>
    <t>spx us 12/31/2019 p2530 Index</t>
  </si>
  <si>
    <t>spx us 01/17/2020 p2530 Index</t>
  </si>
  <si>
    <t>spx us 03/20/2020 p2530 Index</t>
  </si>
  <si>
    <t>spx us 02/28/2019 p2535 Index</t>
  </si>
  <si>
    <t>spx us 03/01/2019 p2535 Index</t>
  </si>
  <si>
    <t>spx us 03/15/2019 p2535 Index</t>
  </si>
  <si>
    <t>spx us 03/29/2019 p2535 Index</t>
  </si>
  <si>
    <t>spx us 04/18/2019 p2535 Index</t>
  </si>
  <si>
    <t>spx us 04/30/2019 p2535 Index</t>
  </si>
  <si>
    <t>spx us 05/31/2019 p2535 Index</t>
  </si>
  <si>
    <t>spx us 06/21/2019 p2535 Index</t>
  </si>
  <si>
    <t>spx us 06/28/2019 p2535 Index</t>
  </si>
  <si>
    <t>spx us 09/20/2019 p2535 Index</t>
  </si>
  <si>
    <t>spx us 09/30/2019 p2535 Index</t>
  </si>
  <si>
    <t>spx us 12/20/2019 p2535 Index</t>
  </si>
  <si>
    <t>spx us 12/31/2019 p2535 Index</t>
  </si>
  <si>
    <t>spx us 01/17/2020 p2535 Index</t>
  </si>
  <si>
    <t>spx us 03/20/2020 p2535 Index</t>
  </si>
  <si>
    <t>spx us 02/28/2019 p2540 Index</t>
  </si>
  <si>
    <t>spx us 03/01/2019 p2540 Index</t>
  </si>
  <si>
    <t>spx us 03/15/2019 p2540 Index</t>
  </si>
  <si>
    <t>spx us 03/29/2019 p2540 Index</t>
  </si>
  <si>
    <t>spx us 04/18/2019 p2540 Index</t>
  </si>
  <si>
    <t>spx us 04/30/2019 p2540 Index</t>
  </si>
  <si>
    <t>spx us 05/31/2019 p2540 Index</t>
  </si>
  <si>
    <t>spx us 06/21/2019 p2540 Index</t>
  </si>
  <si>
    <t>spx us 06/28/2019 p2540 Index</t>
  </si>
  <si>
    <t>spx us 09/20/2019 p2540 Index</t>
  </si>
  <si>
    <t>spx us 09/30/2019 p2540 Index</t>
  </si>
  <si>
    <t>spx us 12/20/2019 p2540 Index</t>
  </si>
  <si>
    <t>spx us 12/31/2019 p2540 Index</t>
  </si>
  <si>
    <t>spx us 01/17/2020 p2540 Index</t>
  </si>
  <si>
    <t>spx us 03/20/2020 p2540 Index</t>
  </si>
  <si>
    <t>spx us 02/28/2019 p2545 Index</t>
  </si>
  <si>
    <t>spx us 03/01/2019 p2545 Index</t>
  </si>
  <si>
    <t>spx us 03/15/2019 p2545 Index</t>
  </si>
  <si>
    <t>spx us 03/29/2019 p2545 Index</t>
  </si>
  <si>
    <t>spx us 04/18/2019 p2545 Index</t>
  </si>
  <si>
    <t>spx us 04/30/2019 p2545 Index</t>
  </si>
  <si>
    <t>spx us 05/31/2019 p2545 Index</t>
  </si>
  <si>
    <t>spx us 06/21/2019 p2545 Index</t>
  </si>
  <si>
    <t>spx us 06/28/2019 p2545 Index</t>
  </si>
  <si>
    <t>spx us 09/20/2019 p2545 Index</t>
  </si>
  <si>
    <t>spx us 09/30/2019 p2545 Index</t>
  </si>
  <si>
    <t>spx us 12/20/2019 p2545 Index</t>
  </si>
  <si>
    <t>spx us 12/31/2019 p2545 Index</t>
  </si>
  <si>
    <t>spx us 01/17/2020 p2545 Index</t>
  </si>
  <si>
    <t>spx us 03/20/2020 p2545 Index</t>
  </si>
  <si>
    <t>spx us 02/28/2019 p2550 Index</t>
  </si>
  <si>
    <t>spx us 03/01/2019 p2550 Index</t>
  </si>
  <si>
    <t>spx us 03/15/2019 p2550 Index</t>
  </si>
  <si>
    <t>spx us 03/29/2019 p2550 Index</t>
  </si>
  <si>
    <t>spx us 04/18/2019 p2550 Index</t>
  </si>
  <si>
    <t>spx us 04/30/2019 p2550 Index</t>
  </si>
  <si>
    <t>spx us 05/31/2019 p2550 Index</t>
  </si>
  <si>
    <t>spx us 06/21/2019 p2550 Index</t>
  </si>
  <si>
    <t>spx us 06/28/2019 p2550 Index</t>
  </si>
  <si>
    <t>spx us 09/20/2019 p2550 Index</t>
  </si>
  <si>
    <t>spx us 09/30/2019 p2550 Index</t>
  </si>
  <si>
    <t>spx us 12/20/2019 p2550 Index</t>
  </si>
  <si>
    <t>spx us 12/31/2019 p2550 Index</t>
  </si>
  <si>
    <t>spx us 01/17/2020 p2550 Index</t>
  </si>
  <si>
    <t>spx us 03/20/2020 p2550 Index</t>
  </si>
  <si>
    <t>spx us 02/28/2019 p2555 Index</t>
  </si>
  <si>
    <t>spx us 03/01/2019 p2555 Index</t>
  </si>
  <si>
    <t>spx us 03/15/2019 p2555 Index</t>
  </si>
  <si>
    <t>spx us 03/29/2019 p2555 Index</t>
  </si>
  <si>
    <t>spx us 04/18/2019 p2555 Index</t>
  </si>
  <si>
    <t>spx us 04/30/2019 p2555 Index</t>
  </si>
  <si>
    <t>spx us 05/31/2019 p2555 Index</t>
  </si>
  <si>
    <t>spx us 06/21/2019 p2555 Index</t>
  </si>
  <si>
    <t>spx us 06/28/2019 p2555 Index</t>
  </si>
  <si>
    <t>spx us 09/20/2019 p2555 Index</t>
  </si>
  <si>
    <t>spx us 09/30/2019 p2555 Index</t>
  </si>
  <si>
    <t>spx us 12/20/2019 p2555 Index</t>
  </si>
  <si>
    <t>spx us 12/31/2019 p2555 Index</t>
  </si>
  <si>
    <t>spx us 01/17/2020 p2555 Index</t>
  </si>
  <si>
    <t>spx us 03/20/2020 p2555 Index</t>
  </si>
  <si>
    <t>spx us 02/28/2019 p2560 Index</t>
  </si>
  <si>
    <t>spx us 03/01/2019 p2560 Index</t>
  </si>
  <si>
    <t>spx us 03/15/2019 p2560 Index</t>
  </si>
  <si>
    <t>spx us 03/29/2019 p2560 Index</t>
  </si>
  <si>
    <t>spx us 04/18/2019 p2560 Index</t>
  </si>
  <si>
    <t>spx us 04/30/2019 p2560 Index</t>
  </si>
  <si>
    <t>spx us 05/31/2019 p2560 Index</t>
  </si>
  <si>
    <t>spx us 06/21/2019 p2560 Index</t>
  </si>
  <si>
    <t>spx us 06/28/2019 p2560 Index</t>
  </si>
  <si>
    <t>spx us 09/20/2019 p2560 Index</t>
  </si>
  <si>
    <t>spx us 09/30/2019 p2560 Index</t>
  </si>
  <si>
    <t>spx us 12/20/2019 p2560 Index</t>
  </si>
  <si>
    <t>spx us 12/31/2019 p2560 Index</t>
  </si>
  <si>
    <t>spx us 01/17/2020 p2560 Index</t>
  </si>
  <si>
    <t>spx us 03/20/2020 p2560 Index</t>
  </si>
  <si>
    <t>spx us 02/28/2019 p2565 Index</t>
  </si>
  <si>
    <t>spx us 03/01/2019 p2565 Index</t>
  </si>
  <si>
    <t>spx us 03/15/2019 p2565 Index</t>
  </si>
  <si>
    <t>spx us 03/29/2019 p2565 Index</t>
  </si>
  <si>
    <t>spx us 04/18/2019 p2565 Index</t>
  </si>
  <si>
    <t>spx us 04/30/2019 p2565 Index</t>
  </si>
  <si>
    <t>spx us 05/31/2019 p2565 Index</t>
  </si>
  <si>
    <t>spx us 06/21/2019 p2565 Index</t>
  </si>
  <si>
    <t>spx us 06/28/2019 p2565 Index</t>
  </si>
  <si>
    <t>spx us 09/20/2019 p2565 Index</t>
  </si>
  <si>
    <t>spx us 09/30/2019 p2565 Index</t>
  </si>
  <si>
    <t>spx us 12/20/2019 p2565 Index</t>
  </si>
  <si>
    <t>spx us 12/31/2019 p2565 Index</t>
  </si>
  <si>
    <t>spx us 01/17/2020 p2565 Index</t>
  </si>
  <si>
    <t>spx us 03/20/2020 p2565 Index</t>
  </si>
  <si>
    <t>spx us 02/28/2019 p2570 Index</t>
  </si>
  <si>
    <t>spx us 03/01/2019 p2570 Index</t>
  </si>
  <si>
    <t>spx us 03/15/2019 p2570 Index</t>
  </si>
  <si>
    <t>spx us 03/29/2019 p2570 Index</t>
  </si>
  <si>
    <t>spx us 04/18/2019 p2570 Index</t>
  </si>
  <si>
    <t>spx us 04/30/2019 p2570 Index</t>
  </si>
  <si>
    <t>spx us 05/31/2019 p2570 Index</t>
  </si>
  <si>
    <t>spx us 06/21/2019 p2570 Index</t>
  </si>
  <si>
    <t>spx us 06/28/2019 p2570 Index</t>
  </si>
  <si>
    <t>spx us 09/20/2019 p2570 Index</t>
  </si>
  <si>
    <t>spx us 09/30/2019 p2570 Index</t>
  </si>
  <si>
    <t>spx us 12/20/2019 p2570 Index</t>
  </si>
  <si>
    <t>spx us 12/31/2019 p2570 Index</t>
  </si>
  <si>
    <t>spx us 01/17/2020 p2570 Index</t>
  </si>
  <si>
    <t>spx us 03/20/2020 p2570 Index</t>
  </si>
  <si>
    <t>spx us 02/28/2019 p2575 Index</t>
  </si>
  <si>
    <t>spx us 03/01/2019 p2575 Index</t>
  </si>
  <si>
    <t>spx us 03/15/2019 p2575 Index</t>
  </si>
  <si>
    <t>spx us 03/29/2019 p2575 Index</t>
  </si>
  <si>
    <t>spx us 04/18/2019 p2575 Index</t>
  </si>
  <si>
    <t>spx us 04/30/2019 p2575 Index</t>
  </si>
  <si>
    <t>spx us 05/31/2019 p2575 Index</t>
  </si>
  <si>
    <t>spx us 06/21/2019 p2575 Index</t>
  </si>
  <si>
    <t>spx us 06/28/2019 p2575 Index</t>
  </si>
  <si>
    <t>spx us 09/20/2019 p2575 Index</t>
  </si>
  <si>
    <t>spx us 09/30/2019 p2575 Index</t>
  </si>
  <si>
    <t>spx us 12/20/2019 p2575 Index</t>
  </si>
  <si>
    <t>spx us 12/31/2019 p2575 Index</t>
  </si>
  <si>
    <t>spx us 01/17/2020 p2575 Index</t>
  </si>
  <si>
    <t>spx us 03/20/2020 p2575 Index</t>
  </si>
  <si>
    <t>spx us 02/28/2019 p2580 Index</t>
  </si>
  <si>
    <t>spx us 03/01/2019 p2580 Index</t>
  </si>
  <si>
    <t>spx us 03/15/2019 p2580 Index</t>
  </si>
  <si>
    <t>spx us 03/29/2019 p2580 Index</t>
  </si>
  <si>
    <t>spx us 04/18/2019 p2580 Index</t>
  </si>
  <si>
    <t>spx us 04/30/2019 p2580 Index</t>
  </si>
  <si>
    <t>spx us 05/31/2019 p2580 Index</t>
  </si>
  <si>
    <t>spx us 06/21/2019 p2580 Index</t>
  </si>
  <si>
    <t>spx us 06/28/2019 p2580 Index</t>
  </si>
  <si>
    <t>spx us 09/20/2019 p2580 Index</t>
  </si>
  <si>
    <t>spx us 09/30/2019 p2580 Index</t>
  </si>
  <si>
    <t>spx us 12/20/2019 p2580 Index</t>
  </si>
  <si>
    <t>spx us 12/31/2019 p2580 Index</t>
  </si>
  <si>
    <t>spx us 01/17/2020 p2580 Index</t>
  </si>
  <si>
    <t>spx us 03/20/2020 p2580 Index</t>
  </si>
  <si>
    <t>Call</t>
  </si>
  <si>
    <t>1/9/2019</t>
  </si>
  <si>
    <t>Put</t>
  </si>
  <si>
    <t>#N/A N/A</t>
  </si>
  <si>
    <t>1/11/2019</t>
  </si>
  <si>
    <t>1/14/2019</t>
  </si>
  <si>
    <t>1/16/2019</t>
  </si>
  <si>
    <t>1/18/2019</t>
  </si>
  <si>
    <t>1/22/2019</t>
  </si>
  <si>
    <t>1/23/2019</t>
  </si>
  <si>
    <t>1/25/2019</t>
  </si>
  <si>
    <t>1/28/2019</t>
  </si>
  <si>
    <t>1/30/2019</t>
  </si>
  <si>
    <t>1/31/2019</t>
  </si>
  <si>
    <t>2/1/2019</t>
  </si>
  <si>
    <t>2/4/2019</t>
  </si>
  <si>
    <t>2/6/2019</t>
  </si>
  <si>
    <t>2/8/2019</t>
  </si>
  <si>
    <t>2/11/2019</t>
  </si>
  <si>
    <t>2/15/2019</t>
  </si>
  <si>
    <t>2/22/2019</t>
  </si>
  <si>
    <t>2/28/2019</t>
  </si>
  <si>
    <t>3/1/2019</t>
  </si>
  <si>
    <t>3/15/2019</t>
  </si>
  <si>
    <t>3/29/2019</t>
  </si>
  <si>
    <t>4/18/2019</t>
  </si>
  <si>
    <t>4/30/2019</t>
  </si>
  <si>
    <t>5/31/2019</t>
  </si>
  <si>
    <t>6/21/2019</t>
  </si>
  <si>
    <t>6/28/2019</t>
  </si>
  <si>
    <t>9/20/2019</t>
  </si>
  <si>
    <t>9/30/2019</t>
  </si>
  <si>
    <t>12/20/2019</t>
  </si>
  <si>
    <t>12/31/2019</t>
  </si>
  <si>
    <t>1/17/2020</t>
  </si>
  <si>
    <t>3/20/2020</t>
  </si>
  <si>
    <t>#N/A Invalid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</si>
</sst>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6"/>
      <color theme="1"/>
      <name val="Arial"/>
      <family val="2"/>
    </font>
    <font>
      <sz val="16"/>
      <color rgb="FF000000"/>
      <name val="Verdana"/>
      <family val="2"/>
    </font>
    <font>
      <sz val="16"/>
      <color rgb="FF000000"/>
      <name val="Wingdings"/>
      <charset val="2"/>
    </font>
    <font>
      <b/>
      <sz val="16"/>
      <color rgb="FF000000"/>
      <name val="Verdana"/>
      <family val="2"/>
    </font>
    <font>
      <b/>
      <u/>
      <sz val="11"/>
      <color theme="1"/>
      <name val="맑은 고딕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33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18" fillId="0" borderId="0" xfId="0" applyFont="1" applyAlignment="1">
      <alignment horizontal="left" vertical="center" indent="4" readingOrder="1"/>
    </xf>
    <xf numFmtId="0" fontId="20" fillId="0" borderId="0" xfId="0" applyFont="1" applyAlignment="1">
      <alignment horizontal="left" vertical="center" indent="4" readingOrder="1"/>
    </xf>
    <xf numFmtId="0" fontId="22" fillId="0" borderId="0" xfId="0" applyFont="1"/>
    <xf numFmtId="0" fontId="23" fillId="34" borderId="0" xfId="42" applyFill="1"/>
    <xf numFmtId="0" fontId="23" fillId="0" borderId="0" xfId="42"/>
    <xf numFmtId="0" fontId="24" fillId="33" borderId="0" xfId="43" applyNumberFormat="1" applyFont="1" applyFill="1" applyBorder="1" applyAlignment="1" applyProtection="1"/>
    <xf numFmtId="0" fontId="0" fillId="0" borderId="0" xfId="0" applyBorder="1"/>
    <xf numFmtId="0" fontId="0" fillId="0" borderId="0" xfId="0" applyFont="1"/>
    <xf numFmtId="20" fontId="0" fillId="0" borderId="0" xfId="0" applyNumberFormat="1"/>
    <xf numFmtId="16" fontId="0" fillId="0" borderId="0" xfId="0" applyNumberFormat="1"/>
    <xf numFmtId="15" fontId="0" fillId="0" borderId="0" xfId="0" applyNumberFormat="1"/>
    <xf numFmtId="0" fontId="0" fillId="35" borderId="0" xfId="0" applyFill="1"/>
    <xf numFmtId="14" fontId="0" fillId="35" borderId="0" xfId="0" applyNumberFormat="1" applyFill="1"/>
    <xf numFmtId="0" fontId="0" fillId="0" borderId="0" xfId="0" applyNumberFormat="1"/>
    <xf numFmtId="12" fontId="0" fillId="0" borderId="0" xfId="0" applyNumberFormat="1"/>
    <xf numFmtId="10" fontId="0" fillId="0" borderId="0" xfId="0" applyNumberFormat="1"/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blp_column_header" xfId="43"/>
    <cellStyle name="Normal 2" xfId="42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SPX Index</stp>
        <stp>IDX_EST_DVD_YLD</stp>
        <stp>1/7/2019</stp>
        <stp>1/10/2019</stp>
        <stp>[Bloomberg_example_PS1.xlsx]Sheet2!R2C1</stp>
        <stp>cols=2;rows=4</stp>
        <tr r="A2" s="8"/>
      </tp>
      <tp t="e">
        <v>#N/A</v>
        <stp/>
        <stp>##V3_BDHV12</stp>
        <stp>AAPL US Equity</stp>
        <stp>18MTH_IMPVOL_100.0%MNY_DF</stp>
        <stp>4/15/2016</stp>
        <stp>4/15/2016</stp>
        <stp>[Bloomberg_example_PS1.xlsx]AAPL!R6C3</stp>
        <tr r="C6" s="4"/>
      </tp>
      <tp t="e">
        <v>#N/A</v>
        <stp/>
        <stp>##V3_BDHV12</stp>
        <stp>AAPL US Equity</stp>
        <stp>24MTH_IMPVOL_100.0%MNY_DF</stp>
        <stp>4/14/2016</stp>
        <stp>4/14/2016</stp>
        <stp>[Bloomberg_example_PS1.xlsx]AAPL!R5C4</stp>
        <tr r="D5" s="4"/>
      </tp>
      <tp t="e">
        <v>#N/A</v>
        <stp/>
        <stp>##V3_BDHV12</stp>
        <stp>AAPL US Equity</stp>
        <stp>12MTH_IMPVOL_100.0%MNY_DF</stp>
        <stp>4/15/2016</stp>
        <stp>4/15/2016</stp>
        <stp>[Bloomberg_example_PS1.xlsx]AAPL!R6C2</stp>
        <tr r="B6" s="4"/>
      </tp>
      <tp t="e">
        <v>#N/A</v>
        <stp/>
        <stp>##V3_BDHV12</stp>
        <stp>AAPL US Equity</stp>
        <stp>18MTH_IMPVOL_100.0%MNY_DF</stp>
        <stp>4/14/2016</stp>
        <stp>4/14/2016</stp>
        <stp>[Bloomberg_example_PS1.xlsx]AAPL!R5C3</stp>
        <tr r="C5" s="4"/>
      </tp>
      <tp t="e">
        <v>#N/A</v>
        <stp/>
        <stp>##V3_BDHV12</stp>
        <stp>AAPL US Equity</stp>
        <stp>24MTH_IMPVOL_100.0%MNY_DF</stp>
        <stp>4/15/2016</stp>
        <stp>4/15/2016</stp>
        <stp>[Bloomberg_example_PS1.xlsx]AAPL!R6C4</stp>
        <tr r="D6" s="4"/>
      </tp>
      <tp t="e">
        <v>#N/A</v>
        <stp/>
        <stp>##V3_BDHV12</stp>
        <stp>AAPL US Equity</stp>
        <stp>12MTH_IMPVOL_100.0%MNY_DF</stp>
        <stp>4/14/2016</stp>
        <stp>4/14/2016</stp>
        <stp>[Bloomberg_example_PS1.xlsx]AAPL!R5C2</stp>
        <tr r="B5" s="4"/>
      </tp>
      <tp t="e">
        <v>#N/A</v>
        <stp/>
        <stp>##V3_BDHV12</stp>
        <stp>AAPL US Equity</stp>
        <stp>18MTH_IMPVOL_80%MNY_DF</stp>
        <stp>4/15/2016</stp>
        <stp>4/15/2016</stp>
        <stp>[Bloomberg_example_PS1.xlsx]AAPL!R10C3</stp>
        <tr r="C10" s="4"/>
      </tp>
      <tp t="e">
        <v>#N/A</v>
        <stp/>
        <stp>##V3_BDHV12</stp>
        <stp>AAPL US Equity</stp>
        <stp>12MTH_IMPVOL_80%MNY_DF</stp>
        <stp>4/15/2016</stp>
        <stp>4/15/2016</stp>
        <stp>[Bloomberg_example_PS1.xlsx]AAPL!R10C2</stp>
        <tr r="B10" s="4"/>
      </tp>
      <tp t="e">
        <v>#N/A</v>
        <stp/>
        <stp>##V3_BDHV12</stp>
        <stp>AAPL US Equity</stp>
        <stp>24MTH_IMPVOL_80%MNY_DF</stp>
        <stp>4/15/2016</stp>
        <stp>4/15/2016</stp>
        <stp>[Bloomberg_example_PS1.xlsx]AAPL!R10C4</stp>
        <tr r="D10" s="4"/>
      </tp>
      <tp t="e">
        <v>#N/A</v>
        <stp/>
        <stp>##V3_BDHV12</stp>
        <stp>AAPL US Equity</stp>
        <stp>24MTH_IMPVOL_80%MNY_DF</stp>
        <stp>4/14/2016</stp>
        <stp>4/14/2016</stp>
        <stp>[Bloomberg_example_PS1.xlsx]AAPL!R9C4</stp>
        <tr r="D9" s="4"/>
      </tp>
      <tp t="e">
        <v>#N/A</v>
        <stp/>
        <stp>##V3_BDHV12</stp>
        <stp>AAPL US Equity</stp>
        <stp>12MTH_IMPVOL_80%MNY_DF</stp>
        <stp>4/14/2016</stp>
        <stp>4/14/2016</stp>
        <stp>[Bloomberg_example_PS1.xlsx]AAPL!R9C2</stp>
        <tr r="B9" s="4"/>
      </tp>
      <tp t="e">
        <v>#N/A</v>
        <stp/>
        <stp>##V3_BDHV12</stp>
        <stp>AAPL US Equity</stp>
        <stp>18MTH_IMPVOL_80%MNY_DF</stp>
        <stp>4/14/2016</stp>
        <stp>4/14/2016</stp>
        <stp>[Bloomberg_example_PS1.xlsx]AAPL!R9C3</stp>
        <tr r="C9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57</xdr:row>
      <xdr:rowOff>161925</xdr:rowOff>
    </xdr:from>
    <xdr:to>
      <xdr:col>9</xdr:col>
      <xdr:colOff>116000</xdr:colOff>
      <xdr:row>78</xdr:row>
      <xdr:rowOff>107410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419350" y="542925"/>
          <a:ext cx="3183050" cy="43174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12</xdr:col>
      <xdr:colOff>0</xdr:colOff>
      <xdr:row>68</xdr:row>
      <xdr:rowOff>142875</xdr:rowOff>
    </xdr:from>
    <xdr:to>
      <xdr:col>15</xdr:col>
      <xdr:colOff>447675</xdr:colOff>
      <xdr:row>76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533775"/>
          <a:ext cx="2276475" cy="1524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266700</xdr:colOff>
      <xdr:row>68</xdr:row>
      <xdr:rowOff>114300</xdr:rowOff>
    </xdr:from>
    <xdr:to>
      <xdr:col>12</xdr:col>
      <xdr:colOff>161925</xdr:colOff>
      <xdr:row>72</xdr:row>
      <xdr:rowOff>180975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24300" y="3505200"/>
          <a:ext cx="3552825" cy="828675"/>
        </a:xfrm>
        <a:prstGeom prst="straightConnector1">
          <a:avLst/>
        </a:prstGeom>
        <a:ln>
          <a:solidFill>
            <a:schemeClr val="accent2"/>
          </a:solidFill>
          <a:tailEnd type="arrow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447675</xdr:colOff>
      <xdr:row>83</xdr:row>
      <xdr:rowOff>28575</xdr:rowOff>
    </xdr:from>
    <xdr:to>
      <xdr:col>25</xdr:col>
      <xdr:colOff>0</xdr:colOff>
      <xdr:row>89</xdr:row>
      <xdr:rowOff>109862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734050"/>
          <a:ext cx="8696325" cy="122428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11</xdr:col>
      <xdr:colOff>561975</xdr:colOff>
      <xdr:row>83</xdr:row>
      <xdr:rowOff>38100</xdr:rowOff>
    </xdr:from>
    <xdr:to>
      <xdr:col>13</xdr:col>
      <xdr:colOff>9525</xdr:colOff>
      <xdr:row>86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7267575" y="5743575"/>
          <a:ext cx="666750" cy="581025"/>
        </a:xfrm>
        <a:prstGeom prst="straightConnector1">
          <a:avLst/>
        </a:prstGeom>
        <a:ln>
          <a:solidFill>
            <a:schemeClr val="accent2"/>
          </a:solidFill>
          <a:tailEnd type="arrow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133350</xdr:colOff>
      <xdr:row>6</xdr:row>
      <xdr:rowOff>95249</xdr:rowOff>
    </xdr:from>
    <xdr:to>
      <xdr:col>8</xdr:col>
      <xdr:colOff>179494</xdr:colOff>
      <xdr:row>25</xdr:row>
      <xdr:rowOff>161268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" y="1238249"/>
          <a:ext cx="4922944" cy="3685519"/>
        </a:xfrm>
        <a:prstGeom prst="rect">
          <a:avLst/>
        </a:prstGeom>
      </xdr:spPr>
    </xdr:pic>
    <xdr:clientData/>
  </xdr:twoCellAnchor>
  <xdr:twoCellAnchor>
    <xdr:from>
      <xdr:col>5</xdr:col>
      <xdr:colOff>438150</xdr:colOff>
      <xdr:row>6</xdr:row>
      <xdr:rowOff>0</xdr:rowOff>
    </xdr:from>
    <xdr:to>
      <xdr:col>5</xdr:col>
      <xdr:colOff>504825</xdr:colOff>
      <xdr:row>10</xdr:row>
      <xdr:rowOff>66675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3486150" y="1143000"/>
          <a:ext cx="66675" cy="8286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5</xdr:row>
      <xdr:rowOff>161925</xdr:rowOff>
    </xdr:from>
    <xdr:to>
      <xdr:col>3</xdr:col>
      <xdr:colOff>495300</xdr:colOff>
      <xdr:row>12</xdr:row>
      <xdr:rowOff>142875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2143125" y="1114425"/>
          <a:ext cx="180975" cy="1314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5</xdr:row>
      <xdr:rowOff>142875</xdr:rowOff>
    </xdr:from>
    <xdr:to>
      <xdr:col>2</xdr:col>
      <xdr:colOff>190500</xdr:colOff>
      <xdr:row>16</xdr:row>
      <xdr:rowOff>123825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495300" y="1095375"/>
          <a:ext cx="914400" cy="2076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571499</xdr:colOff>
      <xdr:row>6</xdr:row>
      <xdr:rowOff>90215</xdr:rowOff>
    </xdr:from>
    <xdr:to>
      <xdr:col>17</xdr:col>
      <xdr:colOff>141998</xdr:colOff>
      <xdr:row>26</xdr:row>
      <xdr:rowOff>66018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48299" y="1233215"/>
          <a:ext cx="5056899" cy="3785803"/>
        </a:xfrm>
        <a:prstGeom prst="rect">
          <a:avLst/>
        </a:prstGeom>
      </xdr:spPr>
    </xdr:pic>
    <xdr:clientData/>
  </xdr:twoCellAnchor>
  <xdr:twoCellAnchor>
    <xdr:from>
      <xdr:col>12</xdr:col>
      <xdr:colOff>581025</xdr:colOff>
      <xdr:row>6</xdr:row>
      <xdr:rowOff>9525</xdr:rowOff>
    </xdr:from>
    <xdr:to>
      <xdr:col>13</xdr:col>
      <xdr:colOff>342900</xdr:colOff>
      <xdr:row>19</xdr:row>
      <xdr:rowOff>19050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7896225" y="1152525"/>
          <a:ext cx="371475" cy="24860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323850</xdr:colOff>
      <xdr:row>9</xdr:row>
      <xdr:rowOff>142875</xdr:rowOff>
    </xdr:from>
    <xdr:to>
      <xdr:col>2</xdr:col>
      <xdr:colOff>428625</xdr:colOff>
      <xdr:row>10</xdr:row>
      <xdr:rowOff>152400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933450" y="1857375"/>
          <a:ext cx="714375" cy="2000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85725</xdr:colOff>
      <xdr:row>9</xdr:row>
      <xdr:rowOff>152400</xdr:rowOff>
    </xdr:from>
    <xdr:to>
      <xdr:col>12</xdr:col>
      <xdr:colOff>190500</xdr:colOff>
      <xdr:row>10</xdr:row>
      <xdr:rowOff>161925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791325" y="1866900"/>
          <a:ext cx="714375" cy="2000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552450</xdr:colOff>
      <xdr:row>6</xdr:row>
      <xdr:rowOff>19050</xdr:rowOff>
    </xdr:from>
    <xdr:to>
      <xdr:col>14</xdr:col>
      <xdr:colOff>314325</xdr:colOff>
      <xdr:row>11</xdr:row>
      <xdr:rowOff>76200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3600450" y="1162050"/>
          <a:ext cx="5248275" cy="10096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228600</xdr:colOff>
      <xdr:row>41</xdr:row>
      <xdr:rowOff>104775</xdr:rowOff>
    </xdr:from>
    <xdr:to>
      <xdr:col>8</xdr:col>
      <xdr:colOff>107131</xdr:colOff>
      <xdr:row>55</xdr:row>
      <xdr:rowOff>56494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7800" y="7915275"/>
          <a:ext cx="3536131" cy="26472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581025</xdr:colOff>
      <xdr:row>4</xdr:row>
      <xdr:rowOff>142875</xdr:rowOff>
    </xdr:from>
    <xdr:ext cx="1838325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286375" y="904875"/>
          <a:ext cx="1838325" cy="436786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Get the implied continuously compounded</a:t>
          </a:r>
          <a:r>
            <a:rPr lang="en-US" sz="1100" baseline="0"/>
            <a:t> rate from here</a:t>
          </a:r>
          <a:endParaRPr lang="en-US" sz="1100"/>
        </a:p>
      </xdr:txBody>
    </xdr:sp>
    <xdr:clientData/>
  </xdr:oneCellAnchor>
  <xdr:twoCellAnchor>
    <xdr:from>
      <xdr:col>3</xdr:col>
      <xdr:colOff>638175</xdr:colOff>
      <xdr:row>0</xdr:row>
      <xdr:rowOff>171450</xdr:rowOff>
    </xdr:from>
    <xdr:to>
      <xdr:col>5</xdr:col>
      <xdr:colOff>571500</xdr:colOff>
      <xdr:row>5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3790950" y="171450"/>
          <a:ext cx="1485900" cy="904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8"/>
  <sheetViews>
    <sheetView tabSelected="1" workbookViewId="0">
      <selection activeCell="H3" sqref="H3"/>
    </sheetView>
  </sheetViews>
  <sheetFormatPr defaultRowHeight="17.399999999999999" x14ac:dyDescent="0.4"/>
  <sheetData>
    <row r="1" spans="1:26" x14ac:dyDescent="0.4">
      <c r="A1" s="1">
        <v>43472</v>
      </c>
      <c r="I1" s="1">
        <v>43474</v>
      </c>
    </row>
    <row r="2" spans="1:26" x14ac:dyDescent="0.4">
      <c r="B2" t="s">
        <v>313</v>
      </c>
      <c r="C2" t="s">
        <v>314</v>
      </c>
      <c r="D2" t="s">
        <v>315</v>
      </c>
      <c r="E2" t="s">
        <v>316</v>
      </c>
      <c r="F2" t="s">
        <v>317</v>
      </c>
      <c r="G2" t="s">
        <v>534</v>
      </c>
      <c r="H2" t="s">
        <v>535</v>
      </c>
      <c r="J2" t="s">
        <v>313</v>
      </c>
      <c r="K2" t="s">
        <v>314</v>
      </c>
      <c r="L2" t="s">
        <v>315</v>
      </c>
      <c r="P2" t="s">
        <v>313</v>
      </c>
      <c r="Q2" t="s">
        <v>314</v>
      </c>
      <c r="R2" t="s">
        <v>315</v>
      </c>
      <c r="S2" t="s">
        <v>316</v>
      </c>
      <c r="T2" t="s">
        <v>317</v>
      </c>
      <c r="U2" t="s">
        <v>534</v>
      </c>
      <c r="V2" t="s">
        <v>535</v>
      </c>
      <c r="X2" t="s">
        <v>313</v>
      </c>
      <c r="Y2" t="s">
        <v>314</v>
      </c>
      <c r="Z2" t="s">
        <v>315</v>
      </c>
    </row>
    <row r="3" spans="1:26" x14ac:dyDescent="0.4">
      <c r="A3" t="s">
        <v>97</v>
      </c>
      <c r="B3">
        <v>29.9</v>
      </c>
      <c r="C3">
        <v>36.799999999999997</v>
      </c>
      <c r="D3">
        <v>24.103000000000002</v>
      </c>
      <c r="E3">
        <v>2525</v>
      </c>
      <c r="F3" t="s">
        <v>896</v>
      </c>
      <c r="G3" t="s">
        <v>897</v>
      </c>
      <c r="H3">
        <v>2</v>
      </c>
      <c r="J3">
        <v>54.5</v>
      </c>
      <c r="K3">
        <v>64.3</v>
      </c>
      <c r="L3">
        <v>102.628</v>
      </c>
      <c r="O3" t="s">
        <v>318</v>
      </c>
      <c r="P3">
        <v>9</v>
      </c>
      <c r="Q3">
        <v>9.4</v>
      </c>
      <c r="R3">
        <v>25.219000000000001</v>
      </c>
      <c r="S3">
        <v>2525</v>
      </c>
      <c r="T3" t="s">
        <v>898</v>
      </c>
      <c r="U3" t="s">
        <v>897</v>
      </c>
      <c r="V3">
        <v>2</v>
      </c>
      <c r="X3" t="s">
        <v>899</v>
      </c>
      <c r="Y3">
        <v>0.05</v>
      </c>
      <c r="Z3">
        <v>106.432</v>
      </c>
    </row>
    <row r="4" spans="1:26" x14ac:dyDescent="0.4">
      <c r="A4" t="s">
        <v>98</v>
      </c>
      <c r="B4">
        <v>36.200000000000003</v>
      </c>
      <c r="C4">
        <v>43.3</v>
      </c>
      <c r="D4">
        <v>23.663</v>
      </c>
      <c r="E4">
        <v>2525</v>
      </c>
      <c r="F4" t="s">
        <v>896</v>
      </c>
      <c r="G4" t="s">
        <v>900</v>
      </c>
      <c r="H4">
        <v>4</v>
      </c>
      <c r="J4">
        <v>58.3</v>
      </c>
      <c r="K4">
        <v>60.9</v>
      </c>
      <c r="L4">
        <v>25.114000000000001</v>
      </c>
      <c r="O4" t="s">
        <v>319</v>
      </c>
      <c r="P4">
        <v>14.7</v>
      </c>
      <c r="Q4">
        <v>15.3</v>
      </c>
      <c r="R4">
        <v>23.375</v>
      </c>
      <c r="S4">
        <v>2525</v>
      </c>
      <c r="T4" t="s">
        <v>898</v>
      </c>
      <c r="U4" t="s">
        <v>900</v>
      </c>
      <c r="V4">
        <v>4</v>
      </c>
      <c r="X4">
        <v>2.6</v>
      </c>
      <c r="Y4">
        <v>2.8</v>
      </c>
      <c r="Z4">
        <v>25.036999999999999</v>
      </c>
    </row>
    <row r="5" spans="1:26" x14ac:dyDescent="0.4">
      <c r="A5" t="s">
        <v>99</v>
      </c>
      <c r="B5">
        <v>40.799999999999997</v>
      </c>
      <c r="C5">
        <v>43.2</v>
      </c>
      <c r="D5">
        <v>19.983000000000001</v>
      </c>
      <c r="E5">
        <v>2525</v>
      </c>
      <c r="F5" t="s">
        <v>896</v>
      </c>
      <c r="G5" t="s">
        <v>901</v>
      </c>
      <c r="H5">
        <v>7</v>
      </c>
      <c r="J5">
        <v>60.5</v>
      </c>
      <c r="K5">
        <v>62.8</v>
      </c>
      <c r="L5">
        <v>18.757999999999999</v>
      </c>
      <c r="O5" t="s">
        <v>320</v>
      </c>
      <c r="P5">
        <v>17.5</v>
      </c>
      <c r="Q5">
        <v>18.2</v>
      </c>
      <c r="R5">
        <v>20.077999999999999</v>
      </c>
      <c r="S5">
        <v>2525</v>
      </c>
      <c r="T5" t="s">
        <v>898</v>
      </c>
      <c r="U5" t="s">
        <v>901</v>
      </c>
      <c r="V5">
        <v>7</v>
      </c>
      <c r="X5">
        <v>4.7</v>
      </c>
      <c r="Y5">
        <v>5.0999999999999996</v>
      </c>
      <c r="Z5">
        <v>19.21</v>
      </c>
    </row>
    <row r="6" spans="1:26" x14ac:dyDescent="0.4">
      <c r="A6" t="s">
        <v>100</v>
      </c>
      <c r="B6">
        <v>45.8</v>
      </c>
      <c r="C6">
        <v>48.1</v>
      </c>
      <c r="D6">
        <v>20.622</v>
      </c>
      <c r="E6">
        <v>2525</v>
      </c>
      <c r="F6" t="s">
        <v>896</v>
      </c>
      <c r="G6" t="s">
        <v>902</v>
      </c>
      <c r="H6">
        <v>9</v>
      </c>
      <c r="J6">
        <v>64.599999999999994</v>
      </c>
      <c r="K6">
        <v>66.8</v>
      </c>
      <c r="L6" t="s">
        <v>899</v>
      </c>
      <c r="O6" t="s">
        <v>321</v>
      </c>
      <c r="P6">
        <v>21.9</v>
      </c>
      <c r="Q6">
        <v>22.7</v>
      </c>
      <c r="R6">
        <v>20.544</v>
      </c>
      <c r="S6">
        <v>2525</v>
      </c>
      <c r="T6" t="s">
        <v>898</v>
      </c>
      <c r="U6" t="s">
        <v>902</v>
      </c>
      <c r="V6">
        <v>9</v>
      </c>
      <c r="X6">
        <v>8.5</v>
      </c>
      <c r="Y6">
        <v>8.9</v>
      </c>
      <c r="Z6">
        <v>20.065999999999999</v>
      </c>
    </row>
    <row r="7" spans="1:26" x14ac:dyDescent="0.4">
      <c r="A7" t="s">
        <v>101</v>
      </c>
      <c r="B7">
        <v>46.8</v>
      </c>
      <c r="C7">
        <v>53.9</v>
      </c>
      <c r="D7">
        <v>20.401</v>
      </c>
      <c r="E7">
        <v>2525</v>
      </c>
      <c r="F7" t="s">
        <v>896</v>
      </c>
      <c r="G7" t="s">
        <v>903</v>
      </c>
      <c r="H7">
        <v>11</v>
      </c>
      <c r="J7">
        <v>67.5</v>
      </c>
      <c r="K7">
        <v>69.7</v>
      </c>
      <c r="L7">
        <v>21.31</v>
      </c>
      <c r="O7" t="s">
        <v>322</v>
      </c>
      <c r="P7">
        <v>24.6</v>
      </c>
      <c r="Q7">
        <v>25.4</v>
      </c>
      <c r="R7">
        <v>21.032</v>
      </c>
      <c r="S7">
        <v>2525</v>
      </c>
      <c r="T7" t="s">
        <v>898</v>
      </c>
      <c r="U7" t="s">
        <v>903</v>
      </c>
      <c r="V7">
        <v>11</v>
      </c>
      <c r="X7">
        <v>10.8</v>
      </c>
      <c r="Y7">
        <v>11.4</v>
      </c>
      <c r="Z7">
        <v>20.032</v>
      </c>
    </row>
    <row r="8" spans="1:26" x14ac:dyDescent="0.4">
      <c r="A8" t="s">
        <v>102</v>
      </c>
      <c r="B8">
        <v>52.4</v>
      </c>
      <c r="C8">
        <v>54.6</v>
      </c>
      <c r="D8">
        <v>19.72</v>
      </c>
      <c r="E8">
        <v>2525</v>
      </c>
      <c r="F8" t="s">
        <v>896</v>
      </c>
      <c r="G8" t="s">
        <v>904</v>
      </c>
      <c r="H8">
        <v>15</v>
      </c>
      <c r="J8">
        <v>71</v>
      </c>
      <c r="K8">
        <v>72.099999999999994</v>
      </c>
      <c r="L8" t="s">
        <v>899</v>
      </c>
      <c r="O8" t="s">
        <v>323</v>
      </c>
      <c r="P8">
        <v>27.9</v>
      </c>
      <c r="Q8">
        <v>28.6</v>
      </c>
      <c r="R8">
        <v>19.681999999999999</v>
      </c>
      <c r="S8">
        <v>2525</v>
      </c>
      <c r="T8" t="s">
        <v>898</v>
      </c>
      <c r="U8" t="s">
        <v>904</v>
      </c>
      <c r="V8">
        <v>15</v>
      </c>
      <c r="X8">
        <v>13.9</v>
      </c>
      <c r="Y8">
        <v>14.4</v>
      </c>
      <c r="Z8">
        <v>19.39</v>
      </c>
    </row>
    <row r="9" spans="1:26" x14ac:dyDescent="0.4">
      <c r="A9" t="s">
        <v>103</v>
      </c>
      <c r="B9">
        <v>54.2</v>
      </c>
      <c r="C9">
        <v>56.3</v>
      </c>
      <c r="D9">
        <v>19.905000000000001</v>
      </c>
      <c r="E9">
        <v>2525</v>
      </c>
      <c r="F9" t="s">
        <v>896</v>
      </c>
      <c r="G9" t="s">
        <v>905</v>
      </c>
      <c r="H9">
        <v>16</v>
      </c>
      <c r="J9">
        <v>72.599999999999994</v>
      </c>
      <c r="K9">
        <v>73.8</v>
      </c>
      <c r="L9">
        <v>19.625</v>
      </c>
      <c r="O9" t="s">
        <v>324</v>
      </c>
      <c r="P9">
        <v>29.6</v>
      </c>
      <c r="Q9">
        <v>30.3</v>
      </c>
      <c r="R9">
        <v>19.777000000000001</v>
      </c>
      <c r="S9">
        <v>2525</v>
      </c>
      <c r="T9" t="s">
        <v>898</v>
      </c>
      <c r="U9" t="s">
        <v>905</v>
      </c>
      <c r="V9">
        <v>16</v>
      </c>
      <c r="X9">
        <v>15.4</v>
      </c>
      <c r="Y9">
        <v>15.9</v>
      </c>
      <c r="Z9">
        <v>19.379000000000001</v>
      </c>
    </row>
    <row r="10" spans="1:26" x14ac:dyDescent="0.4">
      <c r="A10" t="s">
        <v>104</v>
      </c>
      <c r="B10">
        <v>58.3</v>
      </c>
      <c r="C10">
        <v>60.5</v>
      </c>
      <c r="D10">
        <v>20.37</v>
      </c>
      <c r="E10">
        <v>2525</v>
      </c>
      <c r="F10" t="s">
        <v>896</v>
      </c>
      <c r="G10" t="s">
        <v>906</v>
      </c>
      <c r="H10">
        <v>18</v>
      </c>
      <c r="J10">
        <v>76.400000000000006</v>
      </c>
      <c r="K10">
        <v>77.400000000000006</v>
      </c>
      <c r="L10">
        <v>19.917999999999999</v>
      </c>
      <c r="O10" t="s">
        <v>325</v>
      </c>
      <c r="P10">
        <v>32.9</v>
      </c>
      <c r="Q10">
        <v>33.5</v>
      </c>
      <c r="R10">
        <v>20.143999999999998</v>
      </c>
      <c r="S10">
        <v>2525</v>
      </c>
      <c r="T10" t="s">
        <v>898</v>
      </c>
      <c r="U10" t="s">
        <v>906</v>
      </c>
      <c r="V10">
        <v>18</v>
      </c>
      <c r="X10">
        <v>18.5</v>
      </c>
      <c r="Y10">
        <v>19.100000000000001</v>
      </c>
      <c r="Z10">
        <v>19.529</v>
      </c>
    </row>
    <row r="11" spans="1:26" x14ac:dyDescent="0.4">
      <c r="A11" t="s">
        <v>105</v>
      </c>
      <c r="B11">
        <v>59.7</v>
      </c>
      <c r="C11">
        <v>61.9</v>
      </c>
      <c r="D11" t="s">
        <v>899</v>
      </c>
      <c r="E11">
        <v>2525</v>
      </c>
      <c r="F11" t="s">
        <v>896</v>
      </c>
      <c r="G11" t="s">
        <v>907</v>
      </c>
      <c r="H11">
        <v>21</v>
      </c>
      <c r="J11">
        <v>78</v>
      </c>
      <c r="K11">
        <v>79.2</v>
      </c>
      <c r="L11" t="s">
        <v>899</v>
      </c>
      <c r="O11" t="s">
        <v>326</v>
      </c>
      <c r="P11">
        <v>34.299999999999997</v>
      </c>
      <c r="Q11">
        <v>35.1</v>
      </c>
      <c r="R11" t="s">
        <v>899</v>
      </c>
      <c r="S11">
        <v>2525</v>
      </c>
      <c r="T11" t="s">
        <v>898</v>
      </c>
      <c r="U11" t="s">
        <v>907</v>
      </c>
      <c r="V11">
        <v>21</v>
      </c>
      <c r="X11">
        <v>20</v>
      </c>
      <c r="Y11">
        <v>20.6</v>
      </c>
      <c r="Z11" t="s">
        <v>899</v>
      </c>
    </row>
    <row r="12" spans="1:26" x14ac:dyDescent="0.4">
      <c r="A12" t="s">
        <v>106</v>
      </c>
      <c r="B12">
        <v>63.2</v>
      </c>
      <c r="C12">
        <v>65.3</v>
      </c>
      <c r="D12" t="s">
        <v>899</v>
      </c>
      <c r="E12">
        <v>2525</v>
      </c>
      <c r="F12" t="s">
        <v>896</v>
      </c>
      <c r="G12" t="s">
        <v>908</v>
      </c>
      <c r="H12">
        <v>23</v>
      </c>
      <c r="J12">
        <v>81.099999999999994</v>
      </c>
      <c r="K12">
        <v>82.3</v>
      </c>
      <c r="L12" t="s">
        <v>899</v>
      </c>
      <c r="O12" t="s">
        <v>327</v>
      </c>
      <c r="P12">
        <v>37.6</v>
      </c>
      <c r="Q12">
        <v>38.4</v>
      </c>
      <c r="R12">
        <v>19.893000000000001</v>
      </c>
      <c r="S12">
        <v>2525</v>
      </c>
      <c r="T12" t="s">
        <v>898</v>
      </c>
      <c r="U12" t="s">
        <v>908</v>
      </c>
      <c r="V12">
        <v>23</v>
      </c>
      <c r="X12">
        <v>23.1</v>
      </c>
      <c r="Y12">
        <v>23.7</v>
      </c>
      <c r="Z12" t="s">
        <v>899</v>
      </c>
    </row>
    <row r="13" spans="1:26" x14ac:dyDescent="0.4">
      <c r="A13" t="s">
        <v>107</v>
      </c>
      <c r="B13">
        <v>64.7</v>
      </c>
      <c r="C13">
        <v>66.8</v>
      </c>
      <c r="D13">
        <v>19.989000000000001</v>
      </c>
      <c r="E13">
        <v>2525</v>
      </c>
      <c r="F13" t="s">
        <v>896</v>
      </c>
      <c r="G13" t="s">
        <v>909</v>
      </c>
      <c r="H13">
        <v>24</v>
      </c>
      <c r="J13">
        <v>82.7</v>
      </c>
      <c r="K13">
        <v>83.7</v>
      </c>
      <c r="L13">
        <v>19.353999999999999</v>
      </c>
      <c r="O13" t="s">
        <v>328</v>
      </c>
      <c r="P13">
        <v>39.1</v>
      </c>
      <c r="Q13">
        <v>39.799999999999997</v>
      </c>
      <c r="R13">
        <v>20.221</v>
      </c>
      <c r="S13">
        <v>2525</v>
      </c>
      <c r="T13" t="s">
        <v>898</v>
      </c>
      <c r="U13" t="s">
        <v>909</v>
      </c>
      <c r="V13">
        <v>24</v>
      </c>
      <c r="X13">
        <v>24.6</v>
      </c>
      <c r="Y13">
        <v>25.2</v>
      </c>
      <c r="Z13">
        <v>19.401</v>
      </c>
    </row>
    <row r="14" spans="1:26" x14ac:dyDescent="0.4">
      <c r="A14" t="s">
        <v>108</v>
      </c>
      <c r="B14">
        <v>65.8</v>
      </c>
      <c r="C14">
        <v>67.8</v>
      </c>
      <c r="D14">
        <v>20.305</v>
      </c>
      <c r="E14">
        <v>2525</v>
      </c>
      <c r="F14" t="s">
        <v>896</v>
      </c>
      <c r="G14" t="s">
        <v>910</v>
      </c>
      <c r="H14">
        <v>25</v>
      </c>
      <c r="J14">
        <v>84</v>
      </c>
      <c r="K14">
        <v>85.1</v>
      </c>
      <c r="L14">
        <v>19.975000000000001</v>
      </c>
      <c r="O14" t="s">
        <v>329</v>
      </c>
      <c r="P14">
        <v>40.5</v>
      </c>
      <c r="Q14">
        <v>41.3</v>
      </c>
      <c r="R14">
        <v>20.311</v>
      </c>
      <c r="S14">
        <v>2525</v>
      </c>
      <c r="T14" t="s">
        <v>898</v>
      </c>
      <c r="U14" t="s">
        <v>910</v>
      </c>
      <c r="V14">
        <v>25</v>
      </c>
      <c r="X14">
        <v>26</v>
      </c>
      <c r="Y14">
        <v>26.6</v>
      </c>
      <c r="Z14">
        <v>19.068000000000001</v>
      </c>
    </row>
    <row r="15" spans="1:26" x14ac:dyDescent="0.4">
      <c r="A15" t="s">
        <v>109</v>
      </c>
      <c r="B15">
        <v>67</v>
      </c>
      <c r="C15">
        <v>69.900000000000006</v>
      </c>
      <c r="D15">
        <v>19.71</v>
      </c>
      <c r="E15">
        <v>2525</v>
      </c>
      <c r="F15" t="s">
        <v>896</v>
      </c>
      <c r="G15" t="s">
        <v>911</v>
      </c>
      <c r="H15">
        <v>28</v>
      </c>
      <c r="J15">
        <v>85.4</v>
      </c>
      <c r="K15">
        <v>86.6</v>
      </c>
      <c r="L15" t="s">
        <v>899</v>
      </c>
      <c r="O15" t="s">
        <v>330</v>
      </c>
      <c r="P15">
        <v>41.9</v>
      </c>
      <c r="Q15">
        <v>42.8</v>
      </c>
      <c r="R15" t="s">
        <v>899</v>
      </c>
      <c r="S15">
        <v>2525</v>
      </c>
      <c r="T15" t="s">
        <v>898</v>
      </c>
      <c r="U15" t="s">
        <v>911</v>
      </c>
      <c r="V15">
        <v>28</v>
      </c>
      <c r="X15">
        <v>27.2</v>
      </c>
      <c r="Y15">
        <v>28</v>
      </c>
      <c r="Z15">
        <v>19.033000000000001</v>
      </c>
    </row>
    <row r="16" spans="1:26" x14ac:dyDescent="0.4">
      <c r="A16" t="s">
        <v>110</v>
      </c>
      <c r="B16">
        <v>69.8</v>
      </c>
      <c r="C16">
        <v>72.8</v>
      </c>
      <c r="D16" t="s">
        <v>899</v>
      </c>
      <c r="E16">
        <v>2525</v>
      </c>
      <c r="F16" t="s">
        <v>896</v>
      </c>
      <c r="G16" t="s">
        <v>912</v>
      </c>
      <c r="H16">
        <v>30</v>
      </c>
      <c r="J16">
        <v>87.9</v>
      </c>
      <c r="K16">
        <v>89</v>
      </c>
      <c r="L16" t="s">
        <v>899</v>
      </c>
      <c r="O16" t="s">
        <v>331</v>
      </c>
      <c r="P16">
        <v>44.7</v>
      </c>
      <c r="Q16">
        <v>45.6</v>
      </c>
      <c r="R16" t="s">
        <v>899</v>
      </c>
      <c r="S16">
        <v>2525</v>
      </c>
      <c r="T16" t="s">
        <v>898</v>
      </c>
      <c r="U16" t="s">
        <v>912</v>
      </c>
      <c r="V16">
        <v>30</v>
      </c>
      <c r="X16">
        <v>29.6</v>
      </c>
      <c r="Y16">
        <v>30.4</v>
      </c>
      <c r="Z16" t="s">
        <v>899</v>
      </c>
    </row>
    <row r="17" spans="1:26" x14ac:dyDescent="0.4">
      <c r="A17" t="s">
        <v>111</v>
      </c>
      <c r="B17">
        <v>72.5</v>
      </c>
      <c r="C17">
        <v>74.599999999999994</v>
      </c>
      <c r="D17">
        <v>20.209</v>
      </c>
      <c r="E17">
        <v>2525</v>
      </c>
      <c r="F17" t="s">
        <v>896</v>
      </c>
      <c r="G17" t="s">
        <v>913</v>
      </c>
      <c r="H17">
        <v>32</v>
      </c>
      <c r="J17">
        <v>89.9</v>
      </c>
      <c r="K17">
        <v>91</v>
      </c>
      <c r="L17" t="s">
        <v>899</v>
      </c>
      <c r="O17" t="s">
        <v>332</v>
      </c>
      <c r="P17">
        <v>47.6</v>
      </c>
      <c r="Q17">
        <v>48.3</v>
      </c>
      <c r="R17">
        <v>19.914000000000001</v>
      </c>
      <c r="S17">
        <v>2525</v>
      </c>
      <c r="T17" t="s">
        <v>898</v>
      </c>
      <c r="U17" t="s">
        <v>913</v>
      </c>
      <c r="V17">
        <v>32</v>
      </c>
      <c r="X17">
        <v>32.4</v>
      </c>
      <c r="Y17">
        <v>33</v>
      </c>
      <c r="Z17">
        <v>19.504000000000001</v>
      </c>
    </row>
    <row r="18" spans="1:26" x14ac:dyDescent="0.4">
      <c r="A18" t="s">
        <v>112</v>
      </c>
      <c r="B18">
        <v>73.900000000000006</v>
      </c>
      <c r="C18">
        <v>76.400000000000006</v>
      </c>
      <c r="D18" t="s">
        <v>899</v>
      </c>
      <c r="E18">
        <v>2525</v>
      </c>
      <c r="F18" t="s">
        <v>896</v>
      </c>
      <c r="G18" t="s">
        <v>914</v>
      </c>
      <c r="H18">
        <v>35</v>
      </c>
      <c r="J18">
        <v>91.2</v>
      </c>
      <c r="K18">
        <v>92.3</v>
      </c>
      <c r="L18" t="s">
        <v>899</v>
      </c>
      <c r="O18" t="s">
        <v>333</v>
      </c>
      <c r="P18">
        <v>48.9</v>
      </c>
      <c r="Q18">
        <v>49.8</v>
      </c>
      <c r="R18">
        <v>19.986000000000001</v>
      </c>
      <c r="S18">
        <v>2525</v>
      </c>
      <c r="T18" t="s">
        <v>898</v>
      </c>
      <c r="U18" t="s">
        <v>914</v>
      </c>
      <c r="V18">
        <v>35</v>
      </c>
      <c r="X18">
        <v>33.6</v>
      </c>
      <c r="Y18">
        <v>34.4</v>
      </c>
      <c r="Z18">
        <v>19.297000000000001</v>
      </c>
    </row>
    <row r="19" spans="1:26" x14ac:dyDescent="0.4">
      <c r="A19" t="s">
        <v>113</v>
      </c>
      <c r="B19">
        <v>78.8</v>
      </c>
      <c r="C19">
        <v>80</v>
      </c>
      <c r="D19">
        <v>20.010000000000002</v>
      </c>
      <c r="E19">
        <v>2525</v>
      </c>
      <c r="F19" t="s">
        <v>896</v>
      </c>
      <c r="G19" t="s">
        <v>915</v>
      </c>
      <c r="H19">
        <v>39</v>
      </c>
      <c r="J19">
        <v>94.9</v>
      </c>
      <c r="K19">
        <v>96.5</v>
      </c>
      <c r="L19">
        <v>19.959</v>
      </c>
      <c r="O19" t="s">
        <v>334</v>
      </c>
      <c r="P19">
        <v>53.5</v>
      </c>
      <c r="Q19">
        <v>54.5</v>
      </c>
      <c r="R19">
        <v>19.855</v>
      </c>
      <c r="S19">
        <v>2525</v>
      </c>
      <c r="T19" t="s">
        <v>898</v>
      </c>
      <c r="U19" t="s">
        <v>915</v>
      </c>
      <c r="V19">
        <v>39</v>
      </c>
      <c r="X19">
        <v>37.799999999999997</v>
      </c>
      <c r="Y19">
        <v>38.700000000000003</v>
      </c>
      <c r="Z19">
        <v>19.779</v>
      </c>
    </row>
    <row r="20" spans="1:26" x14ac:dyDescent="0.4">
      <c r="A20" t="s">
        <v>114</v>
      </c>
      <c r="B20">
        <v>83.9</v>
      </c>
      <c r="C20">
        <v>85.9</v>
      </c>
      <c r="D20" t="s">
        <v>899</v>
      </c>
      <c r="E20">
        <v>2525</v>
      </c>
      <c r="F20" t="s">
        <v>896</v>
      </c>
      <c r="G20" t="s">
        <v>916</v>
      </c>
      <c r="H20">
        <v>46</v>
      </c>
      <c r="J20">
        <v>100.5</v>
      </c>
      <c r="K20">
        <v>101.6</v>
      </c>
      <c r="L20">
        <v>19.675999999999998</v>
      </c>
      <c r="O20" t="s">
        <v>335</v>
      </c>
      <c r="P20">
        <v>58.9</v>
      </c>
      <c r="Q20">
        <v>59.8</v>
      </c>
      <c r="R20">
        <v>19.713000000000001</v>
      </c>
      <c r="S20">
        <v>2525</v>
      </c>
      <c r="T20" t="s">
        <v>898</v>
      </c>
      <c r="U20" t="s">
        <v>916</v>
      </c>
      <c r="V20">
        <v>46</v>
      </c>
      <c r="X20">
        <v>42.9</v>
      </c>
      <c r="Y20">
        <v>43.6</v>
      </c>
      <c r="Z20">
        <v>19.315000000000001</v>
      </c>
    </row>
    <row r="21" spans="1:26" x14ac:dyDescent="0.4">
      <c r="A21" t="s">
        <v>115</v>
      </c>
      <c r="B21">
        <v>26.2</v>
      </c>
      <c r="C21">
        <v>33.200000000000003</v>
      </c>
      <c r="D21">
        <v>25.263000000000002</v>
      </c>
      <c r="E21">
        <v>2530</v>
      </c>
      <c r="F21" t="s">
        <v>896</v>
      </c>
      <c r="G21" t="s">
        <v>897</v>
      </c>
      <c r="H21">
        <v>2</v>
      </c>
      <c r="J21">
        <v>49.5</v>
      </c>
      <c r="K21">
        <v>59.3</v>
      </c>
      <c r="L21" t="s">
        <v>899</v>
      </c>
      <c r="O21" t="s">
        <v>336</v>
      </c>
      <c r="P21">
        <v>10.4</v>
      </c>
      <c r="Q21">
        <v>11</v>
      </c>
      <c r="R21">
        <v>25.120999999999999</v>
      </c>
      <c r="S21">
        <v>2530</v>
      </c>
      <c r="T21" t="s">
        <v>898</v>
      </c>
      <c r="U21" t="s">
        <v>897</v>
      </c>
      <c r="V21">
        <v>2</v>
      </c>
      <c r="X21" t="s">
        <v>899</v>
      </c>
      <c r="Y21">
        <v>0.05</v>
      </c>
      <c r="Z21">
        <v>123.417</v>
      </c>
    </row>
    <row r="22" spans="1:26" x14ac:dyDescent="0.4">
      <c r="A22" t="s">
        <v>126</v>
      </c>
      <c r="B22">
        <v>34.700000000000003</v>
      </c>
      <c r="C22">
        <v>37</v>
      </c>
      <c r="D22">
        <v>23.626000000000001</v>
      </c>
      <c r="E22">
        <v>2530</v>
      </c>
      <c r="F22" t="s">
        <v>896</v>
      </c>
      <c r="G22" t="s">
        <v>900</v>
      </c>
      <c r="H22">
        <v>4</v>
      </c>
      <c r="J22">
        <v>54</v>
      </c>
      <c r="K22">
        <v>56.2</v>
      </c>
      <c r="L22">
        <v>25.227</v>
      </c>
      <c r="O22" t="s">
        <v>337</v>
      </c>
      <c r="P22">
        <v>16.3</v>
      </c>
      <c r="Q22">
        <v>17</v>
      </c>
      <c r="R22">
        <v>23.029</v>
      </c>
      <c r="S22">
        <v>2530</v>
      </c>
      <c r="T22" t="s">
        <v>898</v>
      </c>
      <c r="U22" t="s">
        <v>900</v>
      </c>
      <c r="V22">
        <v>4</v>
      </c>
      <c r="X22">
        <v>3</v>
      </c>
      <c r="Y22">
        <v>3.3</v>
      </c>
      <c r="Z22">
        <v>24.643000000000001</v>
      </c>
    </row>
    <row r="23" spans="1:26" x14ac:dyDescent="0.4">
      <c r="A23" t="s">
        <v>137</v>
      </c>
      <c r="B23">
        <v>37.5</v>
      </c>
      <c r="C23">
        <v>39.799999999999997</v>
      </c>
      <c r="D23">
        <v>19.552</v>
      </c>
      <c r="E23">
        <v>2530</v>
      </c>
      <c r="F23" t="s">
        <v>896</v>
      </c>
      <c r="G23" t="s">
        <v>901</v>
      </c>
      <c r="H23">
        <v>7</v>
      </c>
      <c r="J23">
        <v>56.3</v>
      </c>
      <c r="K23">
        <v>58.4</v>
      </c>
      <c r="L23">
        <v>20.811</v>
      </c>
      <c r="O23" t="s">
        <v>338</v>
      </c>
      <c r="P23">
        <v>19.100000000000001</v>
      </c>
      <c r="Q23">
        <v>19.899999999999999</v>
      </c>
      <c r="R23">
        <v>19.984999999999999</v>
      </c>
      <c r="S23">
        <v>2530</v>
      </c>
      <c r="T23" t="s">
        <v>898</v>
      </c>
      <c r="U23" t="s">
        <v>901</v>
      </c>
      <c r="V23">
        <v>7</v>
      </c>
      <c r="X23">
        <v>5.4</v>
      </c>
      <c r="Y23">
        <v>5.7</v>
      </c>
      <c r="Z23">
        <v>19.087</v>
      </c>
    </row>
    <row r="24" spans="1:26" x14ac:dyDescent="0.4">
      <c r="A24" t="s">
        <v>148</v>
      </c>
      <c r="B24">
        <v>42.7</v>
      </c>
      <c r="C24">
        <v>44.7</v>
      </c>
      <c r="D24">
        <v>20.998999999999999</v>
      </c>
      <c r="E24">
        <v>2530</v>
      </c>
      <c r="F24" t="s">
        <v>896</v>
      </c>
      <c r="G24" t="s">
        <v>902</v>
      </c>
      <c r="H24">
        <v>9</v>
      </c>
      <c r="J24">
        <v>60.6</v>
      </c>
      <c r="K24">
        <v>62.7</v>
      </c>
      <c r="L24">
        <v>21.163</v>
      </c>
      <c r="O24" t="s">
        <v>339</v>
      </c>
      <c r="P24">
        <v>23.6</v>
      </c>
      <c r="Q24">
        <v>24.4</v>
      </c>
      <c r="R24">
        <v>20.917000000000002</v>
      </c>
      <c r="S24">
        <v>2530</v>
      </c>
      <c r="T24" t="s">
        <v>898</v>
      </c>
      <c r="U24" t="s">
        <v>902</v>
      </c>
      <c r="V24">
        <v>9</v>
      </c>
      <c r="X24">
        <v>9.4</v>
      </c>
      <c r="Y24">
        <v>9.6999999999999993</v>
      </c>
      <c r="Z24">
        <v>20.039000000000001</v>
      </c>
    </row>
    <row r="25" spans="1:26" x14ac:dyDescent="0.4">
      <c r="A25" t="s">
        <v>159</v>
      </c>
      <c r="B25">
        <v>46.2</v>
      </c>
      <c r="C25">
        <v>47.4</v>
      </c>
      <c r="D25">
        <v>20.398</v>
      </c>
      <c r="E25">
        <v>2530</v>
      </c>
      <c r="F25" t="s">
        <v>896</v>
      </c>
      <c r="G25" t="s">
        <v>903</v>
      </c>
      <c r="H25">
        <v>11</v>
      </c>
      <c r="J25">
        <v>63.5</v>
      </c>
      <c r="K25">
        <v>65.599999999999994</v>
      </c>
      <c r="L25">
        <v>21.001000000000001</v>
      </c>
      <c r="O25" t="s">
        <v>340</v>
      </c>
      <c r="P25">
        <v>26.3</v>
      </c>
      <c r="Q25">
        <v>27</v>
      </c>
      <c r="R25">
        <v>20.832999999999998</v>
      </c>
      <c r="S25">
        <v>2530</v>
      </c>
      <c r="T25" t="s">
        <v>898</v>
      </c>
      <c r="U25" t="s">
        <v>903</v>
      </c>
      <c r="V25">
        <v>11</v>
      </c>
      <c r="X25">
        <v>11.7</v>
      </c>
      <c r="Y25">
        <v>12.3</v>
      </c>
      <c r="Z25">
        <v>19.795000000000002</v>
      </c>
    </row>
    <row r="26" spans="1:26" x14ac:dyDescent="0.4">
      <c r="A26" t="s">
        <v>170</v>
      </c>
      <c r="B26">
        <v>49.3</v>
      </c>
      <c r="C26">
        <v>51.4</v>
      </c>
      <c r="D26">
        <v>19.056000000000001</v>
      </c>
      <c r="E26">
        <v>2530</v>
      </c>
      <c r="F26" t="s">
        <v>896</v>
      </c>
      <c r="G26" t="s">
        <v>904</v>
      </c>
      <c r="H26">
        <v>15</v>
      </c>
      <c r="J26">
        <v>67</v>
      </c>
      <c r="K26">
        <v>68.099999999999994</v>
      </c>
      <c r="L26">
        <v>18.253</v>
      </c>
      <c r="O26" t="s">
        <v>341</v>
      </c>
      <c r="P26">
        <v>29.6</v>
      </c>
      <c r="Q26">
        <v>30.3</v>
      </c>
      <c r="R26">
        <v>18.992000000000001</v>
      </c>
      <c r="S26">
        <v>2530</v>
      </c>
      <c r="T26" t="s">
        <v>898</v>
      </c>
      <c r="U26" t="s">
        <v>904</v>
      </c>
      <c r="V26">
        <v>15</v>
      </c>
      <c r="X26">
        <v>14.9</v>
      </c>
      <c r="Y26">
        <v>15.5</v>
      </c>
      <c r="Z26">
        <v>18.433</v>
      </c>
    </row>
    <row r="27" spans="1:26" x14ac:dyDescent="0.4">
      <c r="A27" t="s">
        <v>181</v>
      </c>
      <c r="B27">
        <v>51.1</v>
      </c>
      <c r="C27">
        <v>53.2</v>
      </c>
      <c r="D27" t="s">
        <v>899</v>
      </c>
      <c r="E27">
        <v>2530</v>
      </c>
      <c r="F27" t="s">
        <v>896</v>
      </c>
      <c r="G27" t="s">
        <v>905</v>
      </c>
      <c r="H27">
        <v>16</v>
      </c>
      <c r="J27">
        <v>68.7</v>
      </c>
      <c r="K27">
        <v>69.8</v>
      </c>
      <c r="L27">
        <v>18.891999999999999</v>
      </c>
      <c r="O27" t="s">
        <v>342</v>
      </c>
      <c r="P27">
        <v>31.3</v>
      </c>
      <c r="Q27">
        <v>32.1</v>
      </c>
      <c r="R27">
        <v>19.632000000000001</v>
      </c>
      <c r="S27">
        <v>2530</v>
      </c>
      <c r="T27" t="s">
        <v>898</v>
      </c>
      <c r="U27" t="s">
        <v>905</v>
      </c>
      <c r="V27">
        <v>16</v>
      </c>
      <c r="X27">
        <v>16.5</v>
      </c>
      <c r="Y27">
        <v>17</v>
      </c>
      <c r="Z27">
        <v>18.628</v>
      </c>
    </row>
    <row r="28" spans="1:26" x14ac:dyDescent="0.4">
      <c r="A28" t="s">
        <v>192</v>
      </c>
      <c r="B28">
        <v>54.9</v>
      </c>
      <c r="C28">
        <v>56.9</v>
      </c>
      <c r="D28">
        <v>20.154</v>
      </c>
      <c r="E28">
        <v>2530</v>
      </c>
      <c r="F28" t="s">
        <v>896</v>
      </c>
      <c r="G28" t="s">
        <v>906</v>
      </c>
      <c r="H28">
        <v>18</v>
      </c>
      <c r="J28">
        <v>72.599999999999994</v>
      </c>
      <c r="K28">
        <v>73.599999999999994</v>
      </c>
      <c r="L28">
        <v>19.395</v>
      </c>
      <c r="O28" t="s">
        <v>343</v>
      </c>
      <c r="P28">
        <v>34.6</v>
      </c>
      <c r="Q28">
        <v>35.299999999999997</v>
      </c>
      <c r="R28">
        <v>19.548000000000002</v>
      </c>
      <c r="S28">
        <v>2530</v>
      </c>
      <c r="T28" t="s">
        <v>898</v>
      </c>
      <c r="U28" t="s">
        <v>906</v>
      </c>
      <c r="V28">
        <v>18</v>
      </c>
      <c r="X28">
        <v>19.7</v>
      </c>
      <c r="Y28">
        <v>20.2</v>
      </c>
      <c r="Z28">
        <v>19.72</v>
      </c>
    </row>
    <row r="29" spans="1:26" x14ac:dyDescent="0.4">
      <c r="A29" t="s">
        <v>203</v>
      </c>
      <c r="B29">
        <v>56.7</v>
      </c>
      <c r="C29">
        <v>58.8</v>
      </c>
      <c r="D29">
        <v>19.347000000000001</v>
      </c>
      <c r="E29">
        <v>2530</v>
      </c>
      <c r="F29" t="s">
        <v>896</v>
      </c>
      <c r="G29" t="s">
        <v>907</v>
      </c>
      <c r="H29">
        <v>21</v>
      </c>
      <c r="J29">
        <v>74.2</v>
      </c>
      <c r="K29">
        <v>75.3</v>
      </c>
      <c r="L29" t="s">
        <v>899</v>
      </c>
      <c r="O29" t="s">
        <v>344</v>
      </c>
      <c r="P29">
        <v>36.1</v>
      </c>
      <c r="Q29">
        <v>36.9</v>
      </c>
      <c r="R29" t="s">
        <v>899</v>
      </c>
      <c r="S29">
        <v>2530</v>
      </c>
      <c r="T29" t="s">
        <v>898</v>
      </c>
      <c r="U29" t="s">
        <v>907</v>
      </c>
      <c r="V29">
        <v>21</v>
      </c>
      <c r="X29">
        <v>21.2</v>
      </c>
      <c r="Y29">
        <v>21.8</v>
      </c>
      <c r="Z29" t="s">
        <v>899</v>
      </c>
    </row>
    <row r="30" spans="1:26" x14ac:dyDescent="0.4">
      <c r="A30" t="s">
        <v>214</v>
      </c>
      <c r="B30">
        <v>59.8</v>
      </c>
      <c r="C30">
        <v>61.7</v>
      </c>
      <c r="D30">
        <v>19.812000000000001</v>
      </c>
      <c r="E30">
        <v>2530</v>
      </c>
      <c r="F30" t="s">
        <v>896</v>
      </c>
      <c r="G30" t="s">
        <v>908</v>
      </c>
      <c r="H30">
        <v>23</v>
      </c>
      <c r="J30">
        <v>77.400000000000006</v>
      </c>
      <c r="K30">
        <v>78.5</v>
      </c>
      <c r="L30" t="s">
        <v>899</v>
      </c>
      <c r="O30" t="s">
        <v>345</v>
      </c>
      <c r="P30">
        <v>39.299999999999997</v>
      </c>
      <c r="Q30">
        <v>40.1</v>
      </c>
      <c r="R30" t="s">
        <v>899</v>
      </c>
      <c r="S30">
        <v>2530</v>
      </c>
      <c r="T30" t="s">
        <v>898</v>
      </c>
      <c r="U30" t="s">
        <v>908</v>
      </c>
      <c r="V30">
        <v>23</v>
      </c>
      <c r="X30">
        <v>24.3</v>
      </c>
      <c r="Y30">
        <v>24.9</v>
      </c>
      <c r="Z30" t="s">
        <v>899</v>
      </c>
    </row>
    <row r="31" spans="1:26" x14ac:dyDescent="0.4">
      <c r="A31" t="s">
        <v>225</v>
      </c>
      <c r="B31">
        <v>61.3</v>
      </c>
      <c r="C31">
        <v>63.2</v>
      </c>
      <c r="D31">
        <v>19.762</v>
      </c>
      <c r="E31">
        <v>2530</v>
      </c>
      <c r="F31" t="s">
        <v>896</v>
      </c>
      <c r="G31" t="s">
        <v>909</v>
      </c>
      <c r="H31">
        <v>24</v>
      </c>
      <c r="J31">
        <v>79</v>
      </c>
      <c r="K31">
        <v>80</v>
      </c>
      <c r="L31">
        <v>19.809999999999999</v>
      </c>
      <c r="O31" t="s">
        <v>346</v>
      </c>
      <c r="P31">
        <v>40.799999999999997</v>
      </c>
      <c r="Q31">
        <v>41.5</v>
      </c>
      <c r="R31">
        <v>19.983000000000001</v>
      </c>
      <c r="S31">
        <v>2530</v>
      </c>
      <c r="T31" t="s">
        <v>898</v>
      </c>
      <c r="U31" t="s">
        <v>909</v>
      </c>
      <c r="V31">
        <v>24</v>
      </c>
      <c r="X31">
        <v>25.8</v>
      </c>
      <c r="Y31">
        <v>26.4</v>
      </c>
      <c r="Z31">
        <v>19.202000000000002</v>
      </c>
    </row>
    <row r="32" spans="1:26" x14ac:dyDescent="0.4">
      <c r="A32" t="s">
        <v>236</v>
      </c>
      <c r="B32">
        <v>62.5</v>
      </c>
      <c r="C32">
        <v>64.5</v>
      </c>
      <c r="D32">
        <v>20.122</v>
      </c>
      <c r="E32">
        <v>2530</v>
      </c>
      <c r="F32" t="s">
        <v>896</v>
      </c>
      <c r="G32" t="s">
        <v>910</v>
      </c>
      <c r="H32">
        <v>25</v>
      </c>
      <c r="J32">
        <v>80.3</v>
      </c>
      <c r="K32">
        <v>81.3</v>
      </c>
      <c r="L32">
        <v>19.849</v>
      </c>
      <c r="O32" t="s">
        <v>347</v>
      </c>
      <c r="P32">
        <v>42.3</v>
      </c>
      <c r="Q32">
        <v>43</v>
      </c>
      <c r="R32">
        <v>19.759</v>
      </c>
      <c r="S32">
        <v>2530</v>
      </c>
      <c r="T32" t="s">
        <v>898</v>
      </c>
      <c r="U32" t="s">
        <v>910</v>
      </c>
      <c r="V32">
        <v>25</v>
      </c>
      <c r="X32">
        <v>27.2</v>
      </c>
      <c r="Y32">
        <v>27.8</v>
      </c>
      <c r="Z32">
        <v>19.471</v>
      </c>
    </row>
    <row r="33" spans="1:26" x14ac:dyDescent="0.4">
      <c r="A33" t="s">
        <v>247</v>
      </c>
      <c r="B33">
        <v>63.9</v>
      </c>
      <c r="C33">
        <v>66.8</v>
      </c>
      <c r="D33">
        <v>19.588999999999999</v>
      </c>
      <c r="E33">
        <v>2530</v>
      </c>
      <c r="F33" t="s">
        <v>896</v>
      </c>
      <c r="G33" t="s">
        <v>911</v>
      </c>
      <c r="H33">
        <v>28</v>
      </c>
      <c r="J33">
        <v>81.7</v>
      </c>
      <c r="K33">
        <v>82.9</v>
      </c>
      <c r="L33" t="s">
        <v>899</v>
      </c>
      <c r="O33" t="s">
        <v>348</v>
      </c>
      <c r="P33">
        <v>43.7</v>
      </c>
      <c r="Q33">
        <v>44.5</v>
      </c>
      <c r="R33" t="s">
        <v>899</v>
      </c>
      <c r="S33">
        <v>2530</v>
      </c>
      <c r="T33" t="s">
        <v>898</v>
      </c>
      <c r="U33" t="s">
        <v>911</v>
      </c>
      <c r="V33">
        <v>28</v>
      </c>
      <c r="X33">
        <v>28.5</v>
      </c>
      <c r="Y33">
        <v>29.3</v>
      </c>
      <c r="Z33">
        <v>19.306999999999999</v>
      </c>
    </row>
    <row r="34" spans="1:26" x14ac:dyDescent="0.4">
      <c r="A34" t="s">
        <v>258</v>
      </c>
      <c r="B34">
        <v>66.599999999999994</v>
      </c>
      <c r="C34">
        <v>69.599999999999994</v>
      </c>
      <c r="D34">
        <v>19.806000000000001</v>
      </c>
      <c r="E34">
        <v>2530</v>
      </c>
      <c r="F34" t="s">
        <v>896</v>
      </c>
      <c r="G34" t="s">
        <v>912</v>
      </c>
      <c r="H34">
        <v>30</v>
      </c>
      <c r="J34">
        <v>84.2</v>
      </c>
      <c r="K34">
        <v>85.3</v>
      </c>
      <c r="L34" t="s">
        <v>899</v>
      </c>
      <c r="O34" t="s">
        <v>349</v>
      </c>
      <c r="P34">
        <v>46.4</v>
      </c>
      <c r="Q34">
        <v>47.3</v>
      </c>
      <c r="R34">
        <v>19.905999999999999</v>
      </c>
      <c r="S34">
        <v>2530</v>
      </c>
      <c r="T34" t="s">
        <v>898</v>
      </c>
      <c r="U34" t="s">
        <v>912</v>
      </c>
      <c r="V34">
        <v>30</v>
      </c>
      <c r="X34">
        <v>30.9</v>
      </c>
      <c r="Y34">
        <v>31.7</v>
      </c>
      <c r="Z34" t="s">
        <v>899</v>
      </c>
    </row>
    <row r="35" spans="1:26" x14ac:dyDescent="0.4">
      <c r="A35" t="s">
        <v>269</v>
      </c>
      <c r="B35">
        <v>69.099999999999994</v>
      </c>
      <c r="C35">
        <v>71.099999999999994</v>
      </c>
      <c r="D35">
        <v>20.05</v>
      </c>
      <c r="E35">
        <v>2530</v>
      </c>
      <c r="F35" t="s">
        <v>896</v>
      </c>
      <c r="G35" t="s">
        <v>913</v>
      </c>
      <c r="H35">
        <v>32</v>
      </c>
      <c r="J35">
        <v>86.2</v>
      </c>
      <c r="K35">
        <v>87.3</v>
      </c>
      <c r="L35">
        <v>19.193999999999999</v>
      </c>
      <c r="O35" t="s">
        <v>350</v>
      </c>
      <c r="P35">
        <v>49.3</v>
      </c>
      <c r="Q35">
        <v>50.1</v>
      </c>
      <c r="R35">
        <v>20.071000000000002</v>
      </c>
      <c r="S35">
        <v>2530</v>
      </c>
      <c r="T35" t="s">
        <v>898</v>
      </c>
      <c r="U35" t="s">
        <v>913</v>
      </c>
      <c r="V35">
        <v>32</v>
      </c>
      <c r="X35">
        <v>33.700000000000003</v>
      </c>
      <c r="Y35">
        <v>34.4</v>
      </c>
      <c r="Z35">
        <v>19.614000000000001</v>
      </c>
    </row>
    <row r="36" spans="1:26" x14ac:dyDescent="0.4">
      <c r="A36" t="s">
        <v>280</v>
      </c>
      <c r="B36">
        <v>70.8</v>
      </c>
      <c r="C36">
        <v>73.099999999999994</v>
      </c>
      <c r="D36" t="s">
        <v>899</v>
      </c>
      <c r="E36">
        <v>2530</v>
      </c>
      <c r="F36" t="s">
        <v>896</v>
      </c>
      <c r="G36" t="s">
        <v>914</v>
      </c>
      <c r="H36">
        <v>35</v>
      </c>
      <c r="J36">
        <v>87.5</v>
      </c>
      <c r="K36">
        <v>88.7</v>
      </c>
      <c r="L36" t="s">
        <v>899</v>
      </c>
      <c r="O36" t="s">
        <v>351</v>
      </c>
      <c r="P36">
        <v>50.7</v>
      </c>
      <c r="Q36">
        <v>51.6</v>
      </c>
      <c r="R36">
        <v>19.844999999999999</v>
      </c>
      <c r="S36">
        <v>2530</v>
      </c>
      <c r="T36" t="s">
        <v>898</v>
      </c>
      <c r="U36" t="s">
        <v>914</v>
      </c>
      <c r="V36">
        <v>35</v>
      </c>
      <c r="X36">
        <v>34.9</v>
      </c>
      <c r="Y36">
        <v>35.700000000000003</v>
      </c>
      <c r="Z36">
        <v>19.140999999999998</v>
      </c>
    </row>
    <row r="37" spans="1:26" x14ac:dyDescent="0.4">
      <c r="A37" t="s">
        <v>291</v>
      </c>
      <c r="B37">
        <v>75.599999999999994</v>
      </c>
      <c r="C37">
        <v>76.8</v>
      </c>
      <c r="D37">
        <v>20.096</v>
      </c>
      <c r="E37">
        <v>2530</v>
      </c>
      <c r="F37" t="s">
        <v>896</v>
      </c>
      <c r="G37" t="s">
        <v>915</v>
      </c>
      <c r="H37">
        <v>39</v>
      </c>
      <c r="J37">
        <v>91.4</v>
      </c>
      <c r="K37">
        <v>93.1</v>
      </c>
      <c r="L37">
        <v>19.611000000000001</v>
      </c>
      <c r="O37" t="s">
        <v>352</v>
      </c>
      <c r="P37">
        <v>55.3</v>
      </c>
      <c r="Q37">
        <v>56.3</v>
      </c>
      <c r="R37">
        <v>19.734999999999999</v>
      </c>
      <c r="S37">
        <v>2530</v>
      </c>
      <c r="T37" t="s">
        <v>898</v>
      </c>
      <c r="U37" t="s">
        <v>915</v>
      </c>
      <c r="V37">
        <v>39</v>
      </c>
      <c r="X37">
        <v>39.200000000000003</v>
      </c>
      <c r="Y37">
        <v>40.1</v>
      </c>
      <c r="Z37">
        <v>19.614999999999998</v>
      </c>
    </row>
    <row r="38" spans="1:26" x14ac:dyDescent="0.4">
      <c r="A38" t="s">
        <v>302</v>
      </c>
      <c r="B38">
        <v>80.900000000000006</v>
      </c>
      <c r="C38">
        <v>82.9</v>
      </c>
      <c r="D38" t="s">
        <v>899</v>
      </c>
      <c r="E38">
        <v>2530</v>
      </c>
      <c r="F38" t="s">
        <v>896</v>
      </c>
      <c r="G38" t="s">
        <v>916</v>
      </c>
      <c r="H38">
        <v>46</v>
      </c>
      <c r="J38">
        <v>96.9</v>
      </c>
      <c r="K38">
        <v>98.1</v>
      </c>
      <c r="L38">
        <v>19.526</v>
      </c>
      <c r="O38" t="s">
        <v>353</v>
      </c>
      <c r="P38">
        <v>60.7</v>
      </c>
      <c r="Q38">
        <v>61.7</v>
      </c>
      <c r="R38">
        <v>20.047000000000001</v>
      </c>
      <c r="S38">
        <v>2530</v>
      </c>
      <c r="T38" t="s">
        <v>898</v>
      </c>
      <c r="U38" t="s">
        <v>916</v>
      </c>
      <c r="V38">
        <v>46</v>
      </c>
      <c r="X38">
        <v>44.4</v>
      </c>
      <c r="Y38">
        <v>45.1</v>
      </c>
      <c r="Z38" t="s">
        <v>899</v>
      </c>
    </row>
    <row r="39" spans="1:26" x14ac:dyDescent="0.4">
      <c r="A39" t="s">
        <v>116</v>
      </c>
      <c r="B39">
        <v>25</v>
      </c>
      <c r="C39">
        <v>27.3</v>
      </c>
      <c r="D39">
        <v>23.803000000000001</v>
      </c>
      <c r="E39">
        <v>2535</v>
      </c>
      <c r="F39" t="s">
        <v>896</v>
      </c>
      <c r="G39" t="s">
        <v>897</v>
      </c>
      <c r="H39">
        <v>2</v>
      </c>
      <c r="J39">
        <v>45</v>
      </c>
      <c r="K39">
        <v>54.3</v>
      </c>
      <c r="L39" t="s">
        <v>899</v>
      </c>
      <c r="O39" t="s">
        <v>354</v>
      </c>
      <c r="P39">
        <v>12.1</v>
      </c>
      <c r="Q39">
        <v>12.7</v>
      </c>
      <c r="R39">
        <v>23.885000000000002</v>
      </c>
      <c r="S39">
        <v>2535</v>
      </c>
      <c r="T39" t="s">
        <v>898</v>
      </c>
      <c r="U39" t="s">
        <v>897</v>
      </c>
      <c r="V39">
        <v>2</v>
      </c>
      <c r="X39" t="s">
        <v>899</v>
      </c>
      <c r="Y39">
        <v>0.05</v>
      </c>
      <c r="Z39">
        <v>83.738</v>
      </c>
    </row>
    <row r="40" spans="1:26" x14ac:dyDescent="0.4">
      <c r="A40" t="s">
        <v>127</v>
      </c>
      <c r="B40">
        <v>32.1</v>
      </c>
      <c r="C40">
        <v>34.1</v>
      </c>
      <c r="D40">
        <v>23.097000000000001</v>
      </c>
      <c r="E40">
        <v>2535</v>
      </c>
      <c r="F40" t="s">
        <v>896</v>
      </c>
      <c r="G40" t="s">
        <v>900</v>
      </c>
      <c r="H40">
        <v>4</v>
      </c>
      <c r="J40">
        <v>49.5</v>
      </c>
      <c r="K40">
        <v>51.9</v>
      </c>
      <c r="L40">
        <v>24.454999999999998</v>
      </c>
      <c r="O40" t="s">
        <v>355</v>
      </c>
      <c r="P40">
        <v>18.100000000000001</v>
      </c>
      <c r="Q40">
        <v>18.8</v>
      </c>
      <c r="R40">
        <v>23.193000000000001</v>
      </c>
      <c r="S40">
        <v>2535</v>
      </c>
      <c r="T40" t="s">
        <v>898</v>
      </c>
      <c r="U40" t="s">
        <v>900</v>
      </c>
      <c r="V40">
        <v>4</v>
      </c>
      <c r="X40">
        <v>3.6</v>
      </c>
      <c r="Y40">
        <v>3.9</v>
      </c>
      <c r="Z40">
        <v>24.271000000000001</v>
      </c>
    </row>
    <row r="41" spans="1:26" x14ac:dyDescent="0.4">
      <c r="A41" t="s">
        <v>138</v>
      </c>
      <c r="B41">
        <v>34.700000000000003</v>
      </c>
      <c r="C41">
        <v>36.4</v>
      </c>
      <c r="D41">
        <v>19.617999999999999</v>
      </c>
      <c r="E41">
        <v>2535</v>
      </c>
      <c r="F41" t="s">
        <v>896</v>
      </c>
      <c r="G41" t="s">
        <v>901</v>
      </c>
      <c r="H41">
        <v>7</v>
      </c>
      <c r="J41">
        <v>52</v>
      </c>
      <c r="K41">
        <v>54.2</v>
      </c>
      <c r="L41">
        <v>19.852</v>
      </c>
      <c r="O41" t="s">
        <v>356</v>
      </c>
      <c r="P41">
        <v>20.9</v>
      </c>
      <c r="Q41">
        <v>21.7</v>
      </c>
      <c r="R41">
        <v>19.388999999999999</v>
      </c>
      <c r="S41">
        <v>2535</v>
      </c>
      <c r="T41" t="s">
        <v>898</v>
      </c>
      <c r="U41" t="s">
        <v>901</v>
      </c>
      <c r="V41">
        <v>7</v>
      </c>
      <c r="X41">
        <v>6.1</v>
      </c>
      <c r="Y41">
        <v>6.5</v>
      </c>
      <c r="Z41">
        <v>18.577999999999999</v>
      </c>
    </row>
    <row r="42" spans="1:26" x14ac:dyDescent="0.4">
      <c r="A42" t="s">
        <v>149</v>
      </c>
      <c r="B42">
        <v>39.5</v>
      </c>
      <c r="C42">
        <v>41.2</v>
      </c>
      <c r="D42">
        <v>20.800999999999998</v>
      </c>
      <c r="E42">
        <v>2535</v>
      </c>
      <c r="F42" t="s">
        <v>896</v>
      </c>
      <c r="G42" t="s">
        <v>902</v>
      </c>
      <c r="H42">
        <v>9</v>
      </c>
      <c r="J42">
        <v>56.4</v>
      </c>
      <c r="K42">
        <v>58.5</v>
      </c>
      <c r="L42">
        <v>20.321999999999999</v>
      </c>
      <c r="O42" t="s">
        <v>357</v>
      </c>
      <c r="P42">
        <v>25.4</v>
      </c>
      <c r="Q42">
        <v>26.2</v>
      </c>
      <c r="R42">
        <v>20.018999999999998</v>
      </c>
      <c r="S42">
        <v>2535</v>
      </c>
      <c r="T42" t="s">
        <v>898</v>
      </c>
      <c r="U42" t="s">
        <v>902</v>
      </c>
      <c r="V42">
        <v>9</v>
      </c>
      <c r="X42">
        <v>10.3</v>
      </c>
      <c r="Y42">
        <v>10.7</v>
      </c>
      <c r="Z42">
        <v>19.606999999999999</v>
      </c>
    </row>
    <row r="43" spans="1:26" x14ac:dyDescent="0.4">
      <c r="A43" t="s">
        <v>160</v>
      </c>
      <c r="B43">
        <v>43</v>
      </c>
      <c r="C43">
        <v>44.2</v>
      </c>
      <c r="D43">
        <v>20.622</v>
      </c>
      <c r="E43">
        <v>2535</v>
      </c>
      <c r="F43" t="s">
        <v>896</v>
      </c>
      <c r="G43" t="s">
        <v>903</v>
      </c>
      <c r="H43">
        <v>11</v>
      </c>
      <c r="J43">
        <v>59.4</v>
      </c>
      <c r="K43">
        <v>61.5</v>
      </c>
      <c r="L43">
        <v>19.811</v>
      </c>
      <c r="O43" t="s">
        <v>358</v>
      </c>
      <c r="P43">
        <v>28.1</v>
      </c>
      <c r="Q43">
        <v>29</v>
      </c>
      <c r="R43">
        <v>20.786000000000001</v>
      </c>
      <c r="S43">
        <v>2535</v>
      </c>
      <c r="T43" t="s">
        <v>898</v>
      </c>
      <c r="U43" t="s">
        <v>903</v>
      </c>
      <c r="V43">
        <v>11</v>
      </c>
      <c r="X43">
        <v>12.7</v>
      </c>
      <c r="Y43">
        <v>13.4</v>
      </c>
      <c r="Z43">
        <v>19.71</v>
      </c>
    </row>
    <row r="44" spans="1:26" x14ac:dyDescent="0.4">
      <c r="A44" t="s">
        <v>171</v>
      </c>
      <c r="B44">
        <v>46</v>
      </c>
      <c r="C44">
        <v>47.9</v>
      </c>
      <c r="D44">
        <v>18.727</v>
      </c>
      <c r="E44">
        <v>2535</v>
      </c>
      <c r="F44" t="s">
        <v>896</v>
      </c>
      <c r="G44" t="s">
        <v>904</v>
      </c>
      <c r="H44">
        <v>15</v>
      </c>
      <c r="J44">
        <v>63.1</v>
      </c>
      <c r="K44">
        <v>64.3</v>
      </c>
      <c r="L44">
        <v>18.759</v>
      </c>
      <c r="O44" t="s">
        <v>359</v>
      </c>
      <c r="P44">
        <v>31.5</v>
      </c>
      <c r="Q44">
        <v>32.1</v>
      </c>
      <c r="R44">
        <v>18.667000000000002</v>
      </c>
      <c r="S44">
        <v>2535</v>
      </c>
      <c r="T44" t="s">
        <v>898</v>
      </c>
      <c r="U44" t="s">
        <v>904</v>
      </c>
      <c r="V44">
        <v>15</v>
      </c>
      <c r="X44">
        <v>16</v>
      </c>
      <c r="Y44">
        <v>16.600000000000001</v>
      </c>
      <c r="Z44" t="s">
        <v>899</v>
      </c>
    </row>
    <row r="45" spans="1:26" x14ac:dyDescent="0.4">
      <c r="A45" t="s">
        <v>182</v>
      </c>
      <c r="B45">
        <v>47.8</v>
      </c>
      <c r="C45">
        <v>49.7</v>
      </c>
      <c r="D45">
        <v>19.381</v>
      </c>
      <c r="E45">
        <v>2535</v>
      </c>
      <c r="F45" t="s">
        <v>896</v>
      </c>
      <c r="G45" t="s">
        <v>905</v>
      </c>
      <c r="H45">
        <v>16</v>
      </c>
      <c r="J45">
        <v>64.900000000000006</v>
      </c>
      <c r="K45">
        <v>66</v>
      </c>
      <c r="L45">
        <v>19.135999999999999</v>
      </c>
      <c r="O45" t="s">
        <v>360</v>
      </c>
      <c r="P45">
        <v>33.1</v>
      </c>
      <c r="Q45">
        <v>33.9</v>
      </c>
      <c r="R45" t="s">
        <v>899</v>
      </c>
      <c r="S45">
        <v>2535</v>
      </c>
      <c r="T45" t="s">
        <v>898</v>
      </c>
      <c r="U45" t="s">
        <v>905</v>
      </c>
      <c r="V45">
        <v>16</v>
      </c>
      <c r="X45">
        <v>17.600000000000001</v>
      </c>
      <c r="Y45">
        <v>18.2</v>
      </c>
      <c r="Z45">
        <v>18.423999999999999</v>
      </c>
    </row>
    <row r="46" spans="1:26" x14ac:dyDescent="0.4">
      <c r="A46" t="s">
        <v>193</v>
      </c>
      <c r="B46">
        <v>51.7</v>
      </c>
      <c r="C46">
        <v>53.6</v>
      </c>
      <c r="D46">
        <v>19.931000000000001</v>
      </c>
      <c r="E46">
        <v>2535</v>
      </c>
      <c r="F46" t="s">
        <v>896</v>
      </c>
      <c r="G46" t="s">
        <v>906</v>
      </c>
      <c r="H46">
        <v>18</v>
      </c>
      <c r="J46">
        <v>68.8</v>
      </c>
      <c r="K46">
        <v>69.8</v>
      </c>
      <c r="L46">
        <v>19.484000000000002</v>
      </c>
      <c r="O46" t="s">
        <v>361</v>
      </c>
      <c r="P46">
        <v>36.4</v>
      </c>
      <c r="Q46">
        <v>37.1</v>
      </c>
      <c r="R46">
        <v>19.882999999999999</v>
      </c>
      <c r="S46">
        <v>2535</v>
      </c>
      <c r="T46" t="s">
        <v>898</v>
      </c>
      <c r="U46" t="s">
        <v>906</v>
      </c>
      <c r="V46">
        <v>18</v>
      </c>
      <c r="X46">
        <v>20.9</v>
      </c>
      <c r="Y46">
        <v>21.5</v>
      </c>
      <c r="Z46">
        <v>19.606000000000002</v>
      </c>
    </row>
    <row r="47" spans="1:26" x14ac:dyDescent="0.4">
      <c r="A47" t="s">
        <v>204</v>
      </c>
      <c r="B47">
        <v>53.3</v>
      </c>
      <c r="C47">
        <v>55.3</v>
      </c>
      <c r="D47" t="s">
        <v>899</v>
      </c>
      <c r="E47">
        <v>2535</v>
      </c>
      <c r="F47" t="s">
        <v>896</v>
      </c>
      <c r="G47" t="s">
        <v>907</v>
      </c>
      <c r="H47">
        <v>21</v>
      </c>
      <c r="J47">
        <v>70.400000000000006</v>
      </c>
      <c r="K47">
        <v>71.599999999999994</v>
      </c>
      <c r="L47" t="s">
        <v>899</v>
      </c>
      <c r="O47" t="s">
        <v>362</v>
      </c>
      <c r="P47">
        <v>37.9</v>
      </c>
      <c r="Q47">
        <v>38.700000000000003</v>
      </c>
      <c r="R47">
        <v>19.035</v>
      </c>
      <c r="S47">
        <v>2535</v>
      </c>
      <c r="T47" t="s">
        <v>898</v>
      </c>
      <c r="U47" t="s">
        <v>907</v>
      </c>
      <c r="V47">
        <v>21</v>
      </c>
      <c r="X47">
        <v>22.4</v>
      </c>
      <c r="Y47">
        <v>23</v>
      </c>
      <c r="Z47">
        <v>18.689</v>
      </c>
    </row>
    <row r="48" spans="1:26" x14ac:dyDescent="0.4">
      <c r="A48" t="s">
        <v>215</v>
      </c>
      <c r="B48">
        <v>56.6</v>
      </c>
      <c r="C48">
        <v>58.5</v>
      </c>
      <c r="D48" t="s">
        <v>899</v>
      </c>
      <c r="E48">
        <v>2535</v>
      </c>
      <c r="F48" t="s">
        <v>896</v>
      </c>
      <c r="G48" t="s">
        <v>908</v>
      </c>
      <c r="H48">
        <v>23</v>
      </c>
      <c r="J48">
        <v>73.7</v>
      </c>
      <c r="K48">
        <v>74.8</v>
      </c>
      <c r="L48" t="s">
        <v>899</v>
      </c>
      <c r="O48" t="s">
        <v>363</v>
      </c>
      <c r="P48">
        <v>41.2</v>
      </c>
      <c r="Q48">
        <v>42</v>
      </c>
      <c r="R48">
        <v>19.562999999999999</v>
      </c>
      <c r="S48">
        <v>2535</v>
      </c>
      <c r="T48" t="s">
        <v>898</v>
      </c>
      <c r="U48" t="s">
        <v>908</v>
      </c>
      <c r="V48">
        <v>23</v>
      </c>
      <c r="X48">
        <v>25.6</v>
      </c>
      <c r="Y48">
        <v>26.2</v>
      </c>
      <c r="Z48" t="s">
        <v>899</v>
      </c>
    </row>
    <row r="49" spans="1:26" x14ac:dyDescent="0.4">
      <c r="A49" t="s">
        <v>226</v>
      </c>
      <c r="B49">
        <v>58.1</v>
      </c>
      <c r="C49">
        <v>60.1</v>
      </c>
      <c r="D49" t="s">
        <v>899</v>
      </c>
      <c r="E49">
        <v>2535</v>
      </c>
      <c r="F49" t="s">
        <v>896</v>
      </c>
      <c r="G49" t="s">
        <v>909</v>
      </c>
      <c r="H49">
        <v>24</v>
      </c>
      <c r="J49">
        <v>75.3</v>
      </c>
      <c r="K49">
        <v>76.3</v>
      </c>
      <c r="L49">
        <v>19.393000000000001</v>
      </c>
      <c r="O49" t="s">
        <v>364</v>
      </c>
      <c r="P49">
        <v>42.6</v>
      </c>
      <c r="Q49">
        <v>43.3</v>
      </c>
      <c r="R49">
        <v>19.751999999999999</v>
      </c>
      <c r="S49">
        <v>2535</v>
      </c>
      <c r="T49" t="s">
        <v>898</v>
      </c>
      <c r="U49" t="s">
        <v>909</v>
      </c>
      <c r="V49">
        <v>24</v>
      </c>
      <c r="X49">
        <v>27.1</v>
      </c>
      <c r="Y49">
        <v>27.7</v>
      </c>
      <c r="Z49" t="s">
        <v>899</v>
      </c>
    </row>
    <row r="50" spans="1:26" x14ac:dyDescent="0.4">
      <c r="A50" t="s">
        <v>237</v>
      </c>
      <c r="B50">
        <v>59.4</v>
      </c>
      <c r="C50">
        <v>61.3</v>
      </c>
      <c r="D50" t="s">
        <v>899</v>
      </c>
      <c r="E50">
        <v>2535</v>
      </c>
      <c r="F50" t="s">
        <v>896</v>
      </c>
      <c r="G50" t="s">
        <v>910</v>
      </c>
      <c r="H50">
        <v>25</v>
      </c>
      <c r="J50">
        <v>76.599999999999994</v>
      </c>
      <c r="K50">
        <v>77.7</v>
      </c>
      <c r="L50">
        <v>19.588999999999999</v>
      </c>
      <c r="O50" t="s">
        <v>365</v>
      </c>
      <c r="P50">
        <v>44.1</v>
      </c>
      <c r="Q50">
        <v>44.9</v>
      </c>
      <c r="R50">
        <v>19.815000000000001</v>
      </c>
      <c r="S50">
        <v>2535</v>
      </c>
      <c r="T50" t="s">
        <v>898</v>
      </c>
      <c r="U50" t="s">
        <v>910</v>
      </c>
      <c r="V50">
        <v>25</v>
      </c>
      <c r="X50">
        <v>28.5</v>
      </c>
      <c r="Y50">
        <v>29.2</v>
      </c>
      <c r="Z50">
        <v>19.594999999999999</v>
      </c>
    </row>
    <row r="51" spans="1:26" x14ac:dyDescent="0.4">
      <c r="A51" t="s">
        <v>248</v>
      </c>
      <c r="B51">
        <v>60.6</v>
      </c>
      <c r="C51">
        <v>63.5</v>
      </c>
      <c r="D51" t="s">
        <v>899</v>
      </c>
      <c r="E51">
        <v>2535</v>
      </c>
      <c r="F51" t="s">
        <v>896</v>
      </c>
      <c r="G51" t="s">
        <v>911</v>
      </c>
      <c r="H51">
        <v>28</v>
      </c>
      <c r="J51">
        <v>78.099999999999994</v>
      </c>
      <c r="K51">
        <v>79.2</v>
      </c>
      <c r="L51" t="s">
        <v>899</v>
      </c>
      <c r="O51" t="s">
        <v>366</v>
      </c>
      <c r="P51">
        <v>45.5</v>
      </c>
      <c r="Q51">
        <v>46.4</v>
      </c>
      <c r="R51">
        <v>19.291</v>
      </c>
      <c r="S51">
        <v>2535</v>
      </c>
      <c r="T51" t="s">
        <v>898</v>
      </c>
      <c r="U51" t="s">
        <v>911</v>
      </c>
      <c r="V51">
        <v>28</v>
      </c>
      <c r="X51">
        <v>29.8</v>
      </c>
      <c r="Y51">
        <v>30.6</v>
      </c>
      <c r="Z51" t="s">
        <v>899</v>
      </c>
    </row>
    <row r="52" spans="1:26" x14ac:dyDescent="0.4">
      <c r="A52" t="s">
        <v>259</v>
      </c>
      <c r="B52">
        <v>63.5</v>
      </c>
      <c r="C52">
        <v>66.400000000000006</v>
      </c>
      <c r="D52">
        <v>19.667999999999999</v>
      </c>
      <c r="E52">
        <v>2535</v>
      </c>
      <c r="F52" t="s">
        <v>896</v>
      </c>
      <c r="G52" t="s">
        <v>912</v>
      </c>
      <c r="H52">
        <v>30</v>
      </c>
      <c r="J52">
        <v>80.5</v>
      </c>
      <c r="K52">
        <v>81.7</v>
      </c>
      <c r="L52" t="s">
        <v>899</v>
      </c>
      <c r="O52" t="s">
        <v>367</v>
      </c>
      <c r="P52">
        <v>48.3</v>
      </c>
      <c r="Q52">
        <v>49.2</v>
      </c>
      <c r="R52">
        <v>19.763999999999999</v>
      </c>
      <c r="S52">
        <v>2535</v>
      </c>
      <c r="T52" t="s">
        <v>898</v>
      </c>
      <c r="U52" t="s">
        <v>912</v>
      </c>
      <c r="V52">
        <v>30</v>
      </c>
      <c r="X52">
        <v>32.299999999999997</v>
      </c>
      <c r="Y52">
        <v>33</v>
      </c>
      <c r="Z52">
        <v>18.667000000000002</v>
      </c>
    </row>
    <row r="53" spans="1:26" x14ac:dyDescent="0.4">
      <c r="A53" t="s">
        <v>270</v>
      </c>
      <c r="B53">
        <v>66</v>
      </c>
      <c r="C53">
        <v>68</v>
      </c>
      <c r="D53" t="s">
        <v>899</v>
      </c>
      <c r="E53">
        <v>2535</v>
      </c>
      <c r="F53" t="s">
        <v>896</v>
      </c>
      <c r="G53" t="s">
        <v>913</v>
      </c>
      <c r="H53">
        <v>32</v>
      </c>
      <c r="J53">
        <v>82.6</v>
      </c>
      <c r="K53">
        <v>83.7</v>
      </c>
      <c r="L53">
        <v>19.353999999999999</v>
      </c>
      <c r="O53" t="s">
        <v>368</v>
      </c>
      <c r="P53">
        <v>51.2</v>
      </c>
      <c r="Q53">
        <v>52</v>
      </c>
      <c r="R53">
        <v>19.986999999999998</v>
      </c>
      <c r="S53">
        <v>2535</v>
      </c>
      <c r="T53" t="s">
        <v>898</v>
      </c>
      <c r="U53" t="s">
        <v>913</v>
      </c>
      <c r="V53">
        <v>32</v>
      </c>
      <c r="X53">
        <v>35</v>
      </c>
      <c r="Y53">
        <v>35.799999999999997</v>
      </c>
      <c r="Z53">
        <v>19.404</v>
      </c>
    </row>
    <row r="54" spans="1:26" x14ac:dyDescent="0.4">
      <c r="A54" t="s">
        <v>281</v>
      </c>
      <c r="B54">
        <v>67.7</v>
      </c>
      <c r="C54">
        <v>70</v>
      </c>
      <c r="D54" t="s">
        <v>899</v>
      </c>
      <c r="E54">
        <v>2535</v>
      </c>
      <c r="F54" t="s">
        <v>896</v>
      </c>
      <c r="G54" t="s">
        <v>914</v>
      </c>
      <c r="H54">
        <v>35</v>
      </c>
      <c r="J54">
        <v>84</v>
      </c>
      <c r="K54">
        <v>85.1</v>
      </c>
      <c r="L54" t="s">
        <v>899</v>
      </c>
      <c r="O54" t="s">
        <v>369</v>
      </c>
      <c r="P54">
        <v>52.6</v>
      </c>
      <c r="Q54">
        <v>53.5</v>
      </c>
      <c r="R54">
        <v>19.579000000000001</v>
      </c>
      <c r="S54">
        <v>2535</v>
      </c>
      <c r="T54" t="s">
        <v>898</v>
      </c>
      <c r="U54" t="s">
        <v>914</v>
      </c>
      <c r="V54">
        <v>35</v>
      </c>
      <c r="X54">
        <v>36.299999999999997</v>
      </c>
      <c r="Y54">
        <v>37.1</v>
      </c>
      <c r="Z54" t="s">
        <v>899</v>
      </c>
    </row>
    <row r="55" spans="1:26" x14ac:dyDescent="0.4">
      <c r="A55" t="s">
        <v>292</v>
      </c>
      <c r="B55">
        <v>72.5</v>
      </c>
      <c r="C55">
        <v>73.7</v>
      </c>
      <c r="D55">
        <v>19.419</v>
      </c>
      <c r="E55">
        <v>2535</v>
      </c>
      <c r="F55" t="s">
        <v>896</v>
      </c>
      <c r="G55" t="s">
        <v>915</v>
      </c>
      <c r="H55">
        <v>39</v>
      </c>
      <c r="J55">
        <v>87.8</v>
      </c>
      <c r="K55">
        <v>89.3</v>
      </c>
      <c r="L55">
        <v>19.326000000000001</v>
      </c>
      <c r="O55" t="s">
        <v>370</v>
      </c>
      <c r="P55">
        <v>57.2</v>
      </c>
      <c r="Q55">
        <v>58.2</v>
      </c>
      <c r="R55">
        <v>19.492999999999999</v>
      </c>
      <c r="S55">
        <v>2535</v>
      </c>
      <c r="T55" t="s">
        <v>898</v>
      </c>
      <c r="U55" t="s">
        <v>915</v>
      </c>
      <c r="V55">
        <v>39</v>
      </c>
      <c r="X55">
        <v>40.6</v>
      </c>
      <c r="Y55">
        <v>41.5</v>
      </c>
      <c r="Z55">
        <v>19.54</v>
      </c>
    </row>
    <row r="56" spans="1:26" x14ac:dyDescent="0.4">
      <c r="A56" t="s">
        <v>303</v>
      </c>
      <c r="B56">
        <v>77.7</v>
      </c>
      <c r="C56">
        <v>79.599999999999994</v>
      </c>
      <c r="D56">
        <v>19.847999999999999</v>
      </c>
      <c r="E56">
        <v>2535</v>
      </c>
      <c r="F56" t="s">
        <v>896</v>
      </c>
      <c r="G56" t="s">
        <v>916</v>
      </c>
      <c r="H56">
        <v>46</v>
      </c>
      <c r="J56">
        <v>93.4</v>
      </c>
      <c r="K56">
        <v>94.6</v>
      </c>
      <c r="L56" t="s">
        <v>899</v>
      </c>
      <c r="O56" t="s">
        <v>371</v>
      </c>
      <c r="P56">
        <v>62.6</v>
      </c>
      <c r="Q56">
        <v>63.6</v>
      </c>
      <c r="R56">
        <v>19.834</v>
      </c>
      <c r="S56">
        <v>2535</v>
      </c>
      <c r="T56" t="s">
        <v>898</v>
      </c>
      <c r="U56" t="s">
        <v>916</v>
      </c>
      <c r="V56">
        <v>46</v>
      </c>
      <c r="X56">
        <v>45.9</v>
      </c>
      <c r="Y56">
        <v>46.5</v>
      </c>
      <c r="Z56" t="s">
        <v>899</v>
      </c>
    </row>
    <row r="57" spans="1:26" x14ac:dyDescent="0.4">
      <c r="A57" t="s">
        <v>117</v>
      </c>
      <c r="B57">
        <v>22.3</v>
      </c>
      <c r="C57">
        <v>24.1</v>
      </c>
      <c r="D57">
        <v>23.507999999999999</v>
      </c>
      <c r="E57">
        <v>2540</v>
      </c>
      <c r="F57" t="s">
        <v>896</v>
      </c>
      <c r="G57" t="s">
        <v>897</v>
      </c>
      <c r="H57">
        <v>2</v>
      </c>
      <c r="J57">
        <v>40</v>
      </c>
      <c r="K57">
        <v>49.2</v>
      </c>
      <c r="L57" t="s">
        <v>899</v>
      </c>
      <c r="O57" t="s">
        <v>372</v>
      </c>
      <c r="P57">
        <v>13.9</v>
      </c>
      <c r="Q57">
        <v>14.6</v>
      </c>
      <c r="R57">
        <v>24.725000000000001</v>
      </c>
      <c r="S57">
        <v>2540</v>
      </c>
      <c r="T57" t="s">
        <v>898</v>
      </c>
      <c r="U57" t="s">
        <v>897</v>
      </c>
      <c r="V57">
        <v>2</v>
      </c>
      <c r="X57" t="s">
        <v>899</v>
      </c>
      <c r="Y57">
        <v>0.05</v>
      </c>
      <c r="Z57">
        <v>110.657</v>
      </c>
    </row>
    <row r="58" spans="1:26" x14ac:dyDescent="0.4">
      <c r="A58" t="s">
        <v>128</v>
      </c>
      <c r="B58">
        <v>29</v>
      </c>
      <c r="C58">
        <v>30.9</v>
      </c>
      <c r="D58">
        <v>22.869</v>
      </c>
      <c r="E58">
        <v>2540</v>
      </c>
      <c r="F58" t="s">
        <v>896</v>
      </c>
      <c r="G58" t="s">
        <v>900</v>
      </c>
      <c r="H58">
        <v>4</v>
      </c>
      <c r="J58">
        <v>45.4</v>
      </c>
      <c r="K58">
        <v>47.4</v>
      </c>
      <c r="L58">
        <v>24.532</v>
      </c>
      <c r="O58" t="s">
        <v>373</v>
      </c>
      <c r="P58">
        <v>20</v>
      </c>
      <c r="Q58">
        <v>20.7</v>
      </c>
      <c r="R58">
        <v>22.693000000000001</v>
      </c>
      <c r="S58">
        <v>2540</v>
      </c>
      <c r="T58" t="s">
        <v>898</v>
      </c>
      <c r="U58" t="s">
        <v>900</v>
      </c>
      <c r="V58">
        <v>4</v>
      </c>
      <c r="X58">
        <v>4.3</v>
      </c>
      <c r="Y58">
        <v>4.5999999999999996</v>
      </c>
      <c r="Z58">
        <v>23.951999999999998</v>
      </c>
    </row>
    <row r="59" spans="1:26" x14ac:dyDescent="0.4">
      <c r="A59" t="s">
        <v>139</v>
      </c>
      <c r="B59">
        <v>31.6</v>
      </c>
      <c r="C59">
        <v>33.299999999999997</v>
      </c>
      <c r="D59">
        <v>19.276</v>
      </c>
      <c r="E59">
        <v>2540</v>
      </c>
      <c r="F59" t="s">
        <v>896</v>
      </c>
      <c r="G59" t="s">
        <v>901</v>
      </c>
      <c r="H59">
        <v>7</v>
      </c>
      <c r="J59">
        <v>47.9</v>
      </c>
      <c r="K59">
        <v>50</v>
      </c>
      <c r="L59">
        <v>18.975999999999999</v>
      </c>
      <c r="O59" t="s">
        <v>374</v>
      </c>
      <c r="P59">
        <v>22.8</v>
      </c>
      <c r="Q59">
        <v>23.5</v>
      </c>
      <c r="R59">
        <v>19.599</v>
      </c>
      <c r="S59">
        <v>2540</v>
      </c>
      <c r="T59" t="s">
        <v>898</v>
      </c>
      <c r="U59" t="s">
        <v>901</v>
      </c>
      <c r="V59">
        <v>7</v>
      </c>
      <c r="X59">
        <v>6.9</v>
      </c>
      <c r="Y59">
        <v>7.4</v>
      </c>
      <c r="Z59">
        <v>18.106999999999999</v>
      </c>
    </row>
    <row r="60" spans="1:26" x14ac:dyDescent="0.4">
      <c r="A60" t="s">
        <v>150</v>
      </c>
      <c r="B60">
        <v>36.4</v>
      </c>
      <c r="C60">
        <v>38.299999999999997</v>
      </c>
      <c r="D60">
        <v>19.879000000000001</v>
      </c>
      <c r="E60">
        <v>2540</v>
      </c>
      <c r="F60" t="s">
        <v>896</v>
      </c>
      <c r="G60" t="s">
        <v>902</v>
      </c>
      <c r="H60">
        <v>9</v>
      </c>
      <c r="J60">
        <v>52.9</v>
      </c>
      <c r="K60">
        <v>54</v>
      </c>
      <c r="L60">
        <v>19.498999999999999</v>
      </c>
      <c r="O60" t="s">
        <v>375</v>
      </c>
      <c r="P60">
        <v>27.3</v>
      </c>
      <c r="Q60">
        <v>28.1</v>
      </c>
      <c r="R60" t="s">
        <v>899</v>
      </c>
      <c r="S60">
        <v>2540</v>
      </c>
      <c r="T60" t="s">
        <v>898</v>
      </c>
      <c r="U60" t="s">
        <v>902</v>
      </c>
      <c r="V60">
        <v>9</v>
      </c>
      <c r="X60">
        <v>11.3</v>
      </c>
      <c r="Y60">
        <v>11.7</v>
      </c>
      <c r="Z60">
        <v>19.483000000000001</v>
      </c>
    </row>
    <row r="61" spans="1:26" x14ac:dyDescent="0.4">
      <c r="A61" t="s">
        <v>161</v>
      </c>
      <c r="B61">
        <v>39.9</v>
      </c>
      <c r="C61">
        <v>41.1</v>
      </c>
      <c r="D61">
        <v>20.446999999999999</v>
      </c>
      <c r="E61">
        <v>2540</v>
      </c>
      <c r="F61" t="s">
        <v>896</v>
      </c>
      <c r="G61" t="s">
        <v>903</v>
      </c>
      <c r="H61">
        <v>11</v>
      </c>
      <c r="J61">
        <v>55.6</v>
      </c>
      <c r="K61">
        <v>57.6</v>
      </c>
      <c r="L61">
        <v>19.548999999999999</v>
      </c>
      <c r="O61" t="s">
        <v>376</v>
      </c>
      <c r="P61">
        <v>29.9</v>
      </c>
      <c r="Q61">
        <v>30.9</v>
      </c>
      <c r="R61">
        <v>20.172000000000001</v>
      </c>
      <c r="S61">
        <v>2540</v>
      </c>
      <c r="T61" t="s">
        <v>898</v>
      </c>
      <c r="U61" t="s">
        <v>903</v>
      </c>
      <c r="V61">
        <v>11</v>
      </c>
      <c r="X61">
        <v>13.8</v>
      </c>
      <c r="Y61">
        <v>14.5</v>
      </c>
      <c r="Z61">
        <v>19.257999999999999</v>
      </c>
    </row>
    <row r="62" spans="1:26" x14ac:dyDescent="0.4">
      <c r="A62" t="s">
        <v>172</v>
      </c>
      <c r="B62">
        <v>43.1</v>
      </c>
      <c r="C62">
        <v>45</v>
      </c>
      <c r="D62">
        <v>19.116</v>
      </c>
      <c r="E62">
        <v>2540</v>
      </c>
      <c r="F62" t="s">
        <v>896</v>
      </c>
      <c r="G62" t="s">
        <v>904</v>
      </c>
      <c r="H62">
        <v>15</v>
      </c>
      <c r="J62">
        <v>59.3</v>
      </c>
      <c r="K62">
        <v>60.4</v>
      </c>
      <c r="L62">
        <v>18.77</v>
      </c>
      <c r="O62" t="s">
        <v>377</v>
      </c>
      <c r="P62">
        <v>33.4</v>
      </c>
      <c r="Q62">
        <v>33.9</v>
      </c>
      <c r="R62">
        <v>19.004999999999999</v>
      </c>
      <c r="S62">
        <v>2540</v>
      </c>
      <c r="T62" t="s">
        <v>898</v>
      </c>
      <c r="U62" t="s">
        <v>904</v>
      </c>
      <c r="V62">
        <v>15</v>
      </c>
      <c r="X62">
        <v>17.2</v>
      </c>
      <c r="Y62">
        <v>17.8</v>
      </c>
      <c r="Z62">
        <v>18.786999999999999</v>
      </c>
    </row>
    <row r="63" spans="1:26" x14ac:dyDescent="0.4">
      <c r="A63" t="s">
        <v>183</v>
      </c>
      <c r="B63">
        <v>44.7</v>
      </c>
      <c r="C63">
        <v>46.5</v>
      </c>
      <c r="D63" t="s">
        <v>899</v>
      </c>
      <c r="E63">
        <v>2540</v>
      </c>
      <c r="F63" t="s">
        <v>896</v>
      </c>
      <c r="G63" t="s">
        <v>905</v>
      </c>
      <c r="H63">
        <v>16</v>
      </c>
      <c r="J63">
        <v>61.1</v>
      </c>
      <c r="K63">
        <v>62.2</v>
      </c>
      <c r="L63">
        <v>18.561</v>
      </c>
      <c r="O63" t="s">
        <v>378</v>
      </c>
      <c r="P63">
        <v>35</v>
      </c>
      <c r="Q63">
        <v>35.700000000000003</v>
      </c>
      <c r="R63" t="s">
        <v>899</v>
      </c>
      <c r="S63">
        <v>2540</v>
      </c>
      <c r="T63" t="s">
        <v>898</v>
      </c>
      <c r="U63" t="s">
        <v>905</v>
      </c>
      <c r="V63">
        <v>16</v>
      </c>
      <c r="X63">
        <v>18.899999999999999</v>
      </c>
      <c r="Y63">
        <v>19.399999999999999</v>
      </c>
      <c r="Z63">
        <v>18.757999999999999</v>
      </c>
    </row>
    <row r="64" spans="1:26" x14ac:dyDescent="0.4">
      <c r="A64" t="s">
        <v>194</v>
      </c>
      <c r="B64">
        <v>48.8</v>
      </c>
      <c r="C64">
        <v>50.7</v>
      </c>
      <c r="D64">
        <v>19.786000000000001</v>
      </c>
      <c r="E64">
        <v>2540</v>
      </c>
      <c r="F64" t="s">
        <v>896</v>
      </c>
      <c r="G64" t="s">
        <v>906</v>
      </c>
      <c r="H64">
        <v>18</v>
      </c>
      <c r="J64">
        <v>65.099999999999994</v>
      </c>
      <c r="K64">
        <v>66.099999999999994</v>
      </c>
      <c r="L64">
        <v>18.945</v>
      </c>
      <c r="O64" t="s">
        <v>379</v>
      </c>
      <c r="P64">
        <v>38.299999999999997</v>
      </c>
      <c r="Q64">
        <v>39</v>
      </c>
      <c r="R64">
        <v>19.47</v>
      </c>
      <c r="S64">
        <v>2540</v>
      </c>
      <c r="T64" t="s">
        <v>898</v>
      </c>
      <c r="U64" t="s">
        <v>906</v>
      </c>
      <c r="V64">
        <v>18</v>
      </c>
      <c r="X64">
        <v>22.1</v>
      </c>
      <c r="Y64">
        <v>22.7</v>
      </c>
      <c r="Z64">
        <v>18.882000000000001</v>
      </c>
    </row>
    <row r="65" spans="1:26" x14ac:dyDescent="0.4">
      <c r="A65" t="s">
        <v>205</v>
      </c>
      <c r="B65">
        <v>50.3</v>
      </c>
      <c r="C65">
        <v>52.1</v>
      </c>
      <c r="D65">
        <v>18.891999999999999</v>
      </c>
      <c r="E65">
        <v>2540</v>
      </c>
      <c r="F65" t="s">
        <v>896</v>
      </c>
      <c r="G65" t="s">
        <v>907</v>
      </c>
      <c r="H65">
        <v>21</v>
      </c>
      <c r="J65">
        <v>66.7</v>
      </c>
      <c r="K65">
        <v>67.900000000000006</v>
      </c>
      <c r="L65" t="s">
        <v>899</v>
      </c>
      <c r="O65" t="s">
        <v>380</v>
      </c>
      <c r="P65">
        <v>39.700000000000003</v>
      </c>
      <c r="Q65">
        <v>40.6</v>
      </c>
      <c r="R65" t="s">
        <v>899</v>
      </c>
      <c r="S65">
        <v>2540</v>
      </c>
      <c r="T65" t="s">
        <v>898</v>
      </c>
      <c r="U65" t="s">
        <v>907</v>
      </c>
      <c r="V65">
        <v>21</v>
      </c>
      <c r="X65">
        <v>23.7</v>
      </c>
      <c r="Y65">
        <v>24.3</v>
      </c>
      <c r="Z65">
        <v>18.123000000000001</v>
      </c>
    </row>
    <row r="66" spans="1:26" x14ac:dyDescent="0.4">
      <c r="A66" t="s">
        <v>216</v>
      </c>
      <c r="B66">
        <v>53.7</v>
      </c>
      <c r="C66">
        <v>55.6</v>
      </c>
      <c r="D66" t="s">
        <v>899</v>
      </c>
      <c r="E66">
        <v>2540</v>
      </c>
      <c r="F66" t="s">
        <v>896</v>
      </c>
      <c r="G66" t="s">
        <v>908</v>
      </c>
      <c r="H66">
        <v>23</v>
      </c>
      <c r="J66">
        <v>70</v>
      </c>
      <c r="K66">
        <v>71.099999999999994</v>
      </c>
      <c r="L66" t="s">
        <v>899</v>
      </c>
      <c r="O66" t="s">
        <v>381</v>
      </c>
      <c r="P66">
        <v>43</v>
      </c>
      <c r="Q66">
        <v>43.9</v>
      </c>
      <c r="R66" t="s">
        <v>899</v>
      </c>
      <c r="S66">
        <v>2540</v>
      </c>
      <c r="T66" t="s">
        <v>898</v>
      </c>
      <c r="U66" t="s">
        <v>908</v>
      </c>
      <c r="V66">
        <v>23</v>
      </c>
      <c r="X66">
        <v>26.9</v>
      </c>
      <c r="Y66">
        <v>27.6</v>
      </c>
      <c r="Z66">
        <v>18.423999999999999</v>
      </c>
    </row>
    <row r="67" spans="1:26" x14ac:dyDescent="0.4">
      <c r="A67" t="s">
        <v>227</v>
      </c>
      <c r="B67">
        <v>55</v>
      </c>
      <c r="C67">
        <v>56.9</v>
      </c>
      <c r="D67">
        <v>19.725999999999999</v>
      </c>
      <c r="E67">
        <v>2540</v>
      </c>
      <c r="F67" t="s">
        <v>896</v>
      </c>
      <c r="G67" t="s">
        <v>909</v>
      </c>
      <c r="H67">
        <v>24</v>
      </c>
      <c r="J67">
        <v>71.599999999999994</v>
      </c>
      <c r="K67">
        <v>72.599999999999994</v>
      </c>
      <c r="L67">
        <v>19.382000000000001</v>
      </c>
      <c r="O67" t="s">
        <v>382</v>
      </c>
      <c r="P67">
        <v>44.5</v>
      </c>
      <c r="Q67">
        <v>45.2</v>
      </c>
      <c r="R67">
        <v>19.172999999999998</v>
      </c>
      <c r="S67">
        <v>2540</v>
      </c>
      <c r="T67" t="s">
        <v>898</v>
      </c>
      <c r="U67" t="s">
        <v>909</v>
      </c>
      <c r="V67">
        <v>24</v>
      </c>
      <c r="X67">
        <v>28.5</v>
      </c>
      <c r="Y67">
        <v>29.1</v>
      </c>
      <c r="Z67">
        <v>19.2</v>
      </c>
    </row>
    <row r="68" spans="1:26" x14ac:dyDescent="0.4">
      <c r="A68" t="s">
        <v>238</v>
      </c>
      <c r="B68">
        <v>56.5</v>
      </c>
      <c r="C68">
        <v>58.3</v>
      </c>
      <c r="D68">
        <v>19.774999999999999</v>
      </c>
      <c r="E68">
        <v>2540</v>
      </c>
      <c r="F68" t="s">
        <v>896</v>
      </c>
      <c r="G68" t="s">
        <v>910</v>
      </c>
      <c r="H68">
        <v>25</v>
      </c>
      <c r="J68">
        <v>73</v>
      </c>
      <c r="K68">
        <v>74</v>
      </c>
      <c r="L68">
        <v>19.477</v>
      </c>
      <c r="O68" t="s">
        <v>383</v>
      </c>
      <c r="P68">
        <v>46</v>
      </c>
      <c r="Q68">
        <v>46.8</v>
      </c>
      <c r="R68">
        <v>19.802</v>
      </c>
      <c r="S68">
        <v>2540</v>
      </c>
      <c r="T68" t="s">
        <v>898</v>
      </c>
      <c r="U68" t="s">
        <v>910</v>
      </c>
      <c r="V68">
        <v>25</v>
      </c>
      <c r="X68">
        <v>29.9</v>
      </c>
      <c r="Y68">
        <v>30.5</v>
      </c>
      <c r="Z68">
        <v>19.539000000000001</v>
      </c>
    </row>
    <row r="69" spans="1:26" x14ac:dyDescent="0.4">
      <c r="A69" t="s">
        <v>249</v>
      </c>
      <c r="B69">
        <v>57.5</v>
      </c>
      <c r="C69">
        <v>60.3</v>
      </c>
      <c r="D69" t="s">
        <v>899</v>
      </c>
      <c r="E69">
        <v>2540</v>
      </c>
      <c r="F69" t="s">
        <v>896</v>
      </c>
      <c r="G69" t="s">
        <v>911</v>
      </c>
      <c r="H69">
        <v>28</v>
      </c>
      <c r="J69">
        <v>74.5</v>
      </c>
      <c r="K69">
        <v>75.599999999999994</v>
      </c>
      <c r="L69" t="s">
        <v>899</v>
      </c>
      <c r="O69" t="s">
        <v>384</v>
      </c>
      <c r="P69">
        <v>47.4</v>
      </c>
      <c r="Q69">
        <v>48.2</v>
      </c>
      <c r="R69" t="s">
        <v>899</v>
      </c>
      <c r="S69">
        <v>2540</v>
      </c>
      <c r="T69" t="s">
        <v>898</v>
      </c>
      <c r="U69" t="s">
        <v>911</v>
      </c>
      <c r="V69">
        <v>28</v>
      </c>
      <c r="X69">
        <v>31.2</v>
      </c>
      <c r="Y69">
        <v>32</v>
      </c>
      <c r="Z69" t="s">
        <v>899</v>
      </c>
    </row>
    <row r="70" spans="1:26" x14ac:dyDescent="0.4">
      <c r="A70" t="s">
        <v>260</v>
      </c>
      <c r="B70">
        <v>60.4</v>
      </c>
      <c r="C70">
        <v>63.3</v>
      </c>
      <c r="D70" t="s">
        <v>899</v>
      </c>
      <c r="E70">
        <v>2540</v>
      </c>
      <c r="F70" t="s">
        <v>896</v>
      </c>
      <c r="G70" t="s">
        <v>912</v>
      </c>
      <c r="H70">
        <v>30</v>
      </c>
      <c r="J70">
        <v>77</v>
      </c>
      <c r="K70">
        <v>78.099999999999994</v>
      </c>
      <c r="L70" t="s">
        <v>899</v>
      </c>
      <c r="O70" t="s">
        <v>385</v>
      </c>
      <c r="P70">
        <v>50.2</v>
      </c>
      <c r="Q70">
        <v>51.1</v>
      </c>
      <c r="R70">
        <v>19.611000000000001</v>
      </c>
      <c r="S70">
        <v>2540</v>
      </c>
      <c r="T70" t="s">
        <v>898</v>
      </c>
      <c r="U70" t="s">
        <v>912</v>
      </c>
      <c r="V70">
        <v>30</v>
      </c>
      <c r="X70">
        <v>33.700000000000003</v>
      </c>
      <c r="Y70">
        <v>34.5</v>
      </c>
      <c r="Z70" t="s">
        <v>899</v>
      </c>
    </row>
    <row r="71" spans="1:26" x14ac:dyDescent="0.4">
      <c r="A71" t="s">
        <v>271</v>
      </c>
      <c r="B71">
        <v>63.7</v>
      </c>
      <c r="C71">
        <v>64.599999999999994</v>
      </c>
      <c r="D71">
        <v>19.792000000000002</v>
      </c>
      <c r="E71">
        <v>2540</v>
      </c>
      <c r="F71" t="s">
        <v>896</v>
      </c>
      <c r="G71" t="s">
        <v>913</v>
      </c>
      <c r="H71">
        <v>32</v>
      </c>
      <c r="J71">
        <v>79.099999999999994</v>
      </c>
      <c r="K71">
        <v>80.099999999999994</v>
      </c>
      <c r="L71">
        <v>19.274000000000001</v>
      </c>
      <c r="O71" t="s">
        <v>386</v>
      </c>
      <c r="P71">
        <v>53.1</v>
      </c>
      <c r="Q71">
        <v>53.9</v>
      </c>
      <c r="R71">
        <v>19.760000000000002</v>
      </c>
      <c r="S71">
        <v>2540</v>
      </c>
      <c r="T71" t="s">
        <v>898</v>
      </c>
      <c r="U71" t="s">
        <v>913</v>
      </c>
      <c r="V71">
        <v>32</v>
      </c>
      <c r="X71">
        <v>36.5</v>
      </c>
      <c r="Y71">
        <v>37.200000000000003</v>
      </c>
      <c r="Z71">
        <v>18.890999999999998</v>
      </c>
    </row>
    <row r="72" spans="1:26" x14ac:dyDescent="0.4">
      <c r="A72" t="s">
        <v>282</v>
      </c>
      <c r="B72">
        <v>65.2</v>
      </c>
      <c r="C72">
        <v>66.2</v>
      </c>
      <c r="D72" t="s">
        <v>899</v>
      </c>
      <c r="E72">
        <v>2540</v>
      </c>
      <c r="F72" t="s">
        <v>896</v>
      </c>
      <c r="G72" t="s">
        <v>914</v>
      </c>
      <c r="H72">
        <v>35</v>
      </c>
      <c r="J72">
        <v>80.400000000000006</v>
      </c>
      <c r="K72">
        <v>81.599999999999994</v>
      </c>
      <c r="L72" t="s">
        <v>899</v>
      </c>
      <c r="O72" t="s">
        <v>387</v>
      </c>
      <c r="P72">
        <v>54.5</v>
      </c>
      <c r="Q72">
        <v>55.4</v>
      </c>
      <c r="R72" t="s">
        <v>899</v>
      </c>
      <c r="S72">
        <v>2540</v>
      </c>
      <c r="T72" t="s">
        <v>898</v>
      </c>
      <c r="U72" t="s">
        <v>914</v>
      </c>
      <c r="V72">
        <v>35</v>
      </c>
      <c r="X72">
        <v>37.799999999999997</v>
      </c>
      <c r="Y72">
        <v>38.6</v>
      </c>
      <c r="Z72">
        <v>18.71</v>
      </c>
    </row>
    <row r="73" spans="1:26" x14ac:dyDescent="0.4">
      <c r="A73" t="s">
        <v>293</v>
      </c>
      <c r="B73">
        <v>69.400000000000006</v>
      </c>
      <c r="C73">
        <v>70.599999999999994</v>
      </c>
      <c r="D73">
        <v>19.298999999999999</v>
      </c>
      <c r="E73">
        <v>2540</v>
      </c>
      <c r="F73" t="s">
        <v>896</v>
      </c>
      <c r="G73" t="s">
        <v>915</v>
      </c>
      <c r="H73">
        <v>39</v>
      </c>
      <c r="J73">
        <v>84.4</v>
      </c>
      <c r="K73">
        <v>86</v>
      </c>
      <c r="L73">
        <v>18.989000000000001</v>
      </c>
      <c r="O73" t="s">
        <v>388</v>
      </c>
      <c r="P73">
        <v>59.1</v>
      </c>
      <c r="Q73">
        <v>60.2</v>
      </c>
      <c r="R73">
        <v>19.527999999999999</v>
      </c>
      <c r="S73">
        <v>2540</v>
      </c>
      <c r="T73" t="s">
        <v>898</v>
      </c>
      <c r="U73" t="s">
        <v>915</v>
      </c>
      <c r="V73">
        <v>39</v>
      </c>
      <c r="X73">
        <v>42.1</v>
      </c>
      <c r="Y73">
        <v>43</v>
      </c>
      <c r="Z73">
        <v>18.904</v>
      </c>
    </row>
    <row r="74" spans="1:26" x14ac:dyDescent="0.4">
      <c r="A74" t="s">
        <v>304</v>
      </c>
      <c r="B74">
        <v>75.3</v>
      </c>
      <c r="C74">
        <v>76.3</v>
      </c>
      <c r="D74" t="s">
        <v>899</v>
      </c>
      <c r="E74">
        <v>2540</v>
      </c>
      <c r="F74" t="s">
        <v>896</v>
      </c>
      <c r="G74" t="s">
        <v>916</v>
      </c>
      <c r="H74">
        <v>46</v>
      </c>
      <c r="J74">
        <v>90</v>
      </c>
      <c r="K74">
        <v>91.1</v>
      </c>
      <c r="L74" t="s">
        <v>899</v>
      </c>
      <c r="O74" t="s">
        <v>389</v>
      </c>
      <c r="P74">
        <v>64.5</v>
      </c>
      <c r="Q74">
        <v>65.5</v>
      </c>
      <c r="R74">
        <v>19.687999999999999</v>
      </c>
      <c r="S74">
        <v>2540</v>
      </c>
      <c r="T74" t="s">
        <v>898</v>
      </c>
      <c r="U74" t="s">
        <v>916</v>
      </c>
      <c r="V74">
        <v>46</v>
      </c>
      <c r="X74">
        <v>47.4</v>
      </c>
      <c r="Y74">
        <v>48.2</v>
      </c>
      <c r="Z74" t="s">
        <v>899</v>
      </c>
    </row>
    <row r="75" spans="1:26" x14ac:dyDescent="0.4">
      <c r="A75" t="s">
        <v>118</v>
      </c>
      <c r="B75">
        <v>19.399999999999999</v>
      </c>
      <c r="C75">
        <v>21.1</v>
      </c>
      <c r="D75">
        <v>23.388999999999999</v>
      </c>
      <c r="E75">
        <v>2545</v>
      </c>
      <c r="F75" t="s">
        <v>896</v>
      </c>
      <c r="G75" t="s">
        <v>897</v>
      </c>
      <c r="H75">
        <v>2</v>
      </c>
      <c r="J75">
        <v>35</v>
      </c>
      <c r="K75">
        <v>44.3</v>
      </c>
      <c r="L75" t="s">
        <v>899</v>
      </c>
      <c r="O75" t="s">
        <v>390</v>
      </c>
      <c r="P75">
        <v>16</v>
      </c>
      <c r="Q75">
        <v>16.7</v>
      </c>
      <c r="R75">
        <v>24.466999999999999</v>
      </c>
      <c r="S75">
        <v>2545</v>
      </c>
      <c r="T75" t="s">
        <v>898</v>
      </c>
      <c r="U75" t="s">
        <v>897</v>
      </c>
      <c r="V75">
        <v>2</v>
      </c>
      <c r="X75" t="s">
        <v>899</v>
      </c>
      <c r="Y75">
        <v>0.05</v>
      </c>
      <c r="Z75">
        <v>75.558999999999997</v>
      </c>
    </row>
    <row r="76" spans="1:26" x14ac:dyDescent="0.4">
      <c r="A76" t="s">
        <v>129</v>
      </c>
      <c r="B76">
        <v>26.1</v>
      </c>
      <c r="C76">
        <v>27.7</v>
      </c>
      <c r="D76">
        <v>23.367999999999999</v>
      </c>
      <c r="E76">
        <v>2545</v>
      </c>
      <c r="F76" t="s">
        <v>896</v>
      </c>
      <c r="G76" t="s">
        <v>900</v>
      </c>
      <c r="H76">
        <v>4</v>
      </c>
      <c r="J76">
        <v>41.2</v>
      </c>
      <c r="K76">
        <v>43.1</v>
      </c>
      <c r="L76">
        <v>24.055</v>
      </c>
      <c r="O76" t="s">
        <v>391</v>
      </c>
      <c r="P76">
        <v>22.1</v>
      </c>
      <c r="Q76">
        <v>22.8</v>
      </c>
      <c r="R76">
        <v>22.98</v>
      </c>
      <c r="S76">
        <v>2545</v>
      </c>
      <c r="T76" t="s">
        <v>898</v>
      </c>
      <c r="U76" t="s">
        <v>900</v>
      </c>
      <c r="V76">
        <v>4</v>
      </c>
      <c r="X76">
        <v>5.0999999999999996</v>
      </c>
      <c r="Y76">
        <v>5.4</v>
      </c>
      <c r="Z76">
        <v>23.763000000000002</v>
      </c>
    </row>
    <row r="77" spans="1:26" x14ac:dyDescent="0.4">
      <c r="A77" t="s">
        <v>140</v>
      </c>
      <c r="B77">
        <v>29.3</v>
      </c>
      <c r="C77">
        <v>30.2</v>
      </c>
      <c r="D77">
        <v>19.286999999999999</v>
      </c>
      <c r="E77">
        <v>2545</v>
      </c>
      <c r="F77" t="s">
        <v>896</v>
      </c>
      <c r="G77" t="s">
        <v>901</v>
      </c>
      <c r="H77">
        <v>7</v>
      </c>
      <c r="J77">
        <v>43.8</v>
      </c>
      <c r="K77">
        <v>45.8</v>
      </c>
      <c r="L77">
        <v>18.263000000000002</v>
      </c>
      <c r="O77" t="s">
        <v>392</v>
      </c>
      <c r="P77">
        <v>24.8</v>
      </c>
      <c r="Q77">
        <v>25.5</v>
      </c>
      <c r="R77">
        <v>18.968</v>
      </c>
      <c r="S77">
        <v>2545</v>
      </c>
      <c r="T77" t="s">
        <v>898</v>
      </c>
      <c r="U77" t="s">
        <v>901</v>
      </c>
      <c r="V77">
        <v>7</v>
      </c>
      <c r="X77">
        <v>7.9</v>
      </c>
      <c r="Y77">
        <v>8.3000000000000007</v>
      </c>
      <c r="Z77">
        <v>18.170000000000002</v>
      </c>
    </row>
    <row r="78" spans="1:26" x14ac:dyDescent="0.4">
      <c r="A78" t="s">
        <v>151</v>
      </c>
      <c r="B78">
        <v>34</v>
      </c>
      <c r="C78">
        <v>34.9</v>
      </c>
      <c r="D78">
        <v>19.579999999999998</v>
      </c>
      <c r="E78">
        <v>2545</v>
      </c>
      <c r="F78" t="s">
        <v>896</v>
      </c>
      <c r="G78" t="s">
        <v>902</v>
      </c>
      <c r="H78">
        <v>9</v>
      </c>
      <c r="J78">
        <v>49</v>
      </c>
      <c r="K78">
        <v>50.1</v>
      </c>
      <c r="L78">
        <v>19.254000000000001</v>
      </c>
      <c r="O78" t="s">
        <v>393</v>
      </c>
      <c r="P78">
        <v>29.3</v>
      </c>
      <c r="Q78">
        <v>30.1</v>
      </c>
      <c r="R78">
        <v>20.651</v>
      </c>
      <c r="S78">
        <v>2545</v>
      </c>
      <c r="T78" t="s">
        <v>898</v>
      </c>
      <c r="U78" t="s">
        <v>902</v>
      </c>
      <c r="V78">
        <v>9</v>
      </c>
      <c r="X78">
        <v>12.4</v>
      </c>
      <c r="Y78">
        <v>12.9</v>
      </c>
      <c r="Z78">
        <v>19.146999999999998</v>
      </c>
    </row>
    <row r="79" spans="1:26" x14ac:dyDescent="0.4">
      <c r="A79" t="s">
        <v>162</v>
      </c>
      <c r="B79">
        <v>37</v>
      </c>
      <c r="C79">
        <v>38.1</v>
      </c>
      <c r="D79">
        <v>19.866</v>
      </c>
      <c r="E79">
        <v>2545</v>
      </c>
      <c r="F79" t="s">
        <v>896</v>
      </c>
      <c r="G79" t="s">
        <v>903</v>
      </c>
      <c r="H79">
        <v>11</v>
      </c>
      <c r="J79">
        <v>51.9</v>
      </c>
      <c r="K79">
        <v>53.8</v>
      </c>
      <c r="L79">
        <v>19.965</v>
      </c>
      <c r="O79" t="s">
        <v>394</v>
      </c>
      <c r="P79">
        <v>31.9</v>
      </c>
      <c r="Q79">
        <v>33</v>
      </c>
      <c r="R79">
        <v>20.010000000000002</v>
      </c>
      <c r="S79">
        <v>2545</v>
      </c>
      <c r="T79" t="s">
        <v>898</v>
      </c>
      <c r="U79" t="s">
        <v>903</v>
      </c>
      <c r="V79">
        <v>11</v>
      </c>
      <c r="X79">
        <v>15</v>
      </c>
      <c r="Y79">
        <v>15.7</v>
      </c>
      <c r="Z79">
        <v>19.202000000000002</v>
      </c>
    </row>
    <row r="80" spans="1:26" x14ac:dyDescent="0.4">
      <c r="A80" t="s">
        <v>173</v>
      </c>
      <c r="B80">
        <v>40.700000000000003</v>
      </c>
      <c r="C80">
        <v>41.6</v>
      </c>
      <c r="D80">
        <v>18.484000000000002</v>
      </c>
      <c r="E80">
        <v>2545</v>
      </c>
      <c r="F80" t="s">
        <v>896</v>
      </c>
      <c r="G80" t="s">
        <v>904</v>
      </c>
      <c r="H80">
        <v>15</v>
      </c>
      <c r="J80">
        <v>55.6</v>
      </c>
      <c r="K80">
        <v>56.7</v>
      </c>
      <c r="L80" t="s">
        <v>899</v>
      </c>
      <c r="O80" t="s">
        <v>395</v>
      </c>
      <c r="P80">
        <v>35.4</v>
      </c>
      <c r="Q80">
        <v>35.9</v>
      </c>
      <c r="R80">
        <v>18.312999999999999</v>
      </c>
      <c r="S80">
        <v>2545</v>
      </c>
      <c r="T80" t="s">
        <v>898</v>
      </c>
      <c r="U80" t="s">
        <v>904</v>
      </c>
      <c r="V80">
        <v>15</v>
      </c>
      <c r="X80">
        <v>18.399999999999999</v>
      </c>
      <c r="Y80">
        <v>19.100000000000001</v>
      </c>
      <c r="Z80">
        <v>18.372</v>
      </c>
    </row>
    <row r="81" spans="1:26" x14ac:dyDescent="0.4">
      <c r="A81" t="s">
        <v>184</v>
      </c>
      <c r="B81">
        <v>42.5</v>
      </c>
      <c r="C81">
        <v>43.3</v>
      </c>
      <c r="D81" t="s">
        <v>899</v>
      </c>
      <c r="E81">
        <v>2545</v>
      </c>
      <c r="F81" t="s">
        <v>896</v>
      </c>
      <c r="G81" t="s">
        <v>905</v>
      </c>
      <c r="H81">
        <v>16</v>
      </c>
      <c r="J81">
        <v>57.4</v>
      </c>
      <c r="K81">
        <v>58.5</v>
      </c>
      <c r="L81">
        <v>18.32</v>
      </c>
      <c r="O81" t="s">
        <v>396</v>
      </c>
      <c r="P81">
        <v>37</v>
      </c>
      <c r="Q81">
        <v>37.700000000000003</v>
      </c>
      <c r="R81" t="s">
        <v>899</v>
      </c>
      <c r="S81">
        <v>2545</v>
      </c>
      <c r="T81" t="s">
        <v>898</v>
      </c>
      <c r="U81" t="s">
        <v>905</v>
      </c>
      <c r="V81">
        <v>16</v>
      </c>
      <c r="X81">
        <v>20.2</v>
      </c>
      <c r="Y81">
        <v>20.7</v>
      </c>
      <c r="Z81">
        <v>18.440000000000001</v>
      </c>
    </row>
    <row r="82" spans="1:26" x14ac:dyDescent="0.4">
      <c r="A82" t="s">
        <v>195</v>
      </c>
      <c r="B82">
        <v>46.4</v>
      </c>
      <c r="C82">
        <v>47.2</v>
      </c>
      <c r="D82">
        <v>19.471</v>
      </c>
      <c r="E82">
        <v>2545</v>
      </c>
      <c r="F82" t="s">
        <v>896</v>
      </c>
      <c r="G82" t="s">
        <v>906</v>
      </c>
      <c r="H82">
        <v>18</v>
      </c>
      <c r="J82">
        <v>61.5</v>
      </c>
      <c r="K82">
        <v>62.4</v>
      </c>
      <c r="L82">
        <v>19.324999999999999</v>
      </c>
      <c r="O82" t="s">
        <v>397</v>
      </c>
      <c r="P82">
        <v>40.299999999999997</v>
      </c>
      <c r="Q82">
        <v>41</v>
      </c>
      <c r="R82">
        <v>19.318000000000001</v>
      </c>
      <c r="S82">
        <v>2545</v>
      </c>
      <c r="T82" t="s">
        <v>898</v>
      </c>
      <c r="U82" t="s">
        <v>906</v>
      </c>
      <c r="V82">
        <v>18</v>
      </c>
      <c r="X82">
        <v>23.5</v>
      </c>
      <c r="Y82">
        <v>24.1</v>
      </c>
      <c r="Z82">
        <v>18.53</v>
      </c>
    </row>
    <row r="83" spans="1:26" x14ac:dyDescent="0.4">
      <c r="A83" t="s">
        <v>206</v>
      </c>
      <c r="B83">
        <v>48</v>
      </c>
      <c r="C83">
        <v>48.9</v>
      </c>
      <c r="D83">
        <v>18.768999999999998</v>
      </c>
      <c r="E83">
        <v>2545</v>
      </c>
      <c r="F83" t="s">
        <v>896</v>
      </c>
      <c r="G83" t="s">
        <v>907</v>
      </c>
      <c r="H83">
        <v>21</v>
      </c>
      <c r="J83">
        <v>63.1</v>
      </c>
      <c r="K83">
        <v>64.2</v>
      </c>
      <c r="L83" t="s">
        <v>899</v>
      </c>
      <c r="O83" t="s">
        <v>398</v>
      </c>
      <c r="P83">
        <v>41.7</v>
      </c>
      <c r="Q83">
        <v>42.6</v>
      </c>
      <c r="R83" t="s">
        <v>899</v>
      </c>
      <c r="S83">
        <v>2545</v>
      </c>
      <c r="T83" t="s">
        <v>898</v>
      </c>
      <c r="U83" t="s">
        <v>907</v>
      </c>
      <c r="V83">
        <v>21</v>
      </c>
      <c r="X83">
        <v>25</v>
      </c>
      <c r="Y83">
        <v>25.7</v>
      </c>
      <c r="Z83">
        <v>18.257999999999999</v>
      </c>
    </row>
    <row r="84" spans="1:26" x14ac:dyDescent="0.4">
      <c r="A84" t="s">
        <v>217</v>
      </c>
      <c r="B84">
        <v>51.3</v>
      </c>
      <c r="C84">
        <v>52.2</v>
      </c>
      <c r="D84">
        <v>19.321999999999999</v>
      </c>
      <c r="E84">
        <v>2545</v>
      </c>
      <c r="F84" t="s">
        <v>896</v>
      </c>
      <c r="G84" t="s">
        <v>908</v>
      </c>
      <c r="H84">
        <v>23</v>
      </c>
      <c r="J84">
        <v>66.400000000000006</v>
      </c>
      <c r="K84">
        <v>67.5</v>
      </c>
      <c r="L84" t="s">
        <v>899</v>
      </c>
      <c r="O84" t="s">
        <v>399</v>
      </c>
      <c r="P84">
        <v>45</v>
      </c>
      <c r="Q84">
        <v>45.9</v>
      </c>
      <c r="R84" t="s">
        <v>899</v>
      </c>
      <c r="S84">
        <v>2545</v>
      </c>
      <c r="T84" t="s">
        <v>898</v>
      </c>
      <c r="U84" t="s">
        <v>908</v>
      </c>
      <c r="V84">
        <v>23</v>
      </c>
      <c r="X84">
        <v>28.3</v>
      </c>
      <c r="Y84">
        <v>29</v>
      </c>
      <c r="Z84">
        <v>18.376999999999999</v>
      </c>
    </row>
    <row r="85" spans="1:26" x14ac:dyDescent="0.4">
      <c r="A85" t="s">
        <v>228</v>
      </c>
      <c r="B85">
        <v>52.8</v>
      </c>
      <c r="C85">
        <v>53.6</v>
      </c>
      <c r="D85" t="s">
        <v>899</v>
      </c>
      <c r="E85">
        <v>2545</v>
      </c>
      <c r="F85" t="s">
        <v>896</v>
      </c>
      <c r="G85" t="s">
        <v>909</v>
      </c>
      <c r="H85">
        <v>24</v>
      </c>
      <c r="J85">
        <v>68.099999999999994</v>
      </c>
      <c r="K85">
        <v>69</v>
      </c>
      <c r="L85" t="s">
        <v>899</v>
      </c>
      <c r="O85" t="s">
        <v>400</v>
      </c>
      <c r="P85">
        <v>46.5</v>
      </c>
      <c r="Q85">
        <v>47.2</v>
      </c>
      <c r="R85">
        <v>19.163</v>
      </c>
      <c r="S85">
        <v>2545</v>
      </c>
      <c r="T85" t="s">
        <v>898</v>
      </c>
      <c r="U85" t="s">
        <v>909</v>
      </c>
      <c r="V85">
        <v>24</v>
      </c>
      <c r="X85">
        <v>29.9</v>
      </c>
      <c r="Y85">
        <v>30.5</v>
      </c>
      <c r="Z85">
        <v>18.591000000000001</v>
      </c>
    </row>
    <row r="86" spans="1:26" x14ac:dyDescent="0.4">
      <c r="A86" t="s">
        <v>239</v>
      </c>
      <c r="B86">
        <v>54.3</v>
      </c>
      <c r="C86">
        <v>55.1</v>
      </c>
      <c r="D86">
        <v>19.663</v>
      </c>
      <c r="E86">
        <v>2545</v>
      </c>
      <c r="F86" t="s">
        <v>896</v>
      </c>
      <c r="G86" t="s">
        <v>910</v>
      </c>
      <c r="H86">
        <v>25</v>
      </c>
      <c r="J86">
        <v>69.5</v>
      </c>
      <c r="K86">
        <v>70.5</v>
      </c>
      <c r="L86" t="s">
        <v>899</v>
      </c>
      <c r="O86" t="s">
        <v>401</v>
      </c>
      <c r="P86">
        <v>48</v>
      </c>
      <c r="Q86">
        <v>48.8</v>
      </c>
      <c r="R86">
        <v>19.084</v>
      </c>
      <c r="S86">
        <v>2545</v>
      </c>
      <c r="T86" t="s">
        <v>898</v>
      </c>
      <c r="U86" t="s">
        <v>910</v>
      </c>
      <c r="V86">
        <v>25</v>
      </c>
      <c r="X86">
        <v>31.3</v>
      </c>
      <c r="Y86">
        <v>32</v>
      </c>
      <c r="Z86">
        <v>18.881</v>
      </c>
    </row>
    <row r="87" spans="1:26" x14ac:dyDescent="0.4">
      <c r="A87" t="s">
        <v>250</v>
      </c>
      <c r="B87">
        <v>55.8</v>
      </c>
      <c r="C87">
        <v>56.8</v>
      </c>
      <c r="D87" t="s">
        <v>899</v>
      </c>
      <c r="E87">
        <v>2545</v>
      </c>
      <c r="F87" t="s">
        <v>896</v>
      </c>
      <c r="G87" t="s">
        <v>911</v>
      </c>
      <c r="H87">
        <v>28</v>
      </c>
      <c r="J87">
        <v>70.900000000000006</v>
      </c>
      <c r="K87">
        <v>72.099999999999994</v>
      </c>
      <c r="L87" t="s">
        <v>899</v>
      </c>
      <c r="O87" t="s">
        <v>402</v>
      </c>
      <c r="P87">
        <v>49.3</v>
      </c>
      <c r="Q87">
        <v>50.2</v>
      </c>
      <c r="R87" t="s">
        <v>899</v>
      </c>
      <c r="S87">
        <v>2545</v>
      </c>
      <c r="T87" t="s">
        <v>898</v>
      </c>
      <c r="U87" t="s">
        <v>911</v>
      </c>
      <c r="V87">
        <v>28</v>
      </c>
      <c r="X87">
        <v>32.6</v>
      </c>
      <c r="Y87">
        <v>33.4</v>
      </c>
      <c r="Z87">
        <v>18.312000000000001</v>
      </c>
    </row>
    <row r="88" spans="1:26" x14ac:dyDescent="0.4">
      <c r="A88" t="s">
        <v>261</v>
      </c>
      <c r="B88">
        <v>58.5</v>
      </c>
      <c r="C88">
        <v>59.5</v>
      </c>
      <c r="D88">
        <v>19.315999999999999</v>
      </c>
      <c r="E88">
        <v>2545</v>
      </c>
      <c r="F88" t="s">
        <v>896</v>
      </c>
      <c r="G88" t="s">
        <v>912</v>
      </c>
      <c r="H88">
        <v>30</v>
      </c>
      <c r="J88">
        <v>73.5</v>
      </c>
      <c r="K88">
        <v>74.599999999999994</v>
      </c>
      <c r="L88" t="s">
        <v>899</v>
      </c>
      <c r="O88" t="s">
        <v>403</v>
      </c>
      <c r="P88">
        <v>52.1</v>
      </c>
      <c r="Q88">
        <v>53</v>
      </c>
      <c r="R88">
        <v>19.175999999999998</v>
      </c>
      <c r="S88">
        <v>2545</v>
      </c>
      <c r="T88" t="s">
        <v>898</v>
      </c>
      <c r="U88" t="s">
        <v>912</v>
      </c>
      <c r="V88">
        <v>30</v>
      </c>
      <c r="X88">
        <v>35.1</v>
      </c>
      <c r="Y88">
        <v>35.9</v>
      </c>
      <c r="Z88" t="s">
        <v>899</v>
      </c>
    </row>
    <row r="89" spans="1:26" x14ac:dyDescent="0.4">
      <c r="A89" t="s">
        <v>272</v>
      </c>
      <c r="B89">
        <v>60.7</v>
      </c>
      <c r="C89">
        <v>61.6</v>
      </c>
      <c r="D89" t="s">
        <v>899</v>
      </c>
      <c r="E89">
        <v>2545</v>
      </c>
      <c r="F89" t="s">
        <v>896</v>
      </c>
      <c r="G89" t="s">
        <v>913</v>
      </c>
      <c r="H89">
        <v>32</v>
      </c>
      <c r="J89">
        <v>75.599999999999994</v>
      </c>
      <c r="K89">
        <v>76.599999999999994</v>
      </c>
      <c r="L89" t="s">
        <v>899</v>
      </c>
      <c r="O89" t="s">
        <v>404</v>
      </c>
      <c r="P89">
        <v>55</v>
      </c>
      <c r="Q89">
        <v>55.9</v>
      </c>
      <c r="R89">
        <v>19.725999999999999</v>
      </c>
      <c r="S89">
        <v>2545</v>
      </c>
      <c r="T89" t="s">
        <v>898</v>
      </c>
      <c r="U89" t="s">
        <v>913</v>
      </c>
      <c r="V89">
        <v>32</v>
      </c>
      <c r="X89">
        <v>38</v>
      </c>
      <c r="Y89">
        <v>38.700000000000003</v>
      </c>
      <c r="Z89" t="s">
        <v>899</v>
      </c>
    </row>
    <row r="90" spans="1:26" x14ac:dyDescent="0.4">
      <c r="A90" t="s">
        <v>283</v>
      </c>
      <c r="B90">
        <v>62.2</v>
      </c>
      <c r="C90">
        <v>63.2</v>
      </c>
      <c r="D90">
        <v>19.315999999999999</v>
      </c>
      <c r="E90">
        <v>2545</v>
      </c>
      <c r="F90" t="s">
        <v>896</v>
      </c>
      <c r="G90" t="s">
        <v>914</v>
      </c>
      <c r="H90">
        <v>35</v>
      </c>
      <c r="J90">
        <v>76.900000000000006</v>
      </c>
      <c r="K90">
        <v>78.099999999999994</v>
      </c>
      <c r="L90" t="s">
        <v>899</v>
      </c>
      <c r="O90" t="s">
        <v>405</v>
      </c>
      <c r="P90">
        <v>56.4</v>
      </c>
      <c r="Q90">
        <v>57.4</v>
      </c>
      <c r="R90">
        <v>19.135000000000002</v>
      </c>
      <c r="S90">
        <v>2545</v>
      </c>
      <c r="T90" t="s">
        <v>898</v>
      </c>
      <c r="U90" t="s">
        <v>914</v>
      </c>
      <c r="V90">
        <v>35</v>
      </c>
      <c r="X90">
        <v>39.299999999999997</v>
      </c>
      <c r="Y90">
        <v>40.1</v>
      </c>
      <c r="Z90" t="s">
        <v>899</v>
      </c>
    </row>
    <row r="91" spans="1:26" x14ac:dyDescent="0.4">
      <c r="A91" t="s">
        <v>294</v>
      </c>
      <c r="B91">
        <v>66.400000000000006</v>
      </c>
      <c r="C91">
        <v>67.599999999999994</v>
      </c>
      <c r="D91">
        <v>19.302</v>
      </c>
      <c r="E91">
        <v>2545</v>
      </c>
      <c r="F91" t="s">
        <v>896</v>
      </c>
      <c r="G91" t="s">
        <v>915</v>
      </c>
      <c r="H91">
        <v>39</v>
      </c>
      <c r="J91">
        <v>81</v>
      </c>
      <c r="K91">
        <v>82.5</v>
      </c>
      <c r="L91">
        <v>18.890999999999998</v>
      </c>
      <c r="O91" t="s">
        <v>406</v>
      </c>
      <c r="P91">
        <v>61.1</v>
      </c>
      <c r="Q91">
        <v>62.2</v>
      </c>
      <c r="R91">
        <v>19.344000000000001</v>
      </c>
      <c r="S91">
        <v>2545</v>
      </c>
      <c r="T91" t="s">
        <v>898</v>
      </c>
      <c r="U91" t="s">
        <v>915</v>
      </c>
      <c r="V91">
        <v>39</v>
      </c>
      <c r="X91">
        <v>43.6</v>
      </c>
      <c r="Y91">
        <v>44.6</v>
      </c>
      <c r="Z91">
        <v>19.077000000000002</v>
      </c>
    </row>
    <row r="92" spans="1:26" x14ac:dyDescent="0.4">
      <c r="A92" t="s">
        <v>305</v>
      </c>
      <c r="B92">
        <v>72.3</v>
      </c>
      <c r="C92">
        <v>73.3</v>
      </c>
      <c r="D92">
        <v>19.425999999999998</v>
      </c>
      <c r="E92">
        <v>2545</v>
      </c>
      <c r="F92" t="s">
        <v>896</v>
      </c>
      <c r="G92" t="s">
        <v>916</v>
      </c>
      <c r="H92">
        <v>46</v>
      </c>
      <c r="J92">
        <v>86.6</v>
      </c>
      <c r="K92">
        <v>87.7</v>
      </c>
      <c r="L92" t="s">
        <v>899</v>
      </c>
      <c r="O92" t="s">
        <v>407</v>
      </c>
      <c r="P92">
        <v>66.5</v>
      </c>
      <c r="Q92">
        <v>67.5</v>
      </c>
      <c r="R92" t="s">
        <v>899</v>
      </c>
      <c r="S92">
        <v>2545</v>
      </c>
      <c r="T92" t="s">
        <v>898</v>
      </c>
      <c r="U92" t="s">
        <v>916</v>
      </c>
      <c r="V92">
        <v>46</v>
      </c>
      <c r="X92">
        <v>49</v>
      </c>
      <c r="Y92">
        <v>49.6</v>
      </c>
      <c r="Z92" t="s">
        <v>899</v>
      </c>
    </row>
    <row r="93" spans="1:26" x14ac:dyDescent="0.4">
      <c r="A93" t="s">
        <v>119</v>
      </c>
      <c r="B93">
        <v>17.2</v>
      </c>
      <c r="C93">
        <v>17.899999999999999</v>
      </c>
      <c r="D93">
        <v>23.396999999999998</v>
      </c>
      <c r="E93">
        <v>2550</v>
      </c>
      <c r="F93" t="s">
        <v>896</v>
      </c>
      <c r="G93" t="s">
        <v>897</v>
      </c>
      <c r="H93">
        <v>2</v>
      </c>
      <c r="J93">
        <v>30.3</v>
      </c>
      <c r="K93">
        <v>38.799999999999997</v>
      </c>
      <c r="L93">
        <v>86.71</v>
      </c>
      <c r="O93" t="s">
        <v>408</v>
      </c>
      <c r="P93">
        <v>18.3</v>
      </c>
      <c r="Q93">
        <v>19</v>
      </c>
      <c r="R93">
        <v>24.152000000000001</v>
      </c>
      <c r="S93">
        <v>2550</v>
      </c>
      <c r="T93" t="s">
        <v>898</v>
      </c>
      <c r="U93" t="s">
        <v>897</v>
      </c>
      <c r="V93">
        <v>2</v>
      </c>
      <c r="X93" t="s">
        <v>899</v>
      </c>
      <c r="Y93">
        <v>0.05</v>
      </c>
      <c r="Z93">
        <v>72.302000000000007</v>
      </c>
    </row>
    <row r="94" spans="1:26" x14ac:dyDescent="0.4">
      <c r="A94" t="s">
        <v>130</v>
      </c>
      <c r="B94">
        <v>23.9</v>
      </c>
      <c r="C94">
        <v>24.6</v>
      </c>
      <c r="D94">
        <v>22.599</v>
      </c>
      <c r="E94">
        <v>2550</v>
      </c>
      <c r="F94" t="s">
        <v>896</v>
      </c>
      <c r="G94" t="s">
        <v>900</v>
      </c>
      <c r="H94">
        <v>4</v>
      </c>
      <c r="J94">
        <v>37.200000000000003</v>
      </c>
      <c r="K94">
        <v>39</v>
      </c>
      <c r="L94">
        <v>23.478999999999999</v>
      </c>
      <c r="O94" t="s">
        <v>409</v>
      </c>
      <c r="P94">
        <v>24.3</v>
      </c>
      <c r="Q94">
        <v>25</v>
      </c>
      <c r="R94">
        <v>23.303999999999998</v>
      </c>
      <c r="S94">
        <v>2550</v>
      </c>
      <c r="T94" t="s">
        <v>898</v>
      </c>
      <c r="U94" t="s">
        <v>900</v>
      </c>
      <c r="V94">
        <v>4</v>
      </c>
      <c r="X94">
        <v>6</v>
      </c>
      <c r="Y94">
        <v>6.4</v>
      </c>
      <c r="Z94">
        <v>23.193999999999999</v>
      </c>
    </row>
    <row r="95" spans="1:26" x14ac:dyDescent="0.4">
      <c r="A95" t="s">
        <v>141</v>
      </c>
      <c r="B95">
        <v>26.5</v>
      </c>
      <c r="C95">
        <v>27.4</v>
      </c>
      <c r="D95">
        <v>19.196999999999999</v>
      </c>
      <c r="E95">
        <v>2550</v>
      </c>
      <c r="F95" t="s">
        <v>896</v>
      </c>
      <c r="G95" t="s">
        <v>901</v>
      </c>
      <c r="H95">
        <v>7</v>
      </c>
      <c r="J95">
        <v>40.4</v>
      </c>
      <c r="K95">
        <v>41.4</v>
      </c>
      <c r="L95">
        <v>17.853999999999999</v>
      </c>
      <c r="O95" t="s">
        <v>410</v>
      </c>
      <c r="P95">
        <v>27</v>
      </c>
      <c r="Q95">
        <v>27.7</v>
      </c>
      <c r="R95">
        <v>19.364999999999998</v>
      </c>
      <c r="S95">
        <v>2550</v>
      </c>
      <c r="T95" t="s">
        <v>898</v>
      </c>
      <c r="U95" t="s">
        <v>901</v>
      </c>
      <c r="V95">
        <v>7</v>
      </c>
      <c r="X95">
        <v>8.9</v>
      </c>
      <c r="Y95">
        <v>9.4</v>
      </c>
      <c r="Z95">
        <v>17.84</v>
      </c>
    </row>
    <row r="96" spans="1:26" x14ac:dyDescent="0.4">
      <c r="A96" t="s">
        <v>152</v>
      </c>
      <c r="B96">
        <v>31.2</v>
      </c>
      <c r="C96">
        <v>32.1</v>
      </c>
      <c r="D96">
        <v>19.559999999999999</v>
      </c>
      <c r="E96">
        <v>2550</v>
      </c>
      <c r="F96" t="s">
        <v>896</v>
      </c>
      <c r="G96" t="s">
        <v>902</v>
      </c>
      <c r="H96">
        <v>9</v>
      </c>
      <c r="J96">
        <v>45.2</v>
      </c>
      <c r="K96">
        <v>46.3</v>
      </c>
      <c r="L96">
        <v>18.937000000000001</v>
      </c>
      <c r="O96" t="s">
        <v>411</v>
      </c>
      <c r="P96">
        <v>31.5</v>
      </c>
      <c r="Q96">
        <v>32.200000000000003</v>
      </c>
      <c r="R96">
        <v>19.509</v>
      </c>
      <c r="S96">
        <v>2550</v>
      </c>
      <c r="T96" t="s">
        <v>898</v>
      </c>
      <c r="U96" t="s">
        <v>902</v>
      </c>
      <c r="V96">
        <v>9</v>
      </c>
      <c r="X96">
        <v>13.6</v>
      </c>
      <c r="Y96">
        <v>14.1</v>
      </c>
      <c r="Z96">
        <v>18.741</v>
      </c>
    </row>
    <row r="97" spans="1:26" x14ac:dyDescent="0.4">
      <c r="A97" t="s">
        <v>163</v>
      </c>
      <c r="B97">
        <v>34.1</v>
      </c>
      <c r="C97">
        <v>35.200000000000003</v>
      </c>
      <c r="D97">
        <v>19.879000000000001</v>
      </c>
      <c r="E97">
        <v>2550</v>
      </c>
      <c r="F97" t="s">
        <v>896</v>
      </c>
      <c r="G97" t="s">
        <v>903</v>
      </c>
      <c r="H97">
        <v>11</v>
      </c>
      <c r="J97">
        <v>48.2</v>
      </c>
      <c r="K97">
        <v>50</v>
      </c>
      <c r="L97">
        <v>18.984999999999999</v>
      </c>
      <c r="O97" t="s">
        <v>412</v>
      </c>
      <c r="P97">
        <v>34.1</v>
      </c>
      <c r="Q97">
        <v>35.1</v>
      </c>
      <c r="R97">
        <v>19.763000000000002</v>
      </c>
      <c r="S97">
        <v>2550</v>
      </c>
      <c r="T97" t="s">
        <v>898</v>
      </c>
      <c r="U97" t="s">
        <v>903</v>
      </c>
      <c r="V97">
        <v>11</v>
      </c>
      <c r="X97">
        <v>16.2</v>
      </c>
      <c r="Y97">
        <v>17</v>
      </c>
      <c r="Z97">
        <v>18.916</v>
      </c>
    </row>
    <row r="98" spans="1:26" x14ac:dyDescent="0.4">
      <c r="A98" t="s">
        <v>174</v>
      </c>
      <c r="B98">
        <v>37.799999999999997</v>
      </c>
      <c r="C98">
        <v>38.700000000000003</v>
      </c>
      <c r="D98">
        <v>18.771999999999998</v>
      </c>
      <c r="E98">
        <v>2550</v>
      </c>
      <c r="F98" t="s">
        <v>896</v>
      </c>
      <c r="G98" t="s">
        <v>904</v>
      </c>
      <c r="H98">
        <v>15</v>
      </c>
      <c r="J98">
        <v>52</v>
      </c>
      <c r="K98">
        <v>53.1</v>
      </c>
      <c r="L98">
        <v>18.126999999999999</v>
      </c>
      <c r="O98" t="s">
        <v>413</v>
      </c>
      <c r="P98">
        <v>37.5</v>
      </c>
      <c r="Q98">
        <v>38</v>
      </c>
      <c r="R98">
        <v>18.742000000000001</v>
      </c>
      <c r="S98">
        <v>2550</v>
      </c>
      <c r="T98" t="s">
        <v>898</v>
      </c>
      <c r="U98" t="s">
        <v>904</v>
      </c>
      <c r="V98">
        <v>15</v>
      </c>
      <c r="X98">
        <v>19.8</v>
      </c>
      <c r="Y98">
        <v>20.5</v>
      </c>
      <c r="Z98">
        <v>17.489999999999998</v>
      </c>
    </row>
    <row r="99" spans="1:26" x14ac:dyDescent="0.4">
      <c r="A99" t="s">
        <v>185</v>
      </c>
      <c r="B99">
        <v>39.6</v>
      </c>
      <c r="C99">
        <v>40.4</v>
      </c>
      <c r="D99">
        <v>19.074999999999999</v>
      </c>
      <c r="E99">
        <v>2550</v>
      </c>
      <c r="F99" t="s">
        <v>896</v>
      </c>
      <c r="G99" t="s">
        <v>905</v>
      </c>
      <c r="H99">
        <v>16</v>
      </c>
      <c r="J99">
        <v>53.9</v>
      </c>
      <c r="K99">
        <v>54.9</v>
      </c>
      <c r="L99">
        <v>18.091000000000001</v>
      </c>
      <c r="O99" t="s">
        <v>414</v>
      </c>
      <c r="P99">
        <v>39.1</v>
      </c>
      <c r="Q99">
        <v>39.700000000000003</v>
      </c>
      <c r="R99">
        <v>18.263000000000002</v>
      </c>
      <c r="S99">
        <v>2550</v>
      </c>
      <c r="T99" t="s">
        <v>898</v>
      </c>
      <c r="U99" t="s">
        <v>905</v>
      </c>
      <c r="V99">
        <v>16</v>
      </c>
      <c r="X99">
        <v>21.6</v>
      </c>
      <c r="Y99">
        <v>22.1</v>
      </c>
      <c r="Z99">
        <v>17.756</v>
      </c>
    </row>
    <row r="100" spans="1:26" x14ac:dyDescent="0.4">
      <c r="A100" t="s">
        <v>196</v>
      </c>
      <c r="B100">
        <v>43.5</v>
      </c>
      <c r="C100">
        <v>44.3</v>
      </c>
      <c r="D100">
        <v>18.91</v>
      </c>
      <c r="E100">
        <v>2550</v>
      </c>
      <c r="F100" t="s">
        <v>896</v>
      </c>
      <c r="G100" t="s">
        <v>906</v>
      </c>
      <c r="H100">
        <v>18</v>
      </c>
      <c r="J100">
        <v>57.9</v>
      </c>
      <c r="K100">
        <v>58.9</v>
      </c>
      <c r="L100">
        <v>18.55</v>
      </c>
      <c r="O100" t="s">
        <v>415</v>
      </c>
      <c r="P100">
        <v>42.3</v>
      </c>
      <c r="Q100">
        <v>43</v>
      </c>
      <c r="R100">
        <v>18.7</v>
      </c>
      <c r="S100">
        <v>2550</v>
      </c>
      <c r="T100" t="s">
        <v>898</v>
      </c>
      <c r="U100" t="s">
        <v>906</v>
      </c>
      <c r="V100">
        <v>18</v>
      </c>
      <c r="X100">
        <v>24.9</v>
      </c>
      <c r="Y100">
        <v>25.5</v>
      </c>
      <c r="Z100">
        <v>18.344999999999999</v>
      </c>
    </row>
    <row r="101" spans="1:26" x14ac:dyDescent="0.4">
      <c r="A101" t="s">
        <v>207</v>
      </c>
      <c r="B101">
        <v>45.1</v>
      </c>
      <c r="C101">
        <v>46</v>
      </c>
      <c r="D101">
        <v>18.091000000000001</v>
      </c>
      <c r="E101">
        <v>2550</v>
      </c>
      <c r="F101" t="s">
        <v>896</v>
      </c>
      <c r="G101" t="s">
        <v>907</v>
      </c>
      <c r="H101">
        <v>21</v>
      </c>
      <c r="J101">
        <v>59.6</v>
      </c>
      <c r="K101">
        <v>60.7</v>
      </c>
      <c r="L101">
        <v>17.716999999999999</v>
      </c>
      <c r="O101" t="s">
        <v>416</v>
      </c>
      <c r="P101">
        <v>43.8</v>
      </c>
      <c r="Q101">
        <v>44.6</v>
      </c>
      <c r="R101">
        <v>18.202999999999999</v>
      </c>
      <c r="S101">
        <v>2550</v>
      </c>
      <c r="T101" t="s">
        <v>898</v>
      </c>
      <c r="U101" t="s">
        <v>907</v>
      </c>
      <c r="V101">
        <v>21</v>
      </c>
      <c r="X101">
        <v>26.5</v>
      </c>
      <c r="Y101">
        <v>27.2</v>
      </c>
      <c r="Z101">
        <v>17.506</v>
      </c>
    </row>
    <row r="102" spans="1:26" x14ac:dyDescent="0.4">
      <c r="A102" t="s">
        <v>218</v>
      </c>
      <c r="B102">
        <v>48.4</v>
      </c>
      <c r="C102">
        <v>49.3</v>
      </c>
      <c r="D102">
        <v>18.794</v>
      </c>
      <c r="E102">
        <v>2550</v>
      </c>
      <c r="F102" t="s">
        <v>896</v>
      </c>
      <c r="G102" t="s">
        <v>908</v>
      </c>
      <c r="H102">
        <v>23</v>
      </c>
      <c r="J102">
        <v>62.9</v>
      </c>
      <c r="K102">
        <v>64</v>
      </c>
      <c r="L102">
        <v>18.678000000000001</v>
      </c>
      <c r="O102" t="s">
        <v>417</v>
      </c>
      <c r="P102">
        <v>47.1</v>
      </c>
      <c r="Q102">
        <v>47.9</v>
      </c>
      <c r="R102" t="s">
        <v>899</v>
      </c>
      <c r="S102">
        <v>2550</v>
      </c>
      <c r="T102" t="s">
        <v>898</v>
      </c>
      <c r="U102" t="s">
        <v>908</v>
      </c>
      <c r="V102">
        <v>23</v>
      </c>
      <c r="X102">
        <v>29.8</v>
      </c>
      <c r="Y102">
        <v>30.5</v>
      </c>
      <c r="Z102">
        <v>17.936</v>
      </c>
    </row>
    <row r="103" spans="1:26" x14ac:dyDescent="0.4">
      <c r="A103" t="s">
        <v>229</v>
      </c>
      <c r="B103">
        <v>49.9</v>
      </c>
      <c r="C103">
        <v>50.7</v>
      </c>
      <c r="D103">
        <v>18.751000000000001</v>
      </c>
      <c r="E103">
        <v>2550</v>
      </c>
      <c r="F103" t="s">
        <v>896</v>
      </c>
      <c r="G103" t="s">
        <v>909</v>
      </c>
      <c r="H103">
        <v>24</v>
      </c>
      <c r="J103">
        <v>64.599999999999994</v>
      </c>
      <c r="K103">
        <v>65.5</v>
      </c>
      <c r="L103">
        <v>18.431999999999999</v>
      </c>
      <c r="O103" t="s">
        <v>418</v>
      </c>
      <c r="P103">
        <v>48.5</v>
      </c>
      <c r="Q103">
        <v>49.3</v>
      </c>
      <c r="R103">
        <v>18.939</v>
      </c>
      <c r="S103">
        <v>2550</v>
      </c>
      <c r="T103" t="s">
        <v>898</v>
      </c>
      <c r="U103" t="s">
        <v>909</v>
      </c>
      <c r="V103">
        <v>24</v>
      </c>
      <c r="X103">
        <v>31.4</v>
      </c>
      <c r="Y103">
        <v>32</v>
      </c>
      <c r="Z103">
        <v>18.439</v>
      </c>
    </row>
    <row r="104" spans="1:26" x14ac:dyDescent="0.4">
      <c r="A104" t="s">
        <v>240</v>
      </c>
      <c r="B104">
        <v>51.3</v>
      </c>
      <c r="C104">
        <v>52.2</v>
      </c>
      <c r="D104">
        <v>19.34</v>
      </c>
      <c r="E104">
        <v>2550</v>
      </c>
      <c r="F104" t="s">
        <v>896</v>
      </c>
      <c r="G104" t="s">
        <v>910</v>
      </c>
      <c r="H104">
        <v>25</v>
      </c>
      <c r="J104">
        <v>66</v>
      </c>
      <c r="K104">
        <v>67</v>
      </c>
      <c r="L104">
        <v>19.135000000000002</v>
      </c>
      <c r="O104" t="s">
        <v>419</v>
      </c>
      <c r="P104">
        <v>50</v>
      </c>
      <c r="Q104">
        <v>50.8</v>
      </c>
      <c r="R104">
        <v>18.911999999999999</v>
      </c>
      <c r="S104">
        <v>2550</v>
      </c>
      <c r="T104" t="s">
        <v>898</v>
      </c>
      <c r="U104" t="s">
        <v>910</v>
      </c>
      <c r="V104">
        <v>25</v>
      </c>
      <c r="X104">
        <v>32.799999999999997</v>
      </c>
      <c r="Y104">
        <v>33.5</v>
      </c>
      <c r="Z104">
        <v>18.701000000000001</v>
      </c>
    </row>
    <row r="105" spans="1:26" x14ac:dyDescent="0.4">
      <c r="A105" t="s">
        <v>251</v>
      </c>
      <c r="B105">
        <v>52.8</v>
      </c>
      <c r="C105">
        <v>53.8</v>
      </c>
      <c r="D105">
        <v>18.41</v>
      </c>
      <c r="E105">
        <v>2550</v>
      </c>
      <c r="F105" t="s">
        <v>896</v>
      </c>
      <c r="G105" t="s">
        <v>911</v>
      </c>
      <c r="H105">
        <v>28</v>
      </c>
      <c r="J105">
        <v>67.5</v>
      </c>
      <c r="K105">
        <v>68.599999999999994</v>
      </c>
      <c r="L105" t="s">
        <v>899</v>
      </c>
      <c r="O105" t="s">
        <v>420</v>
      </c>
      <c r="P105">
        <v>51.4</v>
      </c>
      <c r="Q105">
        <v>52.2</v>
      </c>
      <c r="R105">
        <v>18.399000000000001</v>
      </c>
      <c r="S105">
        <v>2550</v>
      </c>
      <c r="T105" t="s">
        <v>898</v>
      </c>
      <c r="U105" t="s">
        <v>911</v>
      </c>
      <c r="V105">
        <v>28</v>
      </c>
      <c r="X105">
        <v>34.1</v>
      </c>
      <c r="Y105">
        <v>35</v>
      </c>
      <c r="Z105">
        <v>18.355</v>
      </c>
    </row>
    <row r="106" spans="1:26" x14ac:dyDescent="0.4">
      <c r="A106" t="s">
        <v>262</v>
      </c>
      <c r="B106">
        <v>55.6</v>
      </c>
      <c r="C106">
        <v>56.6</v>
      </c>
      <c r="D106">
        <v>19.155999999999999</v>
      </c>
      <c r="E106">
        <v>2550</v>
      </c>
      <c r="F106" t="s">
        <v>896</v>
      </c>
      <c r="G106" t="s">
        <v>912</v>
      </c>
      <c r="H106">
        <v>30</v>
      </c>
      <c r="J106">
        <v>70</v>
      </c>
      <c r="K106">
        <v>71.099999999999994</v>
      </c>
      <c r="L106">
        <v>18.579000000000001</v>
      </c>
      <c r="O106" t="s">
        <v>421</v>
      </c>
      <c r="P106">
        <v>54.1</v>
      </c>
      <c r="Q106">
        <v>55.1</v>
      </c>
      <c r="R106" t="s">
        <v>899</v>
      </c>
      <c r="S106">
        <v>2550</v>
      </c>
      <c r="T106" t="s">
        <v>898</v>
      </c>
      <c r="U106" t="s">
        <v>912</v>
      </c>
      <c r="V106">
        <v>30</v>
      </c>
      <c r="X106">
        <v>36.700000000000003</v>
      </c>
      <c r="Y106">
        <v>37.5</v>
      </c>
      <c r="Z106">
        <v>18.613</v>
      </c>
    </row>
    <row r="107" spans="1:26" x14ac:dyDescent="0.4">
      <c r="A107" t="s">
        <v>273</v>
      </c>
      <c r="B107">
        <v>57.8</v>
      </c>
      <c r="C107">
        <v>58.6</v>
      </c>
      <c r="D107">
        <v>19.507999999999999</v>
      </c>
      <c r="E107">
        <v>2550</v>
      </c>
      <c r="F107" t="s">
        <v>896</v>
      </c>
      <c r="G107" t="s">
        <v>913</v>
      </c>
      <c r="H107">
        <v>32</v>
      </c>
      <c r="J107">
        <v>72.2</v>
      </c>
      <c r="K107">
        <v>73.2</v>
      </c>
      <c r="L107">
        <v>19.052</v>
      </c>
      <c r="O107" t="s">
        <v>422</v>
      </c>
      <c r="P107">
        <v>57.1</v>
      </c>
      <c r="Q107">
        <v>57.9</v>
      </c>
      <c r="R107">
        <v>18.940000000000001</v>
      </c>
      <c r="S107">
        <v>2550</v>
      </c>
      <c r="T107" t="s">
        <v>898</v>
      </c>
      <c r="U107" t="s">
        <v>913</v>
      </c>
      <c r="V107">
        <v>32</v>
      </c>
      <c r="X107">
        <v>39.6</v>
      </c>
      <c r="Y107">
        <v>40.299999999999997</v>
      </c>
      <c r="Z107">
        <v>18.513000000000002</v>
      </c>
    </row>
    <row r="108" spans="1:26" x14ac:dyDescent="0.4">
      <c r="A108" t="s">
        <v>284</v>
      </c>
      <c r="B108">
        <v>59.3</v>
      </c>
      <c r="C108">
        <v>60.2</v>
      </c>
      <c r="D108">
        <v>18.602</v>
      </c>
      <c r="E108">
        <v>2550</v>
      </c>
      <c r="F108" t="s">
        <v>896</v>
      </c>
      <c r="G108" t="s">
        <v>914</v>
      </c>
      <c r="H108">
        <v>35</v>
      </c>
      <c r="J108">
        <v>73.599999999999994</v>
      </c>
      <c r="K108">
        <v>74.599999999999994</v>
      </c>
      <c r="L108" t="s">
        <v>899</v>
      </c>
      <c r="O108" t="s">
        <v>423</v>
      </c>
      <c r="P108">
        <v>58.5</v>
      </c>
      <c r="Q108">
        <v>59.4</v>
      </c>
      <c r="R108">
        <v>19.327999999999999</v>
      </c>
      <c r="S108">
        <v>2550</v>
      </c>
      <c r="T108" t="s">
        <v>898</v>
      </c>
      <c r="U108" t="s">
        <v>914</v>
      </c>
      <c r="V108">
        <v>35</v>
      </c>
      <c r="X108">
        <v>40.799999999999997</v>
      </c>
      <c r="Y108">
        <v>41.7</v>
      </c>
      <c r="Z108">
        <v>18.382999999999999</v>
      </c>
    </row>
    <row r="109" spans="1:26" x14ac:dyDescent="0.4">
      <c r="A109" t="s">
        <v>295</v>
      </c>
      <c r="B109">
        <v>63.5</v>
      </c>
      <c r="C109">
        <v>64.599999999999994</v>
      </c>
      <c r="D109">
        <v>19.361000000000001</v>
      </c>
      <c r="E109">
        <v>2550</v>
      </c>
      <c r="F109" t="s">
        <v>896</v>
      </c>
      <c r="G109" t="s">
        <v>915</v>
      </c>
      <c r="H109">
        <v>39</v>
      </c>
      <c r="J109">
        <v>77.7</v>
      </c>
      <c r="K109">
        <v>79</v>
      </c>
      <c r="L109">
        <v>18.645</v>
      </c>
      <c r="O109" t="s">
        <v>424</v>
      </c>
      <c r="P109">
        <v>63.1</v>
      </c>
      <c r="Q109">
        <v>64.2</v>
      </c>
      <c r="R109">
        <v>19.373999999999999</v>
      </c>
      <c r="S109">
        <v>2550</v>
      </c>
      <c r="T109" t="s">
        <v>898</v>
      </c>
      <c r="U109" t="s">
        <v>915</v>
      </c>
      <c r="V109">
        <v>39</v>
      </c>
      <c r="X109">
        <v>45.2</v>
      </c>
      <c r="Y109">
        <v>46.2</v>
      </c>
      <c r="Z109">
        <v>18.693999999999999</v>
      </c>
    </row>
    <row r="110" spans="1:26" x14ac:dyDescent="0.4">
      <c r="A110" t="s">
        <v>306</v>
      </c>
      <c r="B110">
        <v>69.400000000000006</v>
      </c>
      <c r="C110">
        <v>70.400000000000006</v>
      </c>
      <c r="D110" t="s">
        <v>899</v>
      </c>
      <c r="E110">
        <v>2550</v>
      </c>
      <c r="F110" t="s">
        <v>896</v>
      </c>
      <c r="G110" t="s">
        <v>916</v>
      </c>
      <c r="H110">
        <v>46</v>
      </c>
      <c r="J110">
        <v>83.3</v>
      </c>
      <c r="K110">
        <v>84.4</v>
      </c>
      <c r="L110" t="s">
        <v>899</v>
      </c>
      <c r="O110" t="s">
        <v>425</v>
      </c>
      <c r="P110">
        <v>68.599999999999994</v>
      </c>
      <c r="Q110">
        <v>69.599999999999994</v>
      </c>
      <c r="R110">
        <v>19.370999999999999</v>
      </c>
      <c r="S110">
        <v>2550</v>
      </c>
      <c r="T110" t="s">
        <v>898</v>
      </c>
      <c r="U110" t="s">
        <v>916</v>
      </c>
      <c r="V110">
        <v>46</v>
      </c>
      <c r="X110">
        <v>50.5</v>
      </c>
      <c r="Y110">
        <v>51.4</v>
      </c>
      <c r="Z110">
        <v>18.588000000000001</v>
      </c>
    </row>
    <row r="111" spans="1:26" x14ac:dyDescent="0.4">
      <c r="A111" t="s">
        <v>120</v>
      </c>
      <c r="B111">
        <v>14.8</v>
      </c>
      <c r="C111">
        <v>15.5</v>
      </c>
      <c r="D111">
        <v>23.129000000000001</v>
      </c>
      <c r="E111">
        <v>2555</v>
      </c>
      <c r="F111" t="s">
        <v>896</v>
      </c>
      <c r="G111" t="s">
        <v>897</v>
      </c>
      <c r="H111">
        <v>2</v>
      </c>
      <c r="J111">
        <v>25</v>
      </c>
      <c r="K111">
        <v>34.299999999999997</v>
      </c>
      <c r="L111" t="s">
        <v>899</v>
      </c>
      <c r="O111" t="s">
        <v>426</v>
      </c>
      <c r="P111">
        <v>20.3</v>
      </c>
      <c r="Q111">
        <v>21.6</v>
      </c>
      <c r="R111">
        <v>23.809000000000001</v>
      </c>
      <c r="S111">
        <v>2555</v>
      </c>
      <c r="T111" t="s">
        <v>898</v>
      </c>
      <c r="U111" t="s">
        <v>897</v>
      </c>
      <c r="V111">
        <v>2</v>
      </c>
      <c r="X111" t="s">
        <v>899</v>
      </c>
      <c r="Y111">
        <v>0.05</v>
      </c>
      <c r="Z111">
        <v>82.602000000000004</v>
      </c>
    </row>
    <row r="112" spans="1:26" x14ac:dyDescent="0.4">
      <c r="A112" t="s">
        <v>131</v>
      </c>
      <c r="B112">
        <v>21.3</v>
      </c>
      <c r="C112">
        <v>22</v>
      </c>
      <c r="D112">
        <v>22.33</v>
      </c>
      <c r="E112">
        <v>2555</v>
      </c>
      <c r="F112" t="s">
        <v>896</v>
      </c>
      <c r="G112" t="s">
        <v>900</v>
      </c>
      <c r="H112">
        <v>4</v>
      </c>
      <c r="J112">
        <v>33.5</v>
      </c>
      <c r="K112">
        <v>34.5</v>
      </c>
      <c r="L112">
        <v>23.561</v>
      </c>
      <c r="O112" t="s">
        <v>427</v>
      </c>
      <c r="P112">
        <v>26.7</v>
      </c>
      <c r="Q112">
        <v>27.4</v>
      </c>
      <c r="R112">
        <v>22.045000000000002</v>
      </c>
      <c r="S112">
        <v>2555</v>
      </c>
      <c r="T112" t="s">
        <v>898</v>
      </c>
      <c r="U112" t="s">
        <v>900</v>
      </c>
      <c r="V112">
        <v>4</v>
      </c>
      <c r="X112">
        <v>7</v>
      </c>
      <c r="Y112">
        <v>7.5</v>
      </c>
      <c r="Z112">
        <v>23.007000000000001</v>
      </c>
    </row>
    <row r="113" spans="1:26" x14ac:dyDescent="0.4">
      <c r="A113" t="s">
        <v>142</v>
      </c>
      <c r="B113">
        <v>23.9</v>
      </c>
      <c r="C113">
        <v>24.7</v>
      </c>
      <c r="D113">
        <v>18.547000000000001</v>
      </c>
      <c r="E113">
        <v>2555</v>
      </c>
      <c r="F113" t="s">
        <v>896</v>
      </c>
      <c r="G113" t="s">
        <v>901</v>
      </c>
      <c r="H113">
        <v>7</v>
      </c>
      <c r="J113">
        <v>36.6</v>
      </c>
      <c r="K113">
        <v>37.6</v>
      </c>
      <c r="L113">
        <v>18.283999999999999</v>
      </c>
      <c r="O113" t="s">
        <v>428</v>
      </c>
      <c r="P113">
        <v>29.4</v>
      </c>
      <c r="Q113">
        <v>30</v>
      </c>
      <c r="R113">
        <v>18.555</v>
      </c>
      <c r="S113">
        <v>2555</v>
      </c>
      <c r="T113" t="s">
        <v>898</v>
      </c>
      <c r="U113" t="s">
        <v>901</v>
      </c>
      <c r="V113">
        <v>7</v>
      </c>
      <c r="X113">
        <v>10.1</v>
      </c>
      <c r="Y113">
        <v>10.6</v>
      </c>
      <c r="Z113">
        <v>17.579000000000001</v>
      </c>
    </row>
    <row r="114" spans="1:26" x14ac:dyDescent="0.4">
      <c r="A114" t="s">
        <v>153</v>
      </c>
      <c r="B114">
        <v>28.5</v>
      </c>
      <c r="C114">
        <v>29.4</v>
      </c>
      <c r="D114">
        <v>19.209</v>
      </c>
      <c r="E114">
        <v>2555</v>
      </c>
      <c r="F114" t="s">
        <v>896</v>
      </c>
      <c r="G114" t="s">
        <v>902</v>
      </c>
      <c r="H114">
        <v>9</v>
      </c>
      <c r="J114">
        <v>41.6</v>
      </c>
      <c r="K114">
        <v>42.6</v>
      </c>
      <c r="L114">
        <v>19.506</v>
      </c>
      <c r="O114" t="s">
        <v>429</v>
      </c>
      <c r="P114">
        <v>33.799999999999997</v>
      </c>
      <c r="Q114">
        <v>34.5</v>
      </c>
      <c r="R114">
        <v>19.361000000000001</v>
      </c>
      <c r="S114">
        <v>2555</v>
      </c>
      <c r="T114" t="s">
        <v>898</v>
      </c>
      <c r="U114" t="s">
        <v>902</v>
      </c>
      <c r="V114">
        <v>9</v>
      </c>
      <c r="X114">
        <v>14.9</v>
      </c>
      <c r="Y114">
        <v>15.5</v>
      </c>
      <c r="Z114">
        <v>18.568000000000001</v>
      </c>
    </row>
    <row r="115" spans="1:26" x14ac:dyDescent="0.4">
      <c r="A115" t="s">
        <v>164</v>
      </c>
      <c r="B115">
        <v>31.4</v>
      </c>
      <c r="C115">
        <v>32.5</v>
      </c>
      <c r="D115">
        <v>19.199000000000002</v>
      </c>
      <c r="E115">
        <v>2555</v>
      </c>
      <c r="F115" t="s">
        <v>896</v>
      </c>
      <c r="G115" t="s">
        <v>903</v>
      </c>
      <c r="H115">
        <v>11</v>
      </c>
      <c r="J115">
        <v>44.5</v>
      </c>
      <c r="K115">
        <v>46.3</v>
      </c>
      <c r="L115" t="s">
        <v>899</v>
      </c>
      <c r="O115" t="s">
        <v>430</v>
      </c>
      <c r="P115">
        <v>36.299999999999997</v>
      </c>
      <c r="Q115">
        <v>37.4</v>
      </c>
      <c r="R115">
        <v>19.021999999999998</v>
      </c>
      <c r="S115">
        <v>2555</v>
      </c>
      <c r="T115" t="s">
        <v>898</v>
      </c>
      <c r="U115" t="s">
        <v>903</v>
      </c>
      <c r="V115">
        <v>11</v>
      </c>
      <c r="X115">
        <v>17.600000000000001</v>
      </c>
      <c r="Y115">
        <v>18.399999999999999</v>
      </c>
      <c r="Z115">
        <v>18.474</v>
      </c>
    </row>
    <row r="116" spans="1:26" x14ac:dyDescent="0.4">
      <c r="A116" t="s">
        <v>175</v>
      </c>
      <c r="B116">
        <v>35</v>
      </c>
      <c r="C116">
        <v>35.9</v>
      </c>
      <c r="D116">
        <v>17.988</v>
      </c>
      <c r="E116">
        <v>2555</v>
      </c>
      <c r="F116" t="s">
        <v>896</v>
      </c>
      <c r="G116" t="s">
        <v>904</v>
      </c>
      <c r="H116">
        <v>15</v>
      </c>
      <c r="J116">
        <v>48.5</v>
      </c>
      <c r="K116">
        <v>49.5</v>
      </c>
      <c r="L116" t="s">
        <v>899</v>
      </c>
      <c r="O116" t="s">
        <v>431</v>
      </c>
      <c r="P116">
        <v>39.700000000000003</v>
      </c>
      <c r="Q116">
        <v>40.299999999999997</v>
      </c>
      <c r="R116">
        <v>18.012</v>
      </c>
      <c r="S116">
        <v>2555</v>
      </c>
      <c r="T116" t="s">
        <v>898</v>
      </c>
      <c r="U116" t="s">
        <v>904</v>
      </c>
      <c r="V116">
        <v>15</v>
      </c>
      <c r="X116">
        <v>21.3</v>
      </c>
      <c r="Y116">
        <v>22</v>
      </c>
      <c r="Z116">
        <v>17.135000000000002</v>
      </c>
    </row>
    <row r="117" spans="1:26" x14ac:dyDescent="0.4">
      <c r="A117" t="s">
        <v>186</v>
      </c>
      <c r="B117">
        <v>36.799999999999997</v>
      </c>
      <c r="C117">
        <v>37.6</v>
      </c>
      <c r="D117">
        <v>18.193000000000001</v>
      </c>
      <c r="E117">
        <v>2555</v>
      </c>
      <c r="F117" t="s">
        <v>896</v>
      </c>
      <c r="G117" t="s">
        <v>905</v>
      </c>
      <c r="H117">
        <v>16</v>
      </c>
      <c r="J117">
        <v>50.4</v>
      </c>
      <c r="K117">
        <v>51.4</v>
      </c>
      <c r="L117">
        <v>17.885999999999999</v>
      </c>
      <c r="O117" t="s">
        <v>432</v>
      </c>
      <c r="P117">
        <v>41.3</v>
      </c>
      <c r="Q117">
        <v>41.9</v>
      </c>
      <c r="R117">
        <v>18.623999999999999</v>
      </c>
      <c r="S117">
        <v>2555</v>
      </c>
      <c r="T117" t="s">
        <v>898</v>
      </c>
      <c r="U117" t="s">
        <v>905</v>
      </c>
      <c r="V117">
        <v>16</v>
      </c>
      <c r="X117">
        <v>23</v>
      </c>
      <c r="Y117">
        <v>23.6</v>
      </c>
      <c r="Z117">
        <v>17.475999999999999</v>
      </c>
    </row>
    <row r="118" spans="1:26" x14ac:dyDescent="0.4">
      <c r="A118" t="s">
        <v>197</v>
      </c>
      <c r="B118">
        <v>40.700000000000003</v>
      </c>
      <c r="C118">
        <v>41.4</v>
      </c>
      <c r="D118">
        <v>18.687999999999999</v>
      </c>
      <c r="E118">
        <v>2555</v>
      </c>
      <c r="F118" t="s">
        <v>896</v>
      </c>
      <c r="G118" t="s">
        <v>906</v>
      </c>
      <c r="H118">
        <v>18</v>
      </c>
      <c r="J118">
        <v>54.5</v>
      </c>
      <c r="K118">
        <v>55.4</v>
      </c>
      <c r="L118">
        <v>19.239000000000001</v>
      </c>
      <c r="O118" t="s">
        <v>433</v>
      </c>
      <c r="P118">
        <v>44.5</v>
      </c>
      <c r="Q118">
        <v>45.1</v>
      </c>
      <c r="R118">
        <v>18.587</v>
      </c>
      <c r="S118">
        <v>2555</v>
      </c>
      <c r="T118" t="s">
        <v>898</v>
      </c>
      <c r="U118" t="s">
        <v>906</v>
      </c>
      <c r="V118">
        <v>18</v>
      </c>
      <c r="X118">
        <v>26.5</v>
      </c>
      <c r="Y118">
        <v>27.1</v>
      </c>
      <c r="Z118">
        <v>18.875</v>
      </c>
    </row>
    <row r="119" spans="1:26" x14ac:dyDescent="0.4">
      <c r="A119" t="s">
        <v>208</v>
      </c>
      <c r="B119">
        <v>42.3</v>
      </c>
      <c r="C119">
        <v>43.2</v>
      </c>
      <c r="D119">
        <v>18.512</v>
      </c>
      <c r="E119">
        <v>2555</v>
      </c>
      <c r="F119" t="s">
        <v>896</v>
      </c>
      <c r="G119" t="s">
        <v>907</v>
      </c>
      <c r="H119">
        <v>21</v>
      </c>
      <c r="J119">
        <v>56.1</v>
      </c>
      <c r="K119">
        <v>57.2</v>
      </c>
      <c r="L119" t="s">
        <v>899</v>
      </c>
      <c r="O119" t="s">
        <v>434</v>
      </c>
      <c r="P119">
        <v>45.9</v>
      </c>
      <c r="Q119">
        <v>46.7</v>
      </c>
      <c r="R119">
        <v>17.939</v>
      </c>
      <c r="S119">
        <v>2555</v>
      </c>
      <c r="T119" t="s">
        <v>898</v>
      </c>
      <c r="U119" t="s">
        <v>907</v>
      </c>
      <c r="V119">
        <v>21</v>
      </c>
      <c r="X119">
        <v>28</v>
      </c>
      <c r="Y119">
        <v>28.7</v>
      </c>
      <c r="Z119">
        <v>17.745999999999999</v>
      </c>
    </row>
    <row r="120" spans="1:26" x14ac:dyDescent="0.4">
      <c r="A120" t="s">
        <v>219</v>
      </c>
      <c r="B120">
        <v>45.6</v>
      </c>
      <c r="C120">
        <v>46.4</v>
      </c>
      <c r="D120" t="s">
        <v>899</v>
      </c>
      <c r="E120">
        <v>2555</v>
      </c>
      <c r="F120" t="s">
        <v>896</v>
      </c>
      <c r="G120" t="s">
        <v>908</v>
      </c>
      <c r="H120">
        <v>23</v>
      </c>
      <c r="J120">
        <v>59.5</v>
      </c>
      <c r="K120">
        <v>60.5</v>
      </c>
      <c r="L120" t="s">
        <v>899</v>
      </c>
      <c r="O120" t="s">
        <v>435</v>
      </c>
      <c r="P120">
        <v>49.2</v>
      </c>
      <c r="Q120">
        <v>50.1</v>
      </c>
      <c r="R120" t="s">
        <v>899</v>
      </c>
      <c r="S120">
        <v>2555</v>
      </c>
      <c r="T120" t="s">
        <v>898</v>
      </c>
      <c r="U120" t="s">
        <v>908</v>
      </c>
      <c r="V120">
        <v>23</v>
      </c>
      <c r="X120">
        <v>31.3</v>
      </c>
      <c r="Y120">
        <v>32</v>
      </c>
      <c r="Z120" t="s">
        <v>899</v>
      </c>
    </row>
    <row r="121" spans="1:26" x14ac:dyDescent="0.4">
      <c r="A121" t="s">
        <v>230</v>
      </c>
      <c r="B121">
        <v>47</v>
      </c>
      <c r="C121">
        <v>47.8</v>
      </c>
      <c r="D121">
        <v>18.207000000000001</v>
      </c>
      <c r="E121">
        <v>2555</v>
      </c>
      <c r="F121" t="s">
        <v>896</v>
      </c>
      <c r="G121" t="s">
        <v>909</v>
      </c>
      <c r="H121">
        <v>24</v>
      </c>
      <c r="J121">
        <v>61.2</v>
      </c>
      <c r="K121">
        <v>62.1</v>
      </c>
      <c r="L121" t="s">
        <v>899</v>
      </c>
      <c r="O121" t="s">
        <v>436</v>
      </c>
      <c r="P121">
        <v>50.6</v>
      </c>
      <c r="Q121">
        <v>51.4</v>
      </c>
      <c r="R121">
        <v>18.497</v>
      </c>
      <c r="S121">
        <v>2555</v>
      </c>
      <c r="T121" t="s">
        <v>898</v>
      </c>
      <c r="U121" t="s">
        <v>909</v>
      </c>
      <c r="V121">
        <v>24</v>
      </c>
      <c r="X121">
        <v>32.9</v>
      </c>
      <c r="Y121">
        <v>33.6</v>
      </c>
      <c r="Z121">
        <v>18.635000000000002</v>
      </c>
    </row>
    <row r="122" spans="1:26" x14ac:dyDescent="0.4">
      <c r="A122" t="s">
        <v>241</v>
      </c>
      <c r="B122">
        <v>48.5</v>
      </c>
      <c r="C122">
        <v>49.3</v>
      </c>
      <c r="D122">
        <v>18.645</v>
      </c>
      <c r="E122">
        <v>2555</v>
      </c>
      <c r="F122" t="s">
        <v>896</v>
      </c>
      <c r="G122" t="s">
        <v>910</v>
      </c>
      <c r="H122">
        <v>25</v>
      </c>
      <c r="J122">
        <v>62.6</v>
      </c>
      <c r="K122">
        <v>63.6</v>
      </c>
      <c r="L122">
        <v>18.815999999999999</v>
      </c>
      <c r="O122" t="s">
        <v>437</v>
      </c>
      <c r="P122">
        <v>52.1</v>
      </c>
      <c r="Q122">
        <v>53</v>
      </c>
      <c r="R122" t="s">
        <v>899</v>
      </c>
      <c r="S122">
        <v>2555</v>
      </c>
      <c r="T122" t="s">
        <v>898</v>
      </c>
      <c r="U122" t="s">
        <v>910</v>
      </c>
      <c r="V122">
        <v>25</v>
      </c>
      <c r="X122">
        <v>34.4</v>
      </c>
      <c r="Y122">
        <v>35.1</v>
      </c>
      <c r="Z122">
        <v>18.344999999999999</v>
      </c>
    </row>
    <row r="123" spans="1:26" x14ac:dyDescent="0.4">
      <c r="A123" t="s">
        <v>252</v>
      </c>
      <c r="B123">
        <v>50</v>
      </c>
      <c r="C123">
        <v>50.9</v>
      </c>
      <c r="D123">
        <v>18.614000000000001</v>
      </c>
      <c r="E123">
        <v>2555</v>
      </c>
      <c r="F123" t="s">
        <v>896</v>
      </c>
      <c r="G123" t="s">
        <v>911</v>
      </c>
      <c r="H123">
        <v>28</v>
      </c>
      <c r="J123">
        <v>64</v>
      </c>
      <c r="K123">
        <v>65.2</v>
      </c>
      <c r="L123">
        <v>18.434000000000001</v>
      </c>
      <c r="O123" t="s">
        <v>438</v>
      </c>
      <c r="P123">
        <v>53.5</v>
      </c>
      <c r="Q123">
        <v>54.3</v>
      </c>
      <c r="R123">
        <v>18.640999999999998</v>
      </c>
      <c r="S123">
        <v>2555</v>
      </c>
      <c r="T123" t="s">
        <v>898</v>
      </c>
      <c r="U123" t="s">
        <v>911</v>
      </c>
      <c r="V123">
        <v>28</v>
      </c>
      <c r="X123">
        <v>35.6</v>
      </c>
      <c r="Y123">
        <v>36.5</v>
      </c>
      <c r="Z123" t="s">
        <v>899</v>
      </c>
    </row>
    <row r="124" spans="1:26" x14ac:dyDescent="0.4">
      <c r="A124" t="s">
        <v>263</v>
      </c>
      <c r="B124">
        <v>52.7</v>
      </c>
      <c r="C124">
        <v>53.7</v>
      </c>
      <c r="D124" t="s">
        <v>899</v>
      </c>
      <c r="E124">
        <v>2555</v>
      </c>
      <c r="F124" t="s">
        <v>896</v>
      </c>
      <c r="G124" t="s">
        <v>912</v>
      </c>
      <c r="H124">
        <v>30</v>
      </c>
      <c r="J124">
        <v>66.599999999999994</v>
      </c>
      <c r="K124">
        <v>67.7</v>
      </c>
      <c r="L124" t="s">
        <v>899</v>
      </c>
      <c r="O124" t="s">
        <v>439</v>
      </c>
      <c r="P124">
        <v>56.2</v>
      </c>
      <c r="Q124">
        <v>57.2</v>
      </c>
      <c r="R124">
        <v>18.872</v>
      </c>
      <c r="S124">
        <v>2555</v>
      </c>
      <c r="T124" t="s">
        <v>898</v>
      </c>
      <c r="U124" t="s">
        <v>912</v>
      </c>
      <c r="V124">
        <v>30</v>
      </c>
      <c r="X124">
        <v>38.299999999999997</v>
      </c>
      <c r="Y124">
        <v>39.1</v>
      </c>
      <c r="Z124" t="s">
        <v>899</v>
      </c>
    </row>
    <row r="125" spans="1:26" x14ac:dyDescent="0.4">
      <c r="A125" t="s">
        <v>274</v>
      </c>
      <c r="B125">
        <v>54.9</v>
      </c>
      <c r="C125">
        <v>55.7</v>
      </c>
      <c r="D125">
        <v>19.279</v>
      </c>
      <c r="E125">
        <v>2555</v>
      </c>
      <c r="F125" t="s">
        <v>896</v>
      </c>
      <c r="G125" t="s">
        <v>913</v>
      </c>
      <c r="H125">
        <v>32</v>
      </c>
      <c r="J125">
        <v>68.8</v>
      </c>
      <c r="K125">
        <v>69.8</v>
      </c>
      <c r="L125">
        <v>18.318999999999999</v>
      </c>
      <c r="O125" t="s">
        <v>440</v>
      </c>
      <c r="P125">
        <v>59.2</v>
      </c>
      <c r="Q125">
        <v>60</v>
      </c>
      <c r="R125">
        <v>18.97</v>
      </c>
      <c r="S125">
        <v>2555</v>
      </c>
      <c r="T125" t="s">
        <v>898</v>
      </c>
      <c r="U125" t="s">
        <v>913</v>
      </c>
      <c r="V125">
        <v>32</v>
      </c>
      <c r="X125">
        <v>41.1</v>
      </c>
      <c r="Y125">
        <v>41.9</v>
      </c>
      <c r="Z125">
        <v>18.341000000000001</v>
      </c>
    </row>
    <row r="126" spans="1:26" x14ac:dyDescent="0.4">
      <c r="A126" t="s">
        <v>285</v>
      </c>
      <c r="B126">
        <v>56.4</v>
      </c>
      <c r="C126">
        <v>57.4</v>
      </c>
      <c r="D126">
        <v>18.562000000000001</v>
      </c>
      <c r="E126">
        <v>2555</v>
      </c>
      <c r="F126" t="s">
        <v>896</v>
      </c>
      <c r="G126" t="s">
        <v>914</v>
      </c>
      <c r="H126">
        <v>35</v>
      </c>
      <c r="J126">
        <v>70.2</v>
      </c>
      <c r="K126">
        <v>71.3</v>
      </c>
      <c r="L126" t="s">
        <v>899</v>
      </c>
      <c r="O126" t="s">
        <v>441</v>
      </c>
      <c r="P126">
        <v>60.6</v>
      </c>
      <c r="Q126">
        <v>61.6</v>
      </c>
      <c r="R126" t="s">
        <v>899</v>
      </c>
      <c r="S126">
        <v>2555</v>
      </c>
      <c r="T126" t="s">
        <v>898</v>
      </c>
      <c r="U126" t="s">
        <v>914</v>
      </c>
      <c r="V126">
        <v>35</v>
      </c>
      <c r="X126">
        <v>42.5</v>
      </c>
      <c r="Y126">
        <v>43.3</v>
      </c>
      <c r="Z126" t="s">
        <v>899</v>
      </c>
    </row>
    <row r="127" spans="1:26" x14ac:dyDescent="0.4">
      <c r="A127" t="s">
        <v>296</v>
      </c>
      <c r="B127">
        <v>60.7</v>
      </c>
      <c r="C127">
        <v>61.8</v>
      </c>
      <c r="D127">
        <v>19.231000000000002</v>
      </c>
      <c r="E127">
        <v>2555</v>
      </c>
      <c r="F127" t="s">
        <v>896</v>
      </c>
      <c r="G127" t="s">
        <v>915</v>
      </c>
      <c r="H127">
        <v>39</v>
      </c>
      <c r="J127">
        <v>74.3</v>
      </c>
      <c r="K127">
        <v>75.599999999999994</v>
      </c>
      <c r="L127" t="s">
        <v>899</v>
      </c>
      <c r="O127" t="s">
        <v>442</v>
      </c>
      <c r="P127">
        <v>65.2</v>
      </c>
      <c r="Q127">
        <v>66.3</v>
      </c>
      <c r="R127">
        <v>19.3</v>
      </c>
      <c r="S127">
        <v>2555</v>
      </c>
      <c r="T127" t="s">
        <v>898</v>
      </c>
      <c r="U127" t="s">
        <v>915</v>
      </c>
      <c r="V127">
        <v>39</v>
      </c>
      <c r="X127">
        <v>46.9</v>
      </c>
      <c r="Y127">
        <v>47.9</v>
      </c>
      <c r="Z127">
        <v>18.713000000000001</v>
      </c>
    </row>
    <row r="128" spans="1:26" x14ac:dyDescent="0.4">
      <c r="A128" t="s">
        <v>307</v>
      </c>
      <c r="B128">
        <v>66.5</v>
      </c>
      <c r="C128">
        <v>67.5</v>
      </c>
      <c r="D128">
        <v>19.077000000000002</v>
      </c>
      <c r="E128">
        <v>2555</v>
      </c>
      <c r="F128" t="s">
        <v>896</v>
      </c>
      <c r="G128" t="s">
        <v>916</v>
      </c>
      <c r="H128">
        <v>46</v>
      </c>
      <c r="J128">
        <v>80</v>
      </c>
      <c r="K128">
        <v>81.099999999999994</v>
      </c>
      <c r="L128" t="s">
        <v>899</v>
      </c>
      <c r="O128" t="s">
        <v>443</v>
      </c>
      <c r="P128">
        <v>70.7</v>
      </c>
      <c r="Q128">
        <v>71.7</v>
      </c>
      <c r="R128">
        <v>19.042000000000002</v>
      </c>
      <c r="S128">
        <v>2555</v>
      </c>
      <c r="T128" t="s">
        <v>898</v>
      </c>
      <c r="U128" t="s">
        <v>916</v>
      </c>
      <c r="V128">
        <v>46</v>
      </c>
      <c r="X128">
        <v>52.3</v>
      </c>
      <c r="Y128">
        <v>53</v>
      </c>
      <c r="Z128" t="s">
        <v>899</v>
      </c>
    </row>
    <row r="129" spans="1:26" x14ac:dyDescent="0.4">
      <c r="A129" t="s">
        <v>121</v>
      </c>
      <c r="B129">
        <v>12.6</v>
      </c>
      <c r="C129">
        <v>13.3</v>
      </c>
      <c r="D129">
        <v>23.106999999999999</v>
      </c>
      <c r="E129">
        <v>2560</v>
      </c>
      <c r="F129" t="s">
        <v>896</v>
      </c>
      <c r="G129" t="s">
        <v>897</v>
      </c>
      <c r="H129">
        <v>2</v>
      </c>
      <c r="J129">
        <v>20.100000000000001</v>
      </c>
      <c r="K129">
        <v>28</v>
      </c>
      <c r="L129">
        <v>59.956000000000003</v>
      </c>
      <c r="O129" t="s">
        <v>444</v>
      </c>
      <c r="P129">
        <v>22.8</v>
      </c>
      <c r="Q129">
        <v>24.4</v>
      </c>
      <c r="R129">
        <v>24.498000000000001</v>
      </c>
      <c r="S129">
        <v>2560</v>
      </c>
      <c r="T129" t="s">
        <v>898</v>
      </c>
      <c r="U129" t="s">
        <v>897</v>
      </c>
      <c r="V129">
        <v>2</v>
      </c>
      <c r="X129" t="s">
        <v>899</v>
      </c>
      <c r="Y129">
        <v>0.05</v>
      </c>
      <c r="Z129">
        <v>74.311999999999998</v>
      </c>
    </row>
    <row r="130" spans="1:26" x14ac:dyDescent="0.4">
      <c r="A130" t="s">
        <v>132</v>
      </c>
      <c r="B130">
        <v>18.899999999999999</v>
      </c>
      <c r="C130">
        <v>19.600000000000001</v>
      </c>
      <c r="D130">
        <v>22.443000000000001</v>
      </c>
      <c r="E130">
        <v>2560</v>
      </c>
      <c r="F130" t="s">
        <v>896</v>
      </c>
      <c r="G130" t="s">
        <v>900</v>
      </c>
      <c r="H130">
        <v>4</v>
      </c>
      <c r="J130">
        <v>29.7</v>
      </c>
      <c r="K130">
        <v>30.7</v>
      </c>
      <c r="L130">
        <v>22.808</v>
      </c>
      <c r="O130" t="s">
        <v>445</v>
      </c>
      <c r="P130">
        <v>28.6</v>
      </c>
      <c r="Q130">
        <v>30</v>
      </c>
      <c r="R130">
        <v>21.983000000000001</v>
      </c>
      <c r="S130">
        <v>2560</v>
      </c>
      <c r="T130" t="s">
        <v>898</v>
      </c>
      <c r="U130" t="s">
        <v>900</v>
      </c>
      <c r="V130">
        <v>4</v>
      </c>
      <c r="X130">
        <v>8.1999999999999993</v>
      </c>
      <c r="Y130">
        <v>8.6999999999999993</v>
      </c>
      <c r="Z130">
        <v>22.381</v>
      </c>
    </row>
    <row r="131" spans="1:26" x14ac:dyDescent="0.4">
      <c r="A131" t="s">
        <v>143</v>
      </c>
      <c r="B131">
        <v>21.5</v>
      </c>
      <c r="C131">
        <v>22.3</v>
      </c>
      <c r="D131">
        <v>18.488</v>
      </c>
      <c r="E131">
        <v>2560</v>
      </c>
      <c r="F131" t="s">
        <v>896</v>
      </c>
      <c r="G131" t="s">
        <v>901</v>
      </c>
      <c r="H131">
        <v>7</v>
      </c>
      <c r="J131">
        <v>32.9</v>
      </c>
      <c r="K131">
        <v>34</v>
      </c>
      <c r="L131">
        <v>17.827999999999999</v>
      </c>
      <c r="O131" t="s">
        <v>446</v>
      </c>
      <c r="P131">
        <v>30.9</v>
      </c>
      <c r="Q131">
        <v>32.5</v>
      </c>
      <c r="R131">
        <v>18.443999999999999</v>
      </c>
      <c r="S131">
        <v>2560</v>
      </c>
      <c r="T131" t="s">
        <v>898</v>
      </c>
      <c r="U131" t="s">
        <v>901</v>
      </c>
      <c r="V131">
        <v>7</v>
      </c>
      <c r="X131">
        <v>11.5</v>
      </c>
      <c r="Y131">
        <v>12</v>
      </c>
      <c r="Z131">
        <v>17.119</v>
      </c>
    </row>
    <row r="132" spans="1:26" x14ac:dyDescent="0.4">
      <c r="A132" t="s">
        <v>154</v>
      </c>
      <c r="B132">
        <v>26</v>
      </c>
      <c r="C132">
        <v>26.8</v>
      </c>
      <c r="D132">
        <v>20.001999999999999</v>
      </c>
      <c r="E132">
        <v>2560</v>
      </c>
      <c r="F132" t="s">
        <v>896</v>
      </c>
      <c r="G132" t="s">
        <v>902</v>
      </c>
      <c r="H132">
        <v>9</v>
      </c>
      <c r="J132">
        <v>38.1</v>
      </c>
      <c r="K132">
        <v>39.1</v>
      </c>
      <c r="L132">
        <v>18.349</v>
      </c>
      <c r="O132" t="s">
        <v>447</v>
      </c>
      <c r="P132">
        <v>35.5</v>
      </c>
      <c r="Q132">
        <v>36.9</v>
      </c>
      <c r="R132">
        <v>20.094000000000001</v>
      </c>
      <c r="S132">
        <v>2560</v>
      </c>
      <c r="T132" t="s">
        <v>898</v>
      </c>
      <c r="U132" t="s">
        <v>902</v>
      </c>
      <c r="V132">
        <v>9</v>
      </c>
      <c r="X132">
        <v>16.399999999999999</v>
      </c>
      <c r="Y132">
        <v>17</v>
      </c>
      <c r="Z132">
        <v>18.486999999999998</v>
      </c>
    </row>
    <row r="133" spans="1:26" x14ac:dyDescent="0.4">
      <c r="A133" t="s">
        <v>165</v>
      </c>
      <c r="B133">
        <v>28.8</v>
      </c>
      <c r="C133">
        <v>29.8</v>
      </c>
      <c r="D133">
        <v>19.155999999999999</v>
      </c>
      <c r="E133">
        <v>2560</v>
      </c>
      <c r="F133" t="s">
        <v>896</v>
      </c>
      <c r="G133" t="s">
        <v>903</v>
      </c>
      <c r="H133">
        <v>11</v>
      </c>
      <c r="J133">
        <v>41.1</v>
      </c>
      <c r="K133">
        <v>42.8</v>
      </c>
      <c r="L133">
        <v>18.576999999999998</v>
      </c>
      <c r="O133" t="s">
        <v>448</v>
      </c>
      <c r="P133">
        <v>38.700000000000003</v>
      </c>
      <c r="Q133">
        <v>39.799999999999997</v>
      </c>
      <c r="R133">
        <v>17.635000000000002</v>
      </c>
      <c r="S133">
        <v>2560</v>
      </c>
      <c r="T133" t="s">
        <v>898</v>
      </c>
      <c r="U133" t="s">
        <v>903</v>
      </c>
      <c r="V133">
        <v>11</v>
      </c>
      <c r="X133">
        <v>19.100000000000001</v>
      </c>
      <c r="Y133">
        <v>20</v>
      </c>
      <c r="Z133">
        <v>18.103999999999999</v>
      </c>
    </row>
    <row r="134" spans="1:26" x14ac:dyDescent="0.4">
      <c r="A134" t="s">
        <v>176</v>
      </c>
      <c r="B134">
        <v>32.4</v>
      </c>
      <c r="C134">
        <v>33.200000000000003</v>
      </c>
      <c r="D134">
        <v>17.785</v>
      </c>
      <c r="E134">
        <v>2560</v>
      </c>
      <c r="F134" t="s">
        <v>896</v>
      </c>
      <c r="G134" t="s">
        <v>904</v>
      </c>
      <c r="H134">
        <v>15</v>
      </c>
      <c r="J134">
        <v>45.1</v>
      </c>
      <c r="K134">
        <v>46.1</v>
      </c>
      <c r="L134">
        <v>17.335999999999999</v>
      </c>
      <c r="O134" t="s">
        <v>449</v>
      </c>
      <c r="P134">
        <v>40.9</v>
      </c>
      <c r="Q134">
        <v>42.6</v>
      </c>
      <c r="R134">
        <v>18.385999999999999</v>
      </c>
      <c r="S134">
        <v>2560</v>
      </c>
      <c r="T134" t="s">
        <v>898</v>
      </c>
      <c r="U134" t="s">
        <v>904</v>
      </c>
      <c r="V134">
        <v>15</v>
      </c>
      <c r="X134">
        <v>22.8</v>
      </c>
      <c r="Y134">
        <v>23.6</v>
      </c>
      <c r="Z134">
        <v>17.756</v>
      </c>
    </row>
    <row r="135" spans="1:26" x14ac:dyDescent="0.4">
      <c r="A135" t="s">
        <v>187</v>
      </c>
      <c r="B135">
        <v>34.200000000000003</v>
      </c>
      <c r="C135">
        <v>35</v>
      </c>
      <c r="D135">
        <v>18.033999999999999</v>
      </c>
      <c r="E135">
        <v>2560</v>
      </c>
      <c r="F135" t="s">
        <v>896</v>
      </c>
      <c r="G135" t="s">
        <v>905</v>
      </c>
      <c r="H135">
        <v>16</v>
      </c>
      <c r="J135">
        <v>47</v>
      </c>
      <c r="K135">
        <v>48</v>
      </c>
      <c r="L135">
        <v>17.402999999999999</v>
      </c>
      <c r="O135" t="s">
        <v>450</v>
      </c>
      <c r="P135">
        <v>42.8</v>
      </c>
      <c r="Q135">
        <v>44.2</v>
      </c>
      <c r="R135" t="s">
        <v>899</v>
      </c>
      <c r="S135">
        <v>2560</v>
      </c>
      <c r="T135" t="s">
        <v>898</v>
      </c>
      <c r="U135" t="s">
        <v>905</v>
      </c>
      <c r="V135">
        <v>16</v>
      </c>
      <c r="X135">
        <v>24.6</v>
      </c>
      <c r="Y135">
        <v>25.3</v>
      </c>
      <c r="Z135">
        <v>17.385000000000002</v>
      </c>
    </row>
    <row r="136" spans="1:26" x14ac:dyDescent="0.4">
      <c r="A136" t="s">
        <v>198</v>
      </c>
      <c r="B136">
        <v>38</v>
      </c>
      <c r="C136">
        <v>38.700000000000003</v>
      </c>
      <c r="D136">
        <v>18.574999999999999</v>
      </c>
      <c r="E136">
        <v>2560</v>
      </c>
      <c r="F136" t="s">
        <v>896</v>
      </c>
      <c r="G136" t="s">
        <v>906</v>
      </c>
      <c r="H136">
        <v>18</v>
      </c>
      <c r="J136">
        <v>51.1</v>
      </c>
      <c r="K136">
        <v>52</v>
      </c>
      <c r="L136" t="s">
        <v>899</v>
      </c>
      <c r="O136" t="s">
        <v>451</v>
      </c>
      <c r="P136">
        <v>46.8</v>
      </c>
      <c r="Q136">
        <v>47.4</v>
      </c>
      <c r="R136">
        <v>18.45</v>
      </c>
      <c r="S136">
        <v>2560</v>
      </c>
      <c r="T136" t="s">
        <v>898</v>
      </c>
      <c r="U136" t="s">
        <v>906</v>
      </c>
      <c r="V136">
        <v>18</v>
      </c>
      <c r="X136">
        <v>28</v>
      </c>
      <c r="Y136">
        <v>28.7</v>
      </c>
      <c r="Z136">
        <v>18.001999999999999</v>
      </c>
    </row>
    <row r="137" spans="1:26" x14ac:dyDescent="0.4">
      <c r="A137" t="s">
        <v>209</v>
      </c>
      <c r="B137">
        <v>39.5</v>
      </c>
      <c r="C137">
        <v>40.4</v>
      </c>
      <c r="D137">
        <v>18.375</v>
      </c>
      <c r="E137">
        <v>2560</v>
      </c>
      <c r="F137" t="s">
        <v>896</v>
      </c>
      <c r="G137" t="s">
        <v>907</v>
      </c>
      <c r="H137">
        <v>21</v>
      </c>
      <c r="J137">
        <v>52.8</v>
      </c>
      <c r="K137">
        <v>53.8</v>
      </c>
      <c r="L137" t="s">
        <v>899</v>
      </c>
      <c r="O137" t="s">
        <v>452</v>
      </c>
      <c r="P137">
        <v>48.2</v>
      </c>
      <c r="Q137">
        <v>48.9</v>
      </c>
      <c r="R137">
        <v>18.279</v>
      </c>
      <c r="S137">
        <v>2560</v>
      </c>
      <c r="T137" t="s">
        <v>898</v>
      </c>
      <c r="U137" t="s">
        <v>907</v>
      </c>
      <c r="V137">
        <v>21</v>
      </c>
      <c r="X137">
        <v>29.6</v>
      </c>
      <c r="Y137">
        <v>30.3</v>
      </c>
      <c r="Z137" t="s">
        <v>899</v>
      </c>
    </row>
    <row r="138" spans="1:26" x14ac:dyDescent="0.4">
      <c r="A138" t="s">
        <v>220</v>
      </c>
      <c r="B138">
        <v>42.8</v>
      </c>
      <c r="C138">
        <v>43.6</v>
      </c>
      <c r="D138">
        <v>18.908000000000001</v>
      </c>
      <c r="E138">
        <v>2560</v>
      </c>
      <c r="F138" t="s">
        <v>896</v>
      </c>
      <c r="G138" t="s">
        <v>908</v>
      </c>
      <c r="H138">
        <v>23</v>
      </c>
      <c r="J138">
        <v>56.1</v>
      </c>
      <c r="K138">
        <v>57.1</v>
      </c>
      <c r="L138" t="s">
        <v>899</v>
      </c>
      <c r="O138" t="s">
        <v>453</v>
      </c>
      <c r="P138">
        <v>51.4</v>
      </c>
      <c r="Q138">
        <v>52.3</v>
      </c>
      <c r="R138">
        <v>18.32</v>
      </c>
      <c r="S138">
        <v>2560</v>
      </c>
      <c r="T138" t="s">
        <v>898</v>
      </c>
      <c r="U138" t="s">
        <v>908</v>
      </c>
      <c r="V138">
        <v>23</v>
      </c>
      <c r="X138">
        <v>32.9</v>
      </c>
      <c r="Y138">
        <v>33.700000000000003</v>
      </c>
      <c r="Z138" t="s">
        <v>899</v>
      </c>
    </row>
    <row r="139" spans="1:26" x14ac:dyDescent="0.4">
      <c r="A139" t="s">
        <v>231</v>
      </c>
      <c r="B139">
        <v>44.2</v>
      </c>
      <c r="C139">
        <v>45</v>
      </c>
      <c r="D139">
        <v>18.902999999999999</v>
      </c>
      <c r="E139">
        <v>2560</v>
      </c>
      <c r="F139" t="s">
        <v>896</v>
      </c>
      <c r="G139" t="s">
        <v>909</v>
      </c>
      <c r="H139">
        <v>24</v>
      </c>
      <c r="J139">
        <v>57.8</v>
      </c>
      <c r="K139">
        <v>58.7</v>
      </c>
      <c r="L139" t="s">
        <v>899</v>
      </c>
      <c r="O139" t="s">
        <v>454</v>
      </c>
      <c r="P139">
        <v>52.8</v>
      </c>
      <c r="Q139">
        <v>53.6</v>
      </c>
      <c r="R139">
        <v>18.321999999999999</v>
      </c>
      <c r="S139">
        <v>2560</v>
      </c>
      <c r="T139" t="s">
        <v>898</v>
      </c>
      <c r="U139" t="s">
        <v>909</v>
      </c>
      <c r="V139">
        <v>24</v>
      </c>
      <c r="X139">
        <v>34.6</v>
      </c>
      <c r="Y139">
        <v>35.200000000000003</v>
      </c>
      <c r="Z139">
        <v>18.068999999999999</v>
      </c>
    </row>
    <row r="140" spans="1:26" x14ac:dyDescent="0.4">
      <c r="A140" t="s">
        <v>242</v>
      </c>
      <c r="B140">
        <v>45.7</v>
      </c>
      <c r="C140">
        <v>46.5</v>
      </c>
      <c r="D140">
        <v>18.556000000000001</v>
      </c>
      <c r="E140">
        <v>2560</v>
      </c>
      <c r="F140" t="s">
        <v>896</v>
      </c>
      <c r="G140" t="s">
        <v>910</v>
      </c>
      <c r="H140">
        <v>25</v>
      </c>
      <c r="J140">
        <v>59.2</v>
      </c>
      <c r="K140">
        <v>60.2</v>
      </c>
      <c r="L140" t="s">
        <v>899</v>
      </c>
      <c r="O140" t="s">
        <v>455</v>
      </c>
      <c r="P140">
        <v>54.3</v>
      </c>
      <c r="Q140">
        <v>55.2</v>
      </c>
      <c r="R140">
        <v>18.709</v>
      </c>
      <c r="S140">
        <v>2560</v>
      </c>
      <c r="T140" t="s">
        <v>898</v>
      </c>
      <c r="U140" t="s">
        <v>910</v>
      </c>
      <c r="V140">
        <v>25</v>
      </c>
      <c r="X140">
        <v>36</v>
      </c>
      <c r="Y140">
        <v>36.700000000000003</v>
      </c>
      <c r="Z140">
        <v>18.335999999999999</v>
      </c>
    </row>
    <row r="141" spans="1:26" x14ac:dyDescent="0.4">
      <c r="A141" t="s">
        <v>253</v>
      </c>
      <c r="B141">
        <v>47.2</v>
      </c>
      <c r="C141">
        <v>48.1</v>
      </c>
      <c r="D141">
        <v>18.562000000000001</v>
      </c>
      <c r="E141">
        <v>2560</v>
      </c>
      <c r="F141" t="s">
        <v>896</v>
      </c>
      <c r="G141" t="s">
        <v>911</v>
      </c>
      <c r="H141">
        <v>28</v>
      </c>
      <c r="J141">
        <v>60.7</v>
      </c>
      <c r="K141">
        <v>61.8</v>
      </c>
      <c r="L141" t="s">
        <v>899</v>
      </c>
      <c r="O141" t="s">
        <v>456</v>
      </c>
      <c r="P141">
        <v>55.7</v>
      </c>
      <c r="Q141">
        <v>56.5</v>
      </c>
      <c r="R141" t="s">
        <v>899</v>
      </c>
      <c r="S141">
        <v>2560</v>
      </c>
      <c r="T141" t="s">
        <v>898</v>
      </c>
      <c r="U141" t="s">
        <v>911</v>
      </c>
      <c r="V141">
        <v>28</v>
      </c>
      <c r="X141">
        <v>37.299999999999997</v>
      </c>
      <c r="Y141">
        <v>38.200000000000003</v>
      </c>
      <c r="Z141">
        <v>17.753</v>
      </c>
    </row>
    <row r="142" spans="1:26" x14ac:dyDescent="0.4">
      <c r="A142" t="s">
        <v>264</v>
      </c>
      <c r="B142">
        <v>49.9</v>
      </c>
      <c r="C142">
        <v>50.9</v>
      </c>
      <c r="D142" t="s">
        <v>899</v>
      </c>
      <c r="E142">
        <v>2560</v>
      </c>
      <c r="F142" t="s">
        <v>896</v>
      </c>
      <c r="G142" t="s">
        <v>912</v>
      </c>
      <c r="H142">
        <v>30</v>
      </c>
      <c r="J142">
        <v>63.3</v>
      </c>
      <c r="K142">
        <v>64.400000000000006</v>
      </c>
      <c r="L142" t="s">
        <v>899</v>
      </c>
      <c r="O142" t="s">
        <v>457</v>
      </c>
      <c r="P142">
        <v>58.4</v>
      </c>
      <c r="Q142">
        <v>59.4</v>
      </c>
      <c r="R142">
        <v>18.521999999999998</v>
      </c>
      <c r="S142">
        <v>2560</v>
      </c>
      <c r="T142" t="s">
        <v>898</v>
      </c>
      <c r="U142" t="s">
        <v>912</v>
      </c>
      <c r="V142">
        <v>30</v>
      </c>
      <c r="X142">
        <v>39.799999999999997</v>
      </c>
      <c r="Y142">
        <v>40.700000000000003</v>
      </c>
      <c r="Z142">
        <v>18.312999999999999</v>
      </c>
    </row>
    <row r="143" spans="1:26" x14ac:dyDescent="0.4">
      <c r="A143" t="s">
        <v>275</v>
      </c>
      <c r="B143">
        <v>52.1</v>
      </c>
      <c r="C143">
        <v>52.9</v>
      </c>
      <c r="D143">
        <v>18.843</v>
      </c>
      <c r="E143">
        <v>2560</v>
      </c>
      <c r="F143" t="s">
        <v>896</v>
      </c>
      <c r="G143" t="s">
        <v>913</v>
      </c>
      <c r="H143">
        <v>32</v>
      </c>
      <c r="J143">
        <v>65.5</v>
      </c>
      <c r="K143">
        <v>66.5</v>
      </c>
      <c r="L143">
        <v>18.46</v>
      </c>
      <c r="O143" t="s">
        <v>458</v>
      </c>
      <c r="P143">
        <v>61.4</v>
      </c>
      <c r="Q143">
        <v>62.2</v>
      </c>
      <c r="R143">
        <v>18.914999999999999</v>
      </c>
      <c r="S143">
        <v>2560</v>
      </c>
      <c r="T143" t="s">
        <v>898</v>
      </c>
      <c r="U143" t="s">
        <v>913</v>
      </c>
      <c r="V143">
        <v>32</v>
      </c>
      <c r="X143">
        <v>42.8</v>
      </c>
      <c r="Y143">
        <v>43.6</v>
      </c>
      <c r="Z143">
        <v>18.472999999999999</v>
      </c>
    </row>
    <row r="144" spans="1:26" x14ac:dyDescent="0.4">
      <c r="A144" t="s">
        <v>286</v>
      </c>
      <c r="B144">
        <v>53.6</v>
      </c>
      <c r="C144">
        <v>54.5</v>
      </c>
      <c r="D144">
        <v>18.399999999999999</v>
      </c>
      <c r="E144">
        <v>2560</v>
      </c>
      <c r="F144" t="s">
        <v>896</v>
      </c>
      <c r="G144" t="s">
        <v>914</v>
      </c>
      <c r="H144">
        <v>35</v>
      </c>
      <c r="J144">
        <v>66.900000000000006</v>
      </c>
      <c r="K144">
        <v>68</v>
      </c>
      <c r="L144" t="s">
        <v>899</v>
      </c>
      <c r="O144" t="s">
        <v>459</v>
      </c>
      <c r="P144">
        <v>62.8</v>
      </c>
      <c r="Q144">
        <v>63.8</v>
      </c>
      <c r="R144">
        <v>18.853000000000002</v>
      </c>
      <c r="S144">
        <v>2560</v>
      </c>
      <c r="T144" t="s">
        <v>898</v>
      </c>
      <c r="U144" t="s">
        <v>914</v>
      </c>
      <c r="V144">
        <v>35</v>
      </c>
      <c r="X144">
        <v>44.1</v>
      </c>
      <c r="Y144">
        <v>45</v>
      </c>
      <c r="Z144" t="s">
        <v>899</v>
      </c>
    </row>
    <row r="145" spans="1:26" x14ac:dyDescent="0.4">
      <c r="A145" t="s">
        <v>297</v>
      </c>
      <c r="B145">
        <v>57.8</v>
      </c>
      <c r="C145">
        <v>58.9</v>
      </c>
      <c r="D145">
        <v>18.911000000000001</v>
      </c>
      <c r="E145">
        <v>2560</v>
      </c>
      <c r="F145" t="s">
        <v>896</v>
      </c>
      <c r="G145" t="s">
        <v>915</v>
      </c>
      <c r="H145">
        <v>39</v>
      </c>
      <c r="J145">
        <v>71</v>
      </c>
      <c r="K145">
        <v>72.3</v>
      </c>
      <c r="L145">
        <v>18.658999999999999</v>
      </c>
      <c r="O145" t="s">
        <v>460</v>
      </c>
      <c r="P145">
        <v>67.400000000000006</v>
      </c>
      <c r="Q145">
        <v>68.5</v>
      </c>
      <c r="R145">
        <v>18.933</v>
      </c>
      <c r="S145">
        <v>2560</v>
      </c>
      <c r="T145" t="s">
        <v>898</v>
      </c>
      <c r="U145" t="s">
        <v>915</v>
      </c>
      <c r="V145">
        <v>39</v>
      </c>
      <c r="X145">
        <v>48.5</v>
      </c>
      <c r="Y145">
        <v>49.6</v>
      </c>
      <c r="Z145">
        <v>18.635000000000002</v>
      </c>
    </row>
    <row r="146" spans="1:26" x14ac:dyDescent="0.4">
      <c r="A146" t="s">
        <v>308</v>
      </c>
      <c r="B146">
        <v>63.7</v>
      </c>
      <c r="C146">
        <v>64.7</v>
      </c>
      <c r="D146" t="s">
        <v>899</v>
      </c>
      <c r="E146">
        <v>2560</v>
      </c>
      <c r="F146" t="s">
        <v>896</v>
      </c>
      <c r="G146" t="s">
        <v>916</v>
      </c>
      <c r="H146">
        <v>46</v>
      </c>
      <c r="J146">
        <v>76.7</v>
      </c>
      <c r="K146">
        <v>77.8</v>
      </c>
      <c r="L146">
        <v>18.623999999999999</v>
      </c>
      <c r="O146" t="s">
        <v>461</v>
      </c>
      <c r="P146">
        <v>72.8</v>
      </c>
      <c r="Q146">
        <v>73.8</v>
      </c>
      <c r="R146" t="s">
        <v>899</v>
      </c>
      <c r="S146">
        <v>2560</v>
      </c>
      <c r="T146" t="s">
        <v>898</v>
      </c>
      <c r="U146" t="s">
        <v>916</v>
      </c>
      <c r="V146">
        <v>46</v>
      </c>
      <c r="X146">
        <v>53.9</v>
      </c>
      <c r="Y146">
        <v>54.7</v>
      </c>
      <c r="Z146">
        <v>18.341999999999999</v>
      </c>
    </row>
    <row r="147" spans="1:26" x14ac:dyDescent="0.4">
      <c r="A147" t="s">
        <v>122</v>
      </c>
      <c r="B147">
        <v>10.7</v>
      </c>
      <c r="C147">
        <v>11.3</v>
      </c>
      <c r="D147">
        <v>23.024000000000001</v>
      </c>
      <c r="E147">
        <v>2565</v>
      </c>
      <c r="F147" t="s">
        <v>896</v>
      </c>
      <c r="G147" t="s">
        <v>897</v>
      </c>
      <c r="H147">
        <v>2</v>
      </c>
      <c r="J147">
        <v>15.4</v>
      </c>
      <c r="K147">
        <v>24.3</v>
      </c>
      <c r="L147">
        <v>47.366</v>
      </c>
      <c r="O147" t="s">
        <v>462</v>
      </c>
      <c r="P147">
        <v>25.9</v>
      </c>
      <c r="Q147">
        <v>28.3</v>
      </c>
      <c r="R147">
        <v>24.251999999999999</v>
      </c>
      <c r="S147">
        <v>2565</v>
      </c>
      <c r="T147" t="s">
        <v>898</v>
      </c>
      <c r="U147" t="s">
        <v>897</v>
      </c>
      <c r="V147">
        <v>2</v>
      </c>
      <c r="X147" t="s">
        <v>899</v>
      </c>
      <c r="Y147">
        <v>0.05</v>
      </c>
      <c r="Z147">
        <v>56.475999999999999</v>
      </c>
    </row>
    <row r="148" spans="1:26" x14ac:dyDescent="0.4">
      <c r="A148" t="s">
        <v>133</v>
      </c>
      <c r="B148">
        <v>16.7</v>
      </c>
      <c r="C148">
        <v>17.399999999999999</v>
      </c>
      <c r="D148">
        <v>22.103999999999999</v>
      </c>
      <c r="E148">
        <v>2565</v>
      </c>
      <c r="F148" t="s">
        <v>896</v>
      </c>
      <c r="G148" t="s">
        <v>900</v>
      </c>
      <c r="H148">
        <v>4</v>
      </c>
      <c r="J148">
        <v>26.1</v>
      </c>
      <c r="K148">
        <v>27.1</v>
      </c>
      <c r="L148">
        <v>22.824999999999999</v>
      </c>
      <c r="O148" t="s">
        <v>463</v>
      </c>
      <c r="P148">
        <v>31.3</v>
      </c>
      <c r="Q148">
        <v>32.799999999999997</v>
      </c>
      <c r="R148">
        <v>21.324000000000002</v>
      </c>
      <c r="S148">
        <v>2565</v>
      </c>
      <c r="T148" t="s">
        <v>898</v>
      </c>
      <c r="U148" t="s">
        <v>900</v>
      </c>
      <c r="V148">
        <v>4</v>
      </c>
      <c r="X148">
        <v>9.6</v>
      </c>
      <c r="Y148">
        <v>10.1</v>
      </c>
      <c r="Z148">
        <v>22.228999999999999</v>
      </c>
    </row>
    <row r="149" spans="1:26" x14ac:dyDescent="0.4">
      <c r="A149" t="s">
        <v>144</v>
      </c>
      <c r="B149">
        <v>19.2</v>
      </c>
      <c r="C149">
        <v>19.899999999999999</v>
      </c>
      <c r="D149">
        <v>18.329999999999998</v>
      </c>
      <c r="E149">
        <v>2565</v>
      </c>
      <c r="F149" t="s">
        <v>896</v>
      </c>
      <c r="G149" t="s">
        <v>901</v>
      </c>
      <c r="H149">
        <v>7</v>
      </c>
      <c r="J149">
        <v>29.5</v>
      </c>
      <c r="K149">
        <v>30.5</v>
      </c>
      <c r="L149">
        <v>17.012</v>
      </c>
      <c r="O149" t="s">
        <v>464</v>
      </c>
      <c r="P149">
        <v>33.5</v>
      </c>
      <c r="Q149">
        <v>35.200000000000003</v>
      </c>
      <c r="R149">
        <v>18.443000000000001</v>
      </c>
      <c r="S149">
        <v>2565</v>
      </c>
      <c r="T149" t="s">
        <v>898</v>
      </c>
      <c r="U149" t="s">
        <v>901</v>
      </c>
      <c r="V149">
        <v>7</v>
      </c>
      <c r="X149">
        <v>13</v>
      </c>
      <c r="Y149">
        <v>13.6</v>
      </c>
      <c r="Z149">
        <v>17.298999999999999</v>
      </c>
    </row>
    <row r="150" spans="1:26" x14ac:dyDescent="0.4">
      <c r="A150" t="s">
        <v>155</v>
      </c>
      <c r="B150">
        <v>23.6</v>
      </c>
      <c r="C150">
        <v>24.4</v>
      </c>
      <c r="D150">
        <v>19.692</v>
      </c>
      <c r="E150">
        <v>2565</v>
      </c>
      <c r="F150" t="s">
        <v>896</v>
      </c>
      <c r="G150" t="s">
        <v>902</v>
      </c>
      <c r="H150">
        <v>9</v>
      </c>
      <c r="J150">
        <v>34.799999999999997</v>
      </c>
      <c r="K150">
        <v>35.700000000000003</v>
      </c>
      <c r="L150">
        <v>18.469000000000001</v>
      </c>
      <c r="O150" t="s">
        <v>465</v>
      </c>
      <c r="P150">
        <v>37.700000000000003</v>
      </c>
      <c r="Q150">
        <v>39.4</v>
      </c>
      <c r="R150">
        <v>19.882999999999999</v>
      </c>
      <c r="S150">
        <v>2565</v>
      </c>
      <c r="T150" t="s">
        <v>898</v>
      </c>
      <c r="U150" t="s">
        <v>902</v>
      </c>
      <c r="V150">
        <v>9</v>
      </c>
      <c r="X150">
        <v>18</v>
      </c>
      <c r="Y150">
        <v>18.7</v>
      </c>
      <c r="Z150">
        <v>18.417999999999999</v>
      </c>
    </row>
    <row r="151" spans="1:26" x14ac:dyDescent="0.4">
      <c r="A151" t="s">
        <v>166</v>
      </c>
      <c r="B151">
        <v>26.4</v>
      </c>
      <c r="C151">
        <v>27.3</v>
      </c>
      <c r="D151">
        <v>19.568999999999999</v>
      </c>
      <c r="E151">
        <v>2565</v>
      </c>
      <c r="F151" t="s">
        <v>896</v>
      </c>
      <c r="G151" t="s">
        <v>903</v>
      </c>
      <c r="H151">
        <v>11</v>
      </c>
      <c r="J151">
        <v>37.799999999999997</v>
      </c>
      <c r="K151">
        <v>39.4</v>
      </c>
      <c r="L151">
        <v>19.387</v>
      </c>
      <c r="O151" t="s">
        <v>466</v>
      </c>
      <c r="P151">
        <v>41.2</v>
      </c>
      <c r="Q151">
        <v>42.3</v>
      </c>
      <c r="R151">
        <v>18.943000000000001</v>
      </c>
      <c r="S151">
        <v>2565</v>
      </c>
      <c r="T151" t="s">
        <v>898</v>
      </c>
      <c r="U151" t="s">
        <v>903</v>
      </c>
      <c r="V151">
        <v>11</v>
      </c>
      <c r="X151">
        <v>20.7</v>
      </c>
      <c r="Y151">
        <v>21.6</v>
      </c>
      <c r="Z151">
        <v>18.254999999999999</v>
      </c>
    </row>
    <row r="152" spans="1:26" x14ac:dyDescent="0.4">
      <c r="A152" t="s">
        <v>177</v>
      </c>
      <c r="B152">
        <v>29.9</v>
      </c>
      <c r="C152">
        <v>30.7</v>
      </c>
      <c r="D152">
        <v>17.643999999999998</v>
      </c>
      <c r="E152">
        <v>2565</v>
      </c>
      <c r="F152" t="s">
        <v>896</v>
      </c>
      <c r="G152" t="s">
        <v>904</v>
      </c>
      <c r="H152">
        <v>15</v>
      </c>
      <c r="J152">
        <v>41.8</v>
      </c>
      <c r="K152">
        <v>42.8</v>
      </c>
      <c r="L152">
        <v>16.803999999999998</v>
      </c>
      <c r="O152" t="s">
        <v>467</v>
      </c>
      <c r="P152">
        <v>43.3</v>
      </c>
      <c r="Q152">
        <v>45.1</v>
      </c>
      <c r="R152">
        <v>17.747</v>
      </c>
      <c r="S152">
        <v>2565</v>
      </c>
      <c r="T152" t="s">
        <v>898</v>
      </c>
      <c r="U152" t="s">
        <v>904</v>
      </c>
      <c r="V152">
        <v>15</v>
      </c>
      <c r="X152">
        <v>24.5</v>
      </c>
      <c r="Y152">
        <v>25.2</v>
      </c>
      <c r="Z152">
        <v>17.446999999999999</v>
      </c>
    </row>
    <row r="153" spans="1:26" x14ac:dyDescent="0.4">
      <c r="A153" t="s">
        <v>188</v>
      </c>
      <c r="B153">
        <v>31.6</v>
      </c>
      <c r="C153">
        <v>32.4</v>
      </c>
      <c r="D153">
        <v>18.327999999999999</v>
      </c>
      <c r="E153">
        <v>2565</v>
      </c>
      <c r="F153" t="s">
        <v>896</v>
      </c>
      <c r="G153" t="s">
        <v>905</v>
      </c>
      <c r="H153">
        <v>16</v>
      </c>
      <c r="J153">
        <v>43.7</v>
      </c>
      <c r="K153">
        <v>44.6</v>
      </c>
      <c r="L153" t="s">
        <v>899</v>
      </c>
      <c r="O153" t="s">
        <v>468</v>
      </c>
      <c r="P153">
        <v>45.2</v>
      </c>
      <c r="Q153">
        <v>46.6</v>
      </c>
      <c r="R153" t="s">
        <v>899</v>
      </c>
      <c r="S153">
        <v>2565</v>
      </c>
      <c r="T153" t="s">
        <v>898</v>
      </c>
      <c r="U153" t="s">
        <v>905</v>
      </c>
      <c r="V153">
        <v>16</v>
      </c>
      <c r="X153">
        <v>26.3</v>
      </c>
      <c r="Y153">
        <v>27</v>
      </c>
      <c r="Z153">
        <v>17.058</v>
      </c>
    </row>
    <row r="154" spans="1:26" x14ac:dyDescent="0.4">
      <c r="A154" t="s">
        <v>199</v>
      </c>
      <c r="B154">
        <v>35.4</v>
      </c>
      <c r="C154">
        <v>36.1</v>
      </c>
      <c r="D154">
        <v>18.472000000000001</v>
      </c>
      <c r="E154">
        <v>2565</v>
      </c>
      <c r="F154" t="s">
        <v>896</v>
      </c>
      <c r="G154" t="s">
        <v>906</v>
      </c>
      <c r="H154">
        <v>18</v>
      </c>
      <c r="J154">
        <v>47.8</v>
      </c>
      <c r="K154">
        <v>48.7</v>
      </c>
      <c r="L154">
        <v>18.266999999999999</v>
      </c>
      <c r="O154" t="s">
        <v>469</v>
      </c>
      <c r="P154">
        <v>48.1</v>
      </c>
      <c r="Q154">
        <v>49.7</v>
      </c>
      <c r="R154">
        <v>18.864999999999998</v>
      </c>
      <c r="S154">
        <v>2565</v>
      </c>
      <c r="T154" t="s">
        <v>898</v>
      </c>
      <c r="U154" t="s">
        <v>906</v>
      </c>
      <c r="V154">
        <v>18</v>
      </c>
      <c r="X154">
        <v>29.7</v>
      </c>
      <c r="Y154">
        <v>30.4</v>
      </c>
      <c r="Z154">
        <v>17.542000000000002</v>
      </c>
    </row>
    <row r="155" spans="1:26" x14ac:dyDescent="0.4">
      <c r="A155" t="s">
        <v>210</v>
      </c>
      <c r="B155">
        <v>36.9</v>
      </c>
      <c r="C155">
        <v>37.700000000000003</v>
      </c>
      <c r="D155">
        <v>17.948</v>
      </c>
      <c r="E155">
        <v>2565</v>
      </c>
      <c r="F155" t="s">
        <v>896</v>
      </c>
      <c r="G155" t="s">
        <v>907</v>
      </c>
      <c r="H155">
        <v>21</v>
      </c>
      <c r="J155">
        <v>49.5</v>
      </c>
      <c r="K155">
        <v>50.5</v>
      </c>
      <c r="L155">
        <v>17.716999999999999</v>
      </c>
      <c r="O155" t="s">
        <v>470</v>
      </c>
      <c r="P155">
        <v>49.8</v>
      </c>
      <c r="Q155">
        <v>51.2</v>
      </c>
      <c r="R155">
        <v>18.158999999999999</v>
      </c>
      <c r="S155">
        <v>2565</v>
      </c>
      <c r="T155" t="s">
        <v>898</v>
      </c>
      <c r="U155" t="s">
        <v>907</v>
      </c>
      <c r="V155">
        <v>21</v>
      </c>
      <c r="X155">
        <v>31.3</v>
      </c>
      <c r="Y155">
        <v>32.1</v>
      </c>
      <c r="Z155">
        <v>17.585999999999999</v>
      </c>
    </row>
    <row r="156" spans="1:26" x14ac:dyDescent="0.4">
      <c r="A156" t="s">
        <v>221</v>
      </c>
      <c r="B156">
        <v>40.1</v>
      </c>
      <c r="C156">
        <v>41</v>
      </c>
      <c r="D156" t="s">
        <v>899</v>
      </c>
      <c r="E156">
        <v>2565</v>
      </c>
      <c r="F156" t="s">
        <v>896</v>
      </c>
      <c r="G156" t="s">
        <v>908</v>
      </c>
      <c r="H156">
        <v>23</v>
      </c>
      <c r="J156">
        <v>52.9</v>
      </c>
      <c r="K156">
        <v>53.8</v>
      </c>
      <c r="L156" t="s">
        <v>899</v>
      </c>
      <c r="O156" t="s">
        <v>471</v>
      </c>
      <c r="P156">
        <v>52.6</v>
      </c>
      <c r="Q156">
        <v>54.8</v>
      </c>
      <c r="R156">
        <v>18.635000000000002</v>
      </c>
      <c r="S156">
        <v>2565</v>
      </c>
      <c r="T156" t="s">
        <v>898</v>
      </c>
      <c r="U156" t="s">
        <v>908</v>
      </c>
      <c r="V156">
        <v>23</v>
      </c>
      <c r="X156">
        <v>34.6</v>
      </c>
      <c r="Y156">
        <v>35.4</v>
      </c>
      <c r="Z156">
        <v>18.036999999999999</v>
      </c>
    </row>
    <row r="157" spans="1:26" x14ac:dyDescent="0.4">
      <c r="A157" t="s">
        <v>232</v>
      </c>
      <c r="B157">
        <v>41.5</v>
      </c>
      <c r="C157">
        <v>42.3</v>
      </c>
      <c r="D157">
        <v>18.882999999999999</v>
      </c>
      <c r="E157">
        <v>2565</v>
      </c>
      <c r="F157" t="s">
        <v>896</v>
      </c>
      <c r="G157" t="s">
        <v>909</v>
      </c>
      <c r="H157">
        <v>24</v>
      </c>
      <c r="J157">
        <v>54.5</v>
      </c>
      <c r="K157">
        <v>55.4</v>
      </c>
      <c r="L157">
        <v>18.349</v>
      </c>
      <c r="O157" t="s">
        <v>472</v>
      </c>
      <c r="P157">
        <v>54.4</v>
      </c>
      <c r="Q157">
        <v>56.5</v>
      </c>
      <c r="R157">
        <v>18.817</v>
      </c>
      <c r="S157">
        <v>2565</v>
      </c>
      <c r="T157" t="s">
        <v>898</v>
      </c>
      <c r="U157" t="s">
        <v>909</v>
      </c>
      <c r="V157">
        <v>24</v>
      </c>
      <c r="X157">
        <v>36.299999999999997</v>
      </c>
      <c r="Y157">
        <v>36.9</v>
      </c>
      <c r="Z157">
        <v>17.954999999999998</v>
      </c>
    </row>
    <row r="158" spans="1:26" x14ac:dyDescent="0.4">
      <c r="A158" t="s">
        <v>243</v>
      </c>
      <c r="B158">
        <v>43</v>
      </c>
      <c r="C158">
        <v>43.8</v>
      </c>
      <c r="D158">
        <v>18.952999999999999</v>
      </c>
      <c r="E158">
        <v>2565</v>
      </c>
      <c r="F158" t="s">
        <v>896</v>
      </c>
      <c r="G158" t="s">
        <v>910</v>
      </c>
      <c r="H158">
        <v>25</v>
      </c>
      <c r="J158">
        <v>56</v>
      </c>
      <c r="K158">
        <v>56.9</v>
      </c>
      <c r="L158">
        <v>18.155999999999999</v>
      </c>
      <c r="O158" t="s">
        <v>473</v>
      </c>
      <c r="P158">
        <v>55.6</v>
      </c>
      <c r="Q158">
        <v>57.8</v>
      </c>
      <c r="R158">
        <v>18.53</v>
      </c>
      <c r="S158">
        <v>2565</v>
      </c>
      <c r="T158" t="s">
        <v>898</v>
      </c>
      <c r="U158" t="s">
        <v>910</v>
      </c>
      <c r="V158">
        <v>25</v>
      </c>
      <c r="X158">
        <v>37.700000000000003</v>
      </c>
      <c r="Y158">
        <v>38.5</v>
      </c>
      <c r="Z158">
        <v>17.995000000000001</v>
      </c>
    </row>
    <row r="159" spans="1:26" x14ac:dyDescent="0.4">
      <c r="A159" t="s">
        <v>254</v>
      </c>
      <c r="B159">
        <v>44.4</v>
      </c>
      <c r="C159">
        <v>45.4</v>
      </c>
      <c r="D159">
        <v>18.565999999999999</v>
      </c>
      <c r="E159">
        <v>2565</v>
      </c>
      <c r="F159" t="s">
        <v>896</v>
      </c>
      <c r="G159" t="s">
        <v>911</v>
      </c>
      <c r="H159">
        <v>28</v>
      </c>
      <c r="J159">
        <v>57.4</v>
      </c>
      <c r="K159">
        <v>58.5</v>
      </c>
      <c r="L159" t="s">
        <v>899</v>
      </c>
      <c r="O159" t="s">
        <v>474</v>
      </c>
      <c r="P159">
        <v>56.4</v>
      </c>
      <c r="Q159">
        <v>58.8</v>
      </c>
      <c r="R159" t="s">
        <v>899</v>
      </c>
      <c r="S159">
        <v>2565</v>
      </c>
      <c r="T159" t="s">
        <v>898</v>
      </c>
      <c r="U159" t="s">
        <v>911</v>
      </c>
      <c r="V159">
        <v>28</v>
      </c>
      <c r="X159">
        <v>39</v>
      </c>
      <c r="Y159">
        <v>39.9</v>
      </c>
      <c r="Z159" t="s">
        <v>899</v>
      </c>
    </row>
    <row r="160" spans="1:26" x14ac:dyDescent="0.4">
      <c r="A160" t="s">
        <v>265</v>
      </c>
      <c r="B160">
        <v>47.2</v>
      </c>
      <c r="C160">
        <v>48.1</v>
      </c>
      <c r="D160">
        <v>18.59</v>
      </c>
      <c r="E160">
        <v>2565</v>
      </c>
      <c r="F160" t="s">
        <v>896</v>
      </c>
      <c r="G160" t="s">
        <v>912</v>
      </c>
      <c r="H160">
        <v>30</v>
      </c>
      <c r="J160">
        <v>60</v>
      </c>
      <c r="K160">
        <v>61.1</v>
      </c>
      <c r="L160" t="s">
        <v>899</v>
      </c>
      <c r="O160" t="s">
        <v>475</v>
      </c>
      <c r="P160">
        <v>60.7</v>
      </c>
      <c r="Q160">
        <v>61.7</v>
      </c>
      <c r="R160" t="s">
        <v>899</v>
      </c>
      <c r="S160">
        <v>2565</v>
      </c>
      <c r="T160" t="s">
        <v>898</v>
      </c>
      <c r="U160" t="s">
        <v>912</v>
      </c>
      <c r="V160">
        <v>30</v>
      </c>
      <c r="X160">
        <v>41.6</v>
      </c>
      <c r="Y160">
        <v>42.5</v>
      </c>
      <c r="Z160" t="s">
        <v>899</v>
      </c>
    </row>
    <row r="161" spans="1:26" x14ac:dyDescent="0.4">
      <c r="A161" t="s">
        <v>276</v>
      </c>
      <c r="B161">
        <v>49.3</v>
      </c>
      <c r="C161">
        <v>50.2</v>
      </c>
      <c r="D161">
        <v>18.783000000000001</v>
      </c>
      <c r="E161">
        <v>2565</v>
      </c>
      <c r="F161" t="s">
        <v>896</v>
      </c>
      <c r="G161" t="s">
        <v>913</v>
      </c>
      <c r="H161">
        <v>32</v>
      </c>
      <c r="J161">
        <v>62.3</v>
      </c>
      <c r="K161">
        <v>63.3</v>
      </c>
      <c r="L161">
        <v>18.361000000000001</v>
      </c>
      <c r="O161" t="s">
        <v>476</v>
      </c>
      <c r="P161">
        <v>63.6</v>
      </c>
      <c r="Q161">
        <v>64.5</v>
      </c>
      <c r="R161">
        <v>19.114000000000001</v>
      </c>
      <c r="S161">
        <v>2565</v>
      </c>
      <c r="T161" t="s">
        <v>898</v>
      </c>
      <c r="U161" t="s">
        <v>913</v>
      </c>
      <c r="V161">
        <v>32</v>
      </c>
      <c r="X161">
        <v>44.5</v>
      </c>
      <c r="Y161">
        <v>45.4</v>
      </c>
      <c r="Z161">
        <v>18.399000000000001</v>
      </c>
    </row>
    <row r="162" spans="1:26" x14ac:dyDescent="0.4">
      <c r="A162" t="s">
        <v>287</v>
      </c>
      <c r="B162">
        <v>50.9</v>
      </c>
      <c r="C162">
        <v>51.8</v>
      </c>
      <c r="D162" t="s">
        <v>899</v>
      </c>
      <c r="E162">
        <v>2565</v>
      </c>
      <c r="F162" t="s">
        <v>896</v>
      </c>
      <c r="G162" t="s">
        <v>914</v>
      </c>
      <c r="H162">
        <v>35</v>
      </c>
      <c r="J162">
        <v>63.6</v>
      </c>
      <c r="K162">
        <v>64.7</v>
      </c>
      <c r="L162">
        <v>17.923999999999999</v>
      </c>
      <c r="O162" t="s">
        <v>477</v>
      </c>
      <c r="P162">
        <v>65</v>
      </c>
      <c r="Q162">
        <v>66</v>
      </c>
      <c r="R162" t="s">
        <v>899</v>
      </c>
      <c r="S162">
        <v>2565</v>
      </c>
      <c r="T162" t="s">
        <v>898</v>
      </c>
      <c r="U162" t="s">
        <v>914</v>
      </c>
      <c r="V162">
        <v>35</v>
      </c>
      <c r="X162">
        <v>45.8</v>
      </c>
      <c r="Y162">
        <v>46.8</v>
      </c>
      <c r="Z162" t="s">
        <v>899</v>
      </c>
    </row>
    <row r="163" spans="1:26" x14ac:dyDescent="0.4">
      <c r="A163" t="s">
        <v>298</v>
      </c>
      <c r="B163">
        <v>55.1</v>
      </c>
      <c r="C163">
        <v>56.2</v>
      </c>
      <c r="D163">
        <v>18.399999999999999</v>
      </c>
      <c r="E163">
        <v>2565</v>
      </c>
      <c r="F163" t="s">
        <v>896</v>
      </c>
      <c r="G163" t="s">
        <v>915</v>
      </c>
      <c r="H163">
        <v>39</v>
      </c>
      <c r="J163">
        <v>67.8</v>
      </c>
      <c r="K163">
        <v>69.099999999999994</v>
      </c>
      <c r="L163">
        <v>18.148</v>
      </c>
      <c r="O163" t="s">
        <v>478</v>
      </c>
      <c r="P163">
        <v>69.599999999999994</v>
      </c>
      <c r="Q163">
        <v>70.8</v>
      </c>
      <c r="R163">
        <v>18.626999999999999</v>
      </c>
      <c r="S163">
        <v>2565</v>
      </c>
      <c r="T163" t="s">
        <v>898</v>
      </c>
      <c r="U163" t="s">
        <v>915</v>
      </c>
      <c r="V163">
        <v>39</v>
      </c>
      <c r="X163">
        <v>50.3</v>
      </c>
      <c r="Y163">
        <v>51.4</v>
      </c>
      <c r="Z163">
        <v>18.459</v>
      </c>
    </row>
    <row r="164" spans="1:26" x14ac:dyDescent="0.4">
      <c r="A164" t="s">
        <v>309</v>
      </c>
      <c r="B164">
        <v>60.9</v>
      </c>
      <c r="C164">
        <v>61.9</v>
      </c>
      <c r="D164">
        <v>19.062000000000001</v>
      </c>
      <c r="E164">
        <v>2565</v>
      </c>
      <c r="F164" t="s">
        <v>896</v>
      </c>
      <c r="G164" t="s">
        <v>916</v>
      </c>
      <c r="H164">
        <v>46</v>
      </c>
      <c r="J164">
        <v>73.599999999999994</v>
      </c>
      <c r="K164">
        <v>74.599999999999994</v>
      </c>
      <c r="L164" t="s">
        <v>899</v>
      </c>
      <c r="O164" t="s">
        <v>479</v>
      </c>
      <c r="P164">
        <v>75.099999999999994</v>
      </c>
      <c r="Q164">
        <v>76.099999999999994</v>
      </c>
      <c r="R164" t="s">
        <v>899</v>
      </c>
      <c r="S164">
        <v>2565</v>
      </c>
      <c r="T164" t="s">
        <v>898</v>
      </c>
      <c r="U164" t="s">
        <v>916</v>
      </c>
      <c r="V164">
        <v>46</v>
      </c>
      <c r="X164">
        <v>55.7</v>
      </c>
      <c r="Y164">
        <v>56.7</v>
      </c>
      <c r="Z164" t="s">
        <v>899</v>
      </c>
    </row>
    <row r="165" spans="1:26" x14ac:dyDescent="0.4">
      <c r="A165" t="s">
        <v>123</v>
      </c>
      <c r="B165">
        <v>9</v>
      </c>
      <c r="C165">
        <v>9.5</v>
      </c>
      <c r="D165">
        <v>22.981999999999999</v>
      </c>
      <c r="E165">
        <v>2570</v>
      </c>
      <c r="F165" t="s">
        <v>896</v>
      </c>
      <c r="G165" t="s">
        <v>897</v>
      </c>
      <c r="H165">
        <v>2</v>
      </c>
      <c r="J165">
        <v>11</v>
      </c>
      <c r="K165">
        <v>19.2</v>
      </c>
      <c r="L165" t="s">
        <v>899</v>
      </c>
      <c r="O165" t="s">
        <v>480</v>
      </c>
      <c r="P165">
        <v>26.1</v>
      </c>
      <c r="Q165">
        <v>33.1</v>
      </c>
      <c r="R165">
        <v>22.962</v>
      </c>
      <c r="S165">
        <v>2570</v>
      </c>
      <c r="T165" t="s">
        <v>898</v>
      </c>
      <c r="U165" t="s">
        <v>897</v>
      </c>
      <c r="V165">
        <v>2</v>
      </c>
      <c r="X165" t="s">
        <v>899</v>
      </c>
      <c r="Y165">
        <v>0.05</v>
      </c>
      <c r="Z165">
        <v>49.838000000000001</v>
      </c>
    </row>
    <row r="166" spans="1:26" x14ac:dyDescent="0.4">
      <c r="A166" t="s">
        <v>134</v>
      </c>
      <c r="B166">
        <v>14.7</v>
      </c>
      <c r="C166">
        <v>15.3</v>
      </c>
      <c r="D166">
        <v>21.779</v>
      </c>
      <c r="E166">
        <v>2570</v>
      </c>
      <c r="F166" t="s">
        <v>896</v>
      </c>
      <c r="G166" t="s">
        <v>900</v>
      </c>
      <c r="H166">
        <v>4</v>
      </c>
      <c r="J166">
        <v>22.7</v>
      </c>
      <c r="K166">
        <v>23.6</v>
      </c>
      <c r="L166">
        <v>21.664000000000001</v>
      </c>
      <c r="O166" t="s">
        <v>481</v>
      </c>
      <c r="P166">
        <v>33.9</v>
      </c>
      <c r="Q166">
        <v>36.4</v>
      </c>
      <c r="R166">
        <v>21.327000000000002</v>
      </c>
      <c r="S166">
        <v>2570</v>
      </c>
      <c r="T166" t="s">
        <v>898</v>
      </c>
      <c r="U166" t="s">
        <v>900</v>
      </c>
      <c r="V166">
        <v>4</v>
      </c>
      <c r="X166">
        <v>11.1</v>
      </c>
      <c r="Y166">
        <v>11.7</v>
      </c>
      <c r="Z166">
        <v>21.794</v>
      </c>
    </row>
    <row r="167" spans="1:26" x14ac:dyDescent="0.4">
      <c r="A167" t="s">
        <v>145</v>
      </c>
      <c r="B167">
        <v>17</v>
      </c>
      <c r="C167">
        <v>17.8</v>
      </c>
      <c r="D167">
        <v>18.257000000000001</v>
      </c>
      <c r="E167">
        <v>2570</v>
      </c>
      <c r="F167" t="s">
        <v>896</v>
      </c>
      <c r="G167" t="s">
        <v>901</v>
      </c>
      <c r="H167">
        <v>7</v>
      </c>
      <c r="J167">
        <v>26.2</v>
      </c>
      <c r="K167">
        <v>27.1</v>
      </c>
      <c r="L167">
        <v>17.007000000000001</v>
      </c>
      <c r="O167" t="s">
        <v>482</v>
      </c>
      <c r="P167">
        <v>36.299999999999997</v>
      </c>
      <c r="Q167">
        <v>38.799999999999997</v>
      </c>
      <c r="R167">
        <v>18.638999999999999</v>
      </c>
      <c r="S167">
        <v>2570</v>
      </c>
      <c r="T167" t="s">
        <v>898</v>
      </c>
      <c r="U167" t="s">
        <v>901</v>
      </c>
      <c r="V167">
        <v>7</v>
      </c>
      <c r="X167">
        <v>14.6</v>
      </c>
      <c r="Y167">
        <v>15.3</v>
      </c>
      <c r="Z167">
        <v>16.478000000000002</v>
      </c>
    </row>
    <row r="168" spans="1:26" x14ac:dyDescent="0.4">
      <c r="A168" t="s">
        <v>156</v>
      </c>
      <c r="B168">
        <v>21.3</v>
      </c>
      <c r="C168">
        <v>22.1</v>
      </c>
      <c r="D168">
        <v>19.186</v>
      </c>
      <c r="E168">
        <v>2570</v>
      </c>
      <c r="F168" t="s">
        <v>896</v>
      </c>
      <c r="G168" t="s">
        <v>902</v>
      </c>
      <c r="H168">
        <v>9</v>
      </c>
      <c r="J168">
        <v>31.5</v>
      </c>
      <c r="K168">
        <v>32.5</v>
      </c>
      <c r="L168">
        <v>17.695</v>
      </c>
      <c r="O168" t="s">
        <v>483</v>
      </c>
      <c r="P168">
        <v>40.700000000000003</v>
      </c>
      <c r="Q168">
        <v>42.1</v>
      </c>
      <c r="R168">
        <v>19.858000000000001</v>
      </c>
      <c r="S168">
        <v>2570</v>
      </c>
      <c r="T168" t="s">
        <v>898</v>
      </c>
      <c r="U168" t="s">
        <v>902</v>
      </c>
      <c r="V168">
        <v>9</v>
      </c>
      <c r="X168">
        <v>19.8</v>
      </c>
      <c r="Y168">
        <v>20.399999999999999</v>
      </c>
      <c r="Z168">
        <v>17.542999999999999</v>
      </c>
    </row>
    <row r="169" spans="1:26" x14ac:dyDescent="0.4">
      <c r="A169" t="s">
        <v>167</v>
      </c>
      <c r="B169">
        <v>24.1</v>
      </c>
      <c r="C169">
        <v>24.9</v>
      </c>
      <c r="D169">
        <v>19.361999999999998</v>
      </c>
      <c r="E169">
        <v>2570</v>
      </c>
      <c r="F169" t="s">
        <v>896</v>
      </c>
      <c r="G169" t="s">
        <v>903</v>
      </c>
      <c r="H169">
        <v>11</v>
      </c>
      <c r="J169">
        <v>34.6</v>
      </c>
      <c r="K169">
        <v>35.9</v>
      </c>
      <c r="L169">
        <v>18.690999999999999</v>
      </c>
      <c r="O169" t="s">
        <v>484</v>
      </c>
      <c r="P169">
        <v>43.8</v>
      </c>
      <c r="Q169">
        <v>45</v>
      </c>
      <c r="R169">
        <v>18.77</v>
      </c>
      <c r="S169">
        <v>2570</v>
      </c>
      <c r="T169" t="s">
        <v>898</v>
      </c>
      <c r="U169" t="s">
        <v>903</v>
      </c>
      <c r="V169">
        <v>11</v>
      </c>
      <c r="X169">
        <v>22.4</v>
      </c>
      <c r="Y169">
        <v>23.4</v>
      </c>
      <c r="Z169">
        <v>17.832999999999998</v>
      </c>
    </row>
    <row r="170" spans="1:26" x14ac:dyDescent="0.4">
      <c r="A170" t="s">
        <v>178</v>
      </c>
      <c r="B170">
        <v>27.5</v>
      </c>
      <c r="C170">
        <v>28.2</v>
      </c>
      <c r="D170">
        <v>17.928999999999998</v>
      </c>
      <c r="E170">
        <v>2570</v>
      </c>
      <c r="F170" t="s">
        <v>896</v>
      </c>
      <c r="G170" t="s">
        <v>904</v>
      </c>
      <c r="H170">
        <v>15</v>
      </c>
      <c r="J170">
        <v>38.6</v>
      </c>
      <c r="K170">
        <v>39.6</v>
      </c>
      <c r="L170">
        <v>16.760000000000002</v>
      </c>
      <c r="O170" t="s">
        <v>485</v>
      </c>
      <c r="P170">
        <v>45.8</v>
      </c>
      <c r="Q170">
        <v>47.6</v>
      </c>
      <c r="R170">
        <v>17.965</v>
      </c>
      <c r="S170">
        <v>2570</v>
      </c>
      <c r="T170" t="s">
        <v>898</v>
      </c>
      <c r="U170" t="s">
        <v>904</v>
      </c>
      <c r="V170">
        <v>15</v>
      </c>
      <c r="X170">
        <v>26.3</v>
      </c>
      <c r="Y170">
        <v>27</v>
      </c>
      <c r="Z170">
        <v>16.844999999999999</v>
      </c>
    </row>
    <row r="171" spans="1:26" x14ac:dyDescent="0.4">
      <c r="A171" t="s">
        <v>189</v>
      </c>
      <c r="B171">
        <v>29.2</v>
      </c>
      <c r="C171">
        <v>29.9</v>
      </c>
      <c r="D171">
        <v>18.251999999999999</v>
      </c>
      <c r="E171">
        <v>2570</v>
      </c>
      <c r="F171" t="s">
        <v>896</v>
      </c>
      <c r="G171" t="s">
        <v>905</v>
      </c>
      <c r="H171">
        <v>16</v>
      </c>
      <c r="J171">
        <v>40.5</v>
      </c>
      <c r="K171">
        <v>41.4</v>
      </c>
      <c r="L171" t="s">
        <v>899</v>
      </c>
      <c r="O171" t="s">
        <v>486</v>
      </c>
      <c r="P171">
        <v>47.4</v>
      </c>
      <c r="Q171">
        <v>49.2</v>
      </c>
      <c r="R171">
        <v>18.05</v>
      </c>
      <c r="S171">
        <v>2570</v>
      </c>
      <c r="T171" t="s">
        <v>898</v>
      </c>
      <c r="U171" t="s">
        <v>905</v>
      </c>
      <c r="V171">
        <v>16</v>
      </c>
      <c r="X171">
        <v>28.1</v>
      </c>
      <c r="Y171">
        <v>28.8</v>
      </c>
      <c r="Z171">
        <v>17.629000000000001</v>
      </c>
    </row>
    <row r="172" spans="1:26" x14ac:dyDescent="0.4">
      <c r="A172" t="s">
        <v>200</v>
      </c>
      <c r="B172">
        <v>32.9</v>
      </c>
      <c r="C172">
        <v>33.6</v>
      </c>
      <c r="D172">
        <v>18.783999999999999</v>
      </c>
      <c r="E172">
        <v>2570</v>
      </c>
      <c r="F172" t="s">
        <v>896</v>
      </c>
      <c r="G172" t="s">
        <v>906</v>
      </c>
      <c r="H172">
        <v>18</v>
      </c>
      <c r="J172">
        <v>44.6</v>
      </c>
      <c r="K172">
        <v>45.5</v>
      </c>
      <c r="L172">
        <v>18.381</v>
      </c>
      <c r="O172" t="s">
        <v>487</v>
      </c>
      <c r="P172">
        <v>50.5</v>
      </c>
      <c r="Q172">
        <v>52.2</v>
      </c>
      <c r="R172">
        <v>18.692</v>
      </c>
      <c r="S172">
        <v>2570</v>
      </c>
      <c r="T172" t="s">
        <v>898</v>
      </c>
      <c r="U172" t="s">
        <v>906</v>
      </c>
      <c r="V172">
        <v>18</v>
      </c>
      <c r="X172">
        <v>31.5</v>
      </c>
      <c r="Y172">
        <v>32.200000000000003</v>
      </c>
      <c r="Z172">
        <v>17.596</v>
      </c>
    </row>
    <row r="173" spans="1:26" x14ac:dyDescent="0.4">
      <c r="A173" t="s">
        <v>211</v>
      </c>
      <c r="B173">
        <v>34.4</v>
      </c>
      <c r="C173">
        <v>35.200000000000003</v>
      </c>
      <c r="D173">
        <v>17.785</v>
      </c>
      <c r="E173">
        <v>2570</v>
      </c>
      <c r="F173" t="s">
        <v>896</v>
      </c>
      <c r="G173" t="s">
        <v>907</v>
      </c>
      <c r="H173">
        <v>21</v>
      </c>
      <c r="J173">
        <v>46.3</v>
      </c>
      <c r="K173">
        <v>47.3</v>
      </c>
      <c r="L173">
        <v>17.245000000000001</v>
      </c>
      <c r="O173" t="s">
        <v>488</v>
      </c>
      <c r="P173">
        <v>51.9</v>
      </c>
      <c r="Q173">
        <v>53.7</v>
      </c>
      <c r="R173">
        <v>18.068000000000001</v>
      </c>
      <c r="S173">
        <v>2570</v>
      </c>
      <c r="T173" t="s">
        <v>898</v>
      </c>
      <c r="U173" t="s">
        <v>907</v>
      </c>
      <c r="V173">
        <v>21</v>
      </c>
      <c r="X173">
        <v>33.1</v>
      </c>
      <c r="Y173">
        <v>33.9</v>
      </c>
      <c r="Z173">
        <v>17.413</v>
      </c>
    </row>
    <row r="174" spans="1:26" x14ac:dyDescent="0.4">
      <c r="A174" t="s">
        <v>222</v>
      </c>
      <c r="B174">
        <v>37.5</v>
      </c>
      <c r="C174">
        <v>38.4</v>
      </c>
      <c r="D174">
        <v>18.456</v>
      </c>
      <c r="E174">
        <v>2570</v>
      </c>
      <c r="F174" t="s">
        <v>896</v>
      </c>
      <c r="G174" t="s">
        <v>908</v>
      </c>
      <c r="H174">
        <v>23</v>
      </c>
      <c r="J174">
        <v>49.7</v>
      </c>
      <c r="K174">
        <v>50.6</v>
      </c>
      <c r="L174" t="s">
        <v>899</v>
      </c>
      <c r="O174" t="s">
        <v>489</v>
      </c>
      <c r="P174">
        <v>55.3</v>
      </c>
      <c r="Q174">
        <v>57.4</v>
      </c>
      <c r="R174">
        <v>18.489000000000001</v>
      </c>
      <c r="S174">
        <v>2570</v>
      </c>
      <c r="T174" t="s">
        <v>898</v>
      </c>
      <c r="U174" t="s">
        <v>908</v>
      </c>
      <c r="V174">
        <v>23</v>
      </c>
      <c r="X174">
        <v>36.4</v>
      </c>
      <c r="Y174">
        <v>37.200000000000003</v>
      </c>
      <c r="Z174">
        <v>17.864000000000001</v>
      </c>
    </row>
    <row r="175" spans="1:26" x14ac:dyDescent="0.4">
      <c r="A175" t="s">
        <v>233</v>
      </c>
      <c r="B175">
        <v>38.9</v>
      </c>
      <c r="C175">
        <v>39.700000000000003</v>
      </c>
      <c r="D175">
        <v>18.12</v>
      </c>
      <c r="E175">
        <v>2570</v>
      </c>
      <c r="F175" t="s">
        <v>896</v>
      </c>
      <c r="G175" t="s">
        <v>909</v>
      </c>
      <c r="H175">
        <v>24</v>
      </c>
      <c r="J175">
        <v>51.3</v>
      </c>
      <c r="K175">
        <v>52.2</v>
      </c>
      <c r="L175">
        <v>18.094999999999999</v>
      </c>
      <c r="O175" t="s">
        <v>490</v>
      </c>
      <c r="P175">
        <v>56.7</v>
      </c>
      <c r="Q175">
        <v>58.9</v>
      </c>
      <c r="R175">
        <v>17.913</v>
      </c>
      <c r="S175">
        <v>2570</v>
      </c>
      <c r="T175" t="s">
        <v>898</v>
      </c>
      <c r="U175" t="s">
        <v>909</v>
      </c>
      <c r="V175">
        <v>24</v>
      </c>
      <c r="X175">
        <v>38.1</v>
      </c>
      <c r="Y175">
        <v>38.700000000000003</v>
      </c>
      <c r="Z175" t="s">
        <v>899</v>
      </c>
    </row>
    <row r="176" spans="1:26" x14ac:dyDescent="0.4">
      <c r="A176" t="s">
        <v>244</v>
      </c>
      <c r="B176">
        <v>40.4</v>
      </c>
      <c r="C176">
        <v>41.1</v>
      </c>
      <c r="D176">
        <v>18.802</v>
      </c>
      <c r="E176">
        <v>2570</v>
      </c>
      <c r="F176" t="s">
        <v>896</v>
      </c>
      <c r="G176" t="s">
        <v>910</v>
      </c>
      <c r="H176">
        <v>25</v>
      </c>
      <c r="J176">
        <v>52.8</v>
      </c>
      <c r="K176">
        <v>53.7</v>
      </c>
      <c r="L176">
        <v>18.271000000000001</v>
      </c>
      <c r="O176" t="s">
        <v>491</v>
      </c>
      <c r="P176">
        <v>58</v>
      </c>
      <c r="Q176">
        <v>60.2</v>
      </c>
      <c r="R176" t="s">
        <v>899</v>
      </c>
      <c r="S176">
        <v>2570</v>
      </c>
      <c r="T176" t="s">
        <v>898</v>
      </c>
      <c r="U176" t="s">
        <v>910</v>
      </c>
      <c r="V176">
        <v>25</v>
      </c>
      <c r="X176">
        <v>39.5</v>
      </c>
      <c r="Y176">
        <v>40.299999999999997</v>
      </c>
      <c r="Z176">
        <v>18.288</v>
      </c>
    </row>
    <row r="177" spans="1:26" x14ac:dyDescent="0.4">
      <c r="A177" t="s">
        <v>255</v>
      </c>
      <c r="B177">
        <v>41.8</v>
      </c>
      <c r="C177">
        <v>42.7</v>
      </c>
      <c r="D177">
        <v>18.251000000000001</v>
      </c>
      <c r="E177">
        <v>2570</v>
      </c>
      <c r="F177" t="s">
        <v>896</v>
      </c>
      <c r="G177" t="s">
        <v>911</v>
      </c>
      <c r="H177">
        <v>28</v>
      </c>
      <c r="J177">
        <v>54.2</v>
      </c>
      <c r="K177">
        <v>55.3</v>
      </c>
      <c r="L177">
        <v>17.664999999999999</v>
      </c>
      <c r="O177" t="s">
        <v>492</v>
      </c>
      <c r="P177">
        <v>58.7</v>
      </c>
      <c r="Q177">
        <v>61.2</v>
      </c>
      <c r="R177" t="s">
        <v>899</v>
      </c>
      <c r="S177">
        <v>2570</v>
      </c>
      <c r="T177" t="s">
        <v>898</v>
      </c>
      <c r="U177" t="s">
        <v>911</v>
      </c>
      <c r="V177">
        <v>28</v>
      </c>
      <c r="X177">
        <v>40.799999999999997</v>
      </c>
      <c r="Y177">
        <v>41.7</v>
      </c>
      <c r="Z177" t="s">
        <v>899</v>
      </c>
    </row>
    <row r="178" spans="1:26" x14ac:dyDescent="0.4">
      <c r="A178" t="s">
        <v>266</v>
      </c>
      <c r="B178">
        <v>44.5</v>
      </c>
      <c r="C178">
        <v>45.4</v>
      </c>
      <c r="D178">
        <v>18.448</v>
      </c>
      <c r="E178">
        <v>2570</v>
      </c>
      <c r="F178" t="s">
        <v>896</v>
      </c>
      <c r="G178" t="s">
        <v>912</v>
      </c>
      <c r="H178">
        <v>30</v>
      </c>
      <c r="J178">
        <v>56.9</v>
      </c>
      <c r="K178">
        <v>57.9</v>
      </c>
      <c r="L178" t="s">
        <v>899</v>
      </c>
      <c r="O178" t="s">
        <v>493</v>
      </c>
      <c r="P178">
        <v>61.4</v>
      </c>
      <c r="Q178">
        <v>64</v>
      </c>
      <c r="R178" t="s">
        <v>899</v>
      </c>
      <c r="S178">
        <v>2570</v>
      </c>
      <c r="T178" t="s">
        <v>898</v>
      </c>
      <c r="U178" t="s">
        <v>912</v>
      </c>
      <c r="V178">
        <v>30</v>
      </c>
      <c r="X178">
        <v>43.4</v>
      </c>
      <c r="Y178">
        <v>44.3</v>
      </c>
      <c r="Z178" t="s">
        <v>899</v>
      </c>
    </row>
    <row r="179" spans="1:26" x14ac:dyDescent="0.4">
      <c r="A179" t="s">
        <v>277</v>
      </c>
      <c r="B179">
        <v>46.7</v>
      </c>
      <c r="C179">
        <v>47.5</v>
      </c>
      <c r="D179">
        <v>18.791</v>
      </c>
      <c r="E179">
        <v>2570</v>
      </c>
      <c r="F179" t="s">
        <v>896</v>
      </c>
      <c r="G179" t="s">
        <v>913</v>
      </c>
      <c r="H179">
        <v>32</v>
      </c>
      <c r="J179">
        <v>59.1</v>
      </c>
      <c r="K179">
        <v>60.1</v>
      </c>
      <c r="L179">
        <v>18.271000000000001</v>
      </c>
      <c r="O179" t="s">
        <v>494</v>
      </c>
      <c r="P179">
        <v>65.3</v>
      </c>
      <c r="Q179">
        <v>67.099999999999994</v>
      </c>
      <c r="R179">
        <v>18.940999999999999</v>
      </c>
      <c r="S179">
        <v>2570</v>
      </c>
      <c r="T179" t="s">
        <v>898</v>
      </c>
      <c r="U179" t="s">
        <v>913</v>
      </c>
      <c r="V179">
        <v>32</v>
      </c>
      <c r="X179">
        <v>46.3</v>
      </c>
      <c r="Y179">
        <v>47.2</v>
      </c>
      <c r="Z179">
        <v>17.818999999999999</v>
      </c>
    </row>
    <row r="180" spans="1:26" x14ac:dyDescent="0.4">
      <c r="A180" t="s">
        <v>288</v>
      </c>
      <c r="B180">
        <v>48.2</v>
      </c>
      <c r="C180">
        <v>49.1</v>
      </c>
      <c r="D180" t="s">
        <v>899</v>
      </c>
      <c r="E180">
        <v>2570</v>
      </c>
      <c r="F180" t="s">
        <v>896</v>
      </c>
      <c r="G180" t="s">
        <v>914</v>
      </c>
      <c r="H180">
        <v>35</v>
      </c>
      <c r="J180">
        <v>60.5</v>
      </c>
      <c r="K180">
        <v>61.5</v>
      </c>
      <c r="L180" t="s">
        <v>899</v>
      </c>
      <c r="O180" t="s">
        <v>495</v>
      </c>
      <c r="P180">
        <v>66.599999999999994</v>
      </c>
      <c r="Q180">
        <v>68.5</v>
      </c>
      <c r="R180" t="s">
        <v>899</v>
      </c>
      <c r="S180">
        <v>2570</v>
      </c>
      <c r="T180" t="s">
        <v>898</v>
      </c>
      <c r="U180" t="s">
        <v>914</v>
      </c>
      <c r="V180">
        <v>35</v>
      </c>
      <c r="X180">
        <v>47.6</v>
      </c>
      <c r="Y180">
        <v>48.6</v>
      </c>
      <c r="Z180">
        <v>17.881</v>
      </c>
    </row>
    <row r="181" spans="1:26" x14ac:dyDescent="0.4">
      <c r="A181" t="s">
        <v>299</v>
      </c>
      <c r="B181">
        <v>52.5</v>
      </c>
      <c r="C181">
        <v>53.5</v>
      </c>
      <c r="D181">
        <v>18.841000000000001</v>
      </c>
      <c r="E181">
        <v>2570</v>
      </c>
      <c r="F181" t="s">
        <v>896</v>
      </c>
      <c r="G181" t="s">
        <v>915</v>
      </c>
      <c r="H181">
        <v>39</v>
      </c>
      <c r="J181">
        <v>64.8</v>
      </c>
      <c r="K181">
        <v>66</v>
      </c>
      <c r="L181">
        <v>17.914000000000001</v>
      </c>
      <c r="O181" t="s">
        <v>496</v>
      </c>
      <c r="P181">
        <v>71.900000000000006</v>
      </c>
      <c r="Q181">
        <v>73.099999999999994</v>
      </c>
      <c r="R181">
        <v>18.465</v>
      </c>
      <c r="S181">
        <v>2570</v>
      </c>
      <c r="T181" t="s">
        <v>898</v>
      </c>
      <c r="U181" t="s">
        <v>915</v>
      </c>
      <c r="V181">
        <v>39</v>
      </c>
      <c r="X181">
        <v>52.1</v>
      </c>
      <c r="Y181">
        <v>53.2</v>
      </c>
      <c r="Z181">
        <v>17.91</v>
      </c>
    </row>
    <row r="182" spans="1:26" x14ac:dyDescent="0.4">
      <c r="A182" t="s">
        <v>310</v>
      </c>
      <c r="B182">
        <v>58.2</v>
      </c>
      <c r="C182">
        <v>59.2</v>
      </c>
      <c r="D182">
        <v>18.765999999999998</v>
      </c>
      <c r="E182">
        <v>2570</v>
      </c>
      <c r="F182" t="s">
        <v>896</v>
      </c>
      <c r="G182" t="s">
        <v>916</v>
      </c>
      <c r="H182">
        <v>46</v>
      </c>
      <c r="J182">
        <v>70.400000000000006</v>
      </c>
      <c r="K182">
        <v>71.5</v>
      </c>
      <c r="L182">
        <v>18.204999999999998</v>
      </c>
      <c r="O182" t="s">
        <v>497</v>
      </c>
      <c r="P182">
        <v>77.3</v>
      </c>
      <c r="Q182">
        <v>78.400000000000006</v>
      </c>
      <c r="R182" t="s">
        <v>899</v>
      </c>
      <c r="S182">
        <v>2570</v>
      </c>
      <c r="T182" t="s">
        <v>898</v>
      </c>
      <c r="U182" t="s">
        <v>916</v>
      </c>
      <c r="V182">
        <v>46</v>
      </c>
      <c r="X182">
        <v>57.7</v>
      </c>
      <c r="Y182">
        <v>58.4</v>
      </c>
      <c r="Z182">
        <v>17.994</v>
      </c>
    </row>
    <row r="183" spans="1:26" x14ac:dyDescent="0.4">
      <c r="A183" t="s">
        <v>124</v>
      </c>
      <c r="B183">
        <v>7.4</v>
      </c>
      <c r="C183">
        <v>7.9</v>
      </c>
      <c r="D183">
        <v>23.184999999999999</v>
      </c>
      <c r="E183">
        <v>2575</v>
      </c>
      <c r="F183" t="s">
        <v>896</v>
      </c>
      <c r="G183" t="s">
        <v>897</v>
      </c>
      <c r="H183">
        <v>2</v>
      </c>
      <c r="J183">
        <v>5</v>
      </c>
      <c r="K183">
        <v>14.3</v>
      </c>
      <c r="L183" t="s">
        <v>899</v>
      </c>
      <c r="O183" t="s">
        <v>498</v>
      </c>
      <c r="P183">
        <v>29.7</v>
      </c>
      <c r="Q183">
        <v>36.9</v>
      </c>
      <c r="R183">
        <v>22.567</v>
      </c>
      <c r="S183">
        <v>2575</v>
      </c>
      <c r="T183" t="s">
        <v>898</v>
      </c>
      <c r="U183" t="s">
        <v>897</v>
      </c>
      <c r="V183">
        <v>2</v>
      </c>
      <c r="X183" t="s">
        <v>899</v>
      </c>
      <c r="Y183">
        <v>0.05</v>
      </c>
      <c r="Z183">
        <v>27.198</v>
      </c>
    </row>
    <row r="184" spans="1:26" x14ac:dyDescent="0.4">
      <c r="A184" t="s">
        <v>135</v>
      </c>
      <c r="B184">
        <v>12.8</v>
      </c>
      <c r="C184">
        <v>13.4</v>
      </c>
      <c r="D184">
        <v>22.224</v>
      </c>
      <c r="E184">
        <v>2575</v>
      </c>
      <c r="F184" t="s">
        <v>896</v>
      </c>
      <c r="G184" t="s">
        <v>900</v>
      </c>
      <c r="H184">
        <v>4</v>
      </c>
      <c r="J184">
        <v>19.600000000000001</v>
      </c>
      <c r="K184">
        <v>20.399999999999999</v>
      </c>
      <c r="L184">
        <v>21.613</v>
      </c>
      <c r="O184" t="s">
        <v>499</v>
      </c>
      <c r="P184">
        <v>35</v>
      </c>
      <c r="Q184">
        <v>41.6</v>
      </c>
      <c r="R184">
        <v>21.143999999999998</v>
      </c>
      <c r="S184">
        <v>2575</v>
      </c>
      <c r="T184" t="s">
        <v>898</v>
      </c>
      <c r="U184" t="s">
        <v>900</v>
      </c>
      <c r="V184">
        <v>4</v>
      </c>
      <c r="X184">
        <v>12.9</v>
      </c>
      <c r="Y184">
        <v>13.6</v>
      </c>
      <c r="Z184">
        <v>21.541</v>
      </c>
    </row>
    <row r="185" spans="1:26" x14ac:dyDescent="0.4">
      <c r="A185" t="s">
        <v>146</v>
      </c>
      <c r="B185">
        <v>15.1</v>
      </c>
      <c r="C185">
        <v>15.8</v>
      </c>
      <c r="D185">
        <v>18.202999999999999</v>
      </c>
      <c r="E185">
        <v>2575</v>
      </c>
      <c r="F185" t="s">
        <v>896</v>
      </c>
      <c r="G185" t="s">
        <v>901</v>
      </c>
      <c r="H185">
        <v>7</v>
      </c>
      <c r="J185">
        <v>23.1</v>
      </c>
      <c r="K185">
        <v>24</v>
      </c>
      <c r="L185">
        <v>16.826999999999998</v>
      </c>
      <c r="O185" t="s">
        <v>500</v>
      </c>
      <c r="P185">
        <v>36.9</v>
      </c>
      <c r="Q185">
        <v>43.9</v>
      </c>
      <c r="R185">
        <v>17.957999999999998</v>
      </c>
      <c r="S185">
        <v>2575</v>
      </c>
      <c r="T185" t="s">
        <v>898</v>
      </c>
      <c r="U185" t="s">
        <v>901</v>
      </c>
      <c r="V185">
        <v>7</v>
      </c>
      <c r="X185">
        <v>16.5</v>
      </c>
      <c r="Y185">
        <v>17.2</v>
      </c>
      <c r="Z185">
        <v>16.302</v>
      </c>
    </row>
    <row r="186" spans="1:26" x14ac:dyDescent="0.4">
      <c r="A186" t="s">
        <v>157</v>
      </c>
      <c r="B186">
        <v>19.2</v>
      </c>
      <c r="C186">
        <v>19.899999999999999</v>
      </c>
      <c r="D186">
        <v>18.670999999999999</v>
      </c>
      <c r="E186">
        <v>2575</v>
      </c>
      <c r="F186" t="s">
        <v>896</v>
      </c>
      <c r="G186" t="s">
        <v>902</v>
      </c>
      <c r="H186">
        <v>9</v>
      </c>
      <c r="J186">
        <v>28.5</v>
      </c>
      <c r="K186">
        <v>29.4</v>
      </c>
      <c r="L186">
        <v>17.495999999999999</v>
      </c>
      <c r="O186" t="s">
        <v>501</v>
      </c>
      <c r="P186">
        <v>40.799999999999997</v>
      </c>
      <c r="Q186">
        <v>47.8</v>
      </c>
      <c r="R186">
        <v>18.635999999999999</v>
      </c>
      <c r="S186">
        <v>2575</v>
      </c>
      <c r="T186" t="s">
        <v>898</v>
      </c>
      <c r="U186" t="s">
        <v>902</v>
      </c>
      <c r="V186">
        <v>9</v>
      </c>
      <c r="X186">
        <v>21.7</v>
      </c>
      <c r="Y186">
        <v>22.4</v>
      </c>
      <c r="Z186">
        <v>17.609000000000002</v>
      </c>
    </row>
    <row r="187" spans="1:26" x14ac:dyDescent="0.4">
      <c r="A187" t="s">
        <v>168</v>
      </c>
      <c r="B187">
        <v>21.9</v>
      </c>
      <c r="C187">
        <v>22.7</v>
      </c>
      <c r="D187">
        <v>19.042000000000002</v>
      </c>
      <c r="E187">
        <v>2575</v>
      </c>
      <c r="F187" t="s">
        <v>896</v>
      </c>
      <c r="G187" t="s">
        <v>903</v>
      </c>
      <c r="H187">
        <v>11</v>
      </c>
      <c r="J187">
        <v>31.6</v>
      </c>
      <c r="K187">
        <v>32.799999999999997</v>
      </c>
      <c r="L187">
        <v>17.684999999999999</v>
      </c>
      <c r="O187" t="s">
        <v>502</v>
      </c>
      <c r="P187">
        <v>43.5</v>
      </c>
      <c r="Q187">
        <v>50.3</v>
      </c>
      <c r="R187">
        <v>19.016999999999999</v>
      </c>
      <c r="S187">
        <v>2575</v>
      </c>
      <c r="T187" t="s">
        <v>898</v>
      </c>
      <c r="U187" t="s">
        <v>903</v>
      </c>
      <c r="V187">
        <v>11</v>
      </c>
      <c r="X187">
        <v>24.3</v>
      </c>
      <c r="Y187">
        <v>25.3</v>
      </c>
      <c r="Z187">
        <v>17.736000000000001</v>
      </c>
    </row>
    <row r="188" spans="1:26" x14ac:dyDescent="0.4">
      <c r="A188" t="s">
        <v>179</v>
      </c>
      <c r="B188">
        <v>25.2</v>
      </c>
      <c r="C188">
        <v>25.9</v>
      </c>
      <c r="D188">
        <v>17.896999999999998</v>
      </c>
      <c r="E188">
        <v>2575</v>
      </c>
      <c r="F188" t="s">
        <v>896</v>
      </c>
      <c r="G188" t="s">
        <v>904</v>
      </c>
      <c r="H188">
        <v>15</v>
      </c>
      <c r="J188">
        <v>35.5</v>
      </c>
      <c r="K188">
        <v>36.5</v>
      </c>
      <c r="L188">
        <v>16.637</v>
      </c>
      <c r="O188" t="s">
        <v>503</v>
      </c>
      <c r="P188">
        <v>48.8</v>
      </c>
      <c r="Q188">
        <v>50.3</v>
      </c>
      <c r="R188" t="s">
        <v>899</v>
      </c>
      <c r="S188">
        <v>2575</v>
      </c>
      <c r="T188" t="s">
        <v>898</v>
      </c>
      <c r="U188" t="s">
        <v>904</v>
      </c>
      <c r="V188">
        <v>15</v>
      </c>
      <c r="X188">
        <v>28.2</v>
      </c>
      <c r="Y188">
        <v>29</v>
      </c>
      <c r="Z188">
        <v>16.504000000000001</v>
      </c>
    </row>
    <row r="189" spans="1:26" x14ac:dyDescent="0.4">
      <c r="A189" t="s">
        <v>190</v>
      </c>
      <c r="B189">
        <v>26.8</v>
      </c>
      <c r="C189">
        <v>27.6</v>
      </c>
      <c r="D189">
        <v>18.013999999999999</v>
      </c>
      <c r="E189">
        <v>2575</v>
      </c>
      <c r="F189" t="s">
        <v>896</v>
      </c>
      <c r="G189" t="s">
        <v>905</v>
      </c>
      <c r="H189">
        <v>16</v>
      </c>
      <c r="J189">
        <v>37.4</v>
      </c>
      <c r="K189">
        <v>38.299999999999997</v>
      </c>
      <c r="L189">
        <v>16.887</v>
      </c>
      <c r="O189" t="s">
        <v>504</v>
      </c>
      <c r="P189">
        <v>50</v>
      </c>
      <c r="Q189">
        <v>51.8</v>
      </c>
      <c r="R189" t="s">
        <v>899</v>
      </c>
      <c r="S189">
        <v>2575</v>
      </c>
      <c r="T189" t="s">
        <v>898</v>
      </c>
      <c r="U189" t="s">
        <v>905</v>
      </c>
      <c r="V189">
        <v>16</v>
      </c>
      <c r="X189">
        <v>30</v>
      </c>
      <c r="Y189">
        <v>30.7</v>
      </c>
      <c r="Z189">
        <v>17.411999999999999</v>
      </c>
    </row>
    <row r="190" spans="1:26" x14ac:dyDescent="0.4">
      <c r="A190" t="s">
        <v>201</v>
      </c>
      <c r="B190">
        <v>30.5</v>
      </c>
      <c r="C190">
        <v>31.1</v>
      </c>
      <c r="D190">
        <v>18.07</v>
      </c>
      <c r="E190">
        <v>2575</v>
      </c>
      <c r="F190" t="s">
        <v>896</v>
      </c>
      <c r="G190" t="s">
        <v>906</v>
      </c>
      <c r="H190">
        <v>18</v>
      </c>
      <c r="J190">
        <v>41.6</v>
      </c>
      <c r="K190">
        <v>42.4</v>
      </c>
      <c r="L190">
        <v>17.541</v>
      </c>
      <c r="O190" t="s">
        <v>505</v>
      </c>
      <c r="P190">
        <v>53.3</v>
      </c>
      <c r="Q190">
        <v>54.7</v>
      </c>
      <c r="R190">
        <v>18.556000000000001</v>
      </c>
      <c r="S190">
        <v>2575</v>
      </c>
      <c r="T190" t="s">
        <v>898</v>
      </c>
      <c r="U190" t="s">
        <v>906</v>
      </c>
      <c r="V190">
        <v>18</v>
      </c>
      <c r="X190">
        <v>33.4</v>
      </c>
      <c r="Y190">
        <v>34.1</v>
      </c>
      <c r="Z190">
        <v>17.36</v>
      </c>
    </row>
    <row r="191" spans="1:26" x14ac:dyDescent="0.4">
      <c r="A191" t="s">
        <v>212</v>
      </c>
      <c r="B191">
        <v>31.9</v>
      </c>
      <c r="C191">
        <v>32.700000000000003</v>
      </c>
      <c r="D191">
        <v>17.853999999999999</v>
      </c>
      <c r="E191">
        <v>2575</v>
      </c>
      <c r="F191" t="s">
        <v>896</v>
      </c>
      <c r="G191" t="s">
        <v>907</v>
      </c>
      <c r="H191">
        <v>21</v>
      </c>
      <c r="J191">
        <v>43.2</v>
      </c>
      <c r="K191">
        <v>44.2</v>
      </c>
      <c r="L191">
        <v>17.253</v>
      </c>
      <c r="O191" t="s">
        <v>506</v>
      </c>
      <c r="P191">
        <v>54.8</v>
      </c>
      <c r="Q191">
        <v>56.3</v>
      </c>
      <c r="R191">
        <v>17.943999999999999</v>
      </c>
      <c r="S191">
        <v>2575</v>
      </c>
      <c r="T191" t="s">
        <v>898</v>
      </c>
      <c r="U191" t="s">
        <v>907</v>
      </c>
      <c r="V191">
        <v>21</v>
      </c>
      <c r="X191">
        <v>35</v>
      </c>
      <c r="Y191">
        <v>35.799999999999997</v>
      </c>
      <c r="Z191">
        <v>16.760000000000002</v>
      </c>
    </row>
    <row r="192" spans="1:26" x14ac:dyDescent="0.4">
      <c r="A192" t="s">
        <v>223</v>
      </c>
      <c r="B192">
        <v>35.1</v>
      </c>
      <c r="C192">
        <v>35.799999999999997</v>
      </c>
      <c r="D192">
        <v>18.437000000000001</v>
      </c>
      <c r="E192">
        <v>2575</v>
      </c>
      <c r="F192" t="s">
        <v>896</v>
      </c>
      <c r="G192" t="s">
        <v>908</v>
      </c>
      <c r="H192">
        <v>23</v>
      </c>
      <c r="J192">
        <v>46.6</v>
      </c>
      <c r="K192">
        <v>47.5</v>
      </c>
      <c r="L192">
        <v>17.669</v>
      </c>
      <c r="O192" t="s">
        <v>507</v>
      </c>
      <c r="P192">
        <v>57.7</v>
      </c>
      <c r="Q192">
        <v>60</v>
      </c>
      <c r="R192" t="s">
        <v>899</v>
      </c>
      <c r="S192">
        <v>2575</v>
      </c>
      <c r="T192" t="s">
        <v>898</v>
      </c>
      <c r="U192" t="s">
        <v>908</v>
      </c>
      <c r="V192">
        <v>23</v>
      </c>
      <c r="X192">
        <v>38.299999999999997</v>
      </c>
      <c r="Y192">
        <v>39.1</v>
      </c>
      <c r="Z192">
        <v>17.225999999999999</v>
      </c>
    </row>
    <row r="193" spans="1:26" x14ac:dyDescent="0.4">
      <c r="A193" t="s">
        <v>234</v>
      </c>
      <c r="B193">
        <v>36.4</v>
      </c>
      <c r="C193">
        <v>37.1</v>
      </c>
      <c r="D193">
        <v>17.864999999999998</v>
      </c>
      <c r="E193">
        <v>2575</v>
      </c>
      <c r="F193" t="s">
        <v>896</v>
      </c>
      <c r="G193" t="s">
        <v>909</v>
      </c>
      <c r="H193">
        <v>24</v>
      </c>
      <c r="J193">
        <v>48.2</v>
      </c>
      <c r="K193">
        <v>49.1</v>
      </c>
      <c r="L193">
        <v>17.640999999999998</v>
      </c>
      <c r="O193" t="s">
        <v>508</v>
      </c>
      <c r="P193">
        <v>59.1</v>
      </c>
      <c r="Q193">
        <v>61.4</v>
      </c>
      <c r="R193">
        <v>18.097999999999999</v>
      </c>
      <c r="S193">
        <v>2575</v>
      </c>
      <c r="T193" t="s">
        <v>898</v>
      </c>
      <c r="U193" t="s">
        <v>909</v>
      </c>
      <c r="V193">
        <v>24</v>
      </c>
      <c r="X193">
        <v>39.9</v>
      </c>
      <c r="Y193">
        <v>40.6</v>
      </c>
      <c r="Z193">
        <v>17.603000000000002</v>
      </c>
    </row>
    <row r="194" spans="1:26" x14ac:dyDescent="0.4">
      <c r="A194" t="s">
        <v>245</v>
      </c>
      <c r="B194">
        <v>37.799999999999997</v>
      </c>
      <c r="C194">
        <v>38.6</v>
      </c>
      <c r="D194">
        <v>18.329000000000001</v>
      </c>
      <c r="E194">
        <v>2575</v>
      </c>
      <c r="F194" t="s">
        <v>896</v>
      </c>
      <c r="G194" t="s">
        <v>910</v>
      </c>
      <c r="H194">
        <v>25</v>
      </c>
      <c r="J194">
        <v>49.7</v>
      </c>
      <c r="K194">
        <v>50.6</v>
      </c>
      <c r="L194">
        <v>17.763999999999999</v>
      </c>
      <c r="O194" t="s">
        <v>509</v>
      </c>
      <c r="P194">
        <v>60.4</v>
      </c>
      <c r="Q194">
        <v>62.7</v>
      </c>
      <c r="R194">
        <v>18.231000000000002</v>
      </c>
      <c r="S194">
        <v>2575</v>
      </c>
      <c r="T194" t="s">
        <v>898</v>
      </c>
      <c r="U194" t="s">
        <v>910</v>
      </c>
      <c r="V194">
        <v>25</v>
      </c>
      <c r="X194">
        <v>41.4</v>
      </c>
      <c r="Y194">
        <v>42.2</v>
      </c>
      <c r="Z194">
        <v>17.622</v>
      </c>
    </row>
    <row r="195" spans="1:26" x14ac:dyDescent="0.4">
      <c r="A195" t="s">
        <v>256</v>
      </c>
      <c r="B195">
        <v>39.299999999999997</v>
      </c>
      <c r="C195">
        <v>40.1</v>
      </c>
      <c r="D195">
        <v>17.494</v>
      </c>
      <c r="E195">
        <v>2575</v>
      </c>
      <c r="F195" t="s">
        <v>896</v>
      </c>
      <c r="G195" t="s">
        <v>911</v>
      </c>
      <c r="H195">
        <v>28</v>
      </c>
      <c r="J195">
        <v>51.1</v>
      </c>
      <c r="K195">
        <v>52.2</v>
      </c>
      <c r="L195" t="s">
        <v>899</v>
      </c>
      <c r="O195" t="s">
        <v>510</v>
      </c>
      <c r="P195">
        <v>61.1</v>
      </c>
      <c r="Q195">
        <v>63.6</v>
      </c>
      <c r="R195" t="s">
        <v>899</v>
      </c>
      <c r="S195">
        <v>2575</v>
      </c>
      <c r="T195" t="s">
        <v>898</v>
      </c>
      <c r="U195" t="s">
        <v>911</v>
      </c>
      <c r="V195">
        <v>28</v>
      </c>
      <c r="X195">
        <v>42.6</v>
      </c>
      <c r="Y195">
        <v>43.6</v>
      </c>
      <c r="Z195">
        <v>17.231000000000002</v>
      </c>
    </row>
    <row r="196" spans="1:26" x14ac:dyDescent="0.4">
      <c r="A196" t="s">
        <v>267</v>
      </c>
      <c r="B196">
        <v>42</v>
      </c>
      <c r="C196">
        <v>42.9</v>
      </c>
      <c r="D196" t="s">
        <v>899</v>
      </c>
      <c r="E196">
        <v>2575</v>
      </c>
      <c r="F196" t="s">
        <v>896</v>
      </c>
      <c r="G196" t="s">
        <v>912</v>
      </c>
      <c r="H196">
        <v>30</v>
      </c>
      <c r="J196">
        <v>53.8</v>
      </c>
      <c r="K196">
        <v>54.8</v>
      </c>
      <c r="L196" t="s">
        <v>899</v>
      </c>
      <c r="O196" t="s">
        <v>511</v>
      </c>
      <c r="P196">
        <v>63.9</v>
      </c>
      <c r="Q196">
        <v>66.5</v>
      </c>
      <c r="R196">
        <v>18.353000000000002</v>
      </c>
      <c r="S196">
        <v>2575</v>
      </c>
      <c r="T196" t="s">
        <v>898</v>
      </c>
      <c r="U196" t="s">
        <v>912</v>
      </c>
      <c r="V196">
        <v>30</v>
      </c>
      <c r="X196">
        <v>45.2</v>
      </c>
      <c r="Y196">
        <v>46.2</v>
      </c>
      <c r="Z196" t="s">
        <v>899</v>
      </c>
    </row>
    <row r="197" spans="1:26" x14ac:dyDescent="0.4">
      <c r="A197" t="s">
        <v>278</v>
      </c>
      <c r="B197">
        <v>44.1</v>
      </c>
      <c r="C197">
        <v>44.9</v>
      </c>
      <c r="D197">
        <v>18.13</v>
      </c>
      <c r="E197">
        <v>2575</v>
      </c>
      <c r="F197" t="s">
        <v>896</v>
      </c>
      <c r="G197" t="s">
        <v>913</v>
      </c>
      <c r="H197">
        <v>32</v>
      </c>
      <c r="J197">
        <v>56</v>
      </c>
      <c r="K197">
        <v>57</v>
      </c>
      <c r="L197">
        <v>18.117999999999999</v>
      </c>
      <c r="O197" t="s">
        <v>512</v>
      </c>
      <c r="P197">
        <v>67.400000000000006</v>
      </c>
      <c r="Q197">
        <v>69.599999999999994</v>
      </c>
      <c r="R197">
        <v>18.260000000000002</v>
      </c>
      <c r="S197">
        <v>2575</v>
      </c>
      <c r="T197" t="s">
        <v>898</v>
      </c>
      <c r="U197" t="s">
        <v>913</v>
      </c>
      <c r="V197">
        <v>32</v>
      </c>
      <c r="X197">
        <v>48.2</v>
      </c>
      <c r="Y197">
        <v>49.1</v>
      </c>
      <c r="Z197">
        <v>18.023</v>
      </c>
    </row>
    <row r="198" spans="1:26" x14ac:dyDescent="0.4">
      <c r="A198" t="s">
        <v>289</v>
      </c>
      <c r="B198">
        <v>45.6</v>
      </c>
      <c r="C198">
        <v>46.5</v>
      </c>
      <c r="D198">
        <v>18.329999999999998</v>
      </c>
      <c r="E198">
        <v>2575</v>
      </c>
      <c r="F198" t="s">
        <v>896</v>
      </c>
      <c r="G198" t="s">
        <v>914</v>
      </c>
      <c r="H198">
        <v>35</v>
      </c>
      <c r="J198">
        <v>57.5</v>
      </c>
      <c r="K198">
        <v>58.4</v>
      </c>
      <c r="L198" t="s">
        <v>899</v>
      </c>
      <c r="O198" t="s">
        <v>513</v>
      </c>
      <c r="P198">
        <v>68.7</v>
      </c>
      <c r="Q198">
        <v>70.8</v>
      </c>
      <c r="R198" t="s">
        <v>899</v>
      </c>
      <c r="S198">
        <v>2575</v>
      </c>
      <c r="T198" t="s">
        <v>898</v>
      </c>
      <c r="U198" t="s">
        <v>914</v>
      </c>
      <c r="V198">
        <v>35</v>
      </c>
      <c r="X198">
        <v>49.5</v>
      </c>
      <c r="Y198">
        <v>50.5</v>
      </c>
      <c r="Z198" t="s">
        <v>899</v>
      </c>
    </row>
    <row r="199" spans="1:26" x14ac:dyDescent="0.4">
      <c r="A199" t="s">
        <v>300</v>
      </c>
      <c r="B199">
        <v>49.9</v>
      </c>
      <c r="C199">
        <v>50.9</v>
      </c>
      <c r="D199">
        <v>18.510000000000002</v>
      </c>
      <c r="E199">
        <v>2575</v>
      </c>
      <c r="F199" t="s">
        <v>896</v>
      </c>
      <c r="G199" t="s">
        <v>915</v>
      </c>
      <c r="H199">
        <v>39</v>
      </c>
      <c r="J199">
        <v>61.6</v>
      </c>
      <c r="K199">
        <v>62.8</v>
      </c>
      <c r="L199">
        <v>17.722000000000001</v>
      </c>
      <c r="O199" t="s">
        <v>514</v>
      </c>
      <c r="P199">
        <v>74.3</v>
      </c>
      <c r="Q199">
        <v>75.5</v>
      </c>
      <c r="R199">
        <v>18.937999999999999</v>
      </c>
      <c r="S199">
        <v>2575</v>
      </c>
      <c r="T199" t="s">
        <v>898</v>
      </c>
      <c r="U199" t="s">
        <v>915</v>
      </c>
      <c r="V199">
        <v>39</v>
      </c>
      <c r="X199">
        <v>54</v>
      </c>
      <c r="Y199">
        <v>55.2</v>
      </c>
      <c r="Z199">
        <v>17.831</v>
      </c>
    </row>
    <row r="200" spans="1:26" x14ac:dyDescent="0.4">
      <c r="A200" t="s">
        <v>311</v>
      </c>
      <c r="B200">
        <v>55.6</v>
      </c>
      <c r="C200">
        <v>56.5</v>
      </c>
      <c r="D200" t="s">
        <v>899</v>
      </c>
      <c r="E200">
        <v>2575</v>
      </c>
      <c r="F200" t="s">
        <v>896</v>
      </c>
      <c r="G200" t="s">
        <v>916</v>
      </c>
      <c r="H200">
        <v>46</v>
      </c>
      <c r="J200">
        <v>67.400000000000006</v>
      </c>
      <c r="K200">
        <v>68.400000000000006</v>
      </c>
      <c r="L200">
        <v>18.178999999999998</v>
      </c>
      <c r="O200" t="s">
        <v>515</v>
      </c>
      <c r="P200">
        <v>79.099999999999994</v>
      </c>
      <c r="Q200">
        <v>80.8</v>
      </c>
      <c r="R200">
        <v>18.395</v>
      </c>
      <c r="S200">
        <v>2575</v>
      </c>
      <c r="T200" t="s">
        <v>898</v>
      </c>
      <c r="U200" t="s">
        <v>916</v>
      </c>
      <c r="V200">
        <v>46</v>
      </c>
      <c r="X200">
        <v>59.5</v>
      </c>
      <c r="Y200">
        <v>60.4</v>
      </c>
      <c r="Z200">
        <v>17.456</v>
      </c>
    </row>
    <row r="201" spans="1:26" x14ac:dyDescent="0.4">
      <c r="A201" t="s">
        <v>125</v>
      </c>
      <c r="B201">
        <v>6.1</v>
      </c>
      <c r="C201">
        <v>6.5</v>
      </c>
      <c r="D201">
        <v>23.102</v>
      </c>
      <c r="E201">
        <v>2580</v>
      </c>
      <c r="F201" t="s">
        <v>896</v>
      </c>
      <c r="G201" t="s">
        <v>897</v>
      </c>
      <c r="H201">
        <v>2</v>
      </c>
      <c r="J201">
        <v>4.0999999999999996</v>
      </c>
      <c r="K201">
        <v>8.1</v>
      </c>
      <c r="L201" t="s">
        <v>899</v>
      </c>
      <c r="O201" t="s">
        <v>516</v>
      </c>
      <c r="P201">
        <v>33.299999999999997</v>
      </c>
      <c r="Q201">
        <v>40.299999999999997</v>
      </c>
      <c r="R201">
        <v>22.859000000000002</v>
      </c>
      <c r="S201">
        <v>2580</v>
      </c>
      <c r="T201" t="s">
        <v>898</v>
      </c>
      <c r="U201" t="s">
        <v>897</v>
      </c>
      <c r="V201">
        <v>2</v>
      </c>
      <c r="X201" t="s">
        <v>899</v>
      </c>
      <c r="Y201">
        <v>0.05</v>
      </c>
      <c r="Z201">
        <v>19.82</v>
      </c>
    </row>
    <row r="202" spans="1:26" x14ac:dyDescent="0.4">
      <c r="A202" t="s">
        <v>136</v>
      </c>
      <c r="B202">
        <v>11.1</v>
      </c>
      <c r="C202">
        <v>11.6</v>
      </c>
      <c r="D202">
        <v>21.347999999999999</v>
      </c>
      <c r="E202">
        <v>2580</v>
      </c>
      <c r="F202" t="s">
        <v>896</v>
      </c>
      <c r="G202" t="s">
        <v>900</v>
      </c>
      <c r="H202">
        <v>4</v>
      </c>
      <c r="J202">
        <v>16.7</v>
      </c>
      <c r="K202">
        <v>17.399999999999999</v>
      </c>
      <c r="L202">
        <v>20.855</v>
      </c>
      <c r="O202" t="s">
        <v>517</v>
      </c>
      <c r="P202">
        <v>37.9</v>
      </c>
      <c r="Q202">
        <v>44.9</v>
      </c>
      <c r="R202">
        <v>20.87</v>
      </c>
      <c r="S202">
        <v>2580</v>
      </c>
      <c r="T202" t="s">
        <v>898</v>
      </c>
      <c r="U202" t="s">
        <v>900</v>
      </c>
      <c r="V202">
        <v>4</v>
      </c>
      <c r="X202">
        <v>15</v>
      </c>
      <c r="Y202">
        <v>15.7</v>
      </c>
      <c r="Z202">
        <v>20.882000000000001</v>
      </c>
    </row>
    <row r="203" spans="1:26" x14ac:dyDescent="0.4">
      <c r="A203" t="s">
        <v>147</v>
      </c>
      <c r="B203">
        <v>13.3</v>
      </c>
      <c r="C203">
        <v>13.9</v>
      </c>
      <c r="D203">
        <v>17.844999999999999</v>
      </c>
      <c r="E203">
        <v>2580</v>
      </c>
      <c r="F203" t="s">
        <v>896</v>
      </c>
      <c r="G203" t="s">
        <v>901</v>
      </c>
      <c r="H203">
        <v>7</v>
      </c>
      <c r="J203">
        <v>20.2</v>
      </c>
      <c r="K203">
        <v>21</v>
      </c>
      <c r="L203">
        <v>16.594999999999999</v>
      </c>
      <c r="O203" t="s">
        <v>518</v>
      </c>
      <c r="P203">
        <v>40.4</v>
      </c>
      <c r="Q203">
        <v>47.1</v>
      </c>
      <c r="R203">
        <v>17.733000000000001</v>
      </c>
      <c r="S203">
        <v>2580</v>
      </c>
      <c r="T203" t="s">
        <v>898</v>
      </c>
      <c r="U203" t="s">
        <v>901</v>
      </c>
      <c r="V203">
        <v>7</v>
      </c>
      <c r="X203">
        <v>18.600000000000001</v>
      </c>
      <c r="Y203">
        <v>19.3</v>
      </c>
      <c r="Z203">
        <v>16.027999999999999</v>
      </c>
    </row>
    <row r="204" spans="1:26" x14ac:dyDescent="0.4">
      <c r="A204" t="s">
        <v>158</v>
      </c>
      <c r="B204">
        <v>17.2</v>
      </c>
      <c r="C204">
        <v>17.899999999999999</v>
      </c>
      <c r="D204">
        <v>18.38</v>
      </c>
      <c r="E204">
        <v>2580</v>
      </c>
      <c r="F204" t="s">
        <v>896</v>
      </c>
      <c r="G204" t="s">
        <v>902</v>
      </c>
      <c r="H204">
        <v>9</v>
      </c>
      <c r="J204">
        <v>25.6</v>
      </c>
      <c r="K204">
        <v>26.4</v>
      </c>
      <c r="L204">
        <v>17.77</v>
      </c>
      <c r="O204" t="s">
        <v>519</v>
      </c>
      <c r="P204">
        <v>43.8</v>
      </c>
      <c r="Q204">
        <v>50.8</v>
      </c>
      <c r="R204" t="s">
        <v>899</v>
      </c>
      <c r="S204">
        <v>2580</v>
      </c>
      <c r="T204" t="s">
        <v>898</v>
      </c>
      <c r="U204" t="s">
        <v>902</v>
      </c>
      <c r="V204">
        <v>9</v>
      </c>
      <c r="X204">
        <v>23.7</v>
      </c>
      <c r="Y204">
        <v>24.5</v>
      </c>
      <c r="Z204">
        <v>17.539000000000001</v>
      </c>
    </row>
    <row r="205" spans="1:26" x14ac:dyDescent="0.4">
      <c r="A205" t="s">
        <v>169</v>
      </c>
      <c r="B205">
        <v>19.8</v>
      </c>
      <c r="C205">
        <v>20.6</v>
      </c>
      <c r="D205">
        <v>19.135000000000002</v>
      </c>
      <c r="E205">
        <v>2580</v>
      </c>
      <c r="F205" t="s">
        <v>896</v>
      </c>
      <c r="G205" t="s">
        <v>903</v>
      </c>
      <c r="H205">
        <v>11</v>
      </c>
      <c r="J205">
        <v>28.7</v>
      </c>
      <c r="K205">
        <v>29.8</v>
      </c>
      <c r="L205">
        <v>17.585999999999999</v>
      </c>
      <c r="O205" t="s">
        <v>520</v>
      </c>
      <c r="P205">
        <v>46</v>
      </c>
      <c r="Q205">
        <v>53</v>
      </c>
      <c r="R205">
        <v>18.742999999999999</v>
      </c>
      <c r="S205">
        <v>2580</v>
      </c>
      <c r="T205" t="s">
        <v>898</v>
      </c>
      <c r="U205" t="s">
        <v>903</v>
      </c>
      <c r="V205">
        <v>11</v>
      </c>
      <c r="X205">
        <v>26.4</v>
      </c>
      <c r="Y205">
        <v>27.5</v>
      </c>
      <c r="Z205">
        <v>17.459</v>
      </c>
    </row>
    <row r="206" spans="1:26" x14ac:dyDescent="0.4">
      <c r="A206" t="s">
        <v>180</v>
      </c>
      <c r="B206">
        <v>23</v>
      </c>
      <c r="C206">
        <v>23.7</v>
      </c>
      <c r="D206">
        <v>17.065000000000001</v>
      </c>
      <c r="E206">
        <v>2580</v>
      </c>
      <c r="F206" t="s">
        <v>896</v>
      </c>
      <c r="G206" t="s">
        <v>904</v>
      </c>
      <c r="H206">
        <v>15</v>
      </c>
      <c r="J206">
        <v>32.6</v>
      </c>
      <c r="K206">
        <v>33.5</v>
      </c>
      <c r="L206">
        <v>16.757999999999999</v>
      </c>
      <c r="O206" t="s">
        <v>521</v>
      </c>
      <c r="P206">
        <v>49.4</v>
      </c>
      <c r="Q206">
        <v>56.4</v>
      </c>
      <c r="R206">
        <v>17.209</v>
      </c>
      <c r="S206">
        <v>2580</v>
      </c>
      <c r="T206" t="s">
        <v>898</v>
      </c>
      <c r="U206" t="s">
        <v>904</v>
      </c>
      <c r="V206">
        <v>15</v>
      </c>
      <c r="X206">
        <v>30.2</v>
      </c>
      <c r="Y206">
        <v>31</v>
      </c>
      <c r="Z206">
        <v>16.759</v>
      </c>
    </row>
    <row r="207" spans="1:26" x14ac:dyDescent="0.4">
      <c r="A207" t="s">
        <v>191</v>
      </c>
      <c r="B207">
        <v>24.6</v>
      </c>
      <c r="C207">
        <v>25.3</v>
      </c>
      <c r="D207">
        <v>18.295000000000002</v>
      </c>
      <c r="E207">
        <v>2580</v>
      </c>
      <c r="F207" t="s">
        <v>896</v>
      </c>
      <c r="G207" t="s">
        <v>905</v>
      </c>
      <c r="H207">
        <v>16</v>
      </c>
      <c r="J207">
        <v>34.5</v>
      </c>
      <c r="K207">
        <v>35.299999999999997</v>
      </c>
      <c r="L207">
        <v>17.033999999999999</v>
      </c>
      <c r="O207" t="s">
        <v>522</v>
      </c>
      <c r="P207">
        <v>52.7</v>
      </c>
      <c r="Q207">
        <v>55.2</v>
      </c>
      <c r="R207" t="s">
        <v>899</v>
      </c>
      <c r="S207">
        <v>2580</v>
      </c>
      <c r="T207" t="s">
        <v>898</v>
      </c>
      <c r="U207" t="s">
        <v>905</v>
      </c>
      <c r="V207">
        <v>16</v>
      </c>
      <c r="X207">
        <v>32</v>
      </c>
      <c r="Y207">
        <v>32.700000000000003</v>
      </c>
      <c r="Z207">
        <v>16.707999999999998</v>
      </c>
    </row>
    <row r="208" spans="1:26" x14ac:dyDescent="0.4">
      <c r="A208" t="s">
        <v>202</v>
      </c>
      <c r="B208">
        <v>28.1</v>
      </c>
      <c r="C208">
        <v>28.8</v>
      </c>
      <c r="D208">
        <v>18.023</v>
      </c>
      <c r="E208">
        <v>2580</v>
      </c>
      <c r="F208" t="s">
        <v>896</v>
      </c>
      <c r="G208" t="s">
        <v>906</v>
      </c>
      <c r="H208">
        <v>18</v>
      </c>
      <c r="J208">
        <v>38.5</v>
      </c>
      <c r="K208">
        <v>39.4</v>
      </c>
      <c r="L208">
        <v>17.739999999999998</v>
      </c>
      <c r="O208" t="s">
        <v>523</v>
      </c>
      <c r="P208">
        <v>55.9</v>
      </c>
      <c r="Q208">
        <v>57.4</v>
      </c>
      <c r="R208">
        <v>18.206</v>
      </c>
      <c r="S208">
        <v>2580</v>
      </c>
      <c r="T208" t="s">
        <v>898</v>
      </c>
      <c r="U208" t="s">
        <v>906</v>
      </c>
      <c r="V208">
        <v>18</v>
      </c>
      <c r="X208">
        <v>35.4</v>
      </c>
      <c r="Y208">
        <v>36.1</v>
      </c>
      <c r="Z208">
        <v>17.236999999999998</v>
      </c>
    </row>
    <row r="209" spans="1:26" x14ac:dyDescent="0.4">
      <c r="A209" t="s">
        <v>213</v>
      </c>
      <c r="B209">
        <v>29.6</v>
      </c>
      <c r="C209">
        <v>30.4</v>
      </c>
      <c r="D209">
        <v>17.577999999999999</v>
      </c>
      <c r="E209">
        <v>2580</v>
      </c>
      <c r="F209" t="s">
        <v>896</v>
      </c>
      <c r="G209" t="s">
        <v>907</v>
      </c>
      <c r="H209">
        <v>21</v>
      </c>
      <c r="J209">
        <v>40.200000000000003</v>
      </c>
      <c r="K209">
        <v>41.1</v>
      </c>
      <c r="L209">
        <v>16.905000000000001</v>
      </c>
      <c r="O209" t="s">
        <v>524</v>
      </c>
      <c r="P209">
        <v>57.3</v>
      </c>
      <c r="Q209">
        <v>58.8</v>
      </c>
      <c r="R209">
        <v>17.670000000000002</v>
      </c>
      <c r="S209">
        <v>2580</v>
      </c>
      <c r="T209" t="s">
        <v>898</v>
      </c>
      <c r="U209" t="s">
        <v>907</v>
      </c>
      <c r="V209">
        <v>21</v>
      </c>
      <c r="X209">
        <v>36.9</v>
      </c>
      <c r="Y209">
        <v>37.700000000000003</v>
      </c>
      <c r="Z209">
        <v>16.527000000000001</v>
      </c>
    </row>
    <row r="210" spans="1:26" x14ac:dyDescent="0.4">
      <c r="A210" t="s">
        <v>224</v>
      </c>
      <c r="B210">
        <v>32.6</v>
      </c>
      <c r="C210">
        <v>33.4</v>
      </c>
      <c r="D210">
        <v>18.056000000000001</v>
      </c>
      <c r="E210">
        <v>2580</v>
      </c>
      <c r="F210" t="s">
        <v>896</v>
      </c>
      <c r="G210" t="s">
        <v>908</v>
      </c>
      <c r="H210">
        <v>23</v>
      </c>
      <c r="J210">
        <v>43.5</v>
      </c>
      <c r="K210">
        <v>44.5</v>
      </c>
      <c r="L210">
        <v>17.689</v>
      </c>
      <c r="O210" t="s">
        <v>525</v>
      </c>
      <c r="P210">
        <v>60</v>
      </c>
      <c r="Q210">
        <v>62.4</v>
      </c>
      <c r="R210" t="s">
        <v>899</v>
      </c>
      <c r="S210">
        <v>2580</v>
      </c>
      <c r="T210" t="s">
        <v>898</v>
      </c>
      <c r="U210" t="s">
        <v>908</v>
      </c>
      <c r="V210">
        <v>23</v>
      </c>
      <c r="X210">
        <v>40.299999999999997</v>
      </c>
      <c r="Y210">
        <v>41.1</v>
      </c>
      <c r="Z210">
        <v>17.466999999999999</v>
      </c>
    </row>
    <row r="211" spans="1:26" x14ac:dyDescent="0.4">
      <c r="A211" t="s">
        <v>235</v>
      </c>
      <c r="B211">
        <v>34</v>
      </c>
      <c r="C211">
        <v>34.700000000000003</v>
      </c>
      <c r="D211">
        <v>18.242000000000001</v>
      </c>
      <c r="E211">
        <v>2580</v>
      </c>
      <c r="F211" t="s">
        <v>896</v>
      </c>
      <c r="G211" t="s">
        <v>909</v>
      </c>
      <c r="H211">
        <v>24</v>
      </c>
      <c r="J211">
        <v>45.2</v>
      </c>
      <c r="K211">
        <v>46.1</v>
      </c>
      <c r="L211">
        <v>17.673000000000002</v>
      </c>
      <c r="O211" t="s">
        <v>526</v>
      </c>
      <c r="P211">
        <v>61.7</v>
      </c>
      <c r="Q211">
        <v>64</v>
      </c>
      <c r="R211">
        <v>18.190999999999999</v>
      </c>
      <c r="S211">
        <v>2580</v>
      </c>
      <c r="T211" t="s">
        <v>898</v>
      </c>
      <c r="U211" t="s">
        <v>909</v>
      </c>
      <c r="V211">
        <v>24</v>
      </c>
      <c r="X211">
        <v>41.9</v>
      </c>
      <c r="Y211">
        <v>42.6</v>
      </c>
      <c r="Z211">
        <v>17.38</v>
      </c>
    </row>
    <row r="212" spans="1:26" x14ac:dyDescent="0.4">
      <c r="A212" t="s">
        <v>246</v>
      </c>
      <c r="B212">
        <v>35.4</v>
      </c>
      <c r="C212">
        <v>36.1</v>
      </c>
      <c r="D212">
        <v>18.137</v>
      </c>
      <c r="E212">
        <v>2580</v>
      </c>
      <c r="F212" t="s">
        <v>896</v>
      </c>
      <c r="G212" t="s">
        <v>910</v>
      </c>
      <c r="H212">
        <v>25</v>
      </c>
      <c r="J212">
        <v>46.7</v>
      </c>
      <c r="K212">
        <v>47.6</v>
      </c>
      <c r="L212">
        <v>17.706</v>
      </c>
      <c r="O212" t="s">
        <v>527</v>
      </c>
      <c r="P212">
        <v>62.9</v>
      </c>
      <c r="Q212">
        <v>65.3</v>
      </c>
      <c r="R212">
        <v>18.475999999999999</v>
      </c>
      <c r="S212">
        <v>2580</v>
      </c>
      <c r="T212" t="s">
        <v>898</v>
      </c>
      <c r="U212" t="s">
        <v>910</v>
      </c>
      <c r="V212">
        <v>25</v>
      </c>
      <c r="X212">
        <v>43.4</v>
      </c>
      <c r="Y212">
        <v>44.2</v>
      </c>
      <c r="Z212">
        <v>17.524000000000001</v>
      </c>
    </row>
    <row r="213" spans="1:26" x14ac:dyDescent="0.4">
      <c r="A213" t="s">
        <v>257</v>
      </c>
      <c r="B213">
        <v>36.799999999999997</v>
      </c>
      <c r="C213">
        <v>37.700000000000003</v>
      </c>
      <c r="D213">
        <v>17.989000000000001</v>
      </c>
      <c r="E213">
        <v>2580</v>
      </c>
      <c r="F213" t="s">
        <v>896</v>
      </c>
      <c r="G213" t="s">
        <v>911</v>
      </c>
      <c r="H213">
        <v>28</v>
      </c>
      <c r="J213">
        <v>48.1</v>
      </c>
      <c r="K213">
        <v>49.1</v>
      </c>
      <c r="L213" t="s">
        <v>899</v>
      </c>
      <c r="O213" t="s">
        <v>528</v>
      </c>
      <c r="P213">
        <v>63.5</v>
      </c>
      <c r="Q213">
        <v>66.099999999999994</v>
      </c>
      <c r="R213" t="s">
        <v>899</v>
      </c>
      <c r="S213">
        <v>2580</v>
      </c>
      <c r="T213" t="s">
        <v>898</v>
      </c>
      <c r="U213" t="s">
        <v>911</v>
      </c>
      <c r="V213">
        <v>28</v>
      </c>
      <c r="X213">
        <v>44.6</v>
      </c>
      <c r="Y213">
        <v>45.6</v>
      </c>
      <c r="Z213">
        <v>17.353999999999999</v>
      </c>
    </row>
    <row r="214" spans="1:26" x14ac:dyDescent="0.4">
      <c r="A214" t="s">
        <v>268</v>
      </c>
      <c r="B214">
        <v>39.5</v>
      </c>
      <c r="C214">
        <v>40.299999999999997</v>
      </c>
      <c r="D214" t="s">
        <v>899</v>
      </c>
      <c r="E214">
        <v>2580</v>
      </c>
      <c r="F214" t="s">
        <v>896</v>
      </c>
      <c r="G214" t="s">
        <v>912</v>
      </c>
      <c r="H214">
        <v>30</v>
      </c>
      <c r="J214">
        <v>50.7</v>
      </c>
      <c r="K214">
        <v>51.8</v>
      </c>
      <c r="L214" t="s">
        <v>899</v>
      </c>
      <c r="O214" t="s">
        <v>529</v>
      </c>
      <c r="P214">
        <v>66.3</v>
      </c>
      <c r="Q214">
        <v>69</v>
      </c>
      <c r="R214" t="s">
        <v>899</v>
      </c>
      <c r="S214">
        <v>2580</v>
      </c>
      <c r="T214" t="s">
        <v>898</v>
      </c>
      <c r="U214" t="s">
        <v>912</v>
      </c>
      <c r="V214">
        <v>30</v>
      </c>
      <c r="X214">
        <v>47.2</v>
      </c>
      <c r="Y214">
        <v>48.2</v>
      </c>
      <c r="Z214">
        <v>17.332999999999998</v>
      </c>
    </row>
    <row r="215" spans="1:26" x14ac:dyDescent="0.4">
      <c r="A215" t="s">
        <v>279</v>
      </c>
      <c r="B215">
        <v>41.6</v>
      </c>
      <c r="C215">
        <v>42.4</v>
      </c>
      <c r="D215">
        <v>18.512</v>
      </c>
      <c r="E215">
        <v>2580</v>
      </c>
      <c r="F215" t="s">
        <v>896</v>
      </c>
      <c r="G215" t="s">
        <v>913</v>
      </c>
      <c r="H215">
        <v>32</v>
      </c>
      <c r="J215">
        <v>53</v>
      </c>
      <c r="K215">
        <v>53.9</v>
      </c>
      <c r="L215">
        <v>17.579000000000001</v>
      </c>
      <c r="O215" t="s">
        <v>530</v>
      </c>
      <c r="P215">
        <v>70.2</v>
      </c>
      <c r="Q215">
        <v>72.099999999999994</v>
      </c>
      <c r="R215" t="s">
        <v>899</v>
      </c>
      <c r="S215">
        <v>2580</v>
      </c>
      <c r="T215" t="s">
        <v>898</v>
      </c>
      <c r="U215" t="s">
        <v>913</v>
      </c>
      <c r="V215">
        <v>32</v>
      </c>
      <c r="X215">
        <v>50.2</v>
      </c>
      <c r="Y215">
        <v>51.1</v>
      </c>
      <c r="Z215">
        <v>17.635999999999999</v>
      </c>
    </row>
    <row r="216" spans="1:26" x14ac:dyDescent="0.4">
      <c r="A216" t="s">
        <v>290</v>
      </c>
      <c r="B216">
        <v>43.1</v>
      </c>
      <c r="C216">
        <v>44</v>
      </c>
      <c r="D216">
        <v>18.166</v>
      </c>
      <c r="E216">
        <v>2580</v>
      </c>
      <c r="F216" t="s">
        <v>896</v>
      </c>
      <c r="G216" t="s">
        <v>914</v>
      </c>
      <c r="H216">
        <v>35</v>
      </c>
      <c r="J216">
        <v>54.4</v>
      </c>
      <c r="K216">
        <v>55.3</v>
      </c>
      <c r="L216">
        <v>17.471</v>
      </c>
      <c r="O216" t="s">
        <v>531</v>
      </c>
      <c r="P216">
        <v>71.5</v>
      </c>
      <c r="Q216">
        <v>73.3</v>
      </c>
      <c r="R216">
        <v>18.18</v>
      </c>
      <c r="S216">
        <v>2580</v>
      </c>
      <c r="T216" t="s">
        <v>898</v>
      </c>
      <c r="U216" t="s">
        <v>914</v>
      </c>
      <c r="V216">
        <v>35</v>
      </c>
      <c r="X216">
        <v>51.5</v>
      </c>
      <c r="Y216">
        <v>52.5</v>
      </c>
      <c r="Z216">
        <v>17.603999999999999</v>
      </c>
    </row>
    <row r="217" spans="1:26" x14ac:dyDescent="0.4">
      <c r="A217" t="s">
        <v>301</v>
      </c>
      <c r="B217">
        <v>47.3</v>
      </c>
      <c r="C217">
        <v>48.3</v>
      </c>
      <c r="D217">
        <v>18.603000000000002</v>
      </c>
      <c r="E217">
        <v>2580</v>
      </c>
      <c r="F217" t="s">
        <v>896</v>
      </c>
      <c r="G217" t="s">
        <v>915</v>
      </c>
      <c r="H217">
        <v>39</v>
      </c>
      <c r="J217">
        <v>58.7</v>
      </c>
      <c r="K217">
        <v>59.8</v>
      </c>
      <c r="L217">
        <v>17.611000000000001</v>
      </c>
      <c r="O217" t="s">
        <v>532</v>
      </c>
      <c r="P217">
        <v>76.7</v>
      </c>
      <c r="Q217">
        <v>77.900000000000006</v>
      </c>
      <c r="R217">
        <v>18.181000000000001</v>
      </c>
      <c r="S217">
        <v>2580</v>
      </c>
      <c r="T217" t="s">
        <v>898</v>
      </c>
      <c r="U217" t="s">
        <v>915</v>
      </c>
      <c r="V217">
        <v>39</v>
      </c>
      <c r="X217">
        <v>56</v>
      </c>
      <c r="Y217">
        <v>57.2</v>
      </c>
      <c r="Z217">
        <v>17.835999999999999</v>
      </c>
    </row>
    <row r="218" spans="1:26" x14ac:dyDescent="0.4">
      <c r="A218" t="s">
        <v>312</v>
      </c>
      <c r="B218">
        <v>53</v>
      </c>
      <c r="C218">
        <v>54</v>
      </c>
      <c r="D218" t="s">
        <v>899</v>
      </c>
      <c r="E218">
        <v>2580</v>
      </c>
      <c r="F218" t="s">
        <v>896</v>
      </c>
      <c r="G218" t="s">
        <v>916</v>
      </c>
      <c r="H218">
        <v>46</v>
      </c>
      <c r="J218">
        <v>64.400000000000006</v>
      </c>
      <c r="K218">
        <v>65.400000000000006</v>
      </c>
      <c r="L218" t="s">
        <v>899</v>
      </c>
      <c r="O218" t="s">
        <v>533</v>
      </c>
      <c r="P218">
        <v>81.2</v>
      </c>
      <c r="Q218">
        <v>83.2</v>
      </c>
      <c r="R218">
        <v>18.795999999999999</v>
      </c>
      <c r="S218">
        <v>2580</v>
      </c>
      <c r="T218" t="s">
        <v>898</v>
      </c>
      <c r="U218" t="s">
        <v>916</v>
      </c>
      <c r="V218">
        <v>46</v>
      </c>
      <c r="X218">
        <v>61.5</v>
      </c>
      <c r="Y218">
        <v>62.3</v>
      </c>
      <c r="Z218" t="s">
        <v>899</v>
      </c>
    </row>
    <row r="219" spans="1:26" x14ac:dyDescent="0.4">
      <c r="A219" t="s">
        <v>536</v>
      </c>
      <c r="B219">
        <v>88</v>
      </c>
      <c r="C219">
        <v>90</v>
      </c>
      <c r="D219">
        <v>20.155999999999999</v>
      </c>
      <c r="E219">
        <v>2525</v>
      </c>
      <c r="F219" t="s">
        <v>896</v>
      </c>
      <c r="G219" t="s">
        <v>917</v>
      </c>
      <c r="H219">
        <v>52</v>
      </c>
      <c r="J219">
        <v>104.3</v>
      </c>
      <c r="K219">
        <v>105.4</v>
      </c>
      <c r="L219">
        <v>19.475000000000001</v>
      </c>
      <c r="O219" t="s">
        <v>716</v>
      </c>
      <c r="P219">
        <v>63.5</v>
      </c>
      <c r="Q219">
        <v>64.3</v>
      </c>
      <c r="R219">
        <v>19.981999999999999</v>
      </c>
      <c r="S219">
        <v>2525</v>
      </c>
      <c r="T219" t="s">
        <v>898</v>
      </c>
      <c r="U219" t="s">
        <v>917</v>
      </c>
      <c r="V219">
        <v>52</v>
      </c>
      <c r="X219">
        <v>47.2</v>
      </c>
      <c r="Y219">
        <v>47.8</v>
      </c>
      <c r="Z219">
        <v>19.510000000000002</v>
      </c>
    </row>
    <row r="220" spans="1:26" x14ac:dyDescent="0.4">
      <c r="A220" t="s">
        <v>548</v>
      </c>
      <c r="B220">
        <v>89.2</v>
      </c>
      <c r="C220">
        <v>91.2</v>
      </c>
      <c r="D220" t="s">
        <v>899</v>
      </c>
      <c r="E220">
        <v>2525</v>
      </c>
      <c r="F220" t="s">
        <v>896</v>
      </c>
      <c r="G220" t="s">
        <v>918</v>
      </c>
      <c r="H220">
        <v>53</v>
      </c>
      <c r="J220">
        <v>105.3</v>
      </c>
      <c r="K220">
        <v>106.5</v>
      </c>
      <c r="L220" t="s">
        <v>899</v>
      </c>
      <c r="O220" t="s">
        <v>717</v>
      </c>
      <c r="P220">
        <v>64.599999999999994</v>
      </c>
      <c r="Q220">
        <v>65.5</v>
      </c>
      <c r="R220">
        <v>20.076000000000001</v>
      </c>
      <c r="S220">
        <v>2525</v>
      </c>
      <c r="T220" t="s">
        <v>898</v>
      </c>
      <c r="U220" t="s">
        <v>918</v>
      </c>
      <c r="V220">
        <v>53</v>
      </c>
      <c r="X220">
        <v>48.2</v>
      </c>
      <c r="Y220">
        <v>49.2</v>
      </c>
      <c r="Z220">
        <v>19.651</v>
      </c>
    </row>
    <row r="221" spans="1:26" x14ac:dyDescent="0.4">
      <c r="A221" t="s">
        <v>560</v>
      </c>
      <c r="B221">
        <v>99.5</v>
      </c>
      <c r="C221">
        <v>100.6</v>
      </c>
      <c r="D221">
        <v>20.856999999999999</v>
      </c>
      <c r="E221">
        <v>2525</v>
      </c>
      <c r="F221" t="s">
        <v>896</v>
      </c>
      <c r="G221" t="s">
        <v>919</v>
      </c>
      <c r="H221">
        <v>67</v>
      </c>
      <c r="J221">
        <v>114.4</v>
      </c>
      <c r="K221">
        <v>116</v>
      </c>
      <c r="L221">
        <v>19.582000000000001</v>
      </c>
      <c r="O221" t="s">
        <v>718</v>
      </c>
      <c r="P221">
        <v>74.599999999999994</v>
      </c>
      <c r="Q221">
        <v>75.599999999999994</v>
      </c>
      <c r="R221">
        <v>19.355</v>
      </c>
      <c r="S221">
        <v>2525</v>
      </c>
      <c r="T221" t="s">
        <v>898</v>
      </c>
      <c r="U221" t="s">
        <v>919</v>
      </c>
      <c r="V221">
        <v>67</v>
      </c>
      <c r="X221">
        <v>57.8</v>
      </c>
      <c r="Y221">
        <v>58.8</v>
      </c>
      <c r="Z221">
        <v>19.481999999999999</v>
      </c>
    </row>
    <row r="222" spans="1:26" x14ac:dyDescent="0.4">
      <c r="A222" t="s">
        <v>572</v>
      </c>
      <c r="B222">
        <v>109</v>
      </c>
      <c r="C222">
        <v>111.1</v>
      </c>
      <c r="D222">
        <v>20.227</v>
      </c>
      <c r="E222">
        <v>2525</v>
      </c>
      <c r="F222" t="s">
        <v>896</v>
      </c>
      <c r="G222" t="s">
        <v>920</v>
      </c>
      <c r="H222">
        <v>81</v>
      </c>
      <c r="J222">
        <v>125.2</v>
      </c>
      <c r="K222">
        <v>126.4</v>
      </c>
      <c r="L222" t="s">
        <v>899</v>
      </c>
      <c r="O222" t="s">
        <v>719</v>
      </c>
      <c r="P222">
        <v>83.2</v>
      </c>
      <c r="Q222">
        <v>84.1</v>
      </c>
      <c r="R222">
        <v>20.141999999999999</v>
      </c>
      <c r="S222">
        <v>2525</v>
      </c>
      <c r="T222" t="s">
        <v>898</v>
      </c>
      <c r="U222" t="s">
        <v>920</v>
      </c>
      <c r="V222">
        <v>81</v>
      </c>
      <c r="X222">
        <v>66.8</v>
      </c>
      <c r="Y222">
        <v>67.5</v>
      </c>
      <c r="Z222">
        <v>20.013000000000002</v>
      </c>
    </row>
    <row r="223" spans="1:26" x14ac:dyDescent="0.4">
      <c r="A223" t="s">
        <v>584</v>
      </c>
      <c r="B223">
        <v>120.2</v>
      </c>
      <c r="C223">
        <v>121.8</v>
      </c>
      <c r="D223">
        <v>20.295999999999999</v>
      </c>
      <c r="E223">
        <v>2525</v>
      </c>
      <c r="F223" t="s">
        <v>896</v>
      </c>
      <c r="G223" t="s">
        <v>921</v>
      </c>
      <c r="H223">
        <v>101</v>
      </c>
      <c r="J223">
        <v>135.6</v>
      </c>
      <c r="K223">
        <v>137.1</v>
      </c>
      <c r="L223" t="s">
        <v>899</v>
      </c>
      <c r="O223" t="s">
        <v>720</v>
      </c>
      <c r="P223">
        <v>92.7</v>
      </c>
      <c r="Q223">
        <v>94.1</v>
      </c>
      <c r="R223">
        <v>20.295999999999999</v>
      </c>
      <c r="S223">
        <v>2525</v>
      </c>
      <c r="T223" t="s">
        <v>898</v>
      </c>
      <c r="U223" t="s">
        <v>921</v>
      </c>
      <c r="V223">
        <v>101</v>
      </c>
      <c r="X223">
        <v>76.2</v>
      </c>
      <c r="Y223">
        <v>77.2</v>
      </c>
      <c r="Z223">
        <v>19.724</v>
      </c>
    </row>
    <row r="224" spans="1:26" x14ac:dyDescent="0.4">
      <c r="A224" t="s">
        <v>596</v>
      </c>
      <c r="B224">
        <v>124.2</v>
      </c>
      <c r="C224">
        <v>129.1</v>
      </c>
      <c r="D224" t="s">
        <v>899</v>
      </c>
      <c r="E224">
        <v>2525</v>
      </c>
      <c r="F224" t="s">
        <v>896</v>
      </c>
      <c r="G224" t="s">
        <v>922</v>
      </c>
      <c r="H224">
        <v>113</v>
      </c>
      <c r="J224">
        <v>142</v>
      </c>
      <c r="K224">
        <v>143.69999999999999</v>
      </c>
      <c r="L224" t="s">
        <v>899</v>
      </c>
      <c r="O224" t="s">
        <v>721</v>
      </c>
      <c r="P224">
        <v>95.8</v>
      </c>
      <c r="Q224">
        <v>99.5</v>
      </c>
      <c r="R224">
        <v>19.989999999999998</v>
      </c>
      <c r="S224">
        <v>2525</v>
      </c>
      <c r="T224" t="s">
        <v>898</v>
      </c>
      <c r="U224" t="s">
        <v>922</v>
      </c>
      <c r="V224">
        <v>113</v>
      </c>
      <c r="X224">
        <v>80.900000000000006</v>
      </c>
      <c r="Y224">
        <v>81.900000000000006</v>
      </c>
      <c r="Z224">
        <v>19.597999999999999</v>
      </c>
    </row>
    <row r="225" spans="1:26" x14ac:dyDescent="0.4">
      <c r="A225" t="s">
        <v>608</v>
      </c>
      <c r="B225">
        <v>137.4</v>
      </c>
      <c r="C225">
        <v>144.69999999999999</v>
      </c>
      <c r="D225" t="s">
        <v>899</v>
      </c>
      <c r="E225">
        <v>2525</v>
      </c>
      <c r="F225" t="s">
        <v>896</v>
      </c>
      <c r="G225" t="s">
        <v>923</v>
      </c>
      <c r="H225">
        <v>144</v>
      </c>
      <c r="J225">
        <v>155.5</v>
      </c>
      <c r="K225">
        <v>157</v>
      </c>
      <c r="L225" t="s">
        <v>899</v>
      </c>
      <c r="O225" t="s">
        <v>722</v>
      </c>
      <c r="P225">
        <v>109.6</v>
      </c>
      <c r="Q225">
        <v>113.6</v>
      </c>
      <c r="R225">
        <v>20.088000000000001</v>
      </c>
      <c r="S225">
        <v>2525</v>
      </c>
      <c r="T225" t="s">
        <v>898</v>
      </c>
      <c r="U225" t="s">
        <v>923</v>
      </c>
      <c r="V225">
        <v>144</v>
      </c>
      <c r="X225">
        <v>94.6</v>
      </c>
      <c r="Y225">
        <v>95.7</v>
      </c>
      <c r="Z225" t="s">
        <v>899</v>
      </c>
    </row>
    <row r="226" spans="1:26" x14ac:dyDescent="0.4">
      <c r="A226" t="s">
        <v>620</v>
      </c>
      <c r="B226">
        <v>148.1</v>
      </c>
      <c r="C226">
        <v>149.69999999999999</v>
      </c>
      <c r="D226">
        <v>19.882000000000001</v>
      </c>
      <c r="E226">
        <v>2525</v>
      </c>
      <c r="F226" t="s">
        <v>896</v>
      </c>
      <c r="G226" t="s">
        <v>924</v>
      </c>
      <c r="H226">
        <v>165</v>
      </c>
      <c r="J226">
        <v>163.9</v>
      </c>
      <c r="K226">
        <v>165.5</v>
      </c>
      <c r="L226" t="s">
        <v>899</v>
      </c>
      <c r="O226" t="s">
        <v>723</v>
      </c>
      <c r="P226">
        <v>118.9</v>
      </c>
      <c r="Q226">
        <v>120.3</v>
      </c>
      <c r="R226">
        <v>19.751000000000001</v>
      </c>
      <c r="S226">
        <v>2525</v>
      </c>
      <c r="T226" t="s">
        <v>898</v>
      </c>
      <c r="U226" t="s">
        <v>924</v>
      </c>
      <c r="V226">
        <v>165</v>
      </c>
      <c r="X226">
        <v>102.4</v>
      </c>
      <c r="Y226">
        <v>103.6</v>
      </c>
      <c r="Z226">
        <v>19.719000000000001</v>
      </c>
    </row>
    <row r="227" spans="1:26" x14ac:dyDescent="0.4">
      <c r="A227" t="s">
        <v>632</v>
      </c>
      <c r="B227">
        <v>148.5</v>
      </c>
      <c r="C227">
        <v>157</v>
      </c>
      <c r="D227" t="s">
        <v>899</v>
      </c>
      <c r="E227">
        <v>2525</v>
      </c>
      <c r="F227" t="s">
        <v>896</v>
      </c>
      <c r="G227" t="s">
        <v>925</v>
      </c>
      <c r="H227">
        <v>172</v>
      </c>
      <c r="J227">
        <v>167.6</v>
      </c>
      <c r="K227">
        <v>169.3</v>
      </c>
      <c r="L227" t="s">
        <v>899</v>
      </c>
      <c r="O227" t="s">
        <v>724</v>
      </c>
      <c r="P227">
        <v>119.8</v>
      </c>
      <c r="Q227">
        <v>124.1</v>
      </c>
      <c r="R227">
        <v>20.084</v>
      </c>
      <c r="S227">
        <v>2525</v>
      </c>
      <c r="T227" t="s">
        <v>898</v>
      </c>
      <c r="U227" t="s">
        <v>925</v>
      </c>
      <c r="V227">
        <v>172</v>
      </c>
      <c r="X227">
        <v>105.4</v>
      </c>
      <c r="Y227">
        <v>106.5</v>
      </c>
      <c r="Z227" t="s">
        <v>899</v>
      </c>
    </row>
    <row r="228" spans="1:26" x14ac:dyDescent="0.4">
      <c r="A228" t="s">
        <v>644</v>
      </c>
      <c r="B228">
        <v>174.9</v>
      </c>
      <c r="C228">
        <v>187</v>
      </c>
      <c r="D228">
        <v>19.77</v>
      </c>
      <c r="E228">
        <v>2525</v>
      </c>
      <c r="F228" t="s">
        <v>896</v>
      </c>
      <c r="G228" t="s">
        <v>926</v>
      </c>
      <c r="H228">
        <v>256</v>
      </c>
      <c r="J228">
        <v>197</v>
      </c>
      <c r="K228">
        <v>198.9</v>
      </c>
      <c r="L228" t="s">
        <v>899</v>
      </c>
      <c r="O228" t="s">
        <v>725</v>
      </c>
      <c r="P228">
        <v>140.9</v>
      </c>
      <c r="Q228">
        <v>153.30000000000001</v>
      </c>
      <c r="R228">
        <v>19.547000000000001</v>
      </c>
      <c r="S228">
        <v>2525</v>
      </c>
      <c r="T228" t="s">
        <v>898</v>
      </c>
      <c r="U228" t="s">
        <v>926</v>
      </c>
      <c r="V228">
        <v>256</v>
      </c>
      <c r="X228">
        <v>131.9</v>
      </c>
      <c r="Y228">
        <v>133.19999999999999</v>
      </c>
      <c r="Z228" t="s">
        <v>899</v>
      </c>
    </row>
    <row r="229" spans="1:26" x14ac:dyDescent="0.4">
      <c r="A229" t="s">
        <v>656</v>
      </c>
      <c r="B229">
        <v>177.3</v>
      </c>
      <c r="C229">
        <v>190.9</v>
      </c>
      <c r="D229" t="s">
        <v>899</v>
      </c>
      <c r="E229">
        <v>2525</v>
      </c>
      <c r="F229" t="s">
        <v>896</v>
      </c>
      <c r="G229" t="s">
        <v>927</v>
      </c>
      <c r="H229">
        <v>266</v>
      </c>
      <c r="J229">
        <v>199.6</v>
      </c>
      <c r="K229">
        <v>201.8</v>
      </c>
      <c r="L229" t="s">
        <v>899</v>
      </c>
      <c r="O229" t="s">
        <v>726</v>
      </c>
      <c r="P229">
        <v>142.69999999999999</v>
      </c>
      <c r="Q229">
        <v>155.6</v>
      </c>
      <c r="R229" t="s">
        <v>899</v>
      </c>
      <c r="S229">
        <v>2525</v>
      </c>
      <c r="T229" t="s">
        <v>898</v>
      </c>
      <c r="U229" t="s">
        <v>927</v>
      </c>
      <c r="V229">
        <v>266</v>
      </c>
      <c r="X229">
        <v>133.69999999999999</v>
      </c>
      <c r="Y229">
        <v>135.19999999999999</v>
      </c>
      <c r="Z229" t="s">
        <v>899</v>
      </c>
    </row>
    <row r="230" spans="1:26" x14ac:dyDescent="0.4">
      <c r="A230" t="s">
        <v>668</v>
      </c>
      <c r="B230">
        <v>199</v>
      </c>
      <c r="C230">
        <v>210.8</v>
      </c>
      <c r="D230">
        <v>19.263000000000002</v>
      </c>
      <c r="E230">
        <v>2525</v>
      </c>
      <c r="F230" t="s">
        <v>896</v>
      </c>
      <c r="G230" t="s">
        <v>928</v>
      </c>
      <c r="H230">
        <v>347</v>
      </c>
      <c r="J230">
        <v>221.9</v>
      </c>
      <c r="K230">
        <v>224.2</v>
      </c>
      <c r="L230">
        <v>19.247</v>
      </c>
      <c r="O230" t="s">
        <v>727</v>
      </c>
      <c r="P230">
        <v>162.1</v>
      </c>
      <c r="Q230">
        <v>173.9</v>
      </c>
      <c r="R230">
        <v>19.37</v>
      </c>
      <c r="S230">
        <v>2525</v>
      </c>
      <c r="T230" t="s">
        <v>898</v>
      </c>
      <c r="U230" t="s">
        <v>928</v>
      </c>
      <c r="V230">
        <v>347</v>
      </c>
      <c r="X230">
        <v>152.9</v>
      </c>
      <c r="Y230">
        <v>154.4</v>
      </c>
      <c r="Z230">
        <v>19.382999999999999</v>
      </c>
    </row>
    <row r="231" spans="1:26" x14ac:dyDescent="0.4">
      <c r="A231" t="s">
        <v>680</v>
      </c>
      <c r="B231">
        <v>202</v>
      </c>
      <c r="C231">
        <v>213.3</v>
      </c>
      <c r="D231" t="s">
        <v>899</v>
      </c>
      <c r="E231">
        <v>2525</v>
      </c>
      <c r="F231" t="s">
        <v>896</v>
      </c>
      <c r="G231" t="s">
        <v>929</v>
      </c>
      <c r="H231">
        <v>358</v>
      </c>
      <c r="J231">
        <v>224.7</v>
      </c>
      <c r="K231">
        <v>227.2</v>
      </c>
      <c r="L231" t="s">
        <v>899</v>
      </c>
      <c r="O231" t="s">
        <v>728</v>
      </c>
      <c r="P231">
        <v>162.80000000000001</v>
      </c>
      <c r="Q231">
        <v>174.7</v>
      </c>
      <c r="R231" t="s">
        <v>899</v>
      </c>
      <c r="S231">
        <v>2525</v>
      </c>
      <c r="T231" t="s">
        <v>898</v>
      </c>
      <c r="U231" t="s">
        <v>929</v>
      </c>
      <c r="V231">
        <v>358</v>
      </c>
      <c r="X231">
        <v>153.9</v>
      </c>
      <c r="Y231">
        <v>155.5</v>
      </c>
      <c r="Z231">
        <v>19.239999999999998</v>
      </c>
    </row>
    <row r="232" spans="1:26" x14ac:dyDescent="0.4">
      <c r="A232" t="s">
        <v>692</v>
      </c>
      <c r="B232">
        <v>205.8</v>
      </c>
      <c r="C232">
        <v>217.1</v>
      </c>
      <c r="D232">
        <v>19.280999999999999</v>
      </c>
      <c r="E232">
        <v>2525</v>
      </c>
      <c r="F232" t="s">
        <v>896</v>
      </c>
      <c r="G232" t="s">
        <v>930</v>
      </c>
      <c r="H232">
        <v>375</v>
      </c>
      <c r="J232">
        <v>228</v>
      </c>
      <c r="K232">
        <v>231.2</v>
      </c>
      <c r="L232">
        <v>19.026</v>
      </c>
      <c r="O232" t="s">
        <v>729</v>
      </c>
      <c r="P232">
        <v>164.4</v>
      </c>
      <c r="Q232">
        <v>176.2</v>
      </c>
      <c r="R232">
        <v>19.106000000000002</v>
      </c>
      <c r="S232">
        <v>2525</v>
      </c>
      <c r="T232" t="s">
        <v>898</v>
      </c>
      <c r="U232" t="s">
        <v>930</v>
      </c>
      <c r="V232">
        <v>375</v>
      </c>
      <c r="X232">
        <v>155.80000000000001</v>
      </c>
      <c r="Y232">
        <v>157.6</v>
      </c>
      <c r="Z232" t="s">
        <v>899</v>
      </c>
    </row>
    <row r="233" spans="1:26" x14ac:dyDescent="0.4">
      <c r="A233" t="s">
        <v>704</v>
      </c>
      <c r="B233">
        <v>217.9</v>
      </c>
      <c r="C233">
        <v>234.5</v>
      </c>
      <c r="D233">
        <v>19.367000000000001</v>
      </c>
      <c r="E233">
        <v>2525</v>
      </c>
      <c r="F233" t="s">
        <v>896</v>
      </c>
      <c r="G233" t="s">
        <v>931</v>
      </c>
      <c r="H233">
        <v>438</v>
      </c>
      <c r="J233">
        <v>243.1</v>
      </c>
      <c r="K233">
        <v>246.7</v>
      </c>
      <c r="L233" t="s">
        <v>899</v>
      </c>
      <c r="O233" t="s">
        <v>730</v>
      </c>
      <c r="P233">
        <v>177.7</v>
      </c>
      <c r="Q233">
        <v>190.6</v>
      </c>
      <c r="R233">
        <v>18.802</v>
      </c>
      <c r="S233">
        <v>2525</v>
      </c>
      <c r="T233" t="s">
        <v>898</v>
      </c>
      <c r="U233" t="s">
        <v>931</v>
      </c>
      <c r="V233">
        <v>438</v>
      </c>
      <c r="X233">
        <v>169.8</v>
      </c>
      <c r="Y233">
        <v>171.9</v>
      </c>
      <c r="Z233">
        <v>18.981000000000002</v>
      </c>
    </row>
    <row r="234" spans="1:26" x14ac:dyDescent="0.4">
      <c r="A234" t="s">
        <v>537</v>
      </c>
      <c r="B234">
        <v>84.9</v>
      </c>
      <c r="C234">
        <v>86.8</v>
      </c>
      <c r="D234">
        <v>20.015000000000001</v>
      </c>
      <c r="E234">
        <v>2530</v>
      </c>
      <c r="F234" t="s">
        <v>896</v>
      </c>
      <c r="G234" t="s">
        <v>917</v>
      </c>
      <c r="H234">
        <v>52</v>
      </c>
      <c r="J234">
        <v>100.8</v>
      </c>
      <c r="K234">
        <v>101.9</v>
      </c>
      <c r="L234">
        <v>19.324999999999999</v>
      </c>
      <c r="O234" t="s">
        <v>731</v>
      </c>
      <c r="P234">
        <v>65.3</v>
      </c>
      <c r="Q234">
        <v>66.2</v>
      </c>
      <c r="R234" t="s">
        <v>899</v>
      </c>
      <c r="S234">
        <v>2530</v>
      </c>
      <c r="T234" t="s">
        <v>898</v>
      </c>
      <c r="U234" t="s">
        <v>917</v>
      </c>
      <c r="V234">
        <v>52</v>
      </c>
      <c r="X234">
        <v>48.6</v>
      </c>
      <c r="Y234">
        <v>49.3</v>
      </c>
      <c r="Z234">
        <v>19.102</v>
      </c>
    </row>
    <row r="235" spans="1:26" x14ac:dyDescent="0.4">
      <c r="A235" t="s">
        <v>549</v>
      </c>
      <c r="B235">
        <v>85.9</v>
      </c>
      <c r="C235">
        <v>87.8</v>
      </c>
      <c r="D235" t="s">
        <v>899</v>
      </c>
      <c r="E235">
        <v>2530</v>
      </c>
      <c r="F235" t="s">
        <v>896</v>
      </c>
      <c r="G235" t="s">
        <v>918</v>
      </c>
      <c r="H235">
        <v>53</v>
      </c>
      <c r="J235">
        <v>101.8</v>
      </c>
      <c r="K235">
        <v>103</v>
      </c>
      <c r="L235" t="s">
        <v>899</v>
      </c>
      <c r="O235" t="s">
        <v>732</v>
      </c>
      <c r="P235">
        <v>66.400000000000006</v>
      </c>
      <c r="Q235">
        <v>67.400000000000006</v>
      </c>
      <c r="R235">
        <v>19.949000000000002</v>
      </c>
      <c r="S235">
        <v>2530</v>
      </c>
      <c r="T235" t="s">
        <v>898</v>
      </c>
      <c r="U235" t="s">
        <v>918</v>
      </c>
      <c r="V235">
        <v>53</v>
      </c>
      <c r="X235">
        <v>49.8</v>
      </c>
      <c r="Y235">
        <v>50.6</v>
      </c>
      <c r="Z235" t="s">
        <v>899</v>
      </c>
    </row>
    <row r="236" spans="1:26" x14ac:dyDescent="0.4">
      <c r="A236" t="s">
        <v>561</v>
      </c>
      <c r="B236">
        <v>96.4</v>
      </c>
      <c r="C236">
        <v>97.5</v>
      </c>
      <c r="D236">
        <v>19.957999999999998</v>
      </c>
      <c r="E236">
        <v>2530</v>
      </c>
      <c r="F236" t="s">
        <v>896</v>
      </c>
      <c r="G236" t="s">
        <v>919</v>
      </c>
      <c r="H236">
        <v>67</v>
      </c>
      <c r="J236">
        <v>111</v>
      </c>
      <c r="K236">
        <v>112.7</v>
      </c>
      <c r="L236">
        <v>19.622</v>
      </c>
      <c r="O236" t="s">
        <v>733</v>
      </c>
      <c r="P236">
        <v>76.5</v>
      </c>
      <c r="Q236">
        <v>77.5</v>
      </c>
      <c r="R236">
        <v>19.856999999999999</v>
      </c>
      <c r="S236">
        <v>2530</v>
      </c>
      <c r="T236" t="s">
        <v>898</v>
      </c>
      <c r="U236" t="s">
        <v>919</v>
      </c>
      <c r="V236">
        <v>67</v>
      </c>
      <c r="X236">
        <v>59.3</v>
      </c>
      <c r="Y236">
        <v>60.2</v>
      </c>
      <c r="Z236">
        <v>19.733000000000001</v>
      </c>
    </row>
    <row r="237" spans="1:26" x14ac:dyDescent="0.4">
      <c r="A237" t="s">
        <v>573</v>
      </c>
      <c r="B237">
        <v>106</v>
      </c>
      <c r="C237">
        <v>108</v>
      </c>
      <c r="D237" t="s">
        <v>899</v>
      </c>
      <c r="E237">
        <v>2530</v>
      </c>
      <c r="F237" t="s">
        <v>896</v>
      </c>
      <c r="G237" t="s">
        <v>920</v>
      </c>
      <c r="H237">
        <v>81</v>
      </c>
      <c r="J237">
        <v>121.8</v>
      </c>
      <c r="K237">
        <v>123</v>
      </c>
      <c r="L237" t="s">
        <v>899</v>
      </c>
      <c r="O237" t="s">
        <v>734</v>
      </c>
      <c r="P237">
        <v>85.1</v>
      </c>
      <c r="Q237">
        <v>86</v>
      </c>
      <c r="R237">
        <v>20.202999999999999</v>
      </c>
      <c r="S237">
        <v>2530</v>
      </c>
      <c r="T237" t="s">
        <v>898</v>
      </c>
      <c r="U237" t="s">
        <v>920</v>
      </c>
      <c r="V237">
        <v>81</v>
      </c>
      <c r="X237">
        <v>68.400000000000006</v>
      </c>
      <c r="Y237">
        <v>69.099999999999994</v>
      </c>
      <c r="Z237" t="s">
        <v>899</v>
      </c>
    </row>
    <row r="238" spans="1:26" x14ac:dyDescent="0.4">
      <c r="A238" t="s">
        <v>585</v>
      </c>
      <c r="B238">
        <v>117.2</v>
      </c>
      <c r="C238">
        <v>118.7</v>
      </c>
      <c r="D238" t="s">
        <v>899</v>
      </c>
      <c r="E238">
        <v>2530</v>
      </c>
      <c r="F238" t="s">
        <v>896</v>
      </c>
      <c r="G238" t="s">
        <v>921</v>
      </c>
      <c r="H238">
        <v>101</v>
      </c>
      <c r="J238">
        <v>132.30000000000001</v>
      </c>
      <c r="K238">
        <v>133.9</v>
      </c>
      <c r="L238" t="s">
        <v>899</v>
      </c>
      <c r="O238" t="s">
        <v>735</v>
      </c>
      <c r="P238">
        <v>94.6</v>
      </c>
      <c r="Q238">
        <v>96</v>
      </c>
      <c r="R238" t="s">
        <v>899</v>
      </c>
      <c r="S238">
        <v>2530</v>
      </c>
      <c r="T238" t="s">
        <v>898</v>
      </c>
      <c r="U238" t="s">
        <v>921</v>
      </c>
      <c r="V238">
        <v>101</v>
      </c>
      <c r="X238">
        <v>77.7</v>
      </c>
      <c r="Y238">
        <v>78.8</v>
      </c>
      <c r="Z238">
        <v>19.673000000000002</v>
      </c>
    </row>
    <row r="239" spans="1:26" x14ac:dyDescent="0.4">
      <c r="A239" t="s">
        <v>597</v>
      </c>
      <c r="B239">
        <v>121.6</v>
      </c>
      <c r="C239">
        <v>126.8</v>
      </c>
      <c r="D239" t="s">
        <v>899</v>
      </c>
      <c r="E239">
        <v>2530</v>
      </c>
      <c r="F239" t="s">
        <v>896</v>
      </c>
      <c r="G239" t="s">
        <v>922</v>
      </c>
      <c r="H239">
        <v>113</v>
      </c>
      <c r="J239">
        <v>138.69999999999999</v>
      </c>
      <c r="K239">
        <v>140.4</v>
      </c>
      <c r="L239" t="s">
        <v>899</v>
      </c>
      <c r="O239" t="s">
        <v>736</v>
      </c>
      <c r="P239">
        <v>97.7</v>
      </c>
      <c r="Q239">
        <v>101.4</v>
      </c>
      <c r="R239">
        <v>19.946999999999999</v>
      </c>
      <c r="S239">
        <v>2530</v>
      </c>
      <c r="T239" t="s">
        <v>898</v>
      </c>
      <c r="U239" t="s">
        <v>922</v>
      </c>
      <c r="V239">
        <v>113</v>
      </c>
      <c r="X239">
        <v>82.5</v>
      </c>
      <c r="Y239">
        <v>83.6</v>
      </c>
      <c r="Z239" t="s">
        <v>899</v>
      </c>
    </row>
    <row r="240" spans="1:26" x14ac:dyDescent="0.4">
      <c r="A240" t="s">
        <v>609</v>
      </c>
      <c r="B240">
        <v>134</v>
      </c>
      <c r="C240">
        <v>142.1</v>
      </c>
      <c r="D240" t="s">
        <v>899</v>
      </c>
      <c r="E240">
        <v>2530</v>
      </c>
      <c r="F240" t="s">
        <v>896</v>
      </c>
      <c r="G240" t="s">
        <v>923</v>
      </c>
      <c r="H240">
        <v>144</v>
      </c>
      <c r="J240">
        <v>152.1</v>
      </c>
      <c r="K240">
        <v>153.69999999999999</v>
      </c>
      <c r="L240" t="s">
        <v>899</v>
      </c>
      <c r="O240" t="s">
        <v>737</v>
      </c>
      <c r="P240">
        <v>111.4</v>
      </c>
      <c r="Q240">
        <v>115.5</v>
      </c>
      <c r="R240">
        <v>20.053999999999998</v>
      </c>
      <c r="S240">
        <v>2530</v>
      </c>
      <c r="T240" t="s">
        <v>898</v>
      </c>
      <c r="U240" t="s">
        <v>923</v>
      </c>
      <c r="V240">
        <v>144</v>
      </c>
      <c r="X240">
        <v>96.3</v>
      </c>
      <c r="Y240">
        <v>97.3</v>
      </c>
      <c r="Z240" t="s">
        <v>899</v>
      </c>
    </row>
    <row r="241" spans="1:26" x14ac:dyDescent="0.4">
      <c r="A241" t="s">
        <v>621</v>
      </c>
      <c r="B241" t="s">
        <v>932</v>
      </c>
      <c r="C241" t="s">
        <v>932</v>
      </c>
      <c r="D241" t="s">
        <v>932</v>
      </c>
      <c r="E241" t="s">
        <v>932</v>
      </c>
      <c r="F241" t="s">
        <v>932</v>
      </c>
      <c r="G241" t="s">
        <v>932</v>
      </c>
      <c r="H241" t="e">
        <v>#VALUE!</v>
      </c>
      <c r="J241" t="s">
        <v>932</v>
      </c>
      <c r="K241" t="s">
        <v>932</v>
      </c>
      <c r="L241" t="s">
        <v>932</v>
      </c>
      <c r="O241" t="s">
        <v>738</v>
      </c>
      <c r="P241" t="s">
        <v>932</v>
      </c>
      <c r="Q241" t="s">
        <v>932</v>
      </c>
      <c r="R241" t="s">
        <v>932</v>
      </c>
      <c r="S241" t="s">
        <v>932</v>
      </c>
      <c r="T241" t="s">
        <v>932</v>
      </c>
      <c r="U241" t="s">
        <v>932</v>
      </c>
      <c r="V241" t="e">
        <v>#VALUE!</v>
      </c>
      <c r="X241" t="s">
        <v>932</v>
      </c>
      <c r="Y241" t="s">
        <v>932</v>
      </c>
      <c r="Z241" t="s">
        <v>932</v>
      </c>
    </row>
    <row r="242" spans="1:26" x14ac:dyDescent="0.4">
      <c r="A242" t="s">
        <v>633</v>
      </c>
      <c r="B242">
        <v>145.5</v>
      </c>
      <c r="C242">
        <v>153.80000000000001</v>
      </c>
      <c r="D242" t="s">
        <v>899</v>
      </c>
      <c r="E242">
        <v>2530</v>
      </c>
      <c r="F242" t="s">
        <v>896</v>
      </c>
      <c r="G242" t="s">
        <v>925</v>
      </c>
      <c r="H242">
        <v>172</v>
      </c>
      <c r="J242">
        <v>164.3</v>
      </c>
      <c r="K242">
        <v>166</v>
      </c>
      <c r="L242" t="s">
        <v>899</v>
      </c>
      <c r="O242" t="s">
        <v>739</v>
      </c>
      <c r="P242">
        <v>121.7</v>
      </c>
      <c r="Q242">
        <v>126.1</v>
      </c>
      <c r="R242" t="s">
        <v>899</v>
      </c>
      <c r="S242">
        <v>2530</v>
      </c>
      <c r="T242" t="s">
        <v>898</v>
      </c>
      <c r="U242" t="s">
        <v>925</v>
      </c>
      <c r="V242">
        <v>172</v>
      </c>
      <c r="X242">
        <v>107.1</v>
      </c>
      <c r="Y242">
        <v>108.3</v>
      </c>
      <c r="Z242" t="s">
        <v>899</v>
      </c>
    </row>
    <row r="243" spans="1:26" x14ac:dyDescent="0.4">
      <c r="A243" t="s">
        <v>645</v>
      </c>
      <c r="B243" t="s">
        <v>932</v>
      </c>
      <c r="C243" t="s">
        <v>932</v>
      </c>
      <c r="D243" t="s">
        <v>932</v>
      </c>
      <c r="E243" t="s">
        <v>932</v>
      </c>
      <c r="F243" t="s">
        <v>932</v>
      </c>
      <c r="G243" t="s">
        <v>932</v>
      </c>
      <c r="H243" t="e">
        <v>#VALUE!</v>
      </c>
      <c r="J243" t="s">
        <v>932</v>
      </c>
      <c r="K243" t="s">
        <v>932</v>
      </c>
      <c r="L243" t="s">
        <v>932</v>
      </c>
      <c r="O243" t="s">
        <v>740</v>
      </c>
      <c r="P243" t="s">
        <v>932</v>
      </c>
      <c r="Q243" t="s">
        <v>932</v>
      </c>
      <c r="R243" t="s">
        <v>932</v>
      </c>
      <c r="S243" t="s">
        <v>932</v>
      </c>
      <c r="T243" t="s">
        <v>932</v>
      </c>
      <c r="U243" t="s">
        <v>932</v>
      </c>
      <c r="V243" t="e">
        <v>#VALUE!</v>
      </c>
      <c r="X243" t="s">
        <v>932</v>
      </c>
      <c r="Y243" t="s">
        <v>932</v>
      </c>
      <c r="Z243" t="s">
        <v>932</v>
      </c>
    </row>
    <row r="244" spans="1:26" x14ac:dyDescent="0.4">
      <c r="A244" t="s">
        <v>657</v>
      </c>
      <c r="B244" t="s">
        <v>932</v>
      </c>
      <c r="C244" t="s">
        <v>932</v>
      </c>
      <c r="D244" t="s">
        <v>932</v>
      </c>
      <c r="E244" t="s">
        <v>932</v>
      </c>
      <c r="F244" t="s">
        <v>932</v>
      </c>
      <c r="G244" t="s">
        <v>932</v>
      </c>
      <c r="H244" t="e">
        <v>#VALUE!</v>
      </c>
      <c r="J244" t="s">
        <v>932</v>
      </c>
      <c r="K244" t="s">
        <v>932</v>
      </c>
      <c r="L244" t="s">
        <v>932</v>
      </c>
      <c r="O244" t="s">
        <v>741</v>
      </c>
      <c r="P244" t="s">
        <v>932</v>
      </c>
      <c r="Q244" t="s">
        <v>932</v>
      </c>
      <c r="R244" t="s">
        <v>932</v>
      </c>
      <c r="S244" t="s">
        <v>932</v>
      </c>
      <c r="T244" t="s">
        <v>932</v>
      </c>
      <c r="U244" t="s">
        <v>932</v>
      </c>
      <c r="V244" t="e">
        <v>#VALUE!</v>
      </c>
      <c r="X244" t="s">
        <v>932</v>
      </c>
      <c r="Y244" t="s">
        <v>932</v>
      </c>
      <c r="Z244" t="s">
        <v>932</v>
      </c>
    </row>
    <row r="245" spans="1:26" x14ac:dyDescent="0.4">
      <c r="A245" t="s">
        <v>669</v>
      </c>
      <c r="B245" t="s">
        <v>932</v>
      </c>
      <c r="C245" t="s">
        <v>932</v>
      </c>
      <c r="D245" t="s">
        <v>932</v>
      </c>
      <c r="E245" t="s">
        <v>932</v>
      </c>
      <c r="F245" t="s">
        <v>932</v>
      </c>
      <c r="G245" t="s">
        <v>932</v>
      </c>
      <c r="H245" t="e">
        <v>#VALUE!</v>
      </c>
      <c r="J245" t="s">
        <v>932</v>
      </c>
      <c r="K245" t="s">
        <v>932</v>
      </c>
      <c r="L245" t="s">
        <v>932</v>
      </c>
      <c r="O245" t="s">
        <v>742</v>
      </c>
      <c r="P245" t="s">
        <v>932</v>
      </c>
      <c r="Q245" t="s">
        <v>932</v>
      </c>
      <c r="R245" t="s">
        <v>932</v>
      </c>
      <c r="S245" t="s">
        <v>932</v>
      </c>
      <c r="T245" t="s">
        <v>932</v>
      </c>
      <c r="U245" t="s">
        <v>932</v>
      </c>
      <c r="V245" t="e">
        <v>#VALUE!</v>
      </c>
      <c r="X245" t="s">
        <v>932</v>
      </c>
      <c r="Y245" t="s">
        <v>932</v>
      </c>
      <c r="Z245" t="s">
        <v>932</v>
      </c>
    </row>
    <row r="246" spans="1:26" x14ac:dyDescent="0.4">
      <c r="A246" t="s">
        <v>681</v>
      </c>
      <c r="B246" t="s">
        <v>932</v>
      </c>
      <c r="C246" t="s">
        <v>932</v>
      </c>
      <c r="D246" t="s">
        <v>932</v>
      </c>
      <c r="E246" t="s">
        <v>932</v>
      </c>
      <c r="F246" t="s">
        <v>932</v>
      </c>
      <c r="G246" t="s">
        <v>932</v>
      </c>
      <c r="H246" t="e">
        <v>#VALUE!</v>
      </c>
      <c r="J246" t="s">
        <v>932</v>
      </c>
      <c r="K246" t="s">
        <v>932</v>
      </c>
      <c r="L246" t="s">
        <v>932</v>
      </c>
      <c r="O246" t="s">
        <v>743</v>
      </c>
      <c r="P246" t="s">
        <v>932</v>
      </c>
      <c r="Q246" t="s">
        <v>932</v>
      </c>
      <c r="R246" t="s">
        <v>932</v>
      </c>
      <c r="S246" t="s">
        <v>932</v>
      </c>
      <c r="T246" t="s">
        <v>932</v>
      </c>
      <c r="U246" t="s">
        <v>932</v>
      </c>
      <c r="V246" t="e">
        <v>#VALUE!</v>
      </c>
      <c r="X246" t="s">
        <v>932</v>
      </c>
      <c r="Y246" t="s">
        <v>932</v>
      </c>
      <c r="Z246" t="s">
        <v>932</v>
      </c>
    </row>
    <row r="247" spans="1:26" x14ac:dyDescent="0.4">
      <c r="A247" t="s">
        <v>693</v>
      </c>
      <c r="B247" t="s">
        <v>932</v>
      </c>
      <c r="C247" t="s">
        <v>932</v>
      </c>
      <c r="D247" t="s">
        <v>932</v>
      </c>
      <c r="E247" t="s">
        <v>932</v>
      </c>
      <c r="F247" t="s">
        <v>932</v>
      </c>
      <c r="G247" t="s">
        <v>932</v>
      </c>
      <c r="H247" t="e">
        <v>#VALUE!</v>
      </c>
      <c r="J247" t="s">
        <v>932</v>
      </c>
      <c r="K247" t="s">
        <v>932</v>
      </c>
      <c r="L247" t="s">
        <v>932</v>
      </c>
      <c r="O247" t="s">
        <v>744</v>
      </c>
      <c r="P247" t="s">
        <v>932</v>
      </c>
      <c r="Q247" t="s">
        <v>932</v>
      </c>
      <c r="R247" t="s">
        <v>932</v>
      </c>
      <c r="S247" t="s">
        <v>932</v>
      </c>
      <c r="T247" t="s">
        <v>932</v>
      </c>
      <c r="U247" t="s">
        <v>932</v>
      </c>
      <c r="V247" t="e">
        <v>#VALUE!</v>
      </c>
      <c r="X247" t="s">
        <v>932</v>
      </c>
      <c r="Y247" t="s">
        <v>932</v>
      </c>
      <c r="Z247" t="s">
        <v>932</v>
      </c>
    </row>
    <row r="248" spans="1:26" x14ac:dyDescent="0.4">
      <c r="A248" t="s">
        <v>705</v>
      </c>
      <c r="B248" t="s">
        <v>932</v>
      </c>
      <c r="C248" t="s">
        <v>932</v>
      </c>
      <c r="D248" t="s">
        <v>932</v>
      </c>
      <c r="E248" t="s">
        <v>932</v>
      </c>
      <c r="F248" t="s">
        <v>932</v>
      </c>
      <c r="G248" t="s">
        <v>932</v>
      </c>
      <c r="H248" t="e">
        <v>#VALUE!</v>
      </c>
      <c r="J248" t="s">
        <v>932</v>
      </c>
      <c r="K248" t="s">
        <v>932</v>
      </c>
      <c r="L248" t="s">
        <v>932</v>
      </c>
      <c r="O248" t="s">
        <v>745</v>
      </c>
      <c r="P248" t="s">
        <v>932</v>
      </c>
      <c r="Q248" t="s">
        <v>932</v>
      </c>
      <c r="R248" t="s">
        <v>932</v>
      </c>
      <c r="S248" t="s">
        <v>932</v>
      </c>
      <c r="T248" t="s">
        <v>932</v>
      </c>
      <c r="U248" t="s">
        <v>932</v>
      </c>
      <c r="V248" t="e">
        <v>#VALUE!</v>
      </c>
      <c r="X248" t="s">
        <v>932</v>
      </c>
      <c r="Y248" t="s">
        <v>932</v>
      </c>
      <c r="Z248" t="s">
        <v>932</v>
      </c>
    </row>
    <row r="249" spans="1:26" x14ac:dyDescent="0.4">
      <c r="A249" t="s">
        <v>538</v>
      </c>
      <c r="B249">
        <v>82</v>
      </c>
      <c r="C249">
        <v>84</v>
      </c>
      <c r="D249">
        <v>19.760000000000002</v>
      </c>
      <c r="E249">
        <v>2535</v>
      </c>
      <c r="F249" t="s">
        <v>896</v>
      </c>
      <c r="G249" t="s">
        <v>917</v>
      </c>
      <c r="H249">
        <v>52</v>
      </c>
      <c r="J249">
        <v>97.4</v>
      </c>
      <c r="K249">
        <v>98.4</v>
      </c>
      <c r="L249" t="s">
        <v>899</v>
      </c>
      <c r="O249" t="s">
        <v>746</v>
      </c>
      <c r="P249">
        <v>67.2</v>
      </c>
      <c r="Q249">
        <v>68.099999999999994</v>
      </c>
      <c r="R249" t="s">
        <v>899</v>
      </c>
      <c r="S249">
        <v>2535</v>
      </c>
      <c r="T249" t="s">
        <v>898</v>
      </c>
      <c r="U249" t="s">
        <v>917</v>
      </c>
      <c r="V249">
        <v>52</v>
      </c>
      <c r="X249">
        <v>50.2</v>
      </c>
      <c r="Y249">
        <v>50.8</v>
      </c>
      <c r="Z249" t="s">
        <v>899</v>
      </c>
    </row>
    <row r="250" spans="1:26" x14ac:dyDescent="0.4">
      <c r="A250" t="s">
        <v>550</v>
      </c>
      <c r="B250">
        <v>83.5</v>
      </c>
      <c r="C250">
        <v>84.5</v>
      </c>
      <c r="D250" t="s">
        <v>899</v>
      </c>
      <c r="E250">
        <v>2535</v>
      </c>
      <c r="F250" t="s">
        <v>896</v>
      </c>
      <c r="G250" t="s">
        <v>918</v>
      </c>
      <c r="H250">
        <v>53</v>
      </c>
      <c r="J250">
        <v>98.4</v>
      </c>
      <c r="K250">
        <v>99.6</v>
      </c>
      <c r="L250" t="s">
        <v>899</v>
      </c>
      <c r="O250" t="s">
        <v>747</v>
      </c>
      <c r="P250">
        <v>68.3</v>
      </c>
      <c r="Q250">
        <v>69.3</v>
      </c>
      <c r="R250" t="s">
        <v>899</v>
      </c>
      <c r="S250">
        <v>2535</v>
      </c>
      <c r="T250" t="s">
        <v>898</v>
      </c>
      <c r="U250" t="s">
        <v>918</v>
      </c>
      <c r="V250">
        <v>53</v>
      </c>
      <c r="X250">
        <v>51.3</v>
      </c>
      <c r="Y250">
        <v>52.2</v>
      </c>
      <c r="Z250" t="s">
        <v>899</v>
      </c>
    </row>
    <row r="251" spans="1:26" x14ac:dyDescent="0.4">
      <c r="A251" t="s">
        <v>562</v>
      </c>
      <c r="B251">
        <v>93.3</v>
      </c>
      <c r="C251">
        <v>94.5</v>
      </c>
      <c r="D251">
        <v>19.2</v>
      </c>
      <c r="E251">
        <v>2535</v>
      </c>
      <c r="F251" t="s">
        <v>896</v>
      </c>
      <c r="G251" t="s">
        <v>919</v>
      </c>
      <c r="H251">
        <v>67</v>
      </c>
      <c r="J251">
        <v>107.6</v>
      </c>
      <c r="K251">
        <v>109.1</v>
      </c>
      <c r="L251">
        <v>19.498000000000001</v>
      </c>
      <c r="O251" t="s">
        <v>748</v>
      </c>
      <c r="P251">
        <v>78.400000000000006</v>
      </c>
      <c r="Q251">
        <v>79.400000000000006</v>
      </c>
      <c r="R251">
        <v>19.707000000000001</v>
      </c>
      <c r="S251">
        <v>2535</v>
      </c>
      <c r="T251" t="s">
        <v>898</v>
      </c>
      <c r="U251" t="s">
        <v>919</v>
      </c>
      <c r="V251">
        <v>67</v>
      </c>
      <c r="X251">
        <v>60.9</v>
      </c>
      <c r="Y251">
        <v>61.8</v>
      </c>
      <c r="Z251" t="s">
        <v>899</v>
      </c>
    </row>
    <row r="252" spans="1:26" x14ac:dyDescent="0.4">
      <c r="A252" t="s">
        <v>574</v>
      </c>
      <c r="B252">
        <v>103.6</v>
      </c>
      <c r="C252">
        <v>104.6</v>
      </c>
      <c r="D252">
        <v>20.239999999999998</v>
      </c>
      <c r="E252">
        <v>2535</v>
      </c>
      <c r="F252" t="s">
        <v>896</v>
      </c>
      <c r="G252" t="s">
        <v>920</v>
      </c>
      <c r="H252">
        <v>81</v>
      </c>
      <c r="J252">
        <v>118.5</v>
      </c>
      <c r="K252">
        <v>119.7</v>
      </c>
      <c r="L252" t="s">
        <v>899</v>
      </c>
      <c r="O252" t="s">
        <v>749</v>
      </c>
      <c r="P252">
        <v>87.1</v>
      </c>
      <c r="Q252">
        <v>87.9</v>
      </c>
      <c r="R252">
        <v>20.047999999999998</v>
      </c>
      <c r="S252">
        <v>2535</v>
      </c>
      <c r="T252" t="s">
        <v>898</v>
      </c>
      <c r="U252" t="s">
        <v>920</v>
      </c>
      <c r="V252">
        <v>81</v>
      </c>
      <c r="X252">
        <v>70</v>
      </c>
      <c r="Y252">
        <v>70.8</v>
      </c>
      <c r="Z252" t="s">
        <v>899</v>
      </c>
    </row>
    <row r="253" spans="1:26" x14ac:dyDescent="0.4">
      <c r="A253" t="s">
        <v>586</v>
      </c>
      <c r="B253">
        <v>114.2</v>
      </c>
      <c r="C253">
        <v>115.7</v>
      </c>
      <c r="D253" t="s">
        <v>899</v>
      </c>
      <c r="E253">
        <v>2535</v>
      </c>
      <c r="F253" t="s">
        <v>896</v>
      </c>
      <c r="G253" t="s">
        <v>921</v>
      </c>
      <c r="H253">
        <v>101</v>
      </c>
      <c r="J253">
        <v>129</v>
      </c>
      <c r="K253">
        <v>130.5</v>
      </c>
      <c r="L253">
        <v>19.844000000000001</v>
      </c>
      <c r="O253" t="s">
        <v>750</v>
      </c>
      <c r="P253">
        <v>96.6</v>
      </c>
      <c r="Q253">
        <v>98</v>
      </c>
      <c r="R253" t="s">
        <v>899</v>
      </c>
      <c r="S253">
        <v>2535</v>
      </c>
      <c r="T253" t="s">
        <v>898</v>
      </c>
      <c r="U253" t="s">
        <v>921</v>
      </c>
      <c r="V253">
        <v>101</v>
      </c>
      <c r="X253">
        <v>79.400000000000006</v>
      </c>
      <c r="Y253">
        <v>80.5</v>
      </c>
      <c r="Z253" t="s">
        <v>899</v>
      </c>
    </row>
    <row r="254" spans="1:26" x14ac:dyDescent="0.4">
      <c r="A254" t="s">
        <v>598</v>
      </c>
      <c r="B254" t="s">
        <v>932</v>
      </c>
      <c r="C254" t="s">
        <v>932</v>
      </c>
      <c r="D254" t="s">
        <v>932</v>
      </c>
      <c r="E254" t="s">
        <v>932</v>
      </c>
      <c r="F254" t="s">
        <v>932</v>
      </c>
      <c r="G254" t="s">
        <v>932</v>
      </c>
      <c r="H254" t="e">
        <v>#VALUE!</v>
      </c>
      <c r="J254" t="s">
        <v>932</v>
      </c>
      <c r="K254" t="s">
        <v>932</v>
      </c>
      <c r="L254" t="s">
        <v>932</v>
      </c>
      <c r="O254" t="s">
        <v>751</v>
      </c>
      <c r="P254" t="s">
        <v>932</v>
      </c>
      <c r="Q254" t="s">
        <v>932</v>
      </c>
      <c r="R254" t="s">
        <v>932</v>
      </c>
      <c r="S254" t="s">
        <v>932</v>
      </c>
      <c r="T254" t="s">
        <v>932</v>
      </c>
      <c r="U254" t="s">
        <v>932</v>
      </c>
      <c r="V254" t="e">
        <v>#VALUE!</v>
      </c>
      <c r="X254" t="s">
        <v>932</v>
      </c>
      <c r="Y254" t="s">
        <v>932</v>
      </c>
      <c r="Z254" t="s">
        <v>932</v>
      </c>
    </row>
    <row r="255" spans="1:26" x14ac:dyDescent="0.4">
      <c r="A255" t="s">
        <v>610</v>
      </c>
      <c r="B255" t="s">
        <v>932</v>
      </c>
      <c r="C255" t="s">
        <v>932</v>
      </c>
      <c r="D255" t="s">
        <v>932</v>
      </c>
      <c r="E255" t="s">
        <v>932</v>
      </c>
      <c r="F255" t="s">
        <v>932</v>
      </c>
      <c r="G255" t="s">
        <v>932</v>
      </c>
      <c r="H255" t="e">
        <v>#VALUE!</v>
      </c>
      <c r="J255" t="s">
        <v>932</v>
      </c>
      <c r="K255" t="s">
        <v>932</v>
      </c>
      <c r="L255" t="s">
        <v>932</v>
      </c>
      <c r="O255" t="s">
        <v>752</v>
      </c>
      <c r="P255" t="s">
        <v>932</v>
      </c>
      <c r="Q255" t="s">
        <v>932</v>
      </c>
      <c r="R255" t="s">
        <v>932</v>
      </c>
      <c r="S255" t="s">
        <v>932</v>
      </c>
      <c r="T255" t="s">
        <v>932</v>
      </c>
      <c r="U255" t="s">
        <v>932</v>
      </c>
      <c r="V255" t="e">
        <v>#VALUE!</v>
      </c>
      <c r="X255" t="s">
        <v>932</v>
      </c>
      <c r="Y255" t="s">
        <v>932</v>
      </c>
      <c r="Z255" t="s">
        <v>932</v>
      </c>
    </row>
    <row r="256" spans="1:26" x14ac:dyDescent="0.4">
      <c r="A256" t="s">
        <v>622</v>
      </c>
      <c r="B256" t="s">
        <v>932</v>
      </c>
      <c r="C256" t="s">
        <v>932</v>
      </c>
      <c r="D256" t="s">
        <v>932</v>
      </c>
      <c r="E256" t="s">
        <v>932</v>
      </c>
      <c r="F256" t="s">
        <v>932</v>
      </c>
      <c r="G256" t="s">
        <v>932</v>
      </c>
      <c r="H256" t="e">
        <v>#VALUE!</v>
      </c>
      <c r="J256" t="s">
        <v>932</v>
      </c>
      <c r="K256" t="s">
        <v>932</v>
      </c>
      <c r="L256" t="s">
        <v>932</v>
      </c>
      <c r="O256" t="s">
        <v>753</v>
      </c>
      <c r="P256" t="s">
        <v>932</v>
      </c>
      <c r="Q256" t="s">
        <v>932</v>
      </c>
      <c r="R256" t="s">
        <v>932</v>
      </c>
      <c r="S256" t="s">
        <v>932</v>
      </c>
      <c r="T256" t="s">
        <v>932</v>
      </c>
      <c r="U256" t="s">
        <v>932</v>
      </c>
      <c r="V256" t="e">
        <v>#VALUE!</v>
      </c>
      <c r="X256" t="s">
        <v>932</v>
      </c>
      <c r="Y256" t="s">
        <v>932</v>
      </c>
      <c r="Z256" t="s">
        <v>932</v>
      </c>
    </row>
    <row r="257" spans="1:26" x14ac:dyDescent="0.4">
      <c r="A257" t="s">
        <v>634</v>
      </c>
      <c r="B257">
        <v>141.80000000000001</v>
      </c>
      <c r="C257">
        <v>150.9</v>
      </c>
      <c r="D257" t="s">
        <v>899</v>
      </c>
      <c r="E257">
        <v>2535</v>
      </c>
      <c r="F257" t="s">
        <v>896</v>
      </c>
      <c r="G257" t="s">
        <v>925</v>
      </c>
      <c r="H257">
        <v>172</v>
      </c>
      <c r="J257">
        <v>161.1</v>
      </c>
      <c r="K257">
        <v>162.80000000000001</v>
      </c>
      <c r="L257" t="s">
        <v>899</v>
      </c>
      <c r="O257" t="s">
        <v>754</v>
      </c>
      <c r="P257">
        <v>123.7</v>
      </c>
      <c r="Q257">
        <v>128</v>
      </c>
      <c r="R257" t="s">
        <v>899</v>
      </c>
      <c r="S257">
        <v>2535</v>
      </c>
      <c r="T257" t="s">
        <v>898</v>
      </c>
      <c r="U257" t="s">
        <v>925</v>
      </c>
      <c r="V257">
        <v>172</v>
      </c>
      <c r="X257">
        <v>108.8</v>
      </c>
      <c r="Y257">
        <v>110</v>
      </c>
      <c r="Z257" t="s">
        <v>899</v>
      </c>
    </row>
    <row r="258" spans="1:26" x14ac:dyDescent="0.4">
      <c r="A258" t="s">
        <v>646</v>
      </c>
      <c r="B258" t="s">
        <v>932</v>
      </c>
      <c r="C258" t="s">
        <v>932</v>
      </c>
      <c r="D258" t="s">
        <v>932</v>
      </c>
      <c r="E258" t="s">
        <v>932</v>
      </c>
      <c r="F258" t="s">
        <v>932</v>
      </c>
      <c r="G258" t="s">
        <v>932</v>
      </c>
      <c r="H258" t="e">
        <v>#VALUE!</v>
      </c>
      <c r="J258" t="s">
        <v>932</v>
      </c>
      <c r="K258" t="s">
        <v>932</v>
      </c>
      <c r="L258" t="s">
        <v>932</v>
      </c>
      <c r="O258" t="s">
        <v>755</v>
      </c>
      <c r="P258" t="s">
        <v>932</v>
      </c>
      <c r="Q258" t="s">
        <v>932</v>
      </c>
      <c r="R258" t="s">
        <v>932</v>
      </c>
      <c r="S258" t="s">
        <v>932</v>
      </c>
      <c r="T258" t="s">
        <v>932</v>
      </c>
      <c r="U258" t="s">
        <v>932</v>
      </c>
      <c r="V258" t="e">
        <v>#VALUE!</v>
      </c>
      <c r="X258" t="s">
        <v>932</v>
      </c>
      <c r="Y258" t="s">
        <v>932</v>
      </c>
      <c r="Z258" t="s">
        <v>932</v>
      </c>
    </row>
    <row r="259" spans="1:26" x14ac:dyDescent="0.4">
      <c r="A259" t="s">
        <v>658</v>
      </c>
      <c r="B259" t="s">
        <v>932</v>
      </c>
      <c r="C259" t="s">
        <v>932</v>
      </c>
      <c r="D259" t="s">
        <v>932</v>
      </c>
      <c r="E259" t="s">
        <v>932</v>
      </c>
      <c r="F259" t="s">
        <v>932</v>
      </c>
      <c r="G259" t="s">
        <v>932</v>
      </c>
      <c r="H259" t="e">
        <v>#VALUE!</v>
      </c>
      <c r="J259" t="s">
        <v>932</v>
      </c>
      <c r="K259" t="s">
        <v>932</v>
      </c>
      <c r="L259" t="s">
        <v>932</v>
      </c>
      <c r="O259" t="s">
        <v>756</v>
      </c>
      <c r="P259" t="s">
        <v>932</v>
      </c>
      <c r="Q259" t="s">
        <v>932</v>
      </c>
      <c r="R259" t="s">
        <v>932</v>
      </c>
      <c r="S259" t="s">
        <v>932</v>
      </c>
      <c r="T259" t="s">
        <v>932</v>
      </c>
      <c r="U259" t="s">
        <v>932</v>
      </c>
      <c r="V259" t="e">
        <v>#VALUE!</v>
      </c>
      <c r="X259" t="s">
        <v>932</v>
      </c>
      <c r="Y259" t="s">
        <v>932</v>
      </c>
      <c r="Z259" t="s">
        <v>932</v>
      </c>
    </row>
    <row r="260" spans="1:26" x14ac:dyDescent="0.4">
      <c r="A260" t="s">
        <v>670</v>
      </c>
      <c r="B260" t="s">
        <v>932</v>
      </c>
      <c r="C260" t="s">
        <v>932</v>
      </c>
      <c r="D260" t="s">
        <v>932</v>
      </c>
      <c r="E260" t="s">
        <v>932</v>
      </c>
      <c r="F260" t="s">
        <v>932</v>
      </c>
      <c r="G260" t="s">
        <v>932</v>
      </c>
      <c r="H260" t="e">
        <v>#VALUE!</v>
      </c>
      <c r="J260" t="s">
        <v>932</v>
      </c>
      <c r="K260" t="s">
        <v>932</v>
      </c>
      <c r="L260" t="s">
        <v>932</v>
      </c>
      <c r="O260" t="s">
        <v>757</v>
      </c>
      <c r="P260" t="s">
        <v>932</v>
      </c>
      <c r="Q260" t="s">
        <v>932</v>
      </c>
      <c r="R260" t="s">
        <v>932</v>
      </c>
      <c r="S260" t="s">
        <v>932</v>
      </c>
      <c r="T260" t="s">
        <v>932</v>
      </c>
      <c r="U260" t="s">
        <v>932</v>
      </c>
      <c r="V260" t="e">
        <v>#VALUE!</v>
      </c>
      <c r="X260" t="s">
        <v>932</v>
      </c>
      <c r="Y260" t="s">
        <v>932</v>
      </c>
      <c r="Z260" t="s">
        <v>932</v>
      </c>
    </row>
    <row r="261" spans="1:26" x14ac:dyDescent="0.4">
      <c r="A261" t="s">
        <v>682</v>
      </c>
      <c r="B261" t="s">
        <v>932</v>
      </c>
      <c r="C261" t="s">
        <v>932</v>
      </c>
      <c r="D261" t="s">
        <v>932</v>
      </c>
      <c r="E261" t="s">
        <v>932</v>
      </c>
      <c r="F261" t="s">
        <v>932</v>
      </c>
      <c r="G261" t="s">
        <v>932</v>
      </c>
      <c r="H261" t="e">
        <v>#VALUE!</v>
      </c>
      <c r="J261" t="s">
        <v>932</v>
      </c>
      <c r="K261" t="s">
        <v>932</v>
      </c>
      <c r="L261" t="s">
        <v>932</v>
      </c>
      <c r="O261" t="s">
        <v>758</v>
      </c>
      <c r="P261" t="s">
        <v>932</v>
      </c>
      <c r="Q261" t="s">
        <v>932</v>
      </c>
      <c r="R261" t="s">
        <v>932</v>
      </c>
      <c r="S261" t="s">
        <v>932</v>
      </c>
      <c r="T261" t="s">
        <v>932</v>
      </c>
      <c r="U261" t="s">
        <v>932</v>
      </c>
      <c r="V261" t="e">
        <v>#VALUE!</v>
      </c>
      <c r="X261" t="s">
        <v>932</v>
      </c>
      <c r="Y261" t="s">
        <v>932</v>
      </c>
      <c r="Z261" t="s">
        <v>932</v>
      </c>
    </row>
    <row r="262" spans="1:26" x14ac:dyDescent="0.4">
      <c r="A262" t="s">
        <v>694</v>
      </c>
      <c r="B262" t="s">
        <v>932</v>
      </c>
      <c r="C262" t="s">
        <v>932</v>
      </c>
      <c r="D262" t="s">
        <v>932</v>
      </c>
      <c r="E262" t="s">
        <v>932</v>
      </c>
      <c r="F262" t="s">
        <v>932</v>
      </c>
      <c r="G262" t="s">
        <v>932</v>
      </c>
      <c r="H262" t="e">
        <v>#VALUE!</v>
      </c>
      <c r="J262" t="s">
        <v>932</v>
      </c>
      <c r="K262" t="s">
        <v>932</v>
      </c>
      <c r="L262" t="s">
        <v>932</v>
      </c>
      <c r="O262" t="s">
        <v>759</v>
      </c>
      <c r="P262" t="s">
        <v>932</v>
      </c>
      <c r="Q262" t="s">
        <v>932</v>
      </c>
      <c r="R262" t="s">
        <v>932</v>
      </c>
      <c r="S262" t="s">
        <v>932</v>
      </c>
      <c r="T262" t="s">
        <v>932</v>
      </c>
      <c r="U262" t="s">
        <v>932</v>
      </c>
      <c r="V262" t="e">
        <v>#VALUE!</v>
      </c>
      <c r="X262" t="s">
        <v>932</v>
      </c>
      <c r="Y262" t="s">
        <v>932</v>
      </c>
      <c r="Z262" t="s">
        <v>932</v>
      </c>
    </row>
    <row r="263" spans="1:26" x14ac:dyDescent="0.4">
      <c r="A263" t="s">
        <v>706</v>
      </c>
      <c r="B263" t="s">
        <v>932</v>
      </c>
      <c r="C263" t="s">
        <v>932</v>
      </c>
      <c r="D263" t="s">
        <v>932</v>
      </c>
      <c r="E263" t="s">
        <v>932</v>
      </c>
      <c r="F263" t="s">
        <v>932</v>
      </c>
      <c r="G263" t="s">
        <v>932</v>
      </c>
      <c r="H263" t="e">
        <v>#VALUE!</v>
      </c>
      <c r="J263" t="s">
        <v>932</v>
      </c>
      <c r="K263" t="s">
        <v>932</v>
      </c>
      <c r="L263" t="s">
        <v>932</v>
      </c>
      <c r="O263" t="s">
        <v>760</v>
      </c>
      <c r="P263" t="s">
        <v>932</v>
      </c>
      <c r="Q263" t="s">
        <v>932</v>
      </c>
      <c r="R263" t="s">
        <v>932</v>
      </c>
      <c r="S263" t="s">
        <v>932</v>
      </c>
      <c r="T263" t="s">
        <v>932</v>
      </c>
      <c r="U263" t="s">
        <v>932</v>
      </c>
      <c r="V263" t="e">
        <v>#VALUE!</v>
      </c>
      <c r="X263" t="s">
        <v>932</v>
      </c>
      <c r="Y263" t="s">
        <v>932</v>
      </c>
      <c r="Z263" t="s">
        <v>932</v>
      </c>
    </row>
    <row r="264" spans="1:26" x14ac:dyDescent="0.4">
      <c r="A264" t="s">
        <v>539</v>
      </c>
      <c r="B264">
        <v>79.5</v>
      </c>
      <c r="C264">
        <v>80.400000000000006</v>
      </c>
      <c r="D264">
        <v>19.643999999999998</v>
      </c>
      <c r="E264">
        <v>2540</v>
      </c>
      <c r="F264" t="s">
        <v>896</v>
      </c>
      <c r="G264" t="s">
        <v>917</v>
      </c>
      <c r="H264">
        <v>52</v>
      </c>
      <c r="J264">
        <v>94</v>
      </c>
      <c r="K264">
        <v>95</v>
      </c>
      <c r="L264" t="s">
        <v>899</v>
      </c>
      <c r="O264" t="s">
        <v>761</v>
      </c>
      <c r="P264">
        <v>69.2</v>
      </c>
      <c r="Q264">
        <v>70</v>
      </c>
      <c r="R264">
        <v>19.548000000000002</v>
      </c>
      <c r="S264">
        <v>2540</v>
      </c>
      <c r="T264" t="s">
        <v>898</v>
      </c>
      <c r="U264" t="s">
        <v>917</v>
      </c>
      <c r="V264">
        <v>52</v>
      </c>
      <c r="X264">
        <v>51.7</v>
      </c>
      <c r="Y264">
        <v>52.4</v>
      </c>
      <c r="Z264">
        <v>19.149999999999999</v>
      </c>
    </row>
    <row r="265" spans="1:26" x14ac:dyDescent="0.4">
      <c r="A265" t="s">
        <v>551</v>
      </c>
      <c r="B265">
        <v>80.5</v>
      </c>
      <c r="C265">
        <v>81.5</v>
      </c>
      <c r="D265" t="s">
        <v>899</v>
      </c>
      <c r="E265">
        <v>2540</v>
      </c>
      <c r="F265" t="s">
        <v>896</v>
      </c>
      <c r="G265" t="s">
        <v>918</v>
      </c>
      <c r="H265">
        <v>53</v>
      </c>
      <c r="J265">
        <v>95</v>
      </c>
      <c r="K265">
        <v>96.2</v>
      </c>
      <c r="L265" t="s">
        <v>899</v>
      </c>
      <c r="O265" t="s">
        <v>762</v>
      </c>
      <c r="P265">
        <v>70.3</v>
      </c>
      <c r="Q265">
        <v>71.2</v>
      </c>
      <c r="R265" t="s">
        <v>899</v>
      </c>
      <c r="S265">
        <v>2540</v>
      </c>
      <c r="T265" t="s">
        <v>898</v>
      </c>
      <c r="U265" t="s">
        <v>918</v>
      </c>
      <c r="V265">
        <v>53</v>
      </c>
      <c r="X265">
        <v>52.8</v>
      </c>
      <c r="Y265">
        <v>53.8</v>
      </c>
      <c r="Z265" t="s">
        <v>899</v>
      </c>
    </row>
    <row r="266" spans="1:26" x14ac:dyDescent="0.4">
      <c r="A266" t="s">
        <v>563</v>
      </c>
      <c r="B266">
        <v>90.3</v>
      </c>
      <c r="C266">
        <v>91.5</v>
      </c>
      <c r="D266">
        <v>19.751999999999999</v>
      </c>
      <c r="E266">
        <v>2540</v>
      </c>
      <c r="F266" t="s">
        <v>896</v>
      </c>
      <c r="G266" t="s">
        <v>919</v>
      </c>
      <c r="H266">
        <v>67</v>
      </c>
      <c r="J266">
        <v>104.5</v>
      </c>
      <c r="K266">
        <v>105.9</v>
      </c>
      <c r="L266">
        <v>19.207999999999998</v>
      </c>
      <c r="O266" t="s">
        <v>763</v>
      </c>
      <c r="P266">
        <v>80.3</v>
      </c>
      <c r="Q266">
        <v>81.400000000000006</v>
      </c>
      <c r="R266">
        <v>19.736000000000001</v>
      </c>
      <c r="S266">
        <v>2540</v>
      </c>
      <c r="T266" t="s">
        <v>898</v>
      </c>
      <c r="U266" t="s">
        <v>919</v>
      </c>
      <c r="V266">
        <v>67</v>
      </c>
      <c r="X266">
        <v>62.5</v>
      </c>
      <c r="Y266">
        <v>63.5</v>
      </c>
      <c r="Z266">
        <v>19.407</v>
      </c>
    </row>
    <row r="267" spans="1:26" x14ac:dyDescent="0.4">
      <c r="A267" t="s">
        <v>575</v>
      </c>
      <c r="B267">
        <v>100.6</v>
      </c>
      <c r="C267">
        <v>101.6</v>
      </c>
      <c r="D267" t="s">
        <v>899</v>
      </c>
      <c r="E267">
        <v>2540</v>
      </c>
      <c r="F267" t="s">
        <v>896</v>
      </c>
      <c r="G267" t="s">
        <v>920</v>
      </c>
      <c r="H267">
        <v>81</v>
      </c>
      <c r="J267">
        <v>115.2</v>
      </c>
      <c r="K267">
        <v>116.3</v>
      </c>
      <c r="L267" t="s">
        <v>899</v>
      </c>
      <c r="O267" t="s">
        <v>764</v>
      </c>
      <c r="P267">
        <v>89</v>
      </c>
      <c r="Q267">
        <v>89.9</v>
      </c>
      <c r="R267">
        <v>19.829000000000001</v>
      </c>
      <c r="S267">
        <v>2540</v>
      </c>
      <c r="T267" t="s">
        <v>898</v>
      </c>
      <c r="U267" t="s">
        <v>920</v>
      </c>
      <c r="V267">
        <v>81</v>
      </c>
      <c r="X267">
        <v>71.599999999999994</v>
      </c>
      <c r="Y267">
        <v>72.400000000000006</v>
      </c>
      <c r="Z267">
        <v>19.713000000000001</v>
      </c>
    </row>
    <row r="268" spans="1:26" x14ac:dyDescent="0.4">
      <c r="A268" t="s">
        <v>587</v>
      </c>
      <c r="B268">
        <v>111.2</v>
      </c>
      <c r="C268">
        <v>112.7</v>
      </c>
      <c r="D268" t="s">
        <v>899</v>
      </c>
      <c r="E268">
        <v>2540</v>
      </c>
      <c r="F268" t="s">
        <v>896</v>
      </c>
      <c r="G268" t="s">
        <v>921</v>
      </c>
      <c r="H268">
        <v>101</v>
      </c>
      <c r="J268">
        <v>125.8</v>
      </c>
      <c r="K268">
        <v>127.4</v>
      </c>
      <c r="L268" t="s">
        <v>899</v>
      </c>
      <c r="O268" t="s">
        <v>765</v>
      </c>
      <c r="P268">
        <v>98.6</v>
      </c>
      <c r="Q268">
        <v>100</v>
      </c>
      <c r="R268">
        <v>19.920999999999999</v>
      </c>
      <c r="S268">
        <v>2540</v>
      </c>
      <c r="T268" t="s">
        <v>898</v>
      </c>
      <c r="U268" t="s">
        <v>921</v>
      </c>
      <c r="V268">
        <v>101</v>
      </c>
      <c r="X268">
        <v>81.099999999999994</v>
      </c>
      <c r="Y268">
        <v>82.2</v>
      </c>
      <c r="Z268" t="s">
        <v>899</v>
      </c>
    </row>
    <row r="269" spans="1:26" x14ac:dyDescent="0.4">
      <c r="A269" t="s">
        <v>599</v>
      </c>
      <c r="B269">
        <v>115.6</v>
      </c>
      <c r="C269">
        <v>122.9</v>
      </c>
      <c r="D269" t="s">
        <v>899</v>
      </c>
      <c r="E269">
        <v>2540</v>
      </c>
      <c r="F269" t="s">
        <v>896</v>
      </c>
      <c r="G269" t="s">
        <v>922</v>
      </c>
      <c r="H269">
        <v>113</v>
      </c>
      <c r="J269">
        <v>132</v>
      </c>
      <c r="K269">
        <v>133.69999999999999</v>
      </c>
      <c r="L269" t="s">
        <v>899</v>
      </c>
      <c r="O269" t="s">
        <v>766</v>
      </c>
      <c r="P269">
        <v>101.6</v>
      </c>
      <c r="Q269">
        <v>105.3</v>
      </c>
      <c r="R269" t="s">
        <v>899</v>
      </c>
      <c r="S269">
        <v>2540</v>
      </c>
      <c r="T269" t="s">
        <v>898</v>
      </c>
      <c r="U269" t="s">
        <v>922</v>
      </c>
      <c r="V269">
        <v>113</v>
      </c>
      <c r="X269">
        <v>85.9</v>
      </c>
      <c r="Y269">
        <v>87</v>
      </c>
      <c r="Z269" t="s">
        <v>899</v>
      </c>
    </row>
    <row r="270" spans="1:26" x14ac:dyDescent="0.4">
      <c r="A270" t="s">
        <v>611</v>
      </c>
      <c r="B270">
        <v>128.19999999999999</v>
      </c>
      <c r="C270">
        <v>136.30000000000001</v>
      </c>
      <c r="D270" t="s">
        <v>899</v>
      </c>
      <c r="E270">
        <v>2540</v>
      </c>
      <c r="F270" t="s">
        <v>896</v>
      </c>
      <c r="G270" t="s">
        <v>923</v>
      </c>
      <c r="H270">
        <v>144</v>
      </c>
      <c r="J270">
        <v>145.69999999999999</v>
      </c>
      <c r="K270">
        <v>147.30000000000001</v>
      </c>
      <c r="L270" t="s">
        <v>899</v>
      </c>
      <c r="O270" t="s">
        <v>767</v>
      </c>
      <c r="P270">
        <v>115.4</v>
      </c>
      <c r="Q270">
        <v>119.5</v>
      </c>
      <c r="R270">
        <v>19.802</v>
      </c>
      <c r="S270">
        <v>2540</v>
      </c>
      <c r="T270" t="s">
        <v>898</v>
      </c>
      <c r="U270" t="s">
        <v>923</v>
      </c>
      <c r="V270">
        <v>144</v>
      </c>
      <c r="X270">
        <v>99.7</v>
      </c>
      <c r="Y270">
        <v>100.8</v>
      </c>
      <c r="Z270" t="s">
        <v>899</v>
      </c>
    </row>
    <row r="271" spans="1:26" x14ac:dyDescent="0.4">
      <c r="A271" t="s">
        <v>623</v>
      </c>
      <c r="B271" t="s">
        <v>932</v>
      </c>
      <c r="C271" t="s">
        <v>932</v>
      </c>
      <c r="D271" t="s">
        <v>932</v>
      </c>
      <c r="E271" t="s">
        <v>932</v>
      </c>
      <c r="F271" t="s">
        <v>932</v>
      </c>
      <c r="G271" t="s">
        <v>932</v>
      </c>
      <c r="H271" t="e">
        <v>#VALUE!</v>
      </c>
      <c r="J271" t="s">
        <v>932</v>
      </c>
      <c r="K271" t="s">
        <v>932</v>
      </c>
      <c r="L271" t="s">
        <v>932</v>
      </c>
      <c r="O271" t="s">
        <v>768</v>
      </c>
      <c r="P271" t="s">
        <v>932</v>
      </c>
      <c r="Q271" t="s">
        <v>932</v>
      </c>
      <c r="R271" t="s">
        <v>932</v>
      </c>
      <c r="S271" t="s">
        <v>932</v>
      </c>
      <c r="T271" t="s">
        <v>932</v>
      </c>
      <c r="U271" t="s">
        <v>932</v>
      </c>
      <c r="V271" t="e">
        <v>#VALUE!</v>
      </c>
      <c r="X271" t="s">
        <v>932</v>
      </c>
      <c r="Y271" t="s">
        <v>932</v>
      </c>
      <c r="Z271" t="s">
        <v>932</v>
      </c>
    </row>
    <row r="272" spans="1:26" x14ac:dyDescent="0.4">
      <c r="A272" t="s">
        <v>635</v>
      </c>
      <c r="B272">
        <v>139.5</v>
      </c>
      <c r="C272">
        <v>148.69999999999999</v>
      </c>
      <c r="D272" t="s">
        <v>899</v>
      </c>
      <c r="E272">
        <v>2540</v>
      </c>
      <c r="F272" t="s">
        <v>896</v>
      </c>
      <c r="G272" t="s">
        <v>925</v>
      </c>
      <c r="H272">
        <v>172</v>
      </c>
      <c r="J272">
        <v>157.9</v>
      </c>
      <c r="K272">
        <v>159.6</v>
      </c>
      <c r="L272" t="s">
        <v>899</v>
      </c>
      <c r="O272" t="s">
        <v>769</v>
      </c>
      <c r="P272">
        <v>125.6</v>
      </c>
      <c r="Q272">
        <v>130</v>
      </c>
      <c r="R272" t="s">
        <v>899</v>
      </c>
      <c r="S272">
        <v>2540</v>
      </c>
      <c r="T272" t="s">
        <v>898</v>
      </c>
      <c r="U272" t="s">
        <v>925</v>
      </c>
      <c r="V272">
        <v>172</v>
      </c>
      <c r="X272">
        <v>110.5</v>
      </c>
      <c r="Y272">
        <v>111.7</v>
      </c>
      <c r="Z272" t="s">
        <v>899</v>
      </c>
    </row>
    <row r="273" spans="1:26" x14ac:dyDescent="0.4">
      <c r="A273" t="s">
        <v>647</v>
      </c>
      <c r="B273" t="s">
        <v>932</v>
      </c>
      <c r="C273" t="s">
        <v>932</v>
      </c>
      <c r="D273" t="s">
        <v>932</v>
      </c>
      <c r="E273" t="s">
        <v>932</v>
      </c>
      <c r="F273" t="s">
        <v>932</v>
      </c>
      <c r="G273" t="s">
        <v>932</v>
      </c>
      <c r="H273" t="e">
        <v>#VALUE!</v>
      </c>
      <c r="J273" t="s">
        <v>932</v>
      </c>
      <c r="K273" t="s">
        <v>932</v>
      </c>
      <c r="L273" t="s">
        <v>932</v>
      </c>
      <c r="O273" t="s">
        <v>770</v>
      </c>
      <c r="P273" t="s">
        <v>932</v>
      </c>
      <c r="Q273" t="s">
        <v>932</v>
      </c>
      <c r="R273" t="s">
        <v>932</v>
      </c>
      <c r="S273" t="s">
        <v>932</v>
      </c>
      <c r="T273" t="s">
        <v>932</v>
      </c>
      <c r="U273" t="s">
        <v>932</v>
      </c>
      <c r="V273" t="e">
        <v>#VALUE!</v>
      </c>
      <c r="X273" t="s">
        <v>932</v>
      </c>
      <c r="Y273" t="s">
        <v>932</v>
      </c>
      <c r="Z273" t="s">
        <v>932</v>
      </c>
    </row>
    <row r="274" spans="1:26" x14ac:dyDescent="0.4">
      <c r="A274" t="s">
        <v>659</v>
      </c>
      <c r="B274" t="s">
        <v>932</v>
      </c>
      <c r="C274" t="s">
        <v>932</v>
      </c>
      <c r="D274" t="s">
        <v>932</v>
      </c>
      <c r="E274" t="s">
        <v>932</v>
      </c>
      <c r="F274" t="s">
        <v>932</v>
      </c>
      <c r="G274" t="s">
        <v>932</v>
      </c>
      <c r="H274" t="e">
        <v>#VALUE!</v>
      </c>
      <c r="J274" t="s">
        <v>932</v>
      </c>
      <c r="K274" t="s">
        <v>932</v>
      </c>
      <c r="L274" t="s">
        <v>932</v>
      </c>
      <c r="O274" t="s">
        <v>771</v>
      </c>
      <c r="P274" t="s">
        <v>932</v>
      </c>
      <c r="Q274" t="s">
        <v>932</v>
      </c>
      <c r="R274" t="s">
        <v>932</v>
      </c>
      <c r="S274" t="s">
        <v>932</v>
      </c>
      <c r="T274" t="s">
        <v>932</v>
      </c>
      <c r="U274" t="s">
        <v>932</v>
      </c>
      <c r="V274" t="e">
        <v>#VALUE!</v>
      </c>
      <c r="X274" t="s">
        <v>932</v>
      </c>
      <c r="Y274" t="s">
        <v>932</v>
      </c>
      <c r="Z274" t="s">
        <v>932</v>
      </c>
    </row>
    <row r="275" spans="1:26" x14ac:dyDescent="0.4">
      <c r="A275" t="s">
        <v>671</v>
      </c>
      <c r="B275" t="s">
        <v>932</v>
      </c>
      <c r="C275" t="s">
        <v>932</v>
      </c>
      <c r="D275" t="s">
        <v>932</v>
      </c>
      <c r="E275" t="s">
        <v>932</v>
      </c>
      <c r="F275" t="s">
        <v>932</v>
      </c>
      <c r="G275" t="s">
        <v>932</v>
      </c>
      <c r="H275" t="e">
        <v>#VALUE!</v>
      </c>
      <c r="J275" t="s">
        <v>932</v>
      </c>
      <c r="K275" t="s">
        <v>932</v>
      </c>
      <c r="L275" t="s">
        <v>932</v>
      </c>
      <c r="O275" t="s">
        <v>772</v>
      </c>
      <c r="P275" t="s">
        <v>932</v>
      </c>
      <c r="Q275" t="s">
        <v>932</v>
      </c>
      <c r="R275" t="s">
        <v>932</v>
      </c>
      <c r="S275" t="s">
        <v>932</v>
      </c>
      <c r="T275" t="s">
        <v>932</v>
      </c>
      <c r="U275" t="s">
        <v>932</v>
      </c>
      <c r="V275" t="e">
        <v>#VALUE!</v>
      </c>
      <c r="X275" t="s">
        <v>932</v>
      </c>
      <c r="Y275" t="s">
        <v>932</v>
      </c>
      <c r="Z275" t="s">
        <v>932</v>
      </c>
    </row>
    <row r="276" spans="1:26" x14ac:dyDescent="0.4">
      <c r="A276" t="s">
        <v>683</v>
      </c>
      <c r="B276" t="s">
        <v>932</v>
      </c>
      <c r="C276" t="s">
        <v>932</v>
      </c>
      <c r="D276" t="s">
        <v>932</v>
      </c>
      <c r="E276" t="s">
        <v>932</v>
      </c>
      <c r="F276" t="s">
        <v>932</v>
      </c>
      <c r="G276" t="s">
        <v>932</v>
      </c>
      <c r="H276" t="e">
        <v>#VALUE!</v>
      </c>
      <c r="J276" t="s">
        <v>932</v>
      </c>
      <c r="K276" t="s">
        <v>932</v>
      </c>
      <c r="L276" t="s">
        <v>932</v>
      </c>
      <c r="O276" t="s">
        <v>773</v>
      </c>
      <c r="P276" t="s">
        <v>932</v>
      </c>
      <c r="Q276" t="s">
        <v>932</v>
      </c>
      <c r="R276" t="s">
        <v>932</v>
      </c>
      <c r="S276" t="s">
        <v>932</v>
      </c>
      <c r="T276" t="s">
        <v>932</v>
      </c>
      <c r="U276" t="s">
        <v>932</v>
      </c>
      <c r="V276" t="e">
        <v>#VALUE!</v>
      </c>
      <c r="X276" t="s">
        <v>932</v>
      </c>
      <c r="Y276" t="s">
        <v>932</v>
      </c>
      <c r="Z276" t="s">
        <v>932</v>
      </c>
    </row>
    <row r="277" spans="1:26" x14ac:dyDescent="0.4">
      <c r="A277" t="s">
        <v>695</v>
      </c>
      <c r="B277" t="s">
        <v>932</v>
      </c>
      <c r="C277" t="s">
        <v>932</v>
      </c>
      <c r="D277" t="s">
        <v>932</v>
      </c>
      <c r="E277" t="s">
        <v>932</v>
      </c>
      <c r="F277" t="s">
        <v>932</v>
      </c>
      <c r="G277" t="s">
        <v>932</v>
      </c>
      <c r="H277" t="e">
        <v>#VALUE!</v>
      </c>
      <c r="J277" t="s">
        <v>932</v>
      </c>
      <c r="K277" t="s">
        <v>932</v>
      </c>
      <c r="L277" t="s">
        <v>932</v>
      </c>
      <c r="O277" t="s">
        <v>774</v>
      </c>
      <c r="P277" t="s">
        <v>932</v>
      </c>
      <c r="Q277" t="s">
        <v>932</v>
      </c>
      <c r="R277" t="s">
        <v>932</v>
      </c>
      <c r="S277" t="s">
        <v>932</v>
      </c>
      <c r="T277" t="s">
        <v>932</v>
      </c>
      <c r="U277" t="s">
        <v>932</v>
      </c>
      <c r="V277" t="e">
        <v>#VALUE!</v>
      </c>
      <c r="X277" t="s">
        <v>932</v>
      </c>
      <c r="Y277" t="s">
        <v>932</v>
      </c>
      <c r="Z277" t="s">
        <v>932</v>
      </c>
    </row>
    <row r="278" spans="1:26" x14ac:dyDescent="0.4">
      <c r="A278" t="s">
        <v>707</v>
      </c>
      <c r="B278" t="s">
        <v>932</v>
      </c>
      <c r="C278" t="s">
        <v>932</v>
      </c>
      <c r="D278" t="s">
        <v>932</v>
      </c>
      <c r="E278" t="s">
        <v>932</v>
      </c>
      <c r="F278" t="s">
        <v>932</v>
      </c>
      <c r="G278" t="s">
        <v>932</v>
      </c>
      <c r="H278" t="e">
        <v>#VALUE!</v>
      </c>
      <c r="J278" t="s">
        <v>932</v>
      </c>
      <c r="K278" t="s">
        <v>932</v>
      </c>
      <c r="L278" t="s">
        <v>932</v>
      </c>
      <c r="O278" t="s">
        <v>775</v>
      </c>
      <c r="P278" t="s">
        <v>932</v>
      </c>
      <c r="Q278" t="s">
        <v>932</v>
      </c>
      <c r="R278" t="s">
        <v>932</v>
      </c>
      <c r="S278" t="s">
        <v>932</v>
      </c>
      <c r="T278" t="s">
        <v>932</v>
      </c>
      <c r="U278" t="s">
        <v>932</v>
      </c>
      <c r="V278" t="e">
        <v>#VALUE!</v>
      </c>
      <c r="X278" t="s">
        <v>932</v>
      </c>
      <c r="Y278" t="s">
        <v>932</v>
      </c>
      <c r="Z278" t="s">
        <v>932</v>
      </c>
    </row>
    <row r="279" spans="1:26" x14ac:dyDescent="0.4">
      <c r="A279" t="s">
        <v>540</v>
      </c>
      <c r="B279">
        <v>76.5</v>
      </c>
      <c r="C279">
        <v>77.400000000000006</v>
      </c>
      <c r="D279" t="s">
        <v>899</v>
      </c>
      <c r="E279">
        <v>2545</v>
      </c>
      <c r="F279" t="s">
        <v>896</v>
      </c>
      <c r="G279" t="s">
        <v>917</v>
      </c>
      <c r="H279">
        <v>52</v>
      </c>
      <c r="J279">
        <v>90.6</v>
      </c>
      <c r="K279">
        <v>91.7</v>
      </c>
      <c r="L279" t="s">
        <v>899</v>
      </c>
      <c r="O279" t="s">
        <v>776</v>
      </c>
      <c r="P279">
        <v>71.2</v>
      </c>
      <c r="Q279">
        <v>72</v>
      </c>
      <c r="R279" t="s">
        <v>899</v>
      </c>
      <c r="S279">
        <v>2545</v>
      </c>
      <c r="T279" t="s">
        <v>898</v>
      </c>
      <c r="U279" t="s">
        <v>917</v>
      </c>
      <c r="V279">
        <v>52</v>
      </c>
      <c r="X279">
        <v>53.4</v>
      </c>
      <c r="Y279">
        <v>54.1</v>
      </c>
      <c r="Z279" t="s">
        <v>899</v>
      </c>
    </row>
    <row r="280" spans="1:26" x14ac:dyDescent="0.4">
      <c r="A280" t="s">
        <v>552</v>
      </c>
      <c r="B280">
        <v>77.5</v>
      </c>
      <c r="C280">
        <v>78.5</v>
      </c>
      <c r="D280">
        <v>19.608000000000001</v>
      </c>
      <c r="E280">
        <v>2545</v>
      </c>
      <c r="F280" t="s">
        <v>896</v>
      </c>
      <c r="G280" t="s">
        <v>918</v>
      </c>
      <c r="H280">
        <v>53</v>
      </c>
      <c r="J280">
        <v>91.7</v>
      </c>
      <c r="K280">
        <v>92.8</v>
      </c>
      <c r="L280" t="s">
        <v>899</v>
      </c>
      <c r="O280" t="s">
        <v>777</v>
      </c>
      <c r="P280">
        <v>72.3</v>
      </c>
      <c r="Q280">
        <v>73.2</v>
      </c>
      <c r="R280">
        <v>19.603999999999999</v>
      </c>
      <c r="S280">
        <v>2545</v>
      </c>
      <c r="T280" t="s">
        <v>898</v>
      </c>
      <c r="U280" t="s">
        <v>918</v>
      </c>
      <c r="V280">
        <v>53</v>
      </c>
      <c r="X280">
        <v>54.5</v>
      </c>
      <c r="Y280">
        <v>55.4</v>
      </c>
      <c r="Z280" t="s">
        <v>899</v>
      </c>
    </row>
    <row r="281" spans="1:26" x14ac:dyDescent="0.4">
      <c r="A281" t="s">
        <v>564</v>
      </c>
      <c r="B281">
        <v>87.4</v>
      </c>
      <c r="C281">
        <v>88.5</v>
      </c>
      <c r="D281">
        <v>19.571000000000002</v>
      </c>
      <c r="E281">
        <v>2545</v>
      </c>
      <c r="F281" t="s">
        <v>896</v>
      </c>
      <c r="G281" t="s">
        <v>919</v>
      </c>
      <c r="H281">
        <v>67</v>
      </c>
      <c r="J281">
        <v>101.2</v>
      </c>
      <c r="K281">
        <v>102.5</v>
      </c>
      <c r="L281" t="s">
        <v>899</v>
      </c>
      <c r="O281" t="s">
        <v>778</v>
      </c>
      <c r="P281">
        <v>82.3</v>
      </c>
      <c r="Q281">
        <v>83.4</v>
      </c>
      <c r="R281">
        <v>19.673999999999999</v>
      </c>
      <c r="S281">
        <v>2545</v>
      </c>
      <c r="T281" t="s">
        <v>898</v>
      </c>
      <c r="U281" t="s">
        <v>919</v>
      </c>
      <c r="V281">
        <v>67</v>
      </c>
      <c r="X281">
        <v>64.2</v>
      </c>
      <c r="Y281">
        <v>65.2</v>
      </c>
      <c r="Z281">
        <v>19.245000000000001</v>
      </c>
    </row>
    <row r="282" spans="1:26" x14ac:dyDescent="0.4">
      <c r="A282" t="s">
        <v>576</v>
      </c>
      <c r="B282">
        <v>97.7</v>
      </c>
      <c r="C282">
        <v>98.6</v>
      </c>
      <c r="D282" t="s">
        <v>899</v>
      </c>
      <c r="E282">
        <v>2545</v>
      </c>
      <c r="F282" t="s">
        <v>896</v>
      </c>
      <c r="G282" t="s">
        <v>920</v>
      </c>
      <c r="H282">
        <v>81</v>
      </c>
      <c r="J282">
        <v>111.9</v>
      </c>
      <c r="K282">
        <v>113</v>
      </c>
      <c r="L282" t="s">
        <v>899</v>
      </c>
      <c r="O282" t="s">
        <v>779</v>
      </c>
      <c r="P282">
        <v>91</v>
      </c>
      <c r="Q282">
        <v>91.9</v>
      </c>
      <c r="R282" t="s">
        <v>899</v>
      </c>
      <c r="S282">
        <v>2545</v>
      </c>
      <c r="T282" t="s">
        <v>898</v>
      </c>
      <c r="U282" t="s">
        <v>920</v>
      </c>
      <c r="V282">
        <v>81</v>
      </c>
      <c r="X282">
        <v>73.3</v>
      </c>
      <c r="Y282">
        <v>74.099999999999994</v>
      </c>
      <c r="Z282" t="s">
        <v>899</v>
      </c>
    </row>
    <row r="283" spans="1:26" x14ac:dyDescent="0.4">
      <c r="A283" t="s">
        <v>588</v>
      </c>
      <c r="B283">
        <v>108.2</v>
      </c>
      <c r="C283">
        <v>109.7</v>
      </c>
      <c r="D283" t="s">
        <v>899</v>
      </c>
      <c r="E283">
        <v>2545</v>
      </c>
      <c r="F283" t="s">
        <v>896</v>
      </c>
      <c r="G283" t="s">
        <v>921</v>
      </c>
      <c r="H283">
        <v>101</v>
      </c>
      <c r="J283">
        <v>122.5</v>
      </c>
      <c r="K283">
        <v>123.9</v>
      </c>
      <c r="L283" t="s">
        <v>899</v>
      </c>
      <c r="O283" t="s">
        <v>780</v>
      </c>
      <c r="P283">
        <v>100.6</v>
      </c>
      <c r="Q283">
        <v>102</v>
      </c>
      <c r="R283">
        <v>19.808</v>
      </c>
      <c r="S283">
        <v>2545</v>
      </c>
      <c r="T283" t="s">
        <v>898</v>
      </c>
      <c r="U283" t="s">
        <v>921</v>
      </c>
      <c r="V283">
        <v>101</v>
      </c>
      <c r="X283">
        <v>82.8</v>
      </c>
      <c r="Y283">
        <v>83.9</v>
      </c>
      <c r="Z283" t="s">
        <v>899</v>
      </c>
    </row>
    <row r="284" spans="1:26" x14ac:dyDescent="0.4">
      <c r="A284" t="s">
        <v>600</v>
      </c>
      <c r="B284" t="s">
        <v>932</v>
      </c>
      <c r="C284" t="s">
        <v>932</v>
      </c>
      <c r="D284" t="s">
        <v>932</v>
      </c>
      <c r="E284" t="s">
        <v>932</v>
      </c>
      <c r="F284" t="s">
        <v>932</v>
      </c>
      <c r="G284" t="s">
        <v>932</v>
      </c>
      <c r="H284" t="e">
        <v>#VALUE!</v>
      </c>
      <c r="J284" t="s">
        <v>932</v>
      </c>
      <c r="K284" t="s">
        <v>932</v>
      </c>
      <c r="L284" t="s">
        <v>932</v>
      </c>
      <c r="O284" t="s">
        <v>781</v>
      </c>
      <c r="P284" t="s">
        <v>932</v>
      </c>
      <c r="Q284" t="s">
        <v>932</v>
      </c>
      <c r="R284" t="s">
        <v>932</v>
      </c>
      <c r="S284" t="s">
        <v>932</v>
      </c>
      <c r="T284" t="s">
        <v>932</v>
      </c>
      <c r="U284" t="s">
        <v>932</v>
      </c>
      <c r="V284" t="e">
        <v>#VALUE!</v>
      </c>
      <c r="X284" t="s">
        <v>932</v>
      </c>
      <c r="Y284" t="s">
        <v>932</v>
      </c>
      <c r="Z284" t="s">
        <v>932</v>
      </c>
    </row>
    <row r="285" spans="1:26" x14ac:dyDescent="0.4">
      <c r="A285" t="s">
        <v>612</v>
      </c>
      <c r="B285" t="s">
        <v>932</v>
      </c>
      <c r="C285" t="s">
        <v>932</v>
      </c>
      <c r="D285" t="s">
        <v>932</v>
      </c>
      <c r="E285" t="s">
        <v>932</v>
      </c>
      <c r="F285" t="s">
        <v>932</v>
      </c>
      <c r="G285" t="s">
        <v>932</v>
      </c>
      <c r="H285" t="e">
        <v>#VALUE!</v>
      </c>
      <c r="J285" t="s">
        <v>932</v>
      </c>
      <c r="K285" t="s">
        <v>932</v>
      </c>
      <c r="L285" t="s">
        <v>932</v>
      </c>
      <c r="O285" t="s">
        <v>782</v>
      </c>
      <c r="P285" t="s">
        <v>932</v>
      </c>
      <c r="Q285" t="s">
        <v>932</v>
      </c>
      <c r="R285" t="s">
        <v>932</v>
      </c>
      <c r="S285" t="s">
        <v>932</v>
      </c>
      <c r="T285" t="s">
        <v>932</v>
      </c>
      <c r="U285" t="s">
        <v>932</v>
      </c>
      <c r="V285" t="e">
        <v>#VALUE!</v>
      </c>
      <c r="X285" t="s">
        <v>932</v>
      </c>
      <c r="Y285" t="s">
        <v>932</v>
      </c>
      <c r="Z285" t="s">
        <v>932</v>
      </c>
    </row>
    <row r="286" spans="1:26" x14ac:dyDescent="0.4">
      <c r="A286" t="s">
        <v>624</v>
      </c>
      <c r="B286" t="s">
        <v>932</v>
      </c>
      <c r="C286" t="s">
        <v>932</v>
      </c>
      <c r="D286" t="s">
        <v>932</v>
      </c>
      <c r="E286" t="s">
        <v>932</v>
      </c>
      <c r="F286" t="s">
        <v>932</v>
      </c>
      <c r="G286" t="s">
        <v>932</v>
      </c>
      <c r="H286" t="e">
        <v>#VALUE!</v>
      </c>
      <c r="J286" t="s">
        <v>932</v>
      </c>
      <c r="K286" t="s">
        <v>932</v>
      </c>
      <c r="L286" t="s">
        <v>932</v>
      </c>
      <c r="O286" t="s">
        <v>783</v>
      </c>
      <c r="P286" t="s">
        <v>932</v>
      </c>
      <c r="Q286" t="s">
        <v>932</v>
      </c>
      <c r="R286" t="s">
        <v>932</v>
      </c>
      <c r="S286" t="s">
        <v>932</v>
      </c>
      <c r="T286" t="s">
        <v>932</v>
      </c>
      <c r="U286" t="s">
        <v>932</v>
      </c>
      <c r="V286" t="e">
        <v>#VALUE!</v>
      </c>
      <c r="X286" t="s">
        <v>932</v>
      </c>
      <c r="Y286" t="s">
        <v>932</v>
      </c>
      <c r="Z286" t="s">
        <v>932</v>
      </c>
    </row>
    <row r="287" spans="1:26" x14ac:dyDescent="0.4">
      <c r="A287" t="s">
        <v>636</v>
      </c>
      <c r="B287">
        <v>135.69999999999999</v>
      </c>
      <c r="C287">
        <v>144.9</v>
      </c>
      <c r="D287">
        <v>19.629000000000001</v>
      </c>
      <c r="E287">
        <v>2545</v>
      </c>
      <c r="F287" t="s">
        <v>896</v>
      </c>
      <c r="G287" t="s">
        <v>925</v>
      </c>
      <c r="H287">
        <v>172</v>
      </c>
      <c r="J287">
        <v>154.80000000000001</v>
      </c>
      <c r="K287">
        <v>156.4</v>
      </c>
      <c r="L287" t="s">
        <v>899</v>
      </c>
      <c r="O287" t="s">
        <v>784</v>
      </c>
      <c r="P287">
        <v>127.6</v>
      </c>
      <c r="Q287">
        <v>132</v>
      </c>
      <c r="R287" t="s">
        <v>899</v>
      </c>
      <c r="S287">
        <v>2545</v>
      </c>
      <c r="T287" t="s">
        <v>898</v>
      </c>
      <c r="U287" t="s">
        <v>925</v>
      </c>
      <c r="V287">
        <v>172</v>
      </c>
      <c r="X287">
        <v>112.4</v>
      </c>
      <c r="Y287">
        <v>113.6</v>
      </c>
      <c r="Z287" t="s">
        <v>899</v>
      </c>
    </row>
    <row r="288" spans="1:26" x14ac:dyDescent="0.4">
      <c r="A288" t="s">
        <v>648</v>
      </c>
      <c r="B288" t="s">
        <v>932</v>
      </c>
      <c r="C288" t="s">
        <v>932</v>
      </c>
      <c r="D288" t="s">
        <v>932</v>
      </c>
      <c r="E288" t="s">
        <v>932</v>
      </c>
      <c r="F288" t="s">
        <v>932</v>
      </c>
      <c r="G288" t="s">
        <v>932</v>
      </c>
      <c r="H288" t="e">
        <v>#VALUE!</v>
      </c>
      <c r="J288" t="s">
        <v>932</v>
      </c>
      <c r="K288" t="s">
        <v>932</v>
      </c>
      <c r="L288" t="s">
        <v>932</v>
      </c>
      <c r="O288" t="s">
        <v>785</v>
      </c>
      <c r="P288" t="s">
        <v>932</v>
      </c>
      <c r="Q288" t="s">
        <v>932</v>
      </c>
      <c r="R288" t="s">
        <v>932</v>
      </c>
      <c r="S288" t="s">
        <v>932</v>
      </c>
      <c r="T288" t="s">
        <v>932</v>
      </c>
      <c r="U288" t="s">
        <v>932</v>
      </c>
      <c r="V288" t="e">
        <v>#VALUE!</v>
      </c>
      <c r="X288" t="s">
        <v>932</v>
      </c>
      <c r="Y288" t="s">
        <v>932</v>
      </c>
      <c r="Z288" t="s">
        <v>932</v>
      </c>
    </row>
    <row r="289" spans="1:26" x14ac:dyDescent="0.4">
      <c r="A289" t="s">
        <v>660</v>
      </c>
      <c r="B289" t="s">
        <v>932</v>
      </c>
      <c r="C289" t="s">
        <v>932</v>
      </c>
      <c r="D289" t="s">
        <v>932</v>
      </c>
      <c r="E289" t="s">
        <v>932</v>
      </c>
      <c r="F289" t="s">
        <v>932</v>
      </c>
      <c r="G289" t="s">
        <v>932</v>
      </c>
      <c r="H289" t="e">
        <v>#VALUE!</v>
      </c>
      <c r="J289" t="s">
        <v>932</v>
      </c>
      <c r="K289" t="s">
        <v>932</v>
      </c>
      <c r="L289" t="s">
        <v>932</v>
      </c>
      <c r="O289" t="s">
        <v>786</v>
      </c>
      <c r="P289" t="s">
        <v>932</v>
      </c>
      <c r="Q289" t="s">
        <v>932</v>
      </c>
      <c r="R289" t="s">
        <v>932</v>
      </c>
      <c r="S289" t="s">
        <v>932</v>
      </c>
      <c r="T289" t="s">
        <v>932</v>
      </c>
      <c r="U289" t="s">
        <v>932</v>
      </c>
      <c r="V289" t="e">
        <v>#VALUE!</v>
      </c>
      <c r="X289" t="s">
        <v>932</v>
      </c>
      <c r="Y289" t="s">
        <v>932</v>
      </c>
      <c r="Z289" t="s">
        <v>932</v>
      </c>
    </row>
    <row r="290" spans="1:26" x14ac:dyDescent="0.4">
      <c r="A290" t="s">
        <v>672</v>
      </c>
      <c r="B290" t="s">
        <v>932</v>
      </c>
      <c r="C290" t="s">
        <v>932</v>
      </c>
      <c r="D290" t="s">
        <v>932</v>
      </c>
      <c r="E290" t="s">
        <v>932</v>
      </c>
      <c r="F290" t="s">
        <v>932</v>
      </c>
      <c r="G290" t="s">
        <v>932</v>
      </c>
      <c r="H290" t="e">
        <v>#VALUE!</v>
      </c>
      <c r="J290" t="s">
        <v>932</v>
      </c>
      <c r="K290" t="s">
        <v>932</v>
      </c>
      <c r="L290" t="s">
        <v>932</v>
      </c>
      <c r="O290" t="s">
        <v>787</v>
      </c>
      <c r="P290" t="s">
        <v>932</v>
      </c>
      <c r="Q290" t="s">
        <v>932</v>
      </c>
      <c r="R290" t="s">
        <v>932</v>
      </c>
      <c r="S290" t="s">
        <v>932</v>
      </c>
      <c r="T290" t="s">
        <v>932</v>
      </c>
      <c r="U290" t="s">
        <v>932</v>
      </c>
      <c r="V290" t="e">
        <v>#VALUE!</v>
      </c>
      <c r="X290" t="s">
        <v>932</v>
      </c>
      <c r="Y290" t="s">
        <v>932</v>
      </c>
      <c r="Z290" t="s">
        <v>932</v>
      </c>
    </row>
    <row r="291" spans="1:26" x14ac:dyDescent="0.4">
      <c r="A291" t="s">
        <v>684</v>
      </c>
      <c r="B291" t="s">
        <v>932</v>
      </c>
      <c r="C291" t="s">
        <v>932</v>
      </c>
      <c r="D291" t="s">
        <v>932</v>
      </c>
      <c r="E291" t="s">
        <v>932</v>
      </c>
      <c r="F291" t="s">
        <v>932</v>
      </c>
      <c r="G291" t="s">
        <v>932</v>
      </c>
      <c r="H291" t="e">
        <v>#VALUE!</v>
      </c>
      <c r="J291" t="s">
        <v>932</v>
      </c>
      <c r="K291" t="s">
        <v>932</v>
      </c>
      <c r="L291" t="s">
        <v>932</v>
      </c>
      <c r="O291" t="s">
        <v>788</v>
      </c>
      <c r="P291" t="s">
        <v>932</v>
      </c>
      <c r="Q291" t="s">
        <v>932</v>
      </c>
      <c r="R291" t="s">
        <v>932</v>
      </c>
      <c r="S291" t="s">
        <v>932</v>
      </c>
      <c r="T291" t="s">
        <v>932</v>
      </c>
      <c r="U291" t="s">
        <v>932</v>
      </c>
      <c r="V291" t="e">
        <v>#VALUE!</v>
      </c>
      <c r="X291" t="s">
        <v>932</v>
      </c>
      <c r="Y291" t="s">
        <v>932</v>
      </c>
      <c r="Z291" t="s">
        <v>932</v>
      </c>
    </row>
    <row r="292" spans="1:26" x14ac:dyDescent="0.4">
      <c r="A292" t="s">
        <v>696</v>
      </c>
      <c r="B292" t="s">
        <v>932</v>
      </c>
      <c r="C292" t="s">
        <v>932</v>
      </c>
      <c r="D292" t="s">
        <v>932</v>
      </c>
      <c r="E292" t="s">
        <v>932</v>
      </c>
      <c r="F292" t="s">
        <v>932</v>
      </c>
      <c r="G292" t="s">
        <v>932</v>
      </c>
      <c r="H292" t="e">
        <v>#VALUE!</v>
      </c>
      <c r="J292" t="s">
        <v>932</v>
      </c>
      <c r="K292" t="s">
        <v>932</v>
      </c>
      <c r="L292" t="s">
        <v>932</v>
      </c>
      <c r="O292" t="s">
        <v>789</v>
      </c>
      <c r="P292" t="s">
        <v>932</v>
      </c>
      <c r="Q292" t="s">
        <v>932</v>
      </c>
      <c r="R292" t="s">
        <v>932</v>
      </c>
      <c r="S292" t="s">
        <v>932</v>
      </c>
      <c r="T292" t="s">
        <v>932</v>
      </c>
      <c r="U292" t="s">
        <v>932</v>
      </c>
      <c r="V292" t="e">
        <v>#VALUE!</v>
      </c>
      <c r="X292" t="s">
        <v>932</v>
      </c>
      <c r="Y292" t="s">
        <v>932</v>
      </c>
      <c r="Z292" t="s">
        <v>932</v>
      </c>
    </row>
    <row r="293" spans="1:26" x14ac:dyDescent="0.4">
      <c r="A293" t="s">
        <v>708</v>
      </c>
      <c r="B293" t="s">
        <v>932</v>
      </c>
      <c r="C293" t="s">
        <v>932</v>
      </c>
      <c r="D293" t="s">
        <v>932</v>
      </c>
      <c r="E293" t="s">
        <v>932</v>
      </c>
      <c r="F293" t="s">
        <v>932</v>
      </c>
      <c r="G293" t="s">
        <v>932</v>
      </c>
      <c r="H293" t="e">
        <v>#VALUE!</v>
      </c>
      <c r="J293" t="s">
        <v>932</v>
      </c>
      <c r="K293" t="s">
        <v>932</v>
      </c>
      <c r="L293" t="s">
        <v>932</v>
      </c>
      <c r="O293" t="s">
        <v>790</v>
      </c>
      <c r="P293" t="s">
        <v>932</v>
      </c>
      <c r="Q293" t="s">
        <v>932</v>
      </c>
      <c r="R293" t="s">
        <v>932</v>
      </c>
      <c r="S293" t="s">
        <v>932</v>
      </c>
      <c r="T293" t="s">
        <v>932</v>
      </c>
      <c r="U293" t="s">
        <v>932</v>
      </c>
      <c r="V293" t="e">
        <v>#VALUE!</v>
      </c>
      <c r="X293" t="s">
        <v>932</v>
      </c>
      <c r="Y293" t="s">
        <v>932</v>
      </c>
      <c r="Z293" t="s">
        <v>932</v>
      </c>
    </row>
    <row r="294" spans="1:26" x14ac:dyDescent="0.4">
      <c r="A294" t="s">
        <v>541</v>
      </c>
      <c r="B294">
        <v>73.599999999999994</v>
      </c>
      <c r="C294">
        <v>74.5</v>
      </c>
      <c r="D294" t="s">
        <v>899</v>
      </c>
      <c r="E294">
        <v>2550</v>
      </c>
      <c r="F294" t="s">
        <v>896</v>
      </c>
      <c r="G294" t="s">
        <v>917</v>
      </c>
      <c r="H294">
        <v>52</v>
      </c>
      <c r="J294">
        <v>87.3</v>
      </c>
      <c r="K294">
        <v>88.3</v>
      </c>
      <c r="L294" t="s">
        <v>899</v>
      </c>
      <c r="O294" t="s">
        <v>791</v>
      </c>
      <c r="P294">
        <v>73.2</v>
      </c>
      <c r="Q294">
        <v>74.099999999999994</v>
      </c>
      <c r="R294">
        <v>19.292999999999999</v>
      </c>
      <c r="S294">
        <v>2550</v>
      </c>
      <c r="T294" t="s">
        <v>898</v>
      </c>
      <c r="U294" t="s">
        <v>917</v>
      </c>
      <c r="V294">
        <v>52</v>
      </c>
      <c r="X294">
        <v>55</v>
      </c>
      <c r="Y294">
        <v>55.7</v>
      </c>
      <c r="Z294">
        <v>18.942</v>
      </c>
    </row>
    <row r="295" spans="1:26" x14ac:dyDescent="0.4">
      <c r="A295" t="s">
        <v>553</v>
      </c>
      <c r="B295">
        <v>74.599999999999994</v>
      </c>
      <c r="C295">
        <v>75.599999999999994</v>
      </c>
      <c r="D295">
        <v>19.212</v>
      </c>
      <c r="E295">
        <v>2550</v>
      </c>
      <c r="F295" t="s">
        <v>896</v>
      </c>
      <c r="G295" t="s">
        <v>918</v>
      </c>
      <c r="H295">
        <v>53</v>
      </c>
      <c r="J295">
        <v>88.4</v>
      </c>
      <c r="K295">
        <v>89.5</v>
      </c>
      <c r="L295">
        <v>18.904</v>
      </c>
      <c r="O295" t="s">
        <v>792</v>
      </c>
      <c r="P295">
        <v>74.3</v>
      </c>
      <c r="Q295">
        <v>75.3</v>
      </c>
      <c r="R295">
        <v>19.559999999999999</v>
      </c>
      <c r="S295">
        <v>2550</v>
      </c>
      <c r="T295" t="s">
        <v>898</v>
      </c>
      <c r="U295" t="s">
        <v>918</v>
      </c>
      <c r="V295">
        <v>53</v>
      </c>
      <c r="X295">
        <v>56.1</v>
      </c>
      <c r="Y295">
        <v>57.1</v>
      </c>
      <c r="Z295">
        <v>18.635000000000002</v>
      </c>
    </row>
    <row r="296" spans="1:26" x14ac:dyDescent="0.4">
      <c r="A296" t="s">
        <v>565</v>
      </c>
      <c r="B296">
        <v>84.5</v>
      </c>
      <c r="C296">
        <v>85.6</v>
      </c>
      <c r="D296">
        <v>19.620999999999999</v>
      </c>
      <c r="E296">
        <v>2550</v>
      </c>
      <c r="F296" t="s">
        <v>896</v>
      </c>
      <c r="G296" t="s">
        <v>919</v>
      </c>
      <c r="H296">
        <v>67</v>
      </c>
      <c r="J296">
        <v>98</v>
      </c>
      <c r="K296">
        <v>99.2</v>
      </c>
      <c r="L296">
        <v>19.140999999999998</v>
      </c>
      <c r="O296" t="s">
        <v>793</v>
      </c>
      <c r="P296">
        <v>84.4</v>
      </c>
      <c r="Q296">
        <v>85.5</v>
      </c>
      <c r="R296">
        <v>19.442</v>
      </c>
      <c r="S296">
        <v>2550</v>
      </c>
      <c r="T296" t="s">
        <v>898</v>
      </c>
      <c r="U296" t="s">
        <v>919</v>
      </c>
      <c r="V296">
        <v>67</v>
      </c>
      <c r="X296">
        <v>65.900000000000006</v>
      </c>
      <c r="Y296">
        <v>66.8</v>
      </c>
      <c r="Z296">
        <v>18.960999999999999</v>
      </c>
    </row>
    <row r="297" spans="1:26" x14ac:dyDescent="0.4">
      <c r="A297" t="s">
        <v>577</v>
      </c>
      <c r="B297">
        <v>94.7</v>
      </c>
      <c r="C297">
        <v>95.7</v>
      </c>
      <c r="D297">
        <v>19.66</v>
      </c>
      <c r="E297">
        <v>2550</v>
      </c>
      <c r="F297" t="s">
        <v>896</v>
      </c>
      <c r="G297" t="s">
        <v>920</v>
      </c>
      <c r="H297">
        <v>81</v>
      </c>
      <c r="J297">
        <v>108.7</v>
      </c>
      <c r="K297">
        <v>109.8</v>
      </c>
      <c r="L297">
        <v>19.254000000000001</v>
      </c>
      <c r="O297" t="s">
        <v>794</v>
      </c>
      <c r="P297">
        <v>93.1</v>
      </c>
      <c r="Q297">
        <v>94</v>
      </c>
      <c r="R297">
        <v>19.614999999999998</v>
      </c>
      <c r="S297">
        <v>2550</v>
      </c>
      <c r="T297" t="s">
        <v>898</v>
      </c>
      <c r="U297" t="s">
        <v>920</v>
      </c>
      <c r="V297">
        <v>81</v>
      </c>
      <c r="X297">
        <v>75.099999999999994</v>
      </c>
      <c r="Y297">
        <v>75.900000000000006</v>
      </c>
      <c r="Z297">
        <v>19.251999999999999</v>
      </c>
    </row>
    <row r="298" spans="1:26" x14ac:dyDescent="0.4">
      <c r="A298" t="s">
        <v>589</v>
      </c>
      <c r="B298">
        <v>105.3</v>
      </c>
      <c r="C298">
        <v>106.8</v>
      </c>
      <c r="D298">
        <v>19.884</v>
      </c>
      <c r="E298">
        <v>2550</v>
      </c>
      <c r="F298" t="s">
        <v>896</v>
      </c>
      <c r="G298" t="s">
        <v>921</v>
      </c>
      <c r="H298">
        <v>101</v>
      </c>
      <c r="J298">
        <v>119.3</v>
      </c>
      <c r="K298">
        <v>120.7</v>
      </c>
      <c r="L298">
        <v>19.486000000000001</v>
      </c>
      <c r="O298" t="s">
        <v>795</v>
      </c>
      <c r="P298">
        <v>102.6</v>
      </c>
      <c r="Q298">
        <v>104</v>
      </c>
      <c r="R298">
        <v>19.757000000000001</v>
      </c>
      <c r="S298">
        <v>2550</v>
      </c>
      <c r="T298" t="s">
        <v>898</v>
      </c>
      <c r="U298" t="s">
        <v>921</v>
      </c>
      <c r="V298">
        <v>101</v>
      </c>
      <c r="X298">
        <v>84.6</v>
      </c>
      <c r="Y298">
        <v>85.8</v>
      </c>
      <c r="Z298">
        <v>18.739999999999998</v>
      </c>
    </row>
    <row r="299" spans="1:26" x14ac:dyDescent="0.4">
      <c r="A299" t="s">
        <v>601</v>
      </c>
      <c r="B299">
        <v>109.4</v>
      </c>
      <c r="C299">
        <v>114.1</v>
      </c>
      <c r="D299">
        <v>19.558</v>
      </c>
      <c r="E299">
        <v>2550</v>
      </c>
      <c r="F299" t="s">
        <v>896</v>
      </c>
      <c r="G299" t="s">
        <v>922</v>
      </c>
      <c r="H299">
        <v>113</v>
      </c>
      <c r="J299">
        <v>125.6</v>
      </c>
      <c r="K299">
        <v>127.3</v>
      </c>
      <c r="L299">
        <v>19.137</v>
      </c>
      <c r="O299" t="s">
        <v>796</v>
      </c>
      <c r="P299">
        <v>103.8</v>
      </c>
      <c r="Q299">
        <v>109.1</v>
      </c>
      <c r="R299">
        <v>19.451000000000001</v>
      </c>
      <c r="S299">
        <v>2550</v>
      </c>
      <c r="T299" t="s">
        <v>898</v>
      </c>
      <c r="U299" t="s">
        <v>922</v>
      </c>
      <c r="V299">
        <v>113</v>
      </c>
      <c r="X299">
        <v>89.4</v>
      </c>
      <c r="Y299">
        <v>90.6</v>
      </c>
      <c r="Z299">
        <v>19.120999999999999</v>
      </c>
    </row>
    <row r="300" spans="1:26" x14ac:dyDescent="0.4">
      <c r="A300" t="s">
        <v>613</v>
      </c>
      <c r="B300">
        <v>122.1</v>
      </c>
      <c r="C300">
        <v>130.30000000000001</v>
      </c>
      <c r="D300" t="s">
        <v>899</v>
      </c>
      <c r="E300">
        <v>2550</v>
      </c>
      <c r="F300" t="s">
        <v>896</v>
      </c>
      <c r="G300" t="s">
        <v>923</v>
      </c>
      <c r="H300">
        <v>144</v>
      </c>
      <c r="J300">
        <v>139.5</v>
      </c>
      <c r="K300">
        <v>141</v>
      </c>
      <c r="L300" t="s">
        <v>899</v>
      </c>
      <c r="O300" t="s">
        <v>797</v>
      </c>
      <c r="P300">
        <v>119.4</v>
      </c>
      <c r="Q300">
        <v>123.5</v>
      </c>
      <c r="R300">
        <v>19.641999999999999</v>
      </c>
      <c r="S300">
        <v>2550</v>
      </c>
      <c r="T300" t="s">
        <v>898</v>
      </c>
      <c r="U300" t="s">
        <v>923</v>
      </c>
      <c r="V300">
        <v>144</v>
      </c>
      <c r="X300">
        <v>103.3</v>
      </c>
      <c r="Y300">
        <v>104.5</v>
      </c>
      <c r="Z300">
        <v>19.081</v>
      </c>
    </row>
    <row r="301" spans="1:26" x14ac:dyDescent="0.4">
      <c r="A301" t="s">
        <v>625</v>
      </c>
      <c r="B301">
        <v>133.30000000000001</v>
      </c>
      <c r="C301">
        <v>134.9</v>
      </c>
      <c r="D301">
        <v>19.343</v>
      </c>
      <c r="E301">
        <v>2550</v>
      </c>
      <c r="F301" t="s">
        <v>896</v>
      </c>
      <c r="G301" t="s">
        <v>924</v>
      </c>
      <c r="H301">
        <v>165</v>
      </c>
      <c r="J301">
        <v>148.1</v>
      </c>
      <c r="K301">
        <v>149.6</v>
      </c>
      <c r="L301">
        <v>18.972000000000001</v>
      </c>
      <c r="O301" t="s">
        <v>798</v>
      </c>
      <c r="P301">
        <v>128.69999999999999</v>
      </c>
      <c r="Q301">
        <v>130.19999999999999</v>
      </c>
      <c r="R301">
        <v>19.329000000000001</v>
      </c>
      <c r="S301">
        <v>2550</v>
      </c>
      <c r="T301" t="s">
        <v>898</v>
      </c>
      <c r="U301" t="s">
        <v>924</v>
      </c>
      <c r="V301">
        <v>165</v>
      </c>
      <c r="X301">
        <v>111.1</v>
      </c>
      <c r="Y301">
        <v>112.4</v>
      </c>
      <c r="Z301">
        <v>19.472000000000001</v>
      </c>
    </row>
    <row r="302" spans="1:26" x14ac:dyDescent="0.4">
      <c r="A302" t="s">
        <v>637</v>
      </c>
      <c r="B302">
        <v>133.5</v>
      </c>
      <c r="C302">
        <v>142.69999999999999</v>
      </c>
      <c r="D302" t="s">
        <v>899</v>
      </c>
      <c r="E302">
        <v>2550</v>
      </c>
      <c r="F302" t="s">
        <v>896</v>
      </c>
      <c r="G302" t="s">
        <v>925</v>
      </c>
      <c r="H302">
        <v>172</v>
      </c>
      <c r="J302">
        <v>151.69999999999999</v>
      </c>
      <c r="K302">
        <v>153.30000000000001</v>
      </c>
      <c r="L302" t="s">
        <v>899</v>
      </c>
      <c r="O302" t="s">
        <v>799</v>
      </c>
      <c r="P302">
        <v>129.6</v>
      </c>
      <c r="Q302">
        <v>134</v>
      </c>
      <c r="R302" t="s">
        <v>899</v>
      </c>
      <c r="S302">
        <v>2550</v>
      </c>
      <c r="T302" t="s">
        <v>898</v>
      </c>
      <c r="U302" t="s">
        <v>925</v>
      </c>
      <c r="V302">
        <v>172</v>
      </c>
      <c r="X302">
        <v>114.1</v>
      </c>
      <c r="Y302">
        <v>115.4</v>
      </c>
      <c r="Z302" t="s">
        <v>899</v>
      </c>
    </row>
    <row r="303" spans="1:26" x14ac:dyDescent="0.4">
      <c r="A303" t="s">
        <v>649</v>
      </c>
      <c r="B303">
        <v>161.1</v>
      </c>
      <c r="C303">
        <v>172.5</v>
      </c>
      <c r="D303">
        <v>19.757999999999999</v>
      </c>
      <c r="E303">
        <v>2550</v>
      </c>
      <c r="F303" t="s">
        <v>896</v>
      </c>
      <c r="G303" t="s">
        <v>926</v>
      </c>
      <c r="H303">
        <v>256</v>
      </c>
      <c r="J303">
        <v>181.5</v>
      </c>
      <c r="K303">
        <v>183.2</v>
      </c>
      <c r="L303">
        <v>19.263999999999999</v>
      </c>
      <c r="O303" t="s">
        <v>800</v>
      </c>
      <c r="P303">
        <v>150.9</v>
      </c>
      <c r="Q303">
        <v>163.30000000000001</v>
      </c>
      <c r="R303">
        <v>19.141999999999999</v>
      </c>
      <c r="S303">
        <v>2550</v>
      </c>
      <c r="T303" t="s">
        <v>898</v>
      </c>
      <c r="U303" t="s">
        <v>926</v>
      </c>
      <c r="V303">
        <v>256</v>
      </c>
      <c r="X303">
        <v>140.69999999999999</v>
      </c>
      <c r="Y303">
        <v>142.1</v>
      </c>
      <c r="Z303">
        <v>19.286999999999999</v>
      </c>
    </row>
    <row r="304" spans="1:26" x14ac:dyDescent="0.4">
      <c r="A304" t="s">
        <v>661</v>
      </c>
      <c r="B304">
        <v>163.4</v>
      </c>
      <c r="C304">
        <v>175.9</v>
      </c>
      <c r="D304">
        <v>19.213999999999999</v>
      </c>
      <c r="E304">
        <v>2550</v>
      </c>
      <c r="F304" t="s">
        <v>896</v>
      </c>
      <c r="G304" t="s">
        <v>927</v>
      </c>
      <c r="H304">
        <v>266</v>
      </c>
      <c r="J304">
        <v>184.2</v>
      </c>
      <c r="K304">
        <v>186.2</v>
      </c>
      <c r="L304" t="s">
        <v>899</v>
      </c>
      <c r="O304" t="s">
        <v>801</v>
      </c>
      <c r="P304">
        <v>152.1</v>
      </c>
      <c r="Q304">
        <v>165</v>
      </c>
      <c r="R304">
        <v>19.224</v>
      </c>
      <c r="S304">
        <v>2550</v>
      </c>
      <c r="T304" t="s">
        <v>898</v>
      </c>
      <c r="U304" t="s">
        <v>927</v>
      </c>
      <c r="V304">
        <v>266</v>
      </c>
      <c r="X304">
        <v>142.69999999999999</v>
      </c>
      <c r="Y304">
        <v>144.19999999999999</v>
      </c>
      <c r="Z304">
        <v>19.318000000000001</v>
      </c>
    </row>
    <row r="305" spans="1:26" x14ac:dyDescent="0.4">
      <c r="A305" t="s">
        <v>673</v>
      </c>
      <c r="B305">
        <v>185</v>
      </c>
      <c r="C305">
        <v>196.3</v>
      </c>
      <c r="D305">
        <v>19.158999999999999</v>
      </c>
      <c r="E305">
        <v>2550</v>
      </c>
      <c r="F305" t="s">
        <v>896</v>
      </c>
      <c r="G305" t="s">
        <v>928</v>
      </c>
      <c r="H305">
        <v>347</v>
      </c>
      <c r="J305">
        <v>206.7</v>
      </c>
      <c r="K305">
        <v>208.9</v>
      </c>
      <c r="L305">
        <v>19.082000000000001</v>
      </c>
      <c r="O305" t="s">
        <v>802</v>
      </c>
      <c r="P305">
        <v>171.8</v>
      </c>
      <c r="Q305">
        <v>183.5</v>
      </c>
      <c r="R305">
        <v>18.975999999999999</v>
      </c>
      <c r="S305">
        <v>2550</v>
      </c>
      <c r="T305" t="s">
        <v>898</v>
      </c>
      <c r="U305" t="s">
        <v>928</v>
      </c>
      <c r="V305">
        <v>347</v>
      </c>
      <c r="X305">
        <v>161.9</v>
      </c>
      <c r="Y305">
        <v>164.1</v>
      </c>
      <c r="Z305">
        <v>19.021000000000001</v>
      </c>
    </row>
    <row r="306" spans="1:26" x14ac:dyDescent="0.4">
      <c r="A306" t="s">
        <v>685</v>
      </c>
      <c r="B306">
        <v>187.4</v>
      </c>
      <c r="C306">
        <v>200.3</v>
      </c>
      <c r="D306" t="s">
        <v>899</v>
      </c>
      <c r="E306">
        <v>2550</v>
      </c>
      <c r="F306" t="s">
        <v>896</v>
      </c>
      <c r="G306" t="s">
        <v>929</v>
      </c>
      <c r="H306">
        <v>358</v>
      </c>
      <c r="J306">
        <v>209.4</v>
      </c>
      <c r="K306">
        <v>211.8</v>
      </c>
      <c r="L306" t="s">
        <v>899</v>
      </c>
      <c r="O306" t="s">
        <v>803</v>
      </c>
      <c r="P306">
        <v>172.7</v>
      </c>
      <c r="Q306">
        <v>184.4</v>
      </c>
      <c r="R306" t="s">
        <v>899</v>
      </c>
      <c r="S306">
        <v>2550</v>
      </c>
      <c r="T306" t="s">
        <v>898</v>
      </c>
      <c r="U306" t="s">
        <v>929</v>
      </c>
      <c r="V306">
        <v>358</v>
      </c>
      <c r="X306">
        <v>163</v>
      </c>
      <c r="Y306">
        <v>164.5</v>
      </c>
      <c r="Z306">
        <v>19.084</v>
      </c>
    </row>
    <row r="307" spans="1:26" x14ac:dyDescent="0.4">
      <c r="A307" t="s">
        <v>697</v>
      </c>
      <c r="B307">
        <v>191.2</v>
      </c>
      <c r="C307">
        <v>204</v>
      </c>
      <c r="D307">
        <v>18.835000000000001</v>
      </c>
      <c r="E307">
        <v>2550</v>
      </c>
      <c r="F307" t="s">
        <v>896</v>
      </c>
      <c r="G307" t="s">
        <v>930</v>
      </c>
      <c r="H307">
        <v>375</v>
      </c>
      <c r="J307">
        <v>212.9</v>
      </c>
      <c r="K307">
        <v>215.9</v>
      </c>
      <c r="L307">
        <v>18.795000000000002</v>
      </c>
      <c r="O307" t="s">
        <v>804</v>
      </c>
      <c r="P307">
        <v>174.3</v>
      </c>
      <c r="Q307">
        <v>186.1</v>
      </c>
      <c r="R307" t="s">
        <v>899</v>
      </c>
      <c r="S307">
        <v>2550</v>
      </c>
      <c r="T307" t="s">
        <v>898</v>
      </c>
      <c r="U307" t="s">
        <v>930</v>
      </c>
      <c r="V307">
        <v>375</v>
      </c>
      <c r="X307">
        <v>164.8</v>
      </c>
      <c r="Y307">
        <v>166.8</v>
      </c>
      <c r="Z307">
        <v>18.681999999999999</v>
      </c>
    </row>
    <row r="308" spans="1:26" x14ac:dyDescent="0.4">
      <c r="A308" t="s">
        <v>709</v>
      </c>
      <c r="B308">
        <v>205.6</v>
      </c>
      <c r="C308">
        <v>219.4</v>
      </c>
      <c r="D308" t="s">
        <v>899</v>
      </c>
      <c r="E308">
        <v>2550</v>
      </c>
      <c r="F308" t="s">
        <v>896</v>
      </c>
      <c r="G308" t="s">
        <v>931</v>
      </c>
      <c r="H308">
        <v>438</v>
      </c>
      <c r="J308">
        <v>228.4</v>
      </c>
      <c r="K308">
        <v>231.7</v>
      </c>
      <c r="L308" t="s">
        <v>899</v>
      </c>
      <c r="O308" t="s">
        <v>805</v>
      </c>
      <c r="P308">
        <v>187.4</v>
      </c>
      <c r="Q308">
        <v>200.3</v>
      </c>
      <c r="R308">
        <v>18.811</v>
      </c>
      <c r="S308">
        <v>2550</v>
      </c>
      <c r="T308" t="s">
        <v>898</v>
      </c>
      <c r="U308" t="s">
        <v>931</v>
      </c>
      <c r="V308">
        <v>438</v>
      </c>
      <c r="X308">
        <v>178.9</v>
      </c>
      <c r="Y308">
        <v>181.2</v>
      </c>
      <c r="Z308">
        <v>18.802</v>
      </c>
    </row>
    <row r="309" spans="1:26" x14ac:dyDescent="0.4">
      <c r="A309" t="s">
        <v>542</v>
      </c>
      <c r="B309">
        <v>70.7</v>
      </c>
      <c r="C309">
        <v>71.599999999999994</v>
      </c>
      <c r="D309" t="s">
        <v>899</v>
      </c>
      <c r="E309">
        <v>2555</v>
      </c>
      <c r="F309" t="s">
        <v>896</v>
      </c>
      <c r="G309" t="s">
        <v>917</v>
      </c>
      <c r="H309">
        <v>52</v>
      </c>
      <c r="J309">
        <v>84.1</v>
      </c>
      <c r="K309">
        <v>85.1</v>
      </c>
      <c r="L309" t="s">
        <v>899</v>
      </c>
      <c r="O309" t="s">
        <v>806</v>
      </c>
      <c r="P309">
        <v>75.3</v>
      </c>
      <c r="Q309">
        <v>76.2</v>
      </c>
      <c r="R309">
        <v>19.276</v>
      </c>
      <c r="S309">
        <v>2555</v>
      </c>
      <c r="T309" t="s">
        <v>898</v>
      </c>
      <c r="U309" t="s">
        <v>917</v>
      </c>
      <c r="V309">
        <v>52</v>
      </c>
      <c r="X309">
        <v>56.7</v>
      </c>
      <c r="Y309">
        <v>57.4</v>
      </c>
      <c r="Z309">
        <v>18.785</v>
      </c>
    </row>
    <row r="310" spans="1:26" x14ac:dyDescent="0.4">
      <c r="A310" t="s">
        <v>554</v>
      </c>
      <c r="B310">
        <v>71.7</v>
      </c>
      <c r="C310">
        <v>72.7</v>
      </c>
      <c r="D310">
        <v>19.399000000000001</v>
      </c>
      <c r="E310">
        <v>2555</v>
      </c>
      <c r="F310" t="s">
        <v>896</v>
      </c>
      <c r="G310" t="s">
        <v>918</v>
      </c>
      <c r="H310">
        <v>53</v>
      </c>
      <c r="J310">
        <v>85.1</v>
      </c>
      <c r="K310">
        <v>86.2</v>
      </c>
      <c r="L310" t="s">
        <v>899</v>
      </c>
      <c r="O310" t="s">
        <v>807</v>
      </c>
      <c r="P310">
        <v>76.400000000000006</v>
      </c>
      <c r="Q310">
        <v>77.400000000000006</v>
      </c>
      <c r="R310">
        <v>19.3</v>
      </c>
      <c r="S310">
        <v>2555</v>
      </c>
      <c r="T310" t="s">
        <v>898</v>
      </c>
      <c r="U310" t="s">
        <v>918</v>
      </c>
      <c r="V310">
        <v>53</v>
      </c>
      <c r="X310">
        <v>57.8</v>
      </c>
      <c r="Y310">
        <v>58.8</v>
      </c>
      <c r="Z310">
        <v>18.834</v>
      </c>
    </row>
    <row r="311" spans="1:26" x14ac:dyDescent="0.4">
      <c r="A311" t="s">
        <v>566</v>
      </c>
      <c r="B311">
        <v>81.599999999999994</v>
      </c>
      <c r="C311">
        <v>82.7</v>
      </c>
      <c r="D311">
        <v>19.908000000000001</v>
      </c>
      <c r="E311">
        <v>2555</v>
      </c>
      <c r="F311" t="s">
        <v>896</v>
      </c>
      <c r="G311" t="s">
        <v>919</v>
      </c>
      <c r="H311">
        <v>67</v>
      </c>
      <c r="J311">
        <v>94.8</v>
      </c>
      <c r="K311">
        <v>96.1</v>
      </c>
      <c r="L311" t="s">
        <v>899</v>
      </c>
      <c r="O311" t="s">
        <v>808</v>
      </c>
      <c r="P311">
        <v>86.5</v>
      </c>
      <c r="Q311">
        <v>87.6</v>
      </c>
      <c r="R311">
        <v>18.698</v>
      </c>
      <c r="S311">
        <v>2555</v>
      </c>
      <c r="T311" t="s">
        <v>898</v>
      </c>
      <c r="U311" t="s">
        <v>919</v>
      </c>
      <c r="V311">
        <v>67</v>
      </c>
      <c r="X311">
        <v>67.7</v>
      </c>
      <c r="Y311">
        <v>68.7</v>
      </c>
      <c r="Z311">
        <v>19.042999999999999</v>
      </c>
    </row>
    <row r="312" spans="1:26" x14ac:dyDescent="0.4">
      <c r="A312" t="s">
        <v>578</v>
      </c>
      <c r="B312">
        <v>91.9</v>
      </c>
      <c r="C312">
        <v>92.8</v>
      </c>
      <c r="D312">
        <v>19.815000000000001</v>
      </c>
      <c r="E312">
        <v>2555</v>
      </c>
      <c r="F312" t="s">
        <v>896</v>
      </c>
      <c r="G312" t="s">
        <v>920</v>
      </c>
      <c r="H312">
        <v>81</v>
      </c>
      <c r="J312">
        <v>105.5</v>
      </c>
      <c r="K312">
        <v>106.6</v>
      </c>
      <c r="L312" t="s">
        <v>899</v>
      </c>
      <c r="O312" t="s">
        <v>809</v>
      </c>
      <c r="P312">
        <v>95.1</v>
      </c>
      <c r="Q312">
        <v>96.1</v>
      </c>
      <c r="R312">
        <v>19.677</v>
      </c>
      <c r="S312">
        <v>2555</v>
      </c>
      <c r="T312" t="s">
        <v>898</v>
      </c>
      <c r="U312" t="s">
        <v>920</v>
      </c>
      <c r="V312">
        <v>81</v>
      </c>
      <c r="X312">
        <v>76.8</v>
      </c>
      <c r="Y312">
        <v>77.7</v>
      </c>
      <c r="Z312">
        <v>19.291</v>
      </c>
    </row>
    <row r="313" spans="1:26" x14ac:dyDescent="0.4">
      <c r="A313" t="s">
        <v>590</v>
      </c>
      <c r="B313">
        <v>102.5</v>
      </c>
      <c r="C313">
        <v>103.9</v>
      </c>
      <c r="D313">
        <v>19.701000000000001</v>
      </c>
      <c r="E313">
        <v>2555</v>
      </c>
      <c r="F313" t="s">
        <v>896</v>
      </c>
      <c r="G313" t="s">
        <v>921</v>
      </c>
      <c r="H313">
        <v>101</v>
      </c>
      <c r="J313">
        <v>116.3</v>
      </c>
      <c r="K313">
        <v>117.8</v>
      </c>
      <c r="L313">
        <v>19.34</v>
      </c>
      <c r="O313" t="s">
        <v>810</v>
      </c>
      <c r="P313">
        <v>104.7</v>
      </c>
      <c r="Q313">
        <v>106.1</v>
      </c>
      <c r="R313" t="s">
        <v>899</v>
      </c>
      <c r="S313">
        <v>2555</v>
      </c>
      <c r="T313" t="s">
        <v>898</v>
      </c>
      <c r="U313" t="s">
        <v>921</v>
      </c>
      <c r="V313">
        <v>101</v>
      </c>
      <c r="X313">
        <v>86.3</v>
      </c>
      <c r="Y313">
        <v>87.5</v>
      </c>
      <c r="Z313" t="s">
        <v>899</v>
      </c>
    </row>
    <row r="314" spans="1:26" x14ac:dyDescent="0.4">
      <c r="A314" t="s">
        <v>602</v>
      </c>
      <c r="B314" t="s">
        <v>932</v>
      </c>
      <c r="C314" t="s">
        <v>932</v>
      </c>
      <c r="D314" t="s">
        <v>932</v>
      </c>
      <c r="E314" t="s">
        <v>932</v>
      </c>
      <c r="F314" t="s">
        <v>932</v>
      </c>
      <c r="G314" t="s">
        <v>932</v>
      </c>
      <c r="H314" t="e">
        <v>#VALUE!</v>
      </c>
      <c r="J314" t="s">
        <v>932</v>
      </c>
      <c r="K314" t="s">
        <v>932</v>
      </c>
      <c r="L314" t="s">
        <v>932</v>
      </c>
      <c r="O314" t="s">
        <v>811</v>
      </c>
      <c r="P314" t="s">
        <v>932</v>
      </c>
      <c r="Q314" t="s">
        <v>932</v>
      </c>
      <c r="R314" t="s">
        <v>932</v>
      </c>
      <c r="S314" t="s">
        <v>932</v>
      </c>
      <c r="T314" t="s">
        <v>932</v>
      </c>
      <c r="U314" t="s">
        <v>932</v>
      </c>
      <c r="V314" t="e">
        <v>#VALUE!</v>
      </c>
      <c r="X314" t="s">
        <v>932</v>
      </c>
      <c r="Y314" t="s">
        <v>932</v>
      </c>
      <c r="Z314" t="s">
        <v>932</v>
      </c>
    </row>
    <row r="315" spans="1:26" x14ac:dyDescent="0.4">
      <c r="A315" t="s">
        <v>614</v>
      </c>
      <c r="B315" t="s">
        <v>932</v>
      </c>
      <c r="C315" t="s">
        <v>932</v>
      </c>
      <c r="D315" t="s">
        <v>932</v>
      </c>
      <c r="E315" t="s">
        <v>932</v>
      </c>
      <c r="F315" t="s">
        <v>932</v>
      </c>
      <c r="G315" t="s">
        <v>932</v>
      </c>
      <c r="H315" t="e">
        <v>#VALUE!</v>
      </c>
      <c r="J315" t="s">
        <v>932</v>
      </c>
      <c r="K315" t="s">
        <v>932</v>
      </c>
      <c r="L315" t="s">
        <v>932</v>
      </c>
      <c r="O315" t="s">
        <v>812</v>
      </c>
      <c r="P315" t="s">
        <v>932</v>
      </c>
      <c r="Q315" t="s">
        <v>932</v>
      </c>
      <c r="R315" t="s">
        <v>932</v>
      </c>
      <c r="S315" t="s">
        <v>932</v>
      </c>
      <c r="T315" t="s">
        <v>932</v>
      </c>
      <c r="U315" t="s">
        <v>932</v>
      </c>
      <c r="V315" t="e">
        <v>#VALUE!</v>
      </c>
      <c r="X315" t="s">
        <v>932</v>
      </c>
      <c r="Y315" t="s">
        <v>932</v>
      </c>
      <c r="Z315" t="s">
        <v>932</v>
      </c>
    </row>
    <row r="316" spans="1:26" x14ac:dyDescent="0.4">
      <c r="A316" t="s">
        <v>626</v>
      </c>
      <c r="B316" t="s">
        <v>932</v>
      </c>
      <c r="C316" t="s">
        <v>932</v>
      </c>
      <c r="D316" t="s">
        <v>932</v>
      </c>
      <c r="E316" t="s">
        <v>932</v>
      </c>
      <c r="F316" t="s">
        <v>932</v>
      </c>
      <c r="G316" t="s">
        <v>932</v>
      </c>
      <c r="H316" t="e">
        <v>#VALUE!</v>
      </c>
      <c r="J316" t="s">
        <v>932</v>
      </c>
      <c r="K316" t="s">
        <v>932</v>
      </c>
      <c r="L316" t="s">
        <v>932</v>
      </c>
      <c r="O316" t="s">
        <v>813</v>
      </c>
      <c r="P316" t="s">
        <v>932</v>
      </c>
      <c r="Q316" t="s">
        <v>932</v>
      </c>
      <c r="R316" t="s">
        <v>932</v>
      </c>
      <c r="S316" t="s">
        <v>932</v>
      </c>
      <c r="T316" t="s">
        <v>932</v>
      </c>
      <c r="U316" t="s">
        <v>932</v>
      </c>
      <c r="V316" t="e">
        <v>#VALUE!</v>
      </c>
      <c r="X316" t="s">
        <v>932</v>
      </c>
      <c r="Y316" t="s">
        <v>932</v>
      </c>
      <c r="Z316" t="s">
        <v>932</v>
      </c>
    </row>
    <row r="317" spans="1:26" x14ac:dyDescent="0.4">
      <c r="A317" t="s">
        <v>638</v>
      </c>
      <c r="B317">
        <v>130.6</v>
      </c>
      <c r="C317">
        <v>139.80000000000001</v>
      </c>
      <c r="D317">
        <v>19.471</v>
      </c>
      <c r="E317">
        <v>2555</v>
      </c>
      <c r="F317" t="s">
        <v>896</v>
      </c>
      <c r="G317" t="s">
        <v>925</v>
      </c>
      <c r="H317">
        <v>172</v>
      </c>
      <c r="J317">
        <v>148.5</v>
      </c>
      <c r="K317">
        <v>150.1</v>
      </c>
      <c r="L317">
        <v>19.303000000000001</v>
      </c>
      <c r="O317" t="s">
        <v>814</v>
      </c>
      <c r="P317">
        <v>131.6</v>
      </c>
      <c r="Q317">
        <v>136</v>
      </c>
      <c r="R317" t="s">
        <v>899</v>
      </c>
      <c r="S317">
        <v>2555</v>
      </c>
      <c r="T317" t="s">
        <v>898</v>
      </c>
      <c r="U317" t="s">
        <v>925</v>
      </c>
      <c r="V317">
        <v>172</v>
      </c>
      <c r="X317">
        <v>115.9</v>
      </c>
      <c r="Y317">
        <v>117.2</v>
      </c>
      <c r="Z317" t="s">
        <v>899</v>
      </c>
    </row>
    <row r="318" spans="1:26" x14ac:dyDescent="0.4">
      <c r="A318" t="s">
        <v>650</v>
      </c>
      <c r="B318" t="s">
        <v>932</v>
      </c>
      <c r="C318" t="s">
        <v>932</v>
      </c>
      <c r="D318" t="s">
        <v>932</v>
      </c>
      <c r="E318" t="s">
        <v>932</v>
      </c>
      <c r="F318" t="s">
        <v>932</v>
      </c>
      <c r="G318" t="s">
        <v>932</v>
      </c>
      <c r="H318" t="e">
        <v>#VALUE!</v>
      </c>
      <c r="J318" t="s">
        <v>932</v>
      </c>
      <c r="K318" t="s">
        <v>932</v>
      </c>
      <c r="L318" t="s">
        <v>932</v>
      </c>
      <c r="O318" t="s">
        <v>815</v>
      </c>
      <c r="P318" t="s">
        <v>932</v>
      </c>
      <c r="Q318" t="s">
        <v>932</v>
      </c>
      <c r="R318" t="s">
        <v>932</v>
      </c>
      <c r="S318" t="s">
        <v>932</v>
      </c>
      <c r="T318" t="s">
        <v>932</v>
      </c>
      <c r="U318" t="s">
        <v>932</v>
      </c>
      <c r="V318" t="e">
        <v>#VALUE!</v>
      </c>
      <c r="X318" t="s">
        <v>932</v>
      </c>
      <c r="Y318" t="s">
        <v>932</v>
      </c>
      <c r="Z318" t="s">
        <v>932</v>
      </c>
    </row>
    <row r="319" spans="1:26" x14ac:dyDescent="0.4">
      <c r="A319" t="s">
        <v>662</v>
      </c>
      <c r="B319" t="s">
        <v>932</v>
      </c>
      <c r="C319" t="s">
        <v>932</v>
      </c>
      <c r="D319" t="s">
        <v>932</v>
      </c>
      <c r="E319" t="s">
        <v>932</v>
      </c>
      <c r="F319" t="s">
        <v>932</v>
      </c>
      <c r="G319" t="s">
        <v>932</v>
      </c>
      <c r="H319" t="e">
        <v>#VALUE!</v>
      </c>
      <c r="J319" t="s">
        <v>932</v>
      </c>
      <c r="K319" t="s">
        <v>932</v>
      </c>
      <c r="L319" t="s">
        <v>932</v>
      </c>
      <c r="O319" t="s">
        <v>816</v>
      </c>
      <c r="P319" t="s">
        <v>932</v>
      </c>
      <c r="Q319" t="s">
        <v>932</v>
      </c>
      <c r="R319" t="s">
        <v>932</v>
      </c>
      <c r="S319" t="s">
        <v>932</v>
      </c>
      <c r="T319" t="s">
        <v>932</v>
      </c>
      <c r="U319" t="s">
        <v>932</v>
      </c>
      <c r="V319" t="e">
        <v>#VALUE!</v>
      </c>
      <c r="X319" t="s">
        <v>932</v>
      </c>
      <c r="Y319" t="s">
        <v>932</v>
      </c>
      <c r="Z319" t="s">
        <v>932</v>
      </c>
    </row>
    <row r="320" spans="1:26" x14ac:dyDescent="0.4">
      <c r="A320" t="s">
        <v>674</v>
      </c>
      <c r="B320" t="s">
        <v>932</v>
      </c>
      <c r="C320" t="s">
        <v>932</v>
      </c>
      <c r="D320" t="s">
        <v>932</v>
      </c>
      <c r="E320" t="s">
        <v>932</v>
      </c>
      <c r="F320" t="s">
        <v>932</v>
      </c>
      <c r="G320" t="s">
        <v>932</v>
      </c>
      <c r="H320" t="e">
        <v>#VALUE!</v>
      </c>
      <c r="J320" t="s">
        <v>932</v>
      </c>
      <c r="K320" t="s">
        <v>932</v>
      </c>
      <c r="L320" t="s">
        <v>932</v>
      </c>
      <c r="O320" t="s">
        <v>817</v>
      </c>
      <c r="P320" t="s">
        <v>932</v>
      </c>
      <c r="Q320" t="s">
        <v>932</v>
      </c>
      <c r="R320" t="s">
        <v>932</v>
      </c>
      <c r="S320" t="s">
        <v>932</v>
      </c>
      <c r="T320" t="s">
        <v>932</v>
      </c>
      <c r="U320" t="s">
        <v>932</v>
      </c>
      <c r="V320" t="e">
        <v>#VALUE!</v>
      </c>
      <c r="X320" t="s">
        <v>932</v>
      </c>
      <c r="Y320" t="s">
        <v>932</v>
      </c>
      <c r="Z320" t="s">
        <v>932</v>
      </c>
    </row>
    <row r="321" spans="1:26" x14ac:dyDescent="0.4">
      <c r="A321" t="s">
        <v>686</v>
      </c>
      <c r="B321" t="s">
        <v>932</v>
      </c>
      <c r="C321" t="s">
        <v>932</v>
      </c>
      <c r="D321" t="s">
        <v>932</v>
      </c>
      <c r="E321" t="s">
        <v>932</v>
      </c>
      <c r="F321" t="s">
        <v>932</v>
      </c>
      <c r="G321" t="s">
        <v>932</v>
      </c>
      <c r="H321" t="e">
        <v>#VALUE!</v>
      </c>
      <c r="J321" t="s">
        <v>932</v>
      </c>
      <c r="K321" t="s">
        <v>932</v>
      </c>
      <c r="L321" t="s">
        <v>932</v>
      </c>
      <c r="O321" t="s">
        <v>818</v>
      </c>
      <c r="P321" t="s">
        <v>932</v>
      </c>
      <c r="Q321" t="s">
        <v>932</v>
      </c>
      <c r="R321" t="s">
        <v>932</v>
      </c>
      <c r="S321" t="s">
        <v>932</v>
      </c>
      <c r="T321" t="s">
        <v>932</v>
      </c>
      <c r="U321" t="s">
        <v>932</v>
      </c>
      <c r="V321" t="e">
        <v>#VALUE!</v>
      </c>
      <c r="X321" t="s">
        <v>932</v>
      </c>
      <c r="Y321" t="s">
        <v>932</v>
      </c>
      <c r="Z321" t="s">
        <v>932</v>
      </c>
    </row>
    <row r="322" spans="1:26" x14ac:dyDescent="0.4">
      <c r="A322" t="s">
        <v>698</v>
      </c>
      <c r="B322" t="s">
        <v>932</v>
      </c>
      <c r="C322" t="s">
        <v>932</v>
      </c>
      <c r="D322" t="s">
        <v>932</v>
      </c>
      <c r="E322" t="s">
        <v>932</v>
      </c>
      <c r="F322" t="s">
        <v>932</v>
      </c>
      <c r="G322" t="s">
        <v>932</v>
      </c>
      <c r="H322" t="e">
        <v>#VALUE!</v>
      </c>
      <c r="J322" t="s">
        <v>932</v>
      </c>
      <c r="K322" t="s">
        <v>932</v>
      </c>
      <c r="L322" t="s">
        <v>932</v>
      </c>
      <c r="O322" t="s">
        <v>819</v>
      </c>
      <c r="P322" t="s">
        <v>932</v>
      </c>
      <c r="Q322" t="s">
        <v>932</v>
      </c>
      <c r="R322" t="s">
        <v>932</v>
      </c>
      <c r="S322" t="s">
        <v>932</v>
      </c>
      <c r="T322" t="s">
        <v>932</v>
      </c>
      <c r="U322" t="s">
        <v>932</v>
      </c>
      <c r="V322" t="e">
        <v>#VALUE!</v>
      </c>
      <c r="X322" t="s">
        <v>932</v>
      </c>
      <c r="Y322" t="s">
        <v>932</v>
      </c>
      <c r="Z322" t="s">
        <v>932</v>
      </c>
    </row>
    <row r="323" spans="1:26" x14ac:dyDescent="0.4">
      <c r="A323" t="s">
        <v>710</v>
      </c>
      <c r="B323" t="s">
        <v>932</v>
      </c>
      <c r="C323" t="s">
        <v>932</v>
      </c>
      <c r="D323" t="s">
        <v>932</v>
      </c>
      <c r="E323" t="s">
        <v>932</v>
      </c>
      <c r="F323" t="s">
        <v>932</v>
      </c>
      <c r="G323" t="s">
        <v>932</v>
      </c>
      <c r="H323" t="e">
        <v>#VALUE!</v>
      </c>
      <c r="J323" t="s">
        <v>932</v>
      </c>
      <c r="K323" t="s">
        <v>932</v>
      </c>
      <c r="L323" t="s">
        <v>932</v>
      </c>
      <c r="O323" t="s">
        <v>820</v>
      </c>
      <c r="P323" t="s">
        <v>932</v>
      </c>
      <c r="Q323" t="s">
        <v>932</v>
      </c>
      <c r="R323" t="s">
        <v>932</v>
      </c>
      <c r="S323" t="s">
        <v>932</v>
      </c>
      <c r="T323" t="s">
        <v>932</v>
      </c>
      <c r="U323" t="s">
        <v>932</v>
      </c>
      <c r="V323" t="e">
        <v>#VALUE!</v>
      </c>
      <c r="X323" t="s">
        <v>932</v>
      </c>
      <c r="Y323" t="s">
        <v>932</v>
      </c>
      <c r="Z323" t="s">
        <v>932</v>
      </c>
    </row>
    <row r="324" spans="1:26" x14ac:dyDescent="0.4">
      <c r="A324" t="s">
        <v>543</v>
      </c>
      <c r="B324">
        <v>67.900000000000006</v>
      </c>
      <c r="C324">
        <v>68.8</v>
      </c>
      <c r="D324">
        <v>19.236000000000001</v>
      </c>
      <c r="E324">
        <v>2560</v>
      </c>
      <c r="F324" t="s">
        <v>896</v>
      </c>
      <c r="G324" t="s">
        <v>917</v>
      </c>
      <c r="H324">
        <v>52</v>
      </c>
      <c r="J324">
        <v>80.900000000000006</v>
      </c>
      <c r="K324">
        <v>81.900000000000006</v>
      </c>
      <c r="L324" t="s">
        <v>899</v>
      </c>
      <c r="O324" t="s">
        <v>821</v>
      </c>
      <c r="P324">
        <v>77.5</v>
      </c>
      <c r="Q324">
        <v>78.400000000000006</v>
      </c>
      <c r="R324" t="s">
        <v>899</v>
      </c>
      <c r="S324">
        <v>2560</v>
      </c>
      <c r="T324" t="s">
        <v>898</v>
      </c>
      <c r="U324" t="s">
        <v>917</v>
      </c>
      <c r="V324">
        <v>52</v>
      </c>
      <c r="X324">
        <v>58.5</v>
      </c>
      <c r="Y324">
        <v>59.3</v>
      </c>
      <c r="Z324">
        <v>18.245999999999999</v>
      </c>
    </row>
    <row r="325" spans="1:26" x14ac:dyDescent="0.4">
      <c r="A325" t="s">
        <v>555</v>
      </c>
      <c r="B325">
        <v>68.900000000000006</v>
      </c>
      <c r="C325">
        <v>69.900000000000006</v>
      </c>
      <c r="D325">
        <v>19.306999999999999</v>
      </c>
      <c r="E325">
        <v>2560</v>
      </c>
      <c r="F325" t="s">
        <v>896</v>
      </c>
      <c r="G325" t="s">
        <v>918</v>
      </c>
      <c r="H325">
        <v>53</v>
      </c>
      <c r="J325">
        <v>81.900000000000006</v>
      </c>
      <c r="K325">
        <v>83</v>
      </c>
      <c r="L325" t="s">
        <v>899</v>
      </c>
      <c r="O325" t="s">
        <v>822</v>
      </c>
      <c r="P325">
        <v>78.599999999999994</v>
      </c>
      <c r="Q325">
        <v>79.599999999999994</v>
      </c>
      <c r="R325">
        <v>19.28</v>
      </c>
      <c r="S325">
        <v>2560</v>
      </c>
      <c r="T325" t="s">
        <v>898</v>
      </c>
      <c r="U325" t="s">
        <v>918</v>
      </c>
      <c r="V325">
        <v>53</v>
      </c>
      <c r="X325">
        <v>59.6</v>
      </c>
      <c r="Y325">
        <v>60.6</v>
      </c>
      <c r="Z325" t="s">
        <v>899</v>
      </c>
    </row>
    <row r="326" spans="1:26" x14ac:dyDescent="0.4">
      <c r="A326" t="s">
        <v>567</v>
      </c>
      <c r="B326">
        <v>78.8</v>
      </c>
      <c r="C326">
        <v>79.8</v>
      </c>
      <c r="D326">
        <v>19.344999999999999</v>
      </c>
      <c r="E326">
        <v>2560</v>
      </c>
      <c r="F326" t="s">
        <v>896</v>
      </c>
      <c r="G326" t="s">
        <v>919</v>
      </c>
      <c r="H326">
        <v>67</v>
      </c>
      <c r="J326">
        <v>91.6</v>
      </c>
      <c r="K326">
        <v>92.9</v>
      </c>
      <c r="L326">
        <v>18.713999999999999</v>
      </c>
      <c r="O326" t="s">
        <v>823</v>
      </c>
      <c r="P326">
        <v>88.6</v>
      </c>
      <c r="Q326">
        <v>89.7</v>
      </c>
      <c r="R326">
        <v>19.353000000000002</v>
      </c>
      <c r="S326">
        <v>2560</v>
      </c>
      <c r="T326" t="s">
        <v>898</v>
      </c>
      <c r="U326" t="s">
        <v>919</v>
      </c>
      <c r="V326">
        <v>67</v>
      </c>
      <c r="X326">
        <v>69.5</v>
      </c>
      <c r="Y326">
        <v>70.400000000000006</v>
      </c>
      <c r="Z326">
        <v>18.754999999999999</v>
      </c>
    </row>
    <row r="327" spans="1:26" x14ac:dyDescent="0.4">
      <c r="A327" t="s">
        <v>579</v>
      </c>
      <c r="B327">
        <v>89</v>
      </c>
      <c r="C327">
        <v>89.9</v>
      </c>
      <c r="D327" t="s">
        <v>899</v>
      </c>
      <c r="E327">
        <v>2560</v>
      </c>
      <c r="F327" t="s">
        <v>896</v>
      </c>
      <c r="G327" t="s">
        <v>920</v>
      </c>
      <c r="H327">
        <v>81</v>
      </c>
      <c r="J327">
        <v>102.3</v>
      </c>
      <c r="K327">
        <v>103.4</v>
      </c>
      <c r="L327" t="s">
        <v>899</v>
      </c>
      <c r="O327" t="s">
        <v>824</v>
      </c>
      <c r="P327">
        <v>97.3</v>
      </c>
      <c r="Q327">
        <v>98.2</v>
      </c>
      <c r="R327">
        <v>19.649999999999999</v>
      </c>
      <c r="S327">
        <v>2560</v>
      </c>
      <c r="T327" t="s">
        <v>898</v>
      </c>
      <c r="U327" t="s">
        <v>920</v>
      </c>
      <c r="V327">
        <v>81</v>
      </c>
      <c r="X327">
        <v>78.599999999999994</v>
      </c>
      <c r="Y327">
        <v>79.400000000000006</v>
      </c>
      <c r="Z327" t="s">
        <v>899</v>
      </c>
    </row>
    <row r="328" spans="1:26" x14ac:dyDescent="0.4">
      <c r="A328" t="s">
        <v>591</v>
      </c>
      <c r="B328">
        <v>99.6</v>
      </c>
      <c r="C328">
        <v>101.1</v>
      </c>
      <c r="D328" t="s">
        <v>899</v>
      </c>
      <c r="E328">
        <v>2560</v>
      </c>
      <c r="F328" t="s">
        <v>896</v>
      </c>
      <c r="G328" t="s">
        <v>921</v>
      </c>
      <c r="H328">
        <v>101</v>
      </c>
      <c r="J328">
        <v>113.1</v>
      </c>
      <c r="K328">
        <v>114.6</v>
      </c>
      <c r="L328" t="s">
        <v>899</v>
      </c>
      <c r="O328" t="s">
        <v>825</v>
      </c>
      <c r="P328">
        <v>106.8</v>
      </c>
      <c r="Q328">
        <v>108.3</v>
      </c>
      <c r="R328">
        <v>19.526</v>
      </c>
      <c r="S328">
        <v>2560</v>
      </c>
      <c r="T328" t="s">
        <v>898</v>
      </c>
      <c r="U328" t="s">
        <v>921</v>
      </c>
      <c r="V328">
        <v>101</v>
      </c>
      <c r="X328">
        <v>88.1</v>
      </c>
      <c r="Y328">
        <v>89.4</v>
      </c>
      <c r="Z328" t="s">
        <v>899</v>
      </c>
    </row>
    <row r="329" spans="1:26" x14ac:dyDescent="0.4">
      <c r="A329" t="s">
        <v>603</v>
      </c>
      <c r="B329">
        <v>103.9</v>
      </c>
      <c r="C329">
        <v>110.8</v>
      </c>
      <c r="D329" t="s">
        <v>899</v>
      </c>
      <c r="E329">
        <v>2560</v>
      </c>
      <c r="F329" t="s">
        <v>896</v>
      </c>
      <c r="G329" t="s">
        <v>922</v>
      </c>
      <c r="H329">
        <v>113</v>
      </c>
      <c r="J329">
        <v>119.4</v>
      </c>
      <c r="K329">
        <v>121</v>
      </c>
      <c r="L329" t="s">
        <v>899</v>
      </c>
      <c r="O329" t="s">
        <v>826</v>
      </c>
      <c r="P329">
        <v>107.9</v>
      </c>
      <c r="Q329">
        <v>113.3</v>
      </c>
      <c r="R329">
        <v>19.510000000000002</v>
      </c>
      <c r="S329">
        <v>2560</v>
      </c>
      <c r="T329" t="s">
        <v>898</v>
      </c>
      <c r="U329" t="s">
        <v>922</v>
      </c>
      <c r="V329">
        <v>113</v>
      </c>
      <c r="X329">
        <v>93</v>
      </c>
      <c r="Y329">
        <v>94.2</v>
      </c>
      <c r="Z329">
        <v>19.105</v>
      </c>
    </row>
    <row r="330" spans="1:26" x14ac:dyDescent="0.4">
      <c r="A330" t="s">
        <v>615</v>
      </c>
      <c r="B330">
        <v>116</v>
      </c>
      <c r="C330">
        <v>124.1</v>
      </c>
      <c r="D330" t="s">
        <v>899</v>
      </c>
      <c r="E330">
        <v>2560</v>
      </c>
      <c r="F330" t="s">
        <v>896</v>
      </c>
      <c r="G330" t="s">
        <v>923</v>
      </c>
      <c r="H330">
        <v>144</v>
      </c>
      <c r="J330">
        <v>133.30000000000001</v>
      </c>
      <c r="K330">
        <v>134.80000000000001</v>
      </c>
      <c r="L330" t="s">
        <v>899</v>
      </c>
      <c r="O330" t="s">
        <v>827</v>
      </c>
      <c r="P330">
        <v>123.5</v>
      </c>
      <c r="Q330">
        <v>127.7</v>
      </c>
      <c r="R330">
        <v>19.309000000000001</v>
      </c>
      <c r="S330">
        <v>2560</v>
      </c>
      <c r="T330" t="s">
        <v>898</v>
      </c>
      <c r="U330" t="s">
        <v>923</v>
      </c>
      <c r="V330">
        <v>144</v>
      </c>
      <c r="X330">
        <v>106.9</v>
      </c>
      <c r="Y330">
        <v>108.2</v>
      </c>
      <c r="Z330" t="s">
        <v>899</v>
      </c>
    </row>
    <row r="331" spans="1:26" x14ac:dyDescent="0.4">
      <c r="A331" t="s">
        <v>627</v>
      </c>
      <c r="B331" t="s">
        <v>932</v>
      </c>
      <c r="C331" t="s">
        <v>932</v>
      </c>
      <c r="D331" t="s">
        <v>932</v>
      </c>
      <c r="E331" t="s">
        <v>932</v>
      </c>
      <c r="F331" t="s">
        <v>932</v>
      </c>
      <c r="G331" t="s">
        <v>932</v>
      </c>
      <c r="H331" t="e">
        <v>#VALUE!</v>
      </c>
      <c r="J331" t="s">
        <v>932</v>
      </c>
      <c r="K331" t="s">
        <v>932</v>
      </c>
      <c r="L331" t="s">
        <v>932</v>
      </c>
      <c r="O331" t="s">
        <v>828</v>
      </c>
      <c r="P331" t="s">
        <v>932</v>
      </c>
      <c r="Q331" t="s">
        <v>932</v>
      </c>
      <c r="R331" t="s">
        <v>932</v>
      </c>
      <c r="S331" t="s">
        <v>932</v>
      </c>
      <c r="T331" t="s">
        <v>932</v>
      </c>
      <c r="U331" t="s">
        <v>932</v>
      </c>
      <c r="V331" t="e">
        <v>#VALUE!</v>
      </c>
      <c r="X331" t="s">
        <v>932</v>
      </c>
      <c r="Y331" t="s">
        <v>932</v>
      </c>
      <c r="Z331" t="s">
        <v>932</v>
      </c>
    </row>
    <row r="332" spans="1:26" x14ac:dyDescent="0.4">
      <c r="A332" t="s">
        <v>639</v>
      </c>
      <c r="B332">
        <v>127.8</v>
      </c>
      <c r="C332">
        <v>136.9</v>
      </c>
      <c r="D332" t="s">
        <v>899</v>
      </c>
      <c r="E332">
        <v>2560</v>
      </c>
      <c r="F332" t="s">
        <v>896</v>
      </c>
      <c r="G332" t="s">
        <v>925</v>
      </c>
      <c r="H332">
        <v>172</v>
      </c>
      <c r="J332">
        <v>145.5</v>
      </c>
      <c r="K332">
        <v>147.1</v>
      </c>
      <c r="L332" t="s">
        <v>899</v>
      </c>
      <c r="O332" t="s">
        <v>829</v>
      </c>
      <c r="P332">
        <v>131.4</v>
      </c>
      <c r="Q332">
        <v>137.9</v>
      </c>
      <c r="R332" t="s">
        <v>899</v>
      </c>
      <c r="S332">
        <v>2560</v>
      </c>
      <c r="T332" t="s">
        <v>898</v>
      </c>
      <c r="U332" t="s">
        <v>925</v>
      </c>
      <c r="V332">
        <v>172</v>
      </c>
      <c r="X332">
        <v>117.8</v>
      </c>
      <c r="Y332">
        <v>119.2</v>
      </c>
      <c r="Z332" t="s">
        <v>899</v>
      </c>
    </row>
    <row r="333" spans="1:26" x14ac:dyDescent="0.4">
      <c r="A333" t="s">
        <v>651</v>
      </c>
      <c r="B333" t="s">
        <v>932</v>
      </c>
      <c r="C333" t="s">
        <v>932</v>
      </c>
      <c r="D333" t="s">
        <v>932</v>
      </c>
      <c r="E333" t="s">
        <v>932</v>
      </c>
      <c r="F333" t="s">
        <v>932</v>
      </c>
      <c r="G333" t="s">
        <v>932</v>
      </c>
      <c r="H333" t="e">
        <v>#VALUE!</v>
      </c>
      <c r="J333" t="s">
        <v>932</v>
      </c>
      <c r="K333" t="s">
        <v>932</v>
      </c>
      <c r="L333" t="s">
        <v>932</v>
      </c>
      <c r="O333" t="s">
        <v>830</v>
      </c>
      <c r="P333" t="s">
        <v>932</v>
      </c>
      <c r="Q333" t="s">
        <v>932</v>
      </c>
      <c r="R333" t="s">
        <v>932</v>
      </c>
      <c r="S333" t="s">
        <v>932</v>
      </c>
      <c r="T333" t="s">
        <v>932</v>
      </c>
      <c r="U333" t="s">
        <v>932</v>
      </c>
      <c r="V333" t="e">
        <v>#VALUE!</v>
      </c>
      <c r="X333" t="s">
        <v>932</v>
      </c>
      <c r="Y333" t="s">
        <v>932</v>
      </c>
      <c r="Z333" t="s">
        <v>932</v>
      </c>
    </row>
    <row r="334" spans="1:26" x14ac:dyDescent="0.4">
      <c r="A334" t="s">
        <v>663</v>
      </c>
      <c r="B334" t="s">
        <v>932</v>
      </c>
      <c r="C334" t="s">
        <v>932</v>
      </c>
      <c r="D334" t="s">
        <v>932</v>
      </c>
      <c r="E334" t="s">
        <v>932</v>
      </c>
      <c r="F334" t="s">
        <v>932</v>
      </c>
      <c r="G334" t="s">
        <v>932</v>
      </c>
      <c r="H334" t="e">
        <v>#VALUE!</v>
      </c>
      <c r="J334" t="s">
        <v>932</v>
      </c>
      <c r="K334" t="s">
        <v>932</v>
      </c>
      <c r="L334" t="s">
        <v>932</v>
      </c>
      <c r="O334" t="s">
        <v>831</v>
      </c>
      <c r="P334" t="s">
        <v>932</v>
      </c>
      <c r="Q334" t="s">
        <v>932</v>
      </c>
      <c r="R334" t="s">
        <v>932</v>
      </c>
      <c r="S334" t="s">
        <v>932</v>
      </c>
      <c r="T334" t="s">
        <v>932</v>
      </c>
      <c r="U334" t="s">
        <v>932</v>
      </c>
      <c r="V334" t="e">
        <v>#VALUE!</v>
      </c>
      <c r="X334" t="s">
        <v>932</v>
      </c>
      <c r="Y334" t="s">
        <v>932</v>
      </c>
      <c r="Z334" t="s">
        <v>932</v>
      </c>
    </row>
    <row r="335" spans="1:26" x14ac:dyDescent="0.4">
      <c r="A335" t="s">
        <v>675</v>
      </c>
      <c r="B335" t="s">
        <v>932</v>
      </c>
      <c r="C335" t="s">
        <v>932</v>
      </c>
      <c r="D335" t="s">
        <v>932</v>
      </c>
      <c r="E335" t="s">
        <v>932</v>
      </c>
      <c r="F335" t="s">
        <v>932</v>
      </c>
      <c r="G335" t="s">
        <v>932</v>
      </c>
      <c r="H335" t="e">
        <v>#VALUE!</v>
      </c>
      <c r="J335" t="s">
        <v>932</v>
      </c>
      <c r="K335" t="s">
        <v>932</v>
      </c>
      <c r="L335" t="s">
        <v>932</v>
      </c>
      <c r="O335" t="s">
        <v>832</v>
      </c>
      <c r="P335" t="s">
        <v>932</v>
      </c>
      <c r="Q335" t="s">
        <v>932</v>
      </c>
      <c r="R335" t="s">
        <v>932</v>
      </c>
      <c r="S335" t="s">
        <v>932</v>
      </c>
      <c r="T335" t="s">
        <v>932</v>
      </c>
      <c r="U335" t="s">
        <v>932</v>
      </c>
      <c r="V335" t="e">
        <v>#VALUE!</v>
      </c>
      <c r="X335" t="s">
        <v>932</v>
      </c>
      <c r="Y335" t="s">
        <v>932</v>
      </c>
      <c r="Z335" t="s">
        <v>932</v>
      </c>
    </row>
    <row r="336" spans="1:26" x14ac:dyDescent="0.4">
      <c r="A336" t="s">
        <v>687</v>
      </c>
      <c r="B336" t="s">
        <v>932</v>
      </c>
      <c r="C336" t="s">
        <v>932</v>
      </c>
      <c r="D336" t="s">
        <v>932</v>
      </c>
      <c r="E336" t="s">
        <v>932</v>
      </c>
      <c r="F336" t="s">
        <v>932</v>
      </c>
      <c r="G336" t="s">
        <v>932</v>
      </c>
      <c r="H336" t="e">
        <v>#VALUE!</v>
      </c>
      <c r="J336" t="s">
        <v>932</v>
      </c>
      <c r="K336" t="s">
        <v>932</v>
      </c>
      <c r="L336" t="s">
        <v>932</v>
      </c>
      <c r="O336" t="s">
        <v>833</v>
      </c>
      <c r="P336" t="s">
        <v>932</v>
      </c>
      <c r="Q336" t="s">
        <v>932</v>
      </c>
      <c r="R336" t="s">
        <v>932</v>
      </c>
      <c r="S336" t="s">
        <v>932</v>
      </c>
      <c r="T336" t="s">
        <v>932</v>
      </c>
      <c r="U336" t="s">
        <v>932</v>
      </c>
      <c r="V336" t="e">
        <v>#VALUE!</v>
      </c>
      <c r="X336" t="s">
        <v>932</v>
      </c>
      <c r="Y336" t="s">
        <v>932</v>
      </c>
      <c r="Z336" t="s">
        <v>932</v>
      </c>
    </row>
    <row r="337" spans="1:26" x14ac:dyDescent="0.4">
      <c r="A337" t="s">
        <v>699</v>
      </c>
      <c r="B337" t="s">
        <v>932</v>
      </c>
      <c r="C337" t="s">
        <v>932</v>
      </c>
      <c r="D337" t="s">
        <v>932</v>
      </c>
      <c r="E337" t="s">
        <v>932</v>
      </c>
      <c r="F337" t="s">
        <v>932</v>
      </c>
      <c r="G337" t="s">
        <v>932</v>
      </c>
      <c r="H337" t="e">
        <v>#VALUE!</v>
      </c>
      <c r="J337" t="s">
        <v>932</v>
      </c>
      <c r="K337" t="s">
        <v>932</v>
      </c>
      <c r="L337" t="s">
        <v>932</v>
      </c>
      <c r="O337" t="s">
        <v>834</v>
      </c>
      <c r="P337" t="s">
        <v>932</v>
      </c>
      <c r="Q337" t="s">
        <v>932</v>
      </c>
      <c r="R337" t="s">
        <v>932</v>
      </c>
      <c r="S337" t="s">
        <v>932</v>
      </c>
      <c r="T337" t="s">
        <v>932</v>
      </c>
      <c r="U337" t="s">
        <v>932</v>
      </c>
      <c r="V337" t="e">
        <v>#VALUE!</v>
      </c>
      <c r="X337" t="s">
        <v>932</v>
      </c>
      <c r="Y337" t="s">
        <v>932</v>
      </c>
      <c r="Z337" t="s">
        <v>932</v>
      </c>
    </row>
    <row r="338" spans="1:26" x14ac:dyDescent="0.4">
      <c r="A338" t="s">
        <v>711</v>
      </c>
      <c r="B338" t="s">
        <v>932</v>
      </c>
      <c r="C338" t="s">
        <v>932</v>
      </c>
      <c r="D338" t="s">
        <v>932</v>
      </c>
      <c r="E338" t="s">
        <v>932</v>
      </c>
      <c r="F338" t="s">
        <v>932</v>
      </c>
      <c r="G338" t="s">
        <v>932</v>
      </c>
      <c r="H338" t="e">
        <v>#VALUE!</v>
      </c>
      <c r="J338" t="s">
        <v>932</v>
      </c>
      <c r="K338" t="s">
        <v>932</v>
      </c>
      <c r="L338" t="s">
        <v>932</v>
      </c>
      <c r="O338" t="s">
        <v>835</v>
      </c>
      <c r="P338" t="s">
        <v>932</v>
      </c>
      <c r="Q338" t="s">
        <v>932</v>
      </c>
      <c r="R338" t="s">
        <v>932</v>
      </c>
      <c r="S338" t="s">
        <v>932</v>
      </c>
      <c r="T338" t="s">
        <v>932</v>
      </c>
      <c r="U338" t="s">
        <v>932</v>
      </c>
      <c r="V338" t="e">
        <v>#VALUE!</v>
      </c>
      <c r="X338" t="s">
        <v>932</v>
      </c>
      <c r="Y338" t="s">
        <v>932</v>
      </c>
      <c r="Z338" t="s">
        <v>932</v>
      </c>
    </row>
    <row r="339" spans="1:26" x14ac:dyDescent="0.4">
      <c r="A339" t="s">
        <v>544</v>
      </c>
      <c r="B339">
        <v>65.099999999999994</v>
      </c>
      <c r="C339">
        <v>66</v>
      </c>
      <c r="D339">
        <v>18.966999999999999</v>
      </c>
      <c r="E339">
        <v>2565</v>
      </c>
      <c r="F339" t="s">
        <v>896</v>
      </c>
      <c r="G339" t="s">
        <v>917</v>
      </c>
      <c r="H339">
        <v>52</v>
      </c>
      <c r="J339">
        <v>77.7</v>
      </c>
      <c r="K339">
        <v>78.7</v>
      </c>
      <c r="L339">
        <v>18.247</v>
      </c>
      <c r="O339" t="s">
        <v>836</v>
      </c>
      <c r="P339">
        <v>79.7</v>
      </c>
      <c r="Q339">
        <v>80.599999999999994</v>
      </c>
      <c r="R339">
        <v>19.071000000000002</v>
      </c>
      <c r="S339">
        <v>2565</v>
      </c>
      <c r="T339" t="s">
        <v>898</v>
      </c>
      <c r="U339" t="s">
        <v>917</v>
      </c>
      <c r="V339">
        <v>52</v>
      </c>
      <c r="X339">
        <v>60.3</v>
      </c>
      <c r="Y339">
        <v>61.1</v>
      </c>
      <c r="Z339">
        <v>18.219000000000001</v>
      </c>
    </row>
    <row r="340" spans="1:26" x14ac:dyDescent="0.4">
      <c r="A340" t="s">
        <v>556</v>
      </c>
      <c r="B340">
        <v>66.2</v>
      </c>
      <c r="C340">
        <v>67.099999999999994</v>
      </c>
      <c r="D340" t="s">
        <v>899</v>
      </c>
      <c r="E340">
        <v>2565</v>
      </c>
      <c r="F340" t="s">
        <v>896</v>
      </c>
      <c r="G340" t="s">
        <v>918</v>
      </c>
      <c r="H340">
        <v>53</v>
      </c>
      <c r="J340">
        <v>78.8</v>
      </c>
      <c r="K340">
        <v>79.900000000000006</v>
      </c>
      <c r="L340" t="s">
        <v>899</v>
      </c>
      <c r="O340" t="s">
        <v>837</v>
      </c>
      <c r="P340">
        <v>80.8</v>
      </c>
      <c r="Q340">
        <v>81.8</v>
      </c>
      <c r="R340" t="s">
        <v>899</v>
      </c>
      <c r="S340">
        <v>2565</v>
      </c>
      <c r="T340" t="s">
        <v>898</v>
      </c>
      <c r="U340" t="s">
        <v>918</v>
      </c>
      <c r="V340">
        <v>53</v>
      </c>
      <c r="X340">
        <v>61.4</v>
      </c>
      <c r="Y340">
        <v>62.5</v>
      </c>
      <c r="Z340">
        <v>18.654</v>
      </c>
    </row>
    <row r="341" spans="1:26" x14ac:dyDescent="0.4">
      <c r="A341" t="s">
        <v>568</v>
      </c>
      <c r="B341">
        <v>76</v>
      </c>
      <c r="C341">
        <v>77</v>
      </c>
      <c r="D341">
        <v>20.513999999999999</v>
      </c>
      <c r="E341">
        <v>2565</v>
      </c>
      <c r="F341" t="s">
        <v>896</v>
      </c>
      <c r="G341" t="s">
        <v>919</v>
      </c>
      <c r="H341">
        <v>67</v>
      </c>
      <c r="J341">
        <v>88.5</v>
      </c>
      <c r="K341">
        <v>89.8</v>
      </c>
      <c r="L341">
        <v>18.878</v>
      </c>
      <c r="O341" t="s">
        <v>838</v>
      </c>
      <c r="P341">
        <v>90.8</v>
      </c>
      <c r="Q341">
        <v>91.9</v>
      </c>
      <c r="R341">
        <v>19.510000000000002</v>
      </c>
      <c r="S341">
        <v>2565</v>
      </c>
      <c r="T341" t="s">
        <v>898</v>
      </c>
      <c r="U341" t="s">
        <v>919</v>
      </c>
      <c r="V341">
        <v>67</v>
      </c>
      <c r="X341">
        <v>71.3</v>
      </c>
      <c r="Y341">
        <v>72.3</v>
      </c>
      <c r="Z341">
        <v>18.879000000000001</v>
      </c>
    </row>
    <row r="342" spans="1:26" x14ac:dyDescent="0.4">
      <c r="A342" t="s">
        <v>580</v>
      </c>
      <c r="B342">
        <v>86.2</v>
      </c>
      <c r="C342">
        <v>87.1</v>
      </c>
      <c r="D342">
        <v>19.562000000000001</v>
      </c>
      <c r="E342">
        <v>2565</v>
      </c>
      <c r="F342" t="s">
        <v>896</v>
      </c>
      <c r="G342" t="s">
        <v>920</v>
      </c>
      <c r="H342">
        <v>81</v>
      </c>
      <c r="J342">
        <v>99.2</v>
      </c>
      <c r="K342">
        <v>100.3</v>
      </c>
      <c r="L342">
        <v>19.09</v>
      </c>
      <c r="O342" t="s">
        <v>839</v>
      </c>
      <c r="P342">
        <v>99.4</v>
      </c>
      <c r="Q342">
        <v>100.4</v>
      </c>
      <c r="R342" t="s">
        <v>899</v>
      </c>
      <c r="S342">
        <v>2565</v>
      </c>
      <c r="T342" t="s">
        <v>898</v>
      </c>
      <c r="U342" t="s">
        <v>920</v>
      </c>
      <c r="V342">
        <v>81</v>
      </c>
      <c r="X342">
        <v>80.5</v>
      </c>
      <c r="Y342">
        <v>81.400000000000006</v>
      </c>
      <c r="Z342">
        <v>19.148</v>
      </c>
    </row>
    <row r="343" spans="1:26" x14ac:dyDescent="0.4">
      <c r="A343" t="s">
        <v>592</v>
      </c>
      <c r="B343">
        <v>96.8</v>
      </c>
      <c r="C343">
        <v>98.3</v>
      </c>
      <c r="D343">
        <v>19.462</v>
      </c>
      <c r="E343">
        <v>2565</v>
      </c>
      <c r="F343" t="s">
        <v>896</v>
      </c>
      <c r="G343" t="s">
        <v>921</v>
      </c>
      <c r="H343">
        <v>101</v>
      </c>
      <c r="J343">
        <v>110</v>
      </c>
      <c r="K343">
        <v>111.4</v>
      </c>
      <c r="L343" t="s">
        <v>899</v>
      </c>
      <c r="O343" t="s">
        <v>840</v>
      </c>
      <c r="P343">
        <v>108.9</v>
      </c>
      <c r="Q343">
        <v>110.4</v>
      </c>
      <c r="R343">
        <v>19.468</v>
      </c>
      <c r="S343">
        <v>2565</v>
      </c>
      <c r="T343" t="s">
        <v>898</v>
      </c>
      <c r="U343" t="s">
        <v>921</v>
      </c>
      <c r="V343">
        <v>101</v>
      </c>
      <c r="X343">
        <v>90.1</v>
      </c>
      <c r="Y343">
        <v>91.2</v>
      </c>
      <c r="Z343" t="s">
        <v>899</v>
      </c>
    </row>
    <row r="344" spans="1:26" x14ac:dyDescent="0.4">
      <c r="A344" t="s">
        <v>604</v>
      </c>
      <c r="B344" t="s">
        <v>932</v>
      </c>
      <c r="C344" t="s">
        <v>932</v>
      </c>
      <c r="D344" t="s">
        <v>932</v>
      </c>
      <c r="E344" t="s">
        <v>932</v>
      </c>
      <c r="F344" t="s">
        <v>932</v>
      </c>
      <c r="G344" t="s">
        <v>932</v>
      </c>
      <c r="H344" t="e">
        <v>#VALUE!</v>
      </c>
      <c r="J344" t="s">
        <v>932</v>
      </c>
      <c r="K344" t="s">
        <v>932</v>
      </c>
      <c r="L344" t="s">
        <v>932</v>
      </c>
      <c r="O344" t="s">
        <v>841</v>
      </c>
      <c r="P344" t="s">
        <v>932</v>
      </c>
      <c r="Q344" t="s">
        <v>932</v>
      </c>
      <c r="R344" t="s">
        <v>932</v>
      </c>
      <c r="S344" t="s">
        <v>932</v>
      </c>
      <c r="T344" t="s">
        <v>932</v>
      </c>
      <c r="U344" t="s">
        <v>932</v>
      </c>
      <c r="V344" t="e">
        <v>#VALUE!</v>
      </c>
      <c r="X344" t="s">
        <v>932</v>
      </c>
      <c r="Y344" t="s">
        <v>932</v>
      </c>
      <c r="Z344" t="s">
        <v>932</v>
      </c>
    </row>
    <row r="345" spans="1:26" x14ac:dyDescent="0.4">
      <c r="A345" t="s">
        <v>616</v>
      </c>
      <c r="B345" t="s">
        <v>932</v>
      </c>
      <c r="C345" t="s">
        <v>932</v>
      </c>
      <c r="D345" t="s">
        <v>932</v>
      </c>
      <c r="E345" t="s">
        <v>932</v>
      </c>
      <c r="F345" t="s">
        <v>932</v>
      </c>
      <c r="G345" t="s">
        <v>932</v>
      </c>
      <c r="H345" t="e">
        <v>#VALUE!</v>
      </c>
      <c r="J345" t="s">
        <v>932</v>
      </c>
      <c r="K345" t="s">
        <v>932</v>
      </c>
      <c r="L345" t="s">
        <v>932</v>
      </c>
      <c r="O345" t="s">
        <v>842</v>
      </c>
      <c r="P345" t="s">
        <v>932</v>
      </c>
      <c r="Q345" t="s">
        <v>932</v>
      </c>
      <c r="R345" t="s">
        <v>932</v>
      </c>
      <c r="S345" t="s">
        <v>932</v>
      </c>
      <c r="T345" t="s">
        <v>932</v>
      </c>
      <c r="U345" t="s">
        <v>932</v>
      </c>
      <c r="V345" t="e">
        <v>#VALUE!</v>
      </c>
      <c r="X345" t="s">
        <v>932</v>
      </c>
      <c r="Y345" t="s">
        <v>932</v>
      </c>
      <c r="Z345" t="s">
        <v>932</v>
      </c>
    </row>
    <row r="346" spans="1:26" x14ac:dyDescent="0.4">
      <c r="A346" t="s">
        <v>628</v>
      </c>
      <c r="B346" t="s">
        <v>932</v>
      </c>
      <c r="C346" t="s">
        <v>932</v>
      </c>
      <c r="D346" t="s">
        <v>932</v>
      </c>
      <c r="E346" t="s">
        <v>932</v>
      </c>
      <c r="F346" t="s">
        <v>932</v>
      </c>
      <c r="G346" t="s">
        <v>932</v>
      </c>
      <c r="H346" t="e">
        <v>#VALUE!</v>
      </c>
      <c r="J346" t="s">
        <v>932</v>
      </c>
      <c r="K346" t="s">
        <v>932</v>
      </c>
      <c r="L346" t="s">
        <v>932</v>
      </c>
      <c r="O346" t="s">
        <v>843</v>
      </c>
      <c r="P346" t="s">
        <v>932</v>
      </c>
      <c r="Q346" t="s">
        <v>932</v>
      </c>
      <c r="R346" t="s">
        <v>932</v>
      </c>
      <c r="S346" t="s">
        <v>932</v>
      </c>
      <c r="T346" t="s">
        <v>932</v>
      </c>
      <c r="U346" t="s">
        <v>932</v>
      </c>
      <c r="V346" t="e">
        <v>#VALUE!</v>
      </c>
      <c r="X346" t="s">
        <v>932</v>
      </c>
      <c r="Y346" t="s">
        <v>932</v>
      </c>
      <c r="Z346" t="s">
        <v>932</v>
      </c>
    </row>
    <row r="347" spans="1:26" x14ac:dyDescent="0.4">
      <c r="A347" t="s">
        <v>640</v>
      </c>
      <c r="B347">
        <v>124.8</v>
      </c>
      <c r="C347">
        <v>133.4</v>
      </c>
      <c r="D347" t="s">
        <v>899</v>
      </c>
      <c r="E347">
        <v>2565</v>
      </c>
      <c r="F347" t="s">
        <v>896</v>
      </c>
      <c r="G347" t="s">
        <v>925</v>
      </c>
      <c r="H347">
        <v>172</v>
      </c>
      <c r="J347">
        <v>142.5</v>
      </c>
      <c r="K347">
        <v>144.1</v>
      </c>
      <c r="L347" t="s">
        <v>899</v>
      </c>
      <c r="O347" t="s">
        <v>844</v>
      </c>
      <c r="P347">
        <v>133.80000000000001</v>
      </c>
      <c r="Q347">
        <v>140.1</v>
      </c>
      <c r="R347" t="s">
        <v>899</v>
      </c>
      <c r="S347">
        <v>2565</v>
      </c>
      <c r="T347" t="s">
        <v>898</v>
      </c>
      <c r="U347" t="s">
        <v>925</v>
      </c>
      <c r="V347">
        <v>172</v>
      </c>
      <c r="X347">
        <v>119.7</v>
      </c>
      <c r="Y347">
        <v>120.9</v>
      </c>
      <c r="Z347" t="s">
        <v>899</v>
      </c>
    </row>
    <row r="348" spans="1:26" x14ac:dyDescent="0.4">
      <c r="A348" t="s">
        <v>652</v>
      </c>
      <c r="B348" t="s">
        <v>932</v>
      </c>
      <c r="C348" t="s">
        <v>932</v>
      </c>
      <c r="D348" t="s">
        <v>932</v>
      </c>
      <c r="E348" t="s">
        <v>932</v>
      </c>
      <c r="F348" t="s">
        <v>932</v>
      </c>
      <c r="G348" t="s">
        <v>932</v>
      </c>
      <c r="H348" t="e">
        <v>#VALUE!</v>
      </c>
      <c r="J348" t="s">
        <v>932</v>
      </c>
      <c r="K348" t="s">
        <v>932</v>
      </c>
      <c r="L348" t="s">
        <v>932</v>
      </c>
      <c r="O348" t="s">
        <v>845</v>
      </c>
      <c r="P348" t="s">
        <v>932</v>
      </c>
      <c r="Q348" t="s">
        <v>932</v>
      </c>
      <c r="R348" t="s">
        <v>932</v>
      </c>
      <c r="S348" t="s">
        <v>932</v>
      </c>
      <c r="T348" t="s">
        <v>932</v>
      </c>
      <c r="U348" t="s">
        <v>932</v>
      </c>
      <c r="V348" t="e">
        <v>#VALUE!</v>
      </c>
      <c r="X348" t="s">
        <v>932</v>
      </c>
      <c r="Y348" t="s">
        <v>932</v>
      </c>
      <c r="Z348" t="s">
        <v>932</v>
      </c>
    </row>
    <row r="349" spans="1:26" x14ac:dyDescent="0.4">
      <c r="A349" t="s">
        <v>664</v>
      </c>
      <c r="B349" t="s">
        <v>932</v>
      </c>
      <c r="C349" t="s">
        <v>932</v>
      </c>
      <c r="D349" t="s">
        <v>932</v>
      </c>
      <c r="E349" t="s">
        <v>932</v>
      </c>
      <c r="F349" t="s">
        <v>932</v>
      </c>
      <c r="G349" t="s">
        <v>932</v>
      </c>
      <c r="H349" t="e">
        <v>#VALUE!</v>
      </c>
      <c r="J349" t="s">
        <v>932</v>
      </c>
      <c r="K349" t="s">
        <v>932</v>
      </c>
      <c r="L349" t="s">
        <v>932</v>
      </c>
      <c r="O349" t="s">
        <v>846</v>
      </c>
      <c r="P349" t="s">
        <v>932</v>
      </c>
      <c r="Q349" t="s">
        <v>932</v>
      </c>
      <c r="R349" t="s">
        <v>932</v>
      </c>
      <c r="S349" t="s">
        <v>932</v>
      </c>
      <c r="T349" t="s">
        <v>932</v>
      </c>
      <c r="U349" t="s">
        <v>932</v>
      </c>
      <c r="V349" t="e">
        <v>#VALUE!</v>
      </c>
      <c r="X349" t="s">
        <v>932</v>
      </c>
      <c r="Y349" t="s">
        <v>932</v>
      </c>
      <c r="Z349" t="s">
        <v>932</v>
      </c>
    </row>
    <row r="350" spans="1:26" x14ac:dyDescent="0.4">
      <c r="A350" t="s">
        <v>676</v>
      </c>
      <c r="B350" t="s">
        <v>932</v>
      </c>
      <c r="C350" t="s">
        <v>932</v>
      </c>
      <c r="D350" t="s">
        <v>932</v>
      </c>
      <c r="E350" t="s">
        <v>932</v>
      </c>
      <c r="F350" t="s">
        <v>932</v>
      </c>
      <c r="G350" t="s">
        <v>932</v>
      </c>
      <c r="H350" t="e">
        <v>#VALUE!</v>
      </c>
      <c r="J350" t="s">
        <v>932</v>
      </c>
      <c r="K350" t="s">
        <v>932</v>
      </c>
      <c r="L350" t="s">
        <v>932</v>
      </c>
      <c r="O350" t="s">
        <v>847</v>
      </c>
      <c r="P350" t="s">
        <v>932</v>
      </c>
      <c r="Q350" t="s">
        <v>932</v>
      </c>
      <c r="R350" t="s">
        <v>932</v>
      </c>
      <c r="S350" t="s">
        <v>932</v>
      </c>
      <c r="T350" t="s">
        <v>932</v>
      </c>
      <c r="U350" t="s">
        <v>932</v>
      </c>
      <c r="V350" t="e">
        <v>#VALUE!</v>
      </c>
      <c r="X350" t="s">
        <v>932</v>
      </c>
      <c r="Y350" t="s">
        <v>932</v>
      </c>
      <c r="Z350" t="s">
        <v>932</v>
      </c>
    </row>
    <row r="351" spans="1:26" x14ac:dyDescent="0.4">
      <c r="A351" t="s">
        <v>688</v>
      </c>
      <c r="B351" t="s">
        <v>932</v>
      </c>
      <c r="C351" t="s">
        <v>932</v>
      </c>
      <c r="D351" t="s">
        <v>932</v>
      </c>
      <c r="E351" t="s">
        <v>932</v>
      </c>
      <c r="F351" t="s">
        <v>932</v>
      </c>
      <c r="G351" t="s">
        <v>932</v>
      </c>
      <c r="H351" t="e">
        <v>#VALUE!</v>
      </c>
      <c r="J351" t="s">
        <v>932</v>
      </c>
      <c r="K351" t="s">
        <v>932</v>
      </c>
      <c r="L351" t="s">
        <v>932</v>
      </c>
      <c r="O351" t="s">
        <v>848</v>
      </c>
      <c r="P351" t="s">
        <v>932</v>
      </c>
      <c r="Q351" t="s">
        <v>932</v>
      </c>
      <c r="R351" t="s">
        <v>932</v>
      </c>
      <c r="S351" t="s">
        <v>932</v>
      </c>
      <c r="T351" t="s">
        <v>932</v>
      </c>
      <c r="U351" t="s">
        <v>932</v>
      </c>
      <c r="V351" t="e">
        <v>#VALUE!</v>
      </c>
      <c r="X351" t="s">
        <v>932</v>
      </c>
      <c r="Y351" t="s">
        <v>932</v>
      </c>
      <c r="Z351" t="s">
        <v>932</v>
      </c>
    </row>
    <row r="352" spans="1:26" x14ac:dyDescent="0.4">
      <c r="A352" t="s">
        <v>700</v>
      </c>
      <c r="B352" t="s">
        <v>932</v>
      </c>
      <c r="C352" t="s">
        <v>932</v>
      </c>
      <c r="D352" t="s">
        <v>932</v>
      </c>
      <c r="E352" t="s">
        <v>932</v>
      </c>
      <c r="F352" t="s">
        <v>932</v>
      </c>
      <c r="G352" t="s">
        <v>932</v>
      </c>
      <c r="H352" t="e">
        <v>#VALUE!</v>
      </c>
      <c r="J352" t="s">
        <v>932</v>
      </c>
      <c r="K352" t="s">
        <v>932</v>
      </c>
      <c r="L352" t="s">
        <v>932</v>
      </c>
      <c r="O352" t="s">
        <v>849</v>
      </c>
      <c r="P352" t="s">
        <v>932</v>
      </c>
      <c r="Q352" t="s">
        <v>932</v>
      </c>
      <c r="R352" t="s">
        <v>932</v>
      </c>
      <c r="S352" t="s">
        <v>932</v>
      </c>
      <c r="T352" t="s">
        <v>932</v>
      </c>
      <c r="U352" t="s">
        <v>932</v>
      </c>
      <c r="V352" t="e">
        <v>#VALUE!</v>
      </c>
      <c r="X352" t="s">
        <v>932</v>
      </c>
      <c r="Y352" t="s">
        <v>932</v>
      </c>
      <c r="Z352" t="s">
        <v>932</v>
      </c>
    </row>
    <row r="353" spans="1:26" x14ac:dyDescent="0.4">
      <c r="A353" t="s">
        <v>712</v>
      </c>
      <c r="B353" t="s">
        <v>932</v>
      </c>
      <c r="C353" t="s">
        <v>932</v>
      </c>
      <c r="D353" t="s">
        <v>932</v>
      </c>
      <c r="E353" t="s">
        <v>932</v>
      </c>
      <c r="F353" t="s">
        <v>932</v>
      </c>
      <c r="G353" t="s">
        <v>932</v>
      </c>
      <c r="H353" t="e">
        <v>#VALUE!</v>
      </c>
      <c r="J353" t="s">
        <v>932</v>
      </c>
      <c r="K353" t="s">
        <v>932</v>
      </c>
      <c r="L353" t="s">
        <v>932</v>
      </c>
      <c r="O353" t="s">
        <v>850</v>
      </c>
      <c r="P353" t="s">
        <v>932</v>
      </c>
      <c r="Q353" t="s">
        <v>932</v>
      </c>
      <c r="R353" t="s">
        <v>932</v>
      </c>
      <c r="S353" t="s">
        <v>932</v>
      </c>
      <c r="T353" t="s">
        <v>932</v>
      </c>
      <c r="U353" t="s">
        <v>932</v>
      </c>
      <c r="V353" t="e">
        <v>#VALUE!</v>
      </c>
      <c r="X353" t="s">
        <v>932</v>
      </c>
      <c r="Y353" t="s">
        <v>932</v>
      </c>
      <c r="Z353" t="s">
        <v>932</v>
      </c>
    </row>
    <row r="354" spans="1:26" x14ac:dyDescent="0.4">
      <c r="A354" t="s">
        <v>545</v>
      </c>
      <c r="B354">
        <v>62.4</v>
      </c>
      <c r="C354">
        <v>63.3</v>
      </c>
      <c r="D354" t="s">
        <v>899</v>
      </c>
      <c r="E354">
        <v>2570</v>
      </c>
      <c r="F354" t="s">
        <v>896</v>
      </c>
      <c r="G354" t="s">
        <v>917</v>
      </c>
      <c r="H354">
        <v>52</v>
      </c>
      <c r="J354">
        <v>74.599999999999994</v>
      </c>
      <c r="K354">
        <v>75.599999999999994</v>
      </c>
      <c r="L354">
        <v>18.387</v>
      </c>
      <c r="O354" t="s">
        <v>851</v>
      </c>
      <c r="P354">
        <v>82</v>
      </c>
      <c r="Q354">
        <v>82.9</v>
      </c>
      <c r="R354">
        <v>18.826999999999998</v>
      </c>
      <c r="S354">
        <v>2570</v>
      </c>
      <c r="T354" t="s">
        <v>898</v>
      </c>
      <c r="U354" t="s">
        <v>917</v>
      </c>
      <c r="V354">
        <v>52</v>
      </c>
      <c r="X354">
        <v>62.2</v>
      </c>
      <c r="Y354">
        <v>62.9</v>
      </c>
      <c r="Z354">
        <v>18.359000000000002</v>
      </c>
    </row>
    <row r="355" spans="1:26" x14ac:dyDescent="0.4">
      <c r="A355" t="s">
        <v>557</v>
      </c>
      <c r="B355">
        <v>63.4</v>
      </c>
      <c r="C355">
        <v>64.400000000000006</v>
      </c>
      <c r="D355" t="s">
        <v>899</v>
      </c>
      <c r="E355">
        <v>2570</v>
      </c>
      <c r="F355" t="s">
        <v>896</v>
      </c>
      <c r="G355" t="s">
        <v>918</v>
      </c>
      <c r="H355">
        <v>53</v>
      </c>
      <c r="J355">
        <v>75.7</v>
      </c>
      <c r="K355">
        <v>76.8</v>
      </c>
      <c r="L355" t="s">
        <v>899</v>
      </c>
      <c r="O355" t="s">
        <v>852</v>
      </c>
      <c r="P355">
        <v>82.6</v>
      </c>
      <c r="Q355">
        <v>84.3</v>
      </c>
      <c r="R355" t="s">
        <v>899</v>
      </c>
      <c r="S355">
        <v>2570</v>
      </c>
      <c r="T355" t="s">
        <v>898</v>
      </c>
      <c r="U355" t="s">
        <v>918</v>
      </c>
      <c r="V355">
        <v>53</v>
      </c>
      <c r="X355">
        <v>63.3</v>
      </c>
      <c r="Y355">
        <v>64.400000000000006</v>
      </c>
      <c r="Z355" t="s">
        <v>899</v>
      </c>
    </row>
    <row r="356" spans="1:26" x14ac:dyDescent="0.4">
      <c r="A356" t="s">
        <v>569</v>
      </c>
      <c r="B356">
        <v>73.3</v>
      </c>
      <c r="C356">
        <v>74.3</v>
      </c>
      <c r="D356" t="s">
        <v>899</v>
      </c>
      <c r="E356">
        <v>2570</v>
      </c>
      <c r="F356" t="s">
        <v>896</v>
      </c>
      <c r="G356" t="s">
        <v>919</v>
      </c>
      <c r="H356">
        <v>67</v>
      </c>
      <c r="J356">
        <v>85.4</v>
      </c>
      <c r="K356">
        <v>86.5</v>
      </c>
      <c r="L356">
        <v>18.541</v>
      </c>
      <c r="O356" t="s">
        <v>853</v>
      </c>
      <c r="P356">
        <v>93</v>
      </c>
      <c r="Q356">
        <v>94.2</v>
      </c>
      <c r="R356">
        <v>19.247</v>
      </c>
      <c r="S356">
        <v>2570</v>
      </c>
      <c r="T356" t="s">
        <v>898</v>
      </c>
      <c r="U356" t="s">
        <v>919</v>
      </c>
      <c r="V356">
        <v>67</v>
      </c>
      <c r="X356">
        <v>73.2</v>
      </c>
      <c r="Y356">
        <v>74.2</v>
      </c>
      <c r="Z356">
        <v>18.440000000000001</v>
      </c>
    </row>
    <row r="357" spans="1:26" x14ac:dyDescent="0.4">
      <c r="A357" t="s">
        <v>581</v>
      </c>
      <c r="B357">
        <v>83.5</v>
      </c>
      <c r="C357">
        <v>84.4</v>
      </c>
      <c r="D357" t="s">
        <v>899</v>
      </c>
      <c r="E357">
        <v>2570</v>
      </c>
      <c r="F357" t="s">
        <v>896</v>
      </c>
      <c r="G357" t="s">
        <v>920</v>
      </c>
      <c r="H357">
        <v>81</v>
      </c>
      <c r="J357">
        <v>96.2</v>
      </c>
      <c r="K357">
        <v>97.2</v>
      </c>
      <c r="L357">
        <v>19.056000000000001</v>
      </c>
      <c r="O357" t="s">
        <v>854</v>
      </c>
      <c r="P357">
        <v>101.6</v>
      </c>
      <c r="Q357">
        <v>102.6</v>
      </c>
      <c r="R357" t="s">
        <v>899</v>
      </c>
      <c r="S357">
        <v>2570</v>
      </c>
      <c r="T357" t="s">
        <v>898</v>
      </c>
      <c r="U357" t="s">
        <v>920</v>
      </c>
      <c r="V357">
        <v>81</v>
      </c>
      <c r="X357">
        <v>82.4</v>
      </c>
      <c r="Y357">
        <v>83.2</v>
      </c>
      <c r="Z357">
        <v>19.021999999999998</v>
      </c>
    </row>
    <row r="358" spans="1:26" x14ac:dyDescent="0.4">
      <c r="A358" t="s">
        <v>593</v>
      </c>
      <c r="B358">
        <v>94.1</v>
      </c>
      <c r="C358">
        <v>95.5</v>
      </c>
      <c r="D358" t="s">
        <v>899</v>
      </c>
      <c r="E358">
        <v>2570</v>
      </c>
      <c r="F358" t="s">
        <v>896</v>
      </c>
      <c r="G358" t="s">
        <v>921</v>
      </c>
      <c r="H358">
        <v>101</v>
      </c>
      <c r="J358">
        <v>107.1</v>
      </c>
      <c r="K358">
        <v>108.5</v>
      </c>
      <c r="L358">
        <v>19.085999999999999</v>
      </c>
      <c r="O358" t="s">
        <v>855</v>
      </c>
      <c r="P358">
        <v>111.1</v>
      </c>
      <c r="Q358">
        <v>112.6</v>
      </c>
      <c r="R358">
        <v>19.312000000000001</v>
      </c>
      <c r="S358">
        <v>2570</v>
      </c>
      <c r="T358" t="s">
        <v>898</v>
      </c>
      <c r="U358" t="s">
        <v>921</v>
      </c>
      <c r="V358">
        <v>101</v>
      </c>
      <c r="X358">
        <v>92.1</v>
      </c>
      <c r="Y358">
        <v>93.2</v>
      </c>
      <c r="Z358" t="s">
        <v>899</v>
      </c>
    </row>
    <row r="359" spans="1:26" x14ac:dyDescent="0.4">
      <c r="A359" t="s">
        <v>605</v>
      </c>
      <c r="B359">
        <v>98.5</v>
      </c>
      <c r="C359">
        <v>105.1</v>
      </c>
      <c r="D359" t="s">
        <v>899</v>
      </c>
      <c r="E359">
        <v>2570</v>
      </c>
      <c r="F359" t="s">
        <v>896</v>
      </c>
      <c r="G359" t="s">
        <v>922</v>
      </c>
      <c r="H359">
        <v>113</v>
      </c>
      <c r="J359">
        <v>113.5</v>
      </c>
      <c r="K359">
        <v>115</v>
      </c>
      <c r="L359" t="s">
        <v>899</v>
      </c>
      <c r="O359" t="s">
        <v>856</v>
      </c>
      <c r="P359">
        <v>114.1</v>
      </c>
      <c r="Q359">
        <v>117.9</v>
      </c>
      <c r="R359">
        <v>19.349</v>
      </c>
      <c r="S359">
        <v>2570</v>
      </c>
      <c r="T359" t="s">
        <v>898</v>
      </c>
      <c r="U359" t="s">
        <v>922</v>
      </c>
      <c r="V359">
        <v>113</v>
      </c>
      <c r="X359">
        <v>96.8</v>
      </c>
      <c r="Y359">
        <v>98</v>
      </c>
      <c r="Z359">
        <v>18.893000000000001</v>
      </c>
    </row>
    <row r="360" spans="1:26" x14ac:dyDescent="0.4">
      <c r="A360" t="s">
        <v>617</v>
      </c>
      <c r="B360">
        <v>111.1</v>
      </c>
      <c r="C360">
        <v>119.2</v>
      </c>
      <c r="D360" t="s">
        <v>899</v>
      </c>
      <c r="E360">
        <v>2570</v>
      </c>
      <c r="F360" t="s">
        <v>896</v>
      </c>
      <c r="G360" t="s">
        <v>923</v>
      </c>
      <c r="H360">
        <v>144</v>
      </c>
      <c r="J360">
        <v>127.1</v>
      </c>
      <c r="K360">
        <v>128.69999999999999</v>
      </c>
      <c r="L360">
        <v>18.957999999999998</v>
      </c>
      <c r="O360" t="s">
        <v>857</v>
      </c>
      <c r="P360">
        <v>125.6</v>
      </c>
      <c r="Q360">
        <v>131.80000000000001</v>
      </c>
      <c r="R360" t="s">
        <v>899</v>
      </c>
      <c r="S360">
        <v>2570</v>
      </c>
      <c r="T360" t="s">
        <v>898</v>
      </c>
      <c r="U360" t="s">
        <v>923</v>
      </c>
      <c r="V360">
        <v>144</v>
      </c>
      <c r="X360">
        <v>110.7</v>
      </c>
      <c r="Y360">
        <v>112</v>
      </c>
      <c r="Z360" t="s">
        <v>899</v>
      </c>
    </row>
    <row r="361" spans="1:26" x14ac:dyDescent="0.4">
      <c r="A361" t="s">
        <v>629</v>
      </c>
      <c r="B361" t="s">
        <v>932</v>
      </c>
      <c r="C361" t="s">
        <v>932</v>
      </c>
      <c r="D361" t="s">
        <v>932</v>
      </c>
      <c r="E361" t="s">
        <v>932</v>
      </c>
      <c r="F361" t="s">
        <v>932</v>
      </c>
      <c r="G361" t="s">
        <v>932</v>
      </c>
      <c r="H361" t="e">
        <v>#VALUE!</v>
      </c>
      <c r="J361" t="s">
        <v>932</v>
      </c>
      <c r="K361" t="s">
        <v>932</v>
      </c>
      <c r="L361" t="s">
        <v>932</v>
      </c>
      <c r="O361" t="s">
        <v>858</v>
      </c>
      <c r="P361" t="s">
        <v>932</v>
      </c>
      <c r="Q361" t="s">
        <v>932</v>
      </c>
      <c r="R361" t="s">
        <v>932</v>
      </c>
      <c r="S361" t="s">
        <v>932</v>
      </c>
      <c r="T361" t="s">
        <v>932</v>
      </c>
      <c r="U361" t="s">
        <v>932</v>
      </c>
      <c r="V361" t="e">
        <v>#VALUE!</v>
      </c>
      <c r="X361" t="s">
        <v>932</v>
      </c>
      <c r="Y361" t="s">
        <v>932</v>
      </c>
      <c r="Z361" t="s">
        <v>932</v>
      </c>
    </row>
    <row r="362" spans="1:26" x14ac:dyDescent="0.4">
      <c r="A362" t="s">
        <v>641</v>
      </c>
      <c r="B362">
        <v>122.3</v>
      </c>
      <c r="C362">
        <v>131.4</v>
      </c>
      <c r="D362" t="s">
        <v>899</v>
      </c>
      <c r="E362">
        <v>2570</v>
      </c>
      <c r="F362" t="s">
        <v>896</v>
      </c>
      <c r="G362" t="s">
        <v>925</v>
      </c>
      <c r="H362">
        <v>172</v>
      </c>
      <c r="J362">
        <v>139.30000000000001</v>
      </c>
      <c r="K362">
        <v>141</v>
      </c>
      <c r="L362" t="s">
        <v>899</v>
      </c>
      <c r="O362" t="s">
        <v>859</v>
      </c>
      <c r="P362">
        <v>135.9</v>
      </c>
      <c r="Q362">
        <v>142.19999999999999</v>
      </c>
      <c r="R362" t="s">
        <v>899</v>
      </c>
      <c r="S362">
        <v>2570</v>
      </c>
      <c r="T362" t="s">
        <v>898</v>
      </c>
      <c r="U362" t="s">
        <v>925</v>
      </c>
      <c r="V362">
        <v>172</v>
      </c>
      <c r="X362">
        <v>121.6</v>
      </c>
      <c r="Y362">
        <v>122.9</v>
      </c>
      <c r="Z362" t="s">
        <v>899</v>
      </c>
    </row>
    <row r="363" spans="1:26" x14ac:dyDescent="0.4">
      <c r="A363" t="s">
        <v>653</v>
      </c>
      <c r="B363" t="s">
        <v>932</v>
      </c>
      <c r="C363" t="s">
        <v>932</v>
      </c>
      <c r="D363" t="s">
        <v>932</v>
      </c>
      <c r="E363" t="s">
        <v>932</v>
      </c>
      <c r="F363" t="s">
        <v>932</v>
      </c>
      <c r="G363" t="s">
        <v>932</v>
      </c>
      <c r="H363" t="e">
        <v>#VALUE!</v>
      </c>
      <c r="J363" t="s">
        <v>932</v>
      </c>
      <c r="K363" t="s">
        <v>932</v>
      </c>
      <c r="L363" t="s">
        <v>932</v>
      </c>
      <c r="O363" t="s">
        <v>860</v>
      </c>
      <c r="P363" t="s">
        <v>932</v>
      </c>
      <c r="Q363" t="s">
        <v>932</v>
      </c>
      <c r="R363" t="s">
        <v>932</v>
      </c>
      <c r="S363" t="s">
        <v>932</v>
      </c>
      <c r="T363" t="s">
        <v>932</v>
      </c>
      <c r="U363" t="s">
        <v>932</v>
      </c>
      <c r="V363" t="e">
        <v>#VALUE!</v>
      </c>
      <c r="X363" t="s">
        <v>932</v>
      </c>
      <c r="Y363" t="s">
        <v>932</v>
      </c>
      <c r="Z363" t="s">
        <v>932</v>
      </c>
    </row>
    <row r="364" spans="1:26" x14ac:dyDescent="0.4">
      <c r="A364" t="s">
        <v>665</v>
      </c>
      <c r="B364" t="s">
        <v>932</v>
      </c>
      <c r="C364" t="s">
        <v>932</v>
      </c>
      <c r="D364" t="s">
        <v>932</v>
      </c>
      <c r="E364" t="s">
        <v>932</v>
      </c>
      <c r="F364" t="s">
        <v>932</v>
      </c>
      <c r="G364" t="s">
        <v>932</v>
      </c>
      <c r="H364" t="e">
        <v>#VALUE!</v>
      </c>
      <c r="J364" t="s">
        <v>932</v>
      </c>
      <c r="K364" t="s">
        <v>932</v>
      </c>
      <c r="L364" t="s">
        <v>932</v>
      </c>
      <c r="O364" t="s">
        <v>861</v>
      </c>
      <c r="P364" t="s">
        <v>932</v>
      </c>
      <c r="Q364" t="s">
        <v>932</v>
      </c>
      <c r="R364" t="s">
        <v>932</v>
      </c>
      <c r="S364" t="s">
        <v>932</v>
      </c>
      <c r="T364" t="s">
        <v>932</v>
      </c>
      <c r="U364" t="s">
        <v>932</v>
      </c>
      <c r="V364" t="e">
        <v>#VALUE!</v>
      </c>
      <c r="X364" t="s">
        <v>932</v>
      </c>
      <c r="Y364" t="s">
        <v>932</v>
      </c>
      <c r="Z364" t="s">
        <v>932</v>
      </c>
    </row>
    <row r="365" spans="1:26" x14ac:dyDescent="0.4">
      <c r="A365" t="s">
        <v>677</v>
      </c>
      <c r="B365" t="s">
        <v>932</v>
      </c>
      <c r="C365" t="s">
        <v>932</v>
      </c>
      <c r="D365" t="s">
        <v>932</v>
      </c>
      <c r="E365" t="s">
        <v>932</v>
      </c>
      <c r="F365" t="s">
        <v>932</v>
      </c>
      <c r="G365" t="s">
        <v>932</v>
      </c>
      <c r="H365" t="e">
        <v>#VALUE!</v>
      </c>
      <c r="J365" t="s">
        <v>932</v>
      </c>
      <c r="K365" t="s">
        <v>932</v>
      </c>
      <c r="L365" t="s">
        <v>932</v>
      </c>
      <c r="O365" t="s">
        <v>862</v>
      </c>
      <c r="P365" t="s">
        <v>932</v>
      </c>
      <c r="Q365" t="s">
        <v>932</v>
      </c>
      <c r="R365" t="s">
        <v>932</v>
      </c>
      <c r="S365" t="s">
        <v>932</v>
      </c>
      <c r="T365" t="s">
        <v>932</v>
      </c>
      <c r="U365" t="s">
        <v>932</v>
      </c>
      <c r="V365" t="e">
        <v>#VALUE!</v>
      </c>
      <c r="X365" t="s">
        <v>932</v>
      </c>
      <c r="Y365" t="s">
        <v>932</v>
      </c>
      <c r="Z365" t="s">
        <v>932</v>
      </c>
    </row>
    <row r="366" spans="1:26" x14ac:dyDescent="0.4">
      <c r="A366" t="s">
        <v>689</v>
      </c>
      <c r="B366" t="s">
        <v>932</v>
      </c>
      <c r="C366" t="s">
        <v>932</v>
      </c>
      <c r="D366" t="s">
        <v>932</v>
      </c>
      <c r="E366" t="s">
        <v>932</v>
      </c>
      <c r="F366" t="s">
        <v>932</v>
      </c>
      <c r="G366" t="s">
        <v>932</v>
      </c>
      <c r="H366" t="e">
        <v>#VALUE!</v>
      </c>
      <c r="J366" t="s">
        <v>932</v>
      </c>
      <c r="K366" t="s">
        <v>932</v>
      </c>
      <c r="L366" t="s">
        <v>932</v>
      </c>
      <c r="O366" t="s">
        <v>863</v>
      </c>
      <c r="P366" t="s">
        <v>932</v>
      </c>
      <c r="Q366" t="s">
        <v>932</v>
      </c>
      <c r="R366" t="s">
        <v>932</v>
      </c>
      <c r="S366" t="s">
        <v>932</v>
      </c>
      <c r="T366" t="s">
        <v>932</v>
      </c>
      <c r="U366" t="s">
        <v>932</v>
      </c>
      <c r="V366" t="e">
        <v>#VALUE!</v>
      </c>
      <c r="X366" t="s">
        <v>932</v>
      </c>
      <c r="Y366" t="s">
        <v>932</v>
      </c>
      <c r="Z366" t="s">
        <v>932</v>
      </c>
    </row>
    <row r="367" spans="1:26" x14ac:dyDescent="0.4">
      <c r="A367" t="s">
        <v>701</v>
      </c>
      <c r="B367" t="s">
        <v>932</v>
      </c>
      <c r="C367" t="s">
        <v>932</v>
      </c>
      <c r="D367" t="s">
        <v>932</v>
      </c>
      <c r="E367" t="s">
        <v>932</v>
      </c>
      <c r="F367" t="s">
        <v>932</v>
      </c>
      <c r="G367" t="s">
        <v>932</v>
      </c>
      <c r="H367" t="e">
        <v>#VALUE!</v>
      </c>
      <c r="J367" t="s">
        <v>932</v>
      </c>
      <c r="K367" t="s">
        <v>932</v>
      </c>
      <c r="L367" t="s">
        <v>932</v>
      </c>
      <c r="O367" t="s">
        <v>864</v>
      </c>
      <c r="P367" t="s">
        <v>932</v>
      </c>
      <c r="Q367" t="s">
        <v>932</v>
      </c>
      <c r="R367" t="s">
        <v>932</v>
      </c>
      <c r="S367" t="s">
        <v>932</v>
      </c>
      <c r="T367" t="s">
        <v>932</v>
      </c>
      <c r="U367" t="s">
        <v>932</v>
      </c>
      <c r="V367" t="e">
        <v>#VALUE!</v>
      </c>
      <c r="X367" t="s">
        <v>932</v>
      </c>
      <c r="Y367" t="s">
        <v>932</v>
      </c>
      <c r="Z367" t="s">
        <v>932</v>
      </c>
    </row>
    <row r="368" spans="1:26" x14ac:dyDescent="0.4">
      <c r="A368" t="s">
        <v>713</v>
      </c>
      <c r="B368" t="s">
        <v>932</v>
      </c>
      <c r="C368" t="s">
        <v>932</v>
      </c>
      <c r="D368" t="s">
        <v>932</v>
      </c>
      <c r="E368" t="s">
        <v>932</v>
      </c>
      <c r="F368" t="s">
        <v>932</v>
      </c>
      <c r="G368" t="s">
        <v>932</v>
      </c>
      <c r="H368" t="e">
        <v>#VALUE!</v>
      </c>
      <c r="J368" t="s">
        <v>932</v>
      </c>
      <c r="K368" t="s">
        <v>932</v>
      </c>
      <c r="L368" t="s">
        <v>932</v>
      </c>
      <c r="O368" t="s">
        <v>865</v>
      </c>
      <c r="P368" t="s">
        <v>932</v>
      </c>
      <c r="Q368" t="s">
        <v>932</v>
      </c>
      <c r="R368" t="s">
        <v>932</v>
      </c>
      <c r="S368" t="s">
        <v>932</v>
      </c>
      <c r="T368" t="s">
        <v>932</v>
      </c>
      <c r="U368" t="s">
        <v>932</v>
      </c>
      <c r="V368" t="e">
        <v>#VALUE!</v>
      </c>
      <c r="X368" t="s">
        <v>932</v>
      </c>
      <c r="Y368" t="s">
        <v>932</v>
      </c>
      <c r="Z368" t="s">
        <v>932</v>
      </c>
    </row>
    <row r="369" spans="1:26" x14ac:dyDescent="0.4">
      <c r="A369" t="s">
        <v>546</v>
      </c>
      <c r="B369">
        <v>59.8</v>
      </c>
      <c r="C369">
        <v>60.6</v>
      </c>
      <c r="D369">
        <v>18.741</v>
      </c>
      <c r="E369">
        <v>2575</v>
      </c>
      <c r="F369" t="s">
        <v>896</v>
      </c>
      <c r="G369" t="s">
        <v>917</v>
      </c>
      <c r="H369">
        <v>52</v>
      </c>
      <c r="J369">
        <v>71.599999999999994</v>
      </c>
      <c r="K369">
        <v>72.5</v>
      </c>
      <c r="L369">
        <v>18.148</v>
      </c>
      <c r="O369" t="s">
        <v>866</v>
      </c>
      <c r="P369">
        <v>83.3</v>
      </c>
      <c r="Q369">
        <v>85.5</v>
      </c>
      <c r="R369">
        <v>18.808</v>
      </c>
      <c r="S369">
        <v>2575</v>
      </c>
      <c r="T369" t="s">
        <v>898</v>
      </c>
      <c r="U369" t="s">
        <v>917</v>
      </c>
      <c r="V369">
        <v>52</v>
      </c>
      <c r="X369">
        <v>64.099999999999994</v>
      </c>
      <c r="Y369">
        <v>64.8</v>
      </c>
      <c r="Z369">
        <v>17.91</v>
      </c>
    </row>
    <row r="370" spans="1:26" x14ac:dyDescent="0.4">
      <c r="A370" t="s">
        <v>558</v>
      </c>
      <c r="B370">
        <v>60.8</v>
      </c>
      <c r="C370">
        <v>61.7</v>
      </c>
      <c r="D370" t="s">
        <v>899</v>
      </c>
      <c r="E370">
        <v>2575</v>
      </c>
      <c r="F370" t="s">
        <v>896</v>
      </c>
      <c r="G370" t="s">
        <v>918</v>
      </c>
      <c r="H370">
        <v>53</v>
      </c>
      <c r="J370">
        <v>72.599999999999994</v>
      </c>
      <c r="K370">
        <v>73.7</v>
      </c>
      <c r="L370" t="s">
        <v>899</v>
      </c>
      <c r="O370" t="s">
        <v>867</v>
      </c>
      <c r="P370">
        <v>84.6</v>
      </c>
      <c r="Q370">
        <v>86.6</v>
      </c>
      <c r="R370" t="s">
        <v>899</v>
      </c>
      <c r="S370">
        <v>2575</v>
      </c>
      <c r="T370" t="s">
        <v>898</v>
      </c>
      <c r="U370" t="s">
        <v>918</v>
      </c>
      <c r="V370">
        <v>53</v>
      </c>
      <c r="X370">
        <v>65.2</v>
      </c>
      <c r="Y370">
        <v>66.2</v>
      </c>
      <c r="Z370">
        <v>17.966999999999999</v>
      </c>
    </row>
    <row r="371" spans="1:26" x14ac:dyDescent="0.4">
      <c r="A371" t="s">
        <v>570</v>
      </c>
      <c r="B371">
        <v>70.599999999999994</v>
      </c>
      <c r="C371">
        <v>71.599999999999994</v>
      </c>
      <c r="D371">
        <v>18.878</v>
      </c>
      <c r="E371">
        <v>2575</v>
      </c>
      <c r="F371" t="s">
        <v>896</v>
      </c>
      <c r="G371" t="s">
        <v>919</v>
      </c>
      <c r="H371">
        <v>67</v>
      </c>
      <c r="J371">
        <v>82.4</v>
      </c>
      <c r="K371">
        <v>83.6</v>
      </c>
      <c r="L371">
        <v>18.257999999999999</v>
      </c>
      <c r="O371" t="s">
        <v>868</v>
      </c>
      <c r="P371">
        <v>95.3</v>
      </c>
      <c r="Q371">
        <v>96.5</v>
      </c>
      <c r="R371">
        <v>18.911000000000001</v>
      </c>
      <c r="S371">
        <v>2575</v>
      </c>
      <c r="T371" t="s">
        <v>898</v>
      </c>
      <c r="U371" t="s">
        <v>919</v>
      </c>
      <c r="V371">
        <v>67</v>
      </c>
      <c r="X371">
        <v>75.099999999999994</v>
      </c>
      <c r="Y371">
        <v>76.3</v>
      </c>
      <c r="Z371">
        <v>18.451000000000001</v>
      </c>
    </row>
    <row r="372" spans="1:26" x14ac:dyDescent="0.4">
      <c r="A372" t="s">
        <v>582</v>
      </c>
      <c r="B372">
        <v>80.8</v>
      </c>
      <c r="C372">
        <v>81.7</v>
      </c>
      <c r="D372">
        <v>19.32</v>
      </c>
      <c r="E372">
        <v>2575</v>
      </c>
      <c r="F372" t="s">
        <v>896</v>
      </c>
      <c r="G372" t="s">
        <v>920</v>
      </c>
      <c r="H372">
        <v>81</v>
      </c>
      <c r="J372">
        <v>93.1</v>
      </c>
      <c r="K372">
        <v>94.1</v>
      </c>
      <c r="L372">
        <v>18.945</v>
      </c>
      <c r="O372" t="s">
        <v>869</v>
      </c>
      <c r="P372">
        <v>103.9</v>
      </c>
      <c r="Q372">
        <v>104.8</v>
      </c>
      <c r="R372" t="s">
        <v>899</v>
      </c>
      <c r="S372">
        <v>2575</v>
      </c>
      <c r="T372" t="s">
        <v>898</v>
      </c>
      <c r="U372" t="s">
        <v>920</v>
      </c>
      <c r="V372">
        <v>81</v>
      </c>
      <c r="X372">
        <v>84.4</v>
      </c>
      <c r="Y372">
        <v>85.2</v>
      </c>
      <c r="Z372">
        <v>18.887</v>
      </c>
    </row>
    <row r="373" spans="1:26" x14ac:dyDescent="0.4">
      <c r="A373" t="s">
        <v>594</v>
      </c>
      <c r="B373">
        <v>91.3</v>
      </c>
      <c r="C373">
        <v>92.8</v>
      </c>
      <c r="D373">
        <v>19.105</v>
      </c>
      <c r="E373">
        <v>2575</v>
      </c>
      <c r="F373" t="s">
        <v>896</v>
      </c>
      <c r="G373" t="s">
        <v>921</v>
      </c>
      <c r="H373">
        <v>101</v>
      </c>
      <c r="J373">
        <v>104.1</v>
      </c>
      <c r="K373">
        <v>105.5</v>
      </c>
      <c r="L373">
        <v>18.771999999999998</v>
      </c>
      <c r="O373" t="s">
        <v>870</v>
      </c>
      <c r="P373">
        <v>113.4</v>
      </c>
      <c r="Q373">
        <v>114.9</v>
      </c>
      <c r="R373">
        <v>19.029</v>
      </c>
      <c r="S373">
        <v>2575</v>
      </c>
      <c r="T373" t="s">
        <v>898</v>
      </c>
      <c r="U373" t="s">
        <v>921</v>
      </c>
      <c r="V373">
        <v>101</v>
      </c>
      <c r="X373">
        <v>94</v>
      </c>
      <c r="Y373">
        <v>95.1</v>
      </c>
      <c r="Z373">
        <v>18.896999999999998</v>
      </c>
    </row>
    <row r="374" spans="1:26" x14ac:dyDescent="0.4">
      <c r="A374" t="s">
        <v>606</v>
      </c>
      <c r="B374">
        <v>95.7</v>
      </c>
      <c r="C374">
        <v>102.4</v>
      </c>
      <c r="D374" t="s">
        <v>899</v>
      </c>
      <c r="E374">
        <v>2575</v>
      </c>
      <c r="F374" t="s">
        <v>896</v>
      </c>
      <c r="G374" t="s">
        <v>922</v>
      </c>
      <c r="H374">
        <v>113</v>
      </c>
      <c r="J374">
        <v>110.3</v>
      </c>
      <c r="K374">
        <v>111.8</v>
      </c>
      <c r="L374" t="s">
        <v>899</v>
      </c>
      <c r="O374" t="s">
        <v>871</v>
      </c>
      <c r="P374">
        <v>114.4</v>
      </c>
      <c r="Q374">
        <v>119.9</v>
      </c>
      <c r="R374">
        <v>19.228000000000002</v>
      </c>
      <c r="S374">
        <v>2575</v>
      </c>
      <c r="T374" t="s">
        <v>898</v>
      </c>
      <c r="U374" t="s">
        <v>922</v>
      </c>
      <c r="V374">
        <v>113</v>
      </c>
      <c r="X374">
        <v>98.7</v>
      </c>
      <c r="Y374">
        <v>100</v>
      </c>
      <c r="Z374">
        <v>18.834</v>
      </c>
    </row>
    <row r="375" spans="1:26" x14ac:dyDescent="0.4">
      <c r="A375" t="s">
        <v>618</v>
      </c>
      <c r="B375">
        <v>108.5</v>
      </c>
      <c r="C375">
        <v>115.9</v>
      </c>
      <c r="D375" t="s">
        <v>899</v>
      </c>
      <c r="E375">
        <v>2575</v>
      </c>
      <c r="F375" t="s">
        <v>896</v>
      </c>
      <c r="G375" t="s">
        <v>923</v>
      </c>
      <c r="H375">
        <v>144</v>
      </c>
      <c r="J375">
        <v>124.1</v>
      </c>
      <c r="K375">
        <v>125.7</v>
      </c>
      <c r="L375">
        <v>18.992999999999999</v>
      </c>
      <c r="O375" t="s">
        <v>872</v>
      </c>
      <c r="P375">
        <v>129.9</v>
      </c>
      <c r="Q375">
        <v>134.19999999999999</v>
      </c>
      <c r="R375" t="s">
        <v>899</v>
      </c>
      <c r="S375">
        <v>2575</v>
      </c>
      <c r="T375" t="s">
        <v>898</v>
      </c>
      <c r="U375" t="s">
        <v>923</v>
      </c>
      <c r="V375">
        <v>144</v>
      </c>
      <c r="X375">
        <v>112.7</v>
      </c>
      <c r="Y375">
        <v>114</v>
      </c>
      <c r="Z375" t="s">
        <v>899</v>
      </c>
    </row>
    <row r="376" spans="1:26" x14ac:dyDescent="0.4">
      <c r="A376" t="s">
        <v>630</v>
      </c>
      <c r="B376">
        <v>119.2</v>
      </c>
      <c r="C376">
        <v>120.7</v>
      </c>
      <c r="D376">
        <v>19.035</v>
      </c>
      <c r="E376">
        <v>2575</v>
      </c>
      <c r="F376" t="s">
        <v>896</v>
      </c>
      <c r="G376" t="s">
        <v>924</v>
      </c>
      <c r="H376">
        <v>165</v>
      </c>
      <c r="J376">
        <v>132.9</v>
      </c>
      <c r="K376">
        <v>134.30000000000001</v>
      </c>
      <c r="L376" t="s">
        <v>899</v>
      </c>
      <c r="O376" t="s">
        <v>873</v>
      </c>
      <c r="P376">
        <v>139.30000000000001</v>
      </c>
      <c r="Q376">
        <v>140.80000000000001</v>
      </c>
      <c r="R376" t="s">
        <v>899</v>
      </c>
      <c r="S376">
        <v>2575</v>
      </c>
      <c r="T376" t="s">
        <v>898</v>
      </c>
      <c r="U376" t="s">
        <v>924</v>
      </c>
      <c r="V376">
        <v>165</v>
      </c>
      <c r="X376">
        <v>120.6</v>
      </c>
      <c r="Y376">
        <v>121.9</v>
      </c>
      <c r="Z376">
        <v>18.728000000000002</v>
      </c>
    </row>
    <row r="377" spans="1:26" x14ac:dyDescent="0.4">
      <c r="A377" t="s">
        <v>642</v>
      </c>
      <c r="B377">
        <v>119.5</v>
      </c>
      <c r="C377">
        <v>128.6</v>
      </c>
      <c r="D377" t="s">
        <v>899</v>
      </c>
      <c r="E377">
        <v>2575</v>
      </c>
      <c r="F377" t="s">
        <v>896</v>
      </c>
      <c r="G377" t="s">
        <v>925</v>
      </c>
      <c r="H377">
        <v>172</v>
      </c>
      <c r="J377">
        <v>136.4</v>
      </c>
      <c r="K377">
        <v>137.9</v>
      </c>
      <c r="L377" t="s">
        <v>899</v>
      </c>
      <c r="O377" t="s">
        <v>874</v>
      </c>
      <c r="P377">
        <v>140</v>
      </c>
      <c r="Q377">
        <v>144.6</v>
      </c>
      <c r="R377" t="s">
        <v>899</v>
      </c>
      <c r="S377">
        <v>2575</v>
      </c>
      <c r="T377" t="s">
        <v>898</v>
      </c>
      <c r="U377" t="s">
        <v>925</v>
      </c>
      <c r="V377">
        <v>172</v>
      </c>
      <c r="X377">
        <v>123.5</v>
      </c>
      <c r="Y377">
        <v>124.8</v>
      </c>
      <c r="Z377">
        <v>18.917000000000002</v>
      </c>
    </row>
    <row r="378" spans="1:26" x14ac:dyDescent="0.4">
      <c r="A378" t="s">
        <v>654</v>
      </c>
      <c r="B378">
        <v>146.4</v>
      </c>
      <c r="C378">
        <v>157.69999999999999</v>
      </c>
      <c r="D378">
        <v>18.988</v>
      </c>
      <c r="E378">
        <v>2575</v>
      </c>
      <c r="F378" t="s">
        <v>896</v>
      </c>
      <c r="G378" t="s">
        <v>926</v>
      </c>
      <c r="H378">
        <v>256</v>
      </c>
      <c r="J378">
        <v>166.6</v>
      </c>
      <c r="K378">
        <v>168.3</v>
      </c>
      <c r="L378">
        <v>18.988</v>
      </c>
      <c r="O378" t="s">
        <v>875</v>
      </c>
      <c r="P378">
        <v>162.4</v>
      </c>
      <c r="Q378">
        <v>173.7</v>
      </c>
      <c r="R378" t="s">
        <v>899</v>
      </c>
      <c r="S378">
        <v>2575</v>
      </c>
      <c r="T378" t="s">
        <v>898</v>
      </c>
      <c r="U378" t="s">
        <v>926</v>
      </c>
      <c r="V378">
        <v>256</v>
      </c>
      <c r="X378">
        <v>150.4</v>
      </c>
      <c r="Y378">
        <v>151.80000000000001</v>
      </c>
      <c r="Z378">
        <v>18.826000000000001</v>
      </c>
    </row>
    <row r="379" spans="1:26" x14ac:dyDescent="0.4">
      <c r="A379" t="s">
        <v>666</v>
      </c>
      <c r="B379">
        <v>149.19999999999999</v>
      </c>
      <c r="C379">
        <v>161.9</v>
      </c>
      <c r="D379" t="s">
        <v>899</v>
      </c>
      <c r="E379">
        <v>2575</v>
      </c>
      <c r="F379" t="s">
        <v>896</v>
      </c>
      <c r="G379" t="s">
        <v>927</v>
      </c>
      <c r="H379">
        <v>266</v>
      </c>
      <c r="J379">
        <v>169.3</v>
      </c>
      <c r="K379">
        <v>171.2</v>
      </c>
      <c r="L379" t="s">
        <v>899</v>
      </c>
      <c r="O379" t="s">
        <v>876</v>
      </c>
      <c r="P379">
        <v>162.5</v>
      </c>
      <c r="Q379">
        <v>175.4</v>
      </c>
      <c r="R379" t="s">
        <v>899</v>
      </c>
      <c r="S379">
        <v>2575</v>
      </c>
      <c r="T379" t="s">
        <v>898</v>
      </c>
      <c r="U379" t="s">
        <v>927</v>
      </c>
      <c r="V379">
        <v>266</v>
      </c>
      <c r="X379">
        <v>152.19999999999999</v>
      </c>
      <c r="Y379">
        <v>153.80000000000001</v>
      </c>
      <c r="Z379" t="s">
        <v>899</v>
      </c>
    </row>
    <row r="380" spans="1:26" x14ac:dyDescent="0.4">
      <c r="A380" t="s">
        <v>678</v>
      </c>
      <c r="B380">
        <v>171</v>
      </c>
      <c r="C380">
        <v>183.6</v>
      </c>
      <c r="D380" t="s">
        <v>899</v>
      </c>
      <c r="E380">
        <v>2575</v>
      </c>
      <c r="F380" t="s">
        <v>896</v>
      </c>
      <c r="G380" t="s">
        <v>928</v>
      </c>
      <c r="H380">
        <v>347</v>
      </c>
      <c r="J380">
        <v>191.8</v>
      </c>
      <c r="K380">
        <v>194</v>
      </c>
      <c r="L380">
        <v>18.643000000000001</v>
      </c>
      <c r="O380" t="s">
        <v>877</v>
      </c>
      <c r="P380">
        <v>181.7</v>
      </c>
      <c r="Q380">
        <v>194.6</v>
      </c>
      <c r="R380">
        <v>18.753</v>
      </c>
      <c r="S380">
        <v>2575</v>
      </c>
      <c r="T380" t="s">
        <v>898</v>
      </c>
      <c r="U380" t="s">
        <v>928</v>
      </c>
      <c r="V380">
        <v>347</v>
      </c>
      <c r="X380">
        <v>171.5</v>
      </c>
      <c r="Y380">
        <v>173.1</v>
      </c>
      <c r="Z380">
        <v>18.702999999999999</v>
      </c>
    </row>
    <row r="381" spans="1:26" x14ac:dyDescent="0.4">
      <c r="A381" t="s">
        <v>690</v>
      </c>
      <c r="B381">
        <v>172.6</v>
      </c>
      <c r="C381">
        <v>186.2</v>
      </c>
      <c r="D381" t="s">
        <v>899</v>
      </c>
      <c r="E381">
        <v>2575</v>
      </c>
      <c r="F381" t="s">
        <v>896</v>
      </c>
      <c r="G381" t="s">
        <v>929</v>
      </c>
      <c r="H381">
        <v>358</v>
      </c>
      <c r="J381">
        <v>194.8</v>
      </c>
      <c r="K381">
        <v>197</v>
      </c>
      <c r="L381" t="s">
        <v>899</v>
      </c>
      <c r="O381" t="s">
        <v>878</v>
      </c>
      <c r="P381">
        <v>182.7</v>
      </c>
      <c r="Q381">
        <v>195.6</v>
      </c>
      <c r="R381" t="s">
        <v>899</v>
      </c>
      <c r="S381">
        <v>2575</v>
      </c>
      <c r="T381" t="s">
        <v>898</v>
      </c>
      <c r="U381" t="s">
        <v>929</v>
      </c>
      <c r="V381">
        <v>358</v>
      </c>
      <c r="X381">
        <v>172.5</v>
      </c>
      <c r="Y381">
        <v>174.1</v>
      </c>
      <c r="Z381">
        <v>18.657</v>
      </c>
    </row>
    <row r="382" spans="1:26" x14ac:dyDescent="0.4">
      <c r="A382" t="s">
        <v>702</v>
      </c>
      <c r="B382">
        <v>177.2</v>
      </c>
      <c r="C382">
        <v>190.1</v>
      </c>
      <c r="D382" t="s">
        <v>899</v>
      </c>
      <c r="E382">
        <v>2575</v>
      </c>
      <c r="F382" t="s">
        <v>896</v>
      </c>
      <c r="G382" t="s">
        <v>930</v>
      </c>
      <c r="H382">
        <v>375</v>
      </c>
      <c r="J382">
        <v>198.3</v>
      </c>
      <c r="K382">
        <v>201.1</v>
      </c>
      <c r="L382">
        <v>18.53</v>
      </c>
      <c r="O382" t="s">
        <v>879</v>
      </c>
      <c r="P382">
        <v>184.7</v>
      </c>
      <c r="Q382">
        <v>197.6</v>
      </c>
      <c r="R382" t="s">
        <v>899</v>
      </c>
      <c r="S382">
        <v>2575</v>
      </c>
      <c r="T382" t="s">
        <v>898</v>
      </c>
      <c r="U382" t="s">
        <v>930</v>
      </c>
      <c r="V382">
        <v>375</v>
      </c>
      <c r="X382">
        <v>174.3</v>
      </c>
      <c r="Y382">
        <v>176.4</v>
      </c>
      <c r="Z382">
        <v>18.489999999999998</v>
      </c>
    </row>
    <row r="383" spans="1:26" x14ac:dyDescent="0.4">
      <c r="A383" t="s">
        <v>714</v>
      </c>
      <c r="B383">
        <v>192.5</v>
      </c>
      <c r="C383">
        <v>205</v>
      </c>
      <c r="D383" t="s">
        <v>899</v>
      </c>
      <c r="E383">
        <v>2575</v>
      </c>
      <c r="F383" t="s">
        <v>896</v>
      </c>
      <c r="G383" t="s">
        <v>931</v>
      </c>
      <c r="H383">
        <v>438</v>
      </c>
      <c r="J383">
        <v>213.7</v>
      </c>
      <c r="K383">
        <v>217</v>
      </c>
      <c r="L383">
        <v>18.542000000000002</v>
      </c>
      <c r="O383" t="s">
        <v>880</v>
      </c>
      <c r="P383">
        <v>197.9</v>
      </c>
      <c r="Q383">
        <v>210.8</v>
      </c>
      <c r="R383" t="s">
        <v>899</v>
      </c>
      <c r="S383">
        <v>2575</v>
      </c>
      <c r="T383" t="s">
        <v>898</v>
      </c>
      <c r="U383" t="s">
        <v>931</v>
      </c>
      <c r="V383">
        <v>438</v>
      </c>
      <c r="X383">
        <v>188.5</v>
      </c>
      <c r="Y383">
        <v>190.9</v>
      </c>
      <c r="Z383">
        <v>18.609000000000002</v>
      </c>
    </row>
    <row r="384" spans="1:26" x14ac:dyDescent="0.4">
      <c r="A384" t="s">
        <v>547</v>
      </c>
      <c r="B384">
        <v>57.2</v>
      </c>
      <c r="C384">
        <v>58</v>
      </c>
      <c r="D384" t="s">
        <v>899</v>
      </c>
      <c r="E384">
        <v>2580</v>
      </c>
      <c r="F384" t="s">
        <v>896</v>
      </c>
      <c r="G384" t="s">
        <v>917</v>
      </c>
      <c r="H384">
        <v>52</v>
      </c>
      <c r="J384">
        <v>68.599999999999994</v>
      </c>
      <c r="K384">
        <v>69.5</v>
      </c>
      <c r="L384">
        <v>18.167999999999999</v>
      </c>
      <c r="O384" t="s">
        <v>881</v>
      </c>
      <c r="P384">
        <v>85.9</v>
      </c>
      <c r="Q384">
        <v>87.7</v>
      </c>
      <c r="R384">
        <v>18.437999999999999</v>
      </c>
      <c r="S384">
        <v>2580</v>
      </c>
      <c r="T384" t="s">
        <v>898</v>
      </c>
      <c r="U384" t="s">
        <v>917</v>
      </c>
      <c r="V384">
        <v>52</v>
      </c>
      <c r="X384">
        <v>66.099999999999994</v>
      </c>
      <c r="Y384">
        <v>67</v>
      </c>
      <c r="Z384">
        <v>18.079000000000001</v>
      </c>
    </row>
    <row r="385" spans="1:26" x14ac:dyDescent="0.4">
      <c r="A385" t="s">
        <v>559</v>
      </c>
      <c r="B385">
        <v>58.2</v>
      </c>
      <c r="C385">
        <v>59.1</v>
      </c>
      <c r="D385" t="s">
        <v>899</v>
      </c>
      <c r="E385">
        <v>2580</v>
      </c>
      <c r="F385" t="s">
        <v>896</v>
      </c>
      <c r="G385" t="s">
        <v>918</v>
      </c>
      <c r="H385">
        <v>53</v>
      </c>
      <c r="J385">
        <v>69.599999999999994</v>
      </c>
      <c r="K385">
        <v>70.7</v>
      </c>
      <c r="L385" t="s">
        <v>899</v>
      </c>
      <c r="O385" t="s">
        <v>882</v>
      </c>
      <c r="P385">
        <v>87</v>
      </c>
      <c r="Q385">
        <v>89</v>
      </c>
      <c r="R385" t="s">
        <v>899</v>
      </c>
      <c r="S385">
        <v>2580</v>
      </c>
      <c r="T385" t="s">
        <v>898</v>
      </c>
      <c r="U385" t="s">
        <v>918</v>
      </c>
      <c r="V385">
        <v>53</v>
      </c>
      <c r="X385">
        <v>67.2</v>
      </c>
      <c r="Y385">
        <v>68.3</v>
      </c>
      <c r="Z385" t="s">
        <v>899</v>
      </c>
    </row>
    <row r="386" spans="1:26" x14ac:dyDescent="0.4">
      <c r="A386" t="s">
        <v>571</v>
      </c>
      <c r="B386">
        <v>68</v>
      </c>
      <c r="C386">
        <v>69</v>
      </c>
      <c r="D386">
        <v>18.946000000000002</v>
      </c>
      <c r="E386">
        <v>2580</v>
      </c>
      <c r="F386" t="s">
        <v>896</v>
      </c>
      <c r="G386" t="s">
        <v>919</v>
      </c>
      <c r="H386">
        <v>67</v>
      </c>
      <c r="J386">
        <v>79.5</v>
      </c>
      <c r="K386">
        <v>80.7</v>
      </c>
      <c r="L386">
        <v>18.216999999999999</v>
      </c>
      <c r="O386" t="s">
        <v>883</v>
      </c>
      <c r="P386">
        <v>97.6</v>
      </c>
      <c r="Q386">
        <v>98.8</v>
      </c>
      <c r="R386">
        <v>18.866</v>
      </c>
      <c r="S386">
        <v>2580</v>
      </c>
      <c r="T386" t="s">
        <v>898</v>
      </c>
      <c r="U386" t="s">
        <v>919</v>
      </c>
      <c r="V386">
        <v>67</v>
      </c>
      <c r="X386">
        <v>77.099999999999994</v>
      </c>
      <c r="Y386">
        <v>78.3</v>
      </c>
      <c r="Z386">
        <v>18.231999999999999</v>
      </c>
    </row>
    <row r="387" spans="1:26" x14ac:dyDescent="0.4">
      <c r="A387" t="s">
        <v>583</v>
      </c>
      <c r="B387">
        <v>78.099999999999994</v>
      </c>
      <c r="C387">
        <v>79</v>
      </c>
      <c r="D387">
        <v>19.311</v>
      </c>
      <c r="E387">
        <v>2580</v>
      </c>
      <c r="F387" t="s">
        <v>896</v>
      </c>
      <c r="G387" t="s">
        <v>920</v>
      </c>
      <c r="H387">
        <v>81</v>
      </c>
      <c r="J387">
        <v>90.1</v>
      </c>
      <c r="K387">
        <v>91.2</v>
      </c>
      <c r="L387" t="s">
        <v>899</v>
      </c>
      <c r="O387" t="s">
        <v>884</v>
      </c>
      <c r="P387">
        <v>105.1</v>
      </c>
      <c r="Q387">
        <v>107.7</v>
      </c>
      <c r="R387" t="s">
        <v>899</v>
      </c>
      <c r="S387">
        <v>2580</v>
      </c>
      <c r="T387" t="s">
        <v>898</v>
      </c>
      <c r="U387" t="s">
        <v>920</v>
      </c>
      <c r="V387">
        <v>81</v>
      </c>
      <c r="X387">
        <v>86.3</v>
      </c>
      <c r="Y387">
        <v>87.1</v>
      </c>
      <c r="Z387">
        <v>18.684000000000001</v>
      </c>
    </row>
    <row r="388" spans="1:26" x14ac:dyDescent="0.4">
      <c r="A388" t="s">
        <v>595</v>
      </c>
      <c r="B388">
        <v>88.7</v>
      </c>
      <c r="C388">
        <v>90.1</v>
      </c>
      <c r="D388" t="s">
        <v>899</v>
      </c>
      <c r="E388">
        <v>2580</v>
      </c>
      <c r="F388" t="s">
        <v>896</v>
      </c>
      <c r="G388" t="s">
        <v>921</v>
      </c>
      <c r="H388">
        <v>101</v>
      </c>
      <c r="J388">
        <v>101</v>
      </c>
      <c r="K388">
        <v>102.4</v>
      </c>
      <c r="L388">
        <v>18.702999999999999</v>
      </c>
      <c r="O388" t="s">
        <v>885</v>
      </c>
      <c r="P388">
        <v>115.6</v>
      </c>
      <c r="Q388">
        <v>117.2</v>
      </c>
      <c r="R388" t="s">
        <v>899</v>
      </c>
      <c r="S388">
        <v>2580</v>
      </c>
      <c r="T388" t="s">
        <v>898</v>
      </c>
      <c r="U388" t="s">
        <v>921</v>
      </c>
      <c r="V388">
        <v>101</v>
      </c>
      <c r="X388">
        <v>95.8</v>
      </c>
      <c r="Y388">
        <v>97.1</v>
      </c>
      <c r="Z388">
        <v>18.646999999999998</v>
      </c>
    </row>
    <row r="389" spans="1:26" x14ac:dyDescent="0.4">
      <c r="A389" t="s">
        <v>607</v>
      </c>
      <c r="B389">
        <v>92.9</v>
      </c>
      <c r="C389">
        <v>99.7</v>
      </c>
      <c r="D389" t="s">
        <v>899</v>
      </c>
      <c r="E389">
        <v>2580</v>
      </c>
      <c r="F389" t="s">
        <v>896</v>
      </c>
      <c r="G389" t="s">
        <v>922</v>
      </c>
      <c r="H389">
        <v>113</v>
      </c>
      <c r="J389">
        <v>107.5</v>
      </c>
      <c r="K389">
        <v>109</v>
      </c>
      <c r="L389">
        <v>18.850999999999999</v>
      </c>
      <c r="O389" t="s">
        <v>886</v>
      </c>
      <c r="P389">
        <v>118.5</v>
      </c>
      <c r="Q389">
        <v>122.4</v>
      </c>
      <c r="R389" t="s">
        <v>899</v>
      </c>
      <c r="S389">
        <v>2580</v>
      </c>
      <c r="T389" t="s">
        <v>898</v>
      </c>
      <c r="U389" t="s">
        <v>922</v>
      </c>
      <c r="V389">
        <v>113</v>
      </c>
      <c r="X389">
        <v>100.7</v>
      </c>
      <c r="Y389">
        <v>102</v>
      </c>
      <c r="Z389">
        <v>18.701000000000001</v>
      </c>
    </row>
    <row r="390" spans="1:26" x14ac:dyDescent="0.4">
      <c r="A390" t="s">
        <v>619</v>
      </c>
      <c r="B390">
        <v>105.7</v>
      </c>
      <c r="C390">
        <v>112.9</v>
      </c>
      <c r="D390" t="s">
        <v>899</v>
      </c>
      <c r="E390">
        <v>2580</v>
      </c>
      <c r="F390" t="s">
        <v>896</v>
      </c>
      <c r="G390" t="s">
        <v>923</v>
      </c>
      <c r="H390">
        <v>144</v>
      </c>
      <c r="J390">
        <v>121.4</v>
      </c>
      <c r="K390">
        <v>122.7</v>
      </c>
      <c r="L390" t="s">
        <v>899</v>
      </c>
      <c r="O390" t="s">
        <v>887</v>
      </c>
      <c r="P390">
        <v>129.9</v>
      </c>
      <c r="Q390">
        <v>136.30000000000001</v>
      </c>
      <c r="R390" t="s">
        <v>899</v>
      </c>
      <c r="S390">
        <v>2580</v>
      </c>
      <c r="T390" t="s">
        <v>898</v>
      </c>
      <c r="U390" t="s">
        <v>923</v>
      </c>
      <c r="V390">
        <v>144</v>
      </c>
      <c r="X390">
        <v>114.7</v>
      </c>
      <c r="Y390">
        <v>115.9</v>
      </c>
      <c r="Z390" t="s">
        <v>899</v>
      </c>
    </row>
    <row r="391" spans="1:26" x14ac:dyDescent="0.4">
      <c r="A391" t="s">
        <v>631</v>
      </c>
      <c r="B391" t="s">
        <v>932</v>
      </c>
      <c r="C391" t="s">
        <v>932</v>
      </c>
      <c r="D391" t="s">
        <v>932</v>
      </c>
      <c r="E391" t="s">
        <v>932</v>
      </c>
      <c r="F391" t="s">
        <v>932</v>
      </c>
      <c r="G391" t="s">
        <v>932</v>
      </c>
      <c r="H391" t="e">
        <v>#VALUE!</v>
      </c>
      <c r="J391" t="s">
        <v>932</v>
      </c>
      <c r="K391" t="s">
        <v>932</v>
      </c>
      <c r="L391" t="s">
        <v>932</v>
      </c>
      <c r="O391" t="s">
        <v>888</v>
      </c>
      <c r="P391" t="s">
        <v>932</v>
      </c>
      <c r="Q391" t="s">
        <v>932</v>
      </c>
      <c r="R391" t="s">
        <v>932</v>
      </c>
      <c r="S391" t="s">
        <v>932</v>
      </c>
      <c r="T391" t="s">
        <v>932</v>
      </c>
      <c r="U391" t="s">
        <v>932</v>
      </c>
      <c r="V391" t="e">
        <v>#VALUE!</v>
      </c>
      <c r="X391" t="s">
        <v>932</v>
      </c>
      <c r="Y391" t="s">
        <v>932</v>
      </c>
      <c r="Z391" t="s">
        <v>932</v>
      </c>
    </row>
    <row r="392" spans="1:26" x14ac:dyDescent="0.4">
      <c r="A392" t="s">
        <v>643</v>
      </c>
      <c r="B392">
        <v>116.8</v>
      </c>
      <c r="C392">
        <v>126</v>
      </c>
      <c r="D392" t="s">
        <v>899</v>
      </c>
      <c r="E392">
        <v>2580</v>
      </c>
      <c r="F392" t="s">
        <v>896</v>
      </c>
      <c r="G392" t="s">
        <v>925</v>
      </c>
      <c r="H392">
        <v>172</v>
      </c>
      <c r="J392">
        <v>133.4</v>
      </c>
      <c r="K392">
        <v>135</v>
      </c>
      <c r="L392" t="s">
        <v>899</v>
      </c>
      <c r="O392" t="s">
        <v>889</v>
      </c>
      <c r="P392">
        <v>142.19999999999999</v>
      </c>
      <c r="Q392">
        <v>146.80000000000001</v>
      </c>
      <c r="R392" t="s">
        <v>899</v>
      </c>
      <c r="S392">
        <v>2580</v>
      </c>
      <c r="T392" t="s">
        <v>898</v>
      </c>
      <c r="U392" t="s">
        <v>925</v>
      </c>
      <c r="V392">
        <v>172</v>
      </c>
      <c r="X392">
        <v>125.5</v>
      </c>
      <c r="Y392">
        <v>126.9</v>
      </c>
      <c r="Z392" t="s">
        <v>899</v>
      </c>
    </row>
    <row r="393" spans="1:26" x14ac:dyDescent="0.4">
      <c r="A393" t="s">
        <v>655</v>
      </c>
      <c r="B393" t="s">
        <v>932</v>
      </c>
      <c r="C393" t="s">
        <v>932</v>
      </c>
      <c r="D393" t="s">
        <v>932</v>
      </c>
      <c r="E393" t="s">
        <v>932</v>
      </c>
      <c r="F393" t="s">
        <v>932</v>
      </c>
      <c r="G393" t="s">
        <v>932</v>
      </c>
      <c r="H393" t="e">
        <v>#VALUE!</v>
      </c>
      <c r="J393" t="s">
        <v>932</v>
      </c>
      <c r="K393" t="s">
        <v>932</v>
      </c>
      <c r="L393" t="s">
        <v>932</v>
      </c>
      <c r="O393" t="s">
        <v>890</v>
      </c>
      <c r="P393" t="s">
        <v>932</v>
      </c>
      <c r="Q393" t="s">
        <v>932</v>
      </c>
      <c r="R393" t="s">
        <v>932</v>
      </c>
      <c r="S393" t="s">
        <v>932</v>
      </c>
      <c r="T393" t="s">
        <v>932</v>
      </c>
      <c r="U393" t="s">
        <v>932</v>
      </c>
      <c r="V393" t="e">
        <v>#VALUE!</v>
      </c>
      <c r="X393" t="s">
        <v>932</v>
      </c>
      <c r="Y393" t="s">
        <v>932</v>
      </c>
      <c r="Z393" t="s">
        <v>932</v>
      </c>
    </row>
    <row r="394" spans="1:26" x14ac:dyDescent="0.4">
      <c r="A394" t="s">
        <v>667</v>
      </c>
      <c r="B394" t="s">
        <v>932</v>
      </c>
      <c r="C394" t="s">
        <v>932</v>
      </c>
      <c r="D394" t="s">
        <v>932</v>
      </c>
      <c r="E394" t="s">
        <v>932</v>
      </c>
      <c r="F394" t="s">
        <v>932</v>
      </c>
      <c r="G394" t="s">
        <v>932</v>
      </c>
      <c r="H394" t="e">
        <v>#VALUE!</v>
      </c>
      <c r="J394" t="s">
        <v>932</v>
      </c>
      <c r="K394" t="s">
        <v>932</v>
      </c>
      <c r="L394" t="s">
        <v>932</v>
      </c>
      <c r="O394" t="s">
        <v>891</v>
      </c>
      <c r="P394" t="s">
        <v>932</v>
      </c>
      <c r="Q394" t="s">
        <v>932</v>
      </c>
      <c r="R394" t="s">
        <v>932</v>
      </c>
      <c r="S394" t="s">
        <v>932</v>
      </c>
      <c r="T394" t="s">
        <v>932</v>
      </c>
      <c r="U394" t="s">
        <v>932</v>
      </c>
      <c r="V394" t="e">
        <v>#VALUE!</v>
      </c>
      <c r="X394" t="s">
        <v>932</v>
      </c>
      <c r="Y394" t="s">
        <v>932</v>
      </c>
      <c r="Z394" t="s">
        <v>932</v>
      </c>
    </row>
    <row r="395" spans="1:26" x14ac:dyDescent="0.4">
      <c r="A395" t="s">
        <v>679</v>
      </c>
      <c r="B395" t="s">
        <v>932</v>
      </c>
      <c r="C395" t="s">
        <v>932</v>
      </c>
      <c r="D395" t="s">
        <v>932</v>
      </c>
      <c r="E395" t="s">
        <v>932</v>
      </c>
      <c r="F395" t="s">
        <v>932</v>
      </c>
      <c r="G395" t="s">
        <v>932</v>
      </c>
      <c r="H395" t="e">
        <v>#VALUE!</v>
      </c>
      <c r="J395" t="s">
        <v>932</v>
      </c>
      <c r="K395" t="s">
        <v>932</v>
      </c>
      <c r="L395" t="s">
        <v>932</v>
      </c>
      <c r="O395" t="s">
        <v>892</v>
      </c>
      <c r="P395" t="s">
        <v>932</v>
      </c>
      <c r="Q395" t="s">
        <v>932</v>
      </c>
      <c r="R395" t="s">
        <v>932</v>
      </c>
      <c r="S395" t="s">
        <v>932</v>
      </c>
      <c r="T395" t="s">
        <v>932</v>
      </c>
      <c r="U395" t="s">
        <v>932</v>
      </c>
      <c r="V395" t="e">
        <v>#VALUE!</v>
      </c>
      <c r="X395" t="s">
        <v>932</v>
      </c>
      <c r="Y395" t="s">
        <v>932</v>
      </c>
      <c r="Z395" t="s">
        <v>932</v>
      </c>
    </row>
    <row r="396" spans="1:26" x14ac:dyDescent="0.4">
      <c r="A396" t="s">
        <v>691</v>
      </c>
      <c r="B396" t="s">
        <v>932</v>
      </c>
      <c r="C396" t="s">
        <v>932</v>
      </c>
      <c r="D396" t="s">
        <v>932</v>
      </c>
      <c r="E396" t="s">
        <v>932</v>
      </c>
      <c r="F396" t="s">
        <v>932</v>
      </c>
      <c r="G396" t="s">
        <v>932</v>
      </c>
      <c r="H396" t="e">
        <v>#VALUE!</v>
      </c>
      <c r="J396" t="s">
        <v>932</v>
      </c>
      <c r="K396" t="s">
        <v>932</v>
      </c>
      <c r="L396" t="s">
        <v>932</v>
      </c>
      <c r="O396" t="s">
        <v>893</v>
      </c>
      <c r="P396" t="s">
        <v>932</v>
      </c>
      <c r="Q396" t="s">
        <v>932</v>
      </c>
      <c r="R396" t="s">
        <v>932</v>
      </c>
      <c r="S396" t="s">
        <v>932</v>
      </c>
      <c r="T396" t="s">
        <v>932</v>
      </c>
      <c r="U396" t="s">
        <v>932</v>
      </c>
      <c r="V396" t="e">
        <v>#VALUE!</v>
      </c>
      <c r="X396" t="s">
        <v>932</v>
      </c>
      <c r="Y396" t="s">
        <v>932</v>
      </c>
      <c r="Z396" t="s">
        <v>932</v>
      </c>
    </row>
    <row r="397" spans="1:26" x14ac:dyDescent="0.4">
      <c r="A397" t="s">
        <v>703</v>
      </c>
      <c r="B397" t="s">
        <v>932</v>
      </c>
      <c r="C397" t="s">
        <v>932</v>
      </c>
      <c r="D397" t="s">
        <v>932</v>
      </c>
      <c r="E397" t="s">
        <v>932</v>
      </c>
      <c r="F397" t="s">
        <v>932</v>
      </c>
      <c r="G397" t="s">
        <v>932</v>
      </c>
      <c r="H397" t="e">
        <v>#VALUE!</v>
      </c>
      <c r="J397" t="s">
        <v>932</v>
      </c>
      <c r="K397" t="s">
        <v>932</v>
      </c>
      <c r="L397" t="s">
        <v>932</v>
      </c>
      <c r="O397" t="s">
        <v>894</v>
      </c>
      <c r="P397" t="s">
        <v>932</v>
      </c>
      <c r="Q397" t="s">
        <v>932</v>
      </c>
      <c r="R397" t="s">
        <v>932</v>
      </c>
      <c r="S397" t="s">
        <v>932</v>
      </c>
      <c r="T397" t="s">
        <v>932</v>
      </c>
      <c r="U397" t="s">
        <v>932</v>
      </c>
      <c r="V397" t="e">
        <v>#VALUE!</v>
      </c>
      <c r="X397" t="s">
        <v>932</v>
      </c>
      <c r="Y397" t="s">
        <v>932</v>
      </c>
      <c r="Z397" t="s">
        <v>932</v>
      </c>
    </row>
    <row r="398" spans="1:26" x14ac:dyDescent="0.4">
      <c r="A398" t="s">
        <v>715</v>
      </c>
      <c r="B398" t="s">
        <v>932</v>
      </c>
      <c r="C398" t="s">
        <v>932</v>
      </c>
      <c r="D398" t="s">
        <v>932</v>
      </c>
      <c r="E398" t="s">
        <v>932</v>
      </c>
      <c r="F398" t="s">
        <v>932</v>
      </c>
      <c r="G398" t="s">
        <v>932</v>
      </c>
      <c r="H398" t="e">
        <v>#VALUE!</v>
      </c>
      <c r="J398" t="s">
        <v>932</v>
      </c>
      <c r="K398" t="s">
        <v>932</v>
      </c>
      <c r="L398" t="s">
        <v>932</v>
      </c>
      <c r="O398" t="s">
        <v>895</v>
      </c>
      <c r="P398" t="s">
        <v>932</v>
      </c>
      <c r="Q398" t="s">
        <v>932</v>
      </c>
      <c r="R398" t="s">
        <v>932</v>
      </c>
      <c r="S398" t="s">
        <v>932</v>
      </c>
      <c r="T398" t="s">
        <v>932</v>
      </c>
      <c r="U398" t="s">
        <v>932</v>
      </c>
      <c r="V398" t="e">
        <v>#VALUE!</v>
      </c>
      <c r="X398" t="s">
        <v>932</v>
      </c>
      <c r="Y398" t="s">
        <v>932</v>
      </c>
      <c r="Z398" t="s">
        <v>932</v>
      </c>
    </row>
  </sheetData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3" sqref="D13"/>
    </sheetView>
  </sheetViews>
  <sheetFormatPr defaultRowHeight="17.399999999999999" x14ac:dyDescent="0.4"/>
  <cols>
    <col min="1" max="1" width="9.69921875" bestFit="1" customWidth="1"/>
  </cols>
  <sheetData>
    <row r="1" spans="1:2" x14ac:dyDescent="0.4">
      <c r="A1" t="s">
        <v>94</v>
      </c>
    </row>
    <row r="2" spans="1:2" x14ac:dyDescent="0.4">
      <c r="A2" s="1">
        <f>_xll.BDH($A$1,"IDX_EST_DVD_YLD","1/7/2019","1/10/2019","cols=2;rows=4")</f>
        <v>43472</v>
      </c>
      <c r="B2">
        <v>2.2599999999999998</v>
      </c>
    </row>
    <row r="3" spans="1:2" x14ac:dyDescent="0.4">
      <c r="A3" s="1">
        <v>43473</v>
      </c>
      <c r="B3">
        <v>2.2400000000000002</v>
      </c>
    </row>
    <row r="4" spans="1:2" x14ac:dyDescent="0.4">
      <c r="A4" s="1">
        <v>43474</v>
      </c>
      <c r="B4">
        <v>2.23</v>
      </c>
    </row>
    <row r="5" spans="1:2" x14ac:dyDescent="0.4">
      <c r="A5" s="1">
        <v>43475</v>
      </c>
      <c r="B5">
        <v>2.2200000000000002</v>
      </c>
    </row>
    <row r="7" spans="1:2" x14ac:dyDescent="0.4">
      <c r="A7" t="s">
        <v>95</v>
      </c>
    </row>
    <row r="8" spans="1:2" x14ac:dyDescent="0.4">
      <c r="A8" t="s">
        <v>96</v>
      </c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4"/>
  <sheetViews>
    <sheetView zoomScaleNormal="100" workbookViewId="0">
      <selection activeCell="G84" sqref="G84"/>
    </sheetView>
  </sheetViews>
  <sheetFormatPr defaultRowHeight="17.399999999999999" x14ac:dyDescent="0.4"/>
  <sheetData>
    <row r="1" spans="1:11" x14ac:dyDescent="0.4">
      <c r="A1" s="2" t="s">
        <v>28</v>
      </c>
    </row>
    <row r="3" spans="1:11" x14ac:dyDescent="0.4">
      <c r="A3" s="5" t="s">
        <v>29</v>
      </c>
    </row>
    <row r="4" spans="1:11" x14ac:dyDescent="0.4">
      <c r="A4" t="s">
        <v>75</v>
      </c>
    </row>
    <row r="5" spans="1:11" x14ac:dyDescent="0.4">
      <c r="A5" t="s">
        <v>77</v>
      </c>
    </row>
    <row r="6" spans="1:11" x14ac:dyDescent="0.4">
      <c r="A6" t="s">
        <v>30</v>
      </c>
      <c r="K6" t="s">
        <v>79</v>
      </c>
    </row>
    <row r="27" spans="1:1" x14ac:dyDescent="0.4">
      <c r="A27" s="5" t="s">
        <v>31</v>
      </c>
    </row>
    <row r="28" spans="1:1" x14ac:dyDescent="0.4">
      <c r="A28" t="s">
        <v>32</v>
      </c>
    </row>
    <row r="29" spans="1:1" x14ac:dyDescent="0.4">
      <c r="A29" t="s">
        <v>33</v>
      </c>
    </row>
    <row r="30" spans="1:1" x14ac:dyDescent="0.4">
      <c r="A30" t="s">
        <v>34</v>
      </c>
    </row>
    <row r="31" spans="1:1" x14ac:dyDescent="0.4">
      <c r="A31" t="s">
        <v>35</v>
      </c>
    </row>
    <row r="32" spans="1:1" x14ac:dyDescent="0.4">
      <c r="A32" t="s">
        <v>85</v>
      </c>
    </row>
    <row r="34" spans="1:1" x14ac:dyDescent="0.4">
      <c r="A34" s="5" t="s">
        <v>80</v>
      </c>
    </row>
    <row r="35" spans="1:1" x14ac:dyDescent="0.4">
      <c r="A35" s="10" t="s">
        <v>82</v>
      </c>
    </row>
    <row r="36" spans="1:1" x14ac:dyDescent="0.4">
      <c r="A36" t="s">
        <v>81</v>
      </c>
    </row>
    <row r="38" spans="1:1" x14ac:dyDescent="0.4">
      <c r="A38" s="10" t="s">
        <v>86</v>
      </c>
    </row>
    <row r="39" spans="1:1" x14ac:dyDescent="0.4">
      <c r="A39" s="10"/>
    </row>
    <row r="40" spans="1:1" x14ac:dyDescent="0.4">
      <c r="A40" s="10" t="s">
        <v>83</v>
      </c>
    </row>
    <row r="41" spans="1:1" x14ac:dyDescent="0.4">
      <c r="A41" s="10" t="s">
        <v>84</v>
      </c>
    </row>
    <row r="42" spans="1:1" x14ac:dyDescent="0.4">
      <c r="A42" s="10"/>
    </row>
    <row r="43" spans="1:1" x14ac:dyDescent="0.4">
      <c r="A43" s="10"/>
    </row>
    <row r="44" spans="1:1" x14ac:dyDescent="0.4">
      <c r="A44" s="10"/>
    </row>
    <row r="45" spans="1:1" x14ac:dyDescent="0.4">
      <c r="A45" s="10"/>
    </row>
    <row r="46" spans="1:1" x14ac:dyDescent="0.4">
      <c r="A46" s="10"/>
    </row>
    <row r="47" spans="1:1" x14ac:dyDescent="0.4">
      <c r="A47" s="10"/>
    </row>
    <row r="48" spans="1:1" x14ac:dyDescent="0.4">
      <c r="A48" s="10"/>
    </row>
    <row r="49" spans="1:12" x14ac:dyDescent="0.4">
      <c r="A49" s="10"/>
    </row>
    <row r="50" spans="1:12" x14ac:dyDescent="0.4">
      <c r="A50" s="10"/>
    </row>
    <row r="51" spans="1:12" x14ac:dyDescent="0.4">
      <c r="A51" s="10"/>
    </row>
    <row r="52" spans="1:12" x14ac:dyDescent="0.4">
      <c r="A52" s="10"/>
    </row>
    <row r="53" spans="1:12" ht="15.75" customHeight="1" x14ac:dyDescent="0.4">
      <c r="A53" s="10"/>
    </row>
    <row r="54" spans="1:12" ht="15.75" customHeight="1" x14ac:dyDescent="0.4">
      <c r="A54" s="10"/>
    </row>
    <row r="55" spans="1:12" ht="15.75" customHeight="1" x14ac:dyDescent="0.4">
      <c r="A55" s="10"/>
    </row>
    <row r="59" spans="1:12" ht="20.399999999999999" x14ac:dyDescent="0.4">
      <c r="A59" s="5" t="s">
        <v>78</v>
      </c>
      <c r="L59" s="3" t="s">
        <v>19</v>
      </c>
    </row>
    <row r="60" spans="1:12" ht="20.399999999999999" x14ac:dyDescent="0.4">
      <c r="L60" s="4" t="s">
        <v>14</v>
      </c>
    </row>
    <row r="61" spans="1:12" ht="20.399999999999999" x14ac:dyDescent="0.4">
      <c r="A61" t="s">
        <v>13</v>
      </c>
      <c r="L61" s="4" t="s">
        <v>15</v>
      </c>
    </row>
    <row r="62" spans="1:12" ht="20.399999999999999" x14ac:dyDescent="0.4">
      <c r="L62" s="4" t="s">
        <v>16</v>
      </c>
    </row>
    <row r="63" spans="1:12" ht="20.399999999999999" x14ac:dyDescent="0.4">
      <c r="L63" s="3" t="s">
        <v>17</v>
      </c>
    </row>
    <row r="64" spans="1:12" ht="20.399999999999999" x14ac:dyDescent="0.4">
      <c r="L64" s="3" t="s">
        <v>18</v>
      </c>
    </row>
    <row r="84" spans="1:5" x14ac:dyDescent="0.4">
      <c r="A84" s="5" t="s">
        <v>21</v>
      </c>
    </row>
    <row r="85" spans="1:5" x14ac:dyDescent="0.4">
      <c r="A85" t="s">
        <v>26</v>
      </c>
    </row>
    <row r="86" spans="1:5" x14ac:dyDescent="0.4">
      <c r="A86" t="s">
        <v>27</v>
      </c>
    </row>
    <row r="87" spans="1:5" x14ac:dyDescent="0.4">
      <c r="A87" t="s">
        <v>22</v>
      </c>
    </row>
    <row r="88" spans="1:5" x14ac:dyDescent="0.4">
      <c r="A88" s="2" t="s">
        <v>36</v>
      </c>
    </row>
    <row r="89" spans="1:5" x14ac:dyDescent="0.4">
      <c r="A89" t="s">
        <v>20</v>
      </c>
      <c r="E89" t="s">
        <v>24</v>
      </c>
    </row>
    <row r="91" spans="1:5" x14ac:dyDescent="0.4">
      <c r="A91" t="s">
        <v>23</v>
      </c>
    </row>
    <row r="92" spans="1:5" x14ac:dyDescent="0.4">
      <c r="A92" t="s">
        <v>25</v>
      </c>
    </row>
    <row r="94" spans="1:5" x14ac:dyDescent="0.4">
      <c r="A94" s="5"/>
    </row>
  </sheetData>
  <phoneticPr fontId="25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workbookViewId="0">
      <selection activeCell="N32" sqref="N32"/>
    </sheetView>
  </sheetViews>
  <sheetFormatPr defaultRowHeight="17.399999999999999" x14ac:dyDescent="0.4"/>
  <cols>
    <col min="1" max="1" width="20.69921875" bestFit="1" customWidth="1"/>
    <col min="2" max="2" width="9.69921875" bestFit="1" customWidth="1"/>
    <col min="16" max="16" width="10.69921875" bestFit="1" customWidth="1"/>
    <col min="20" max="20" width="27.8984375" bestFit="1" customWidth="1"/>
  </cols>
  <sheetData>
    <row r="1" spans="1:28" x14ac:dyDescent="0.4">
      <c r="A1" t="s">
        <v>87</v>
      </c>
      <c r="B1" s="14">
        <v>2549.9499999999998</v>
      </c>
      <c r="C1" t="s">
        <v>88</v>
      </c>
      <c r="D1" t="s">
        <v>89</v>
      </c>
      <c r="E1" t="s">
        <v>90</v>
      </c>
      <c r="F1" t="s">
        <v>91</v>
      </c>
      <c r="G1" s="15">
        <v>43472</v>
      </c>
      <c r="H1" s="11">
        <v>0.66666666666666663</v>
      </c>
    </row>
    <row r="2" spans="1:28" x14ac:dyDescent="0.4">
      <c r="A2" t="s">
        <v>92</v>
      </c>
      <c r="B2" t="s">
        <v>93</v>
      </c>
      <c r="C2">
        <v>2525</v>
      </c>
      <c r="D2">
        <v>2530</v>
      </c>
      <c r="E2">
        <v>2535</v>
      </c>
      <c r="F2">
        <v>2540</v>
      </c>
      <c r="G2">
        <v>2545</v>
      </c>
      <c r="H2">
        <v>2550</v>
      </c>
      <c r="I2">
        <v>2555</v>
      </c>
      <c r="J2">
        <v>2560</v>
      </c>
      <c r="K2">
        <v>2565</v>
      </c>
      <c r="L2">
        <v>2570</v>
      </c>
      <c r="M2">
        <v>2575</v>
      </c>
      <c r="N2">
        <v>2580</v>
      </c>
    </row>
    <row r="3" spans="1:28" x14ac:dyDescent="0.4">
      <c r="A3" s="12">
        <v>43484</v>
      </c>
      <c r="B3" s="13">
        <v>43474</v>
      </c>
      <c r="C3">
        <v>24.75</v>
      </c>
      <c r="D3">
        <v>24.58</v>
      </c>
      <c r="E3">
        <v>24.36</v>
      </c>
      <c r="F3">
        <v>24.32</v>
      </c>
      <c r="G3">
        <v>24.17</v>
      </c>
      <c r="H3">
        <v>24.05</v>
      </c>
      <c r="I3">
        <v>23.96</v>
      </c>
      <c r="J3">
        <v>23.82</v>
      </c>
      <c r="K3">
        <v>23.62</v>
      </c>
      <c r="L3">
        <v>23.64</v>
      </c>
      <c r="M3">
        <v>23.59</v>
      </c>
      <c r="N3">
        <v>23.37</v>
      </c>
      <c r="P3" s="1" t="str">
        <f>TEXT(B3,"mm/dd/yyyy")</f>
        <v>01/09/2019</v>
      </c>
      <c r="Q3" s="16" t="str">
        <f>"spx us" &amp; " " &amp; $P3 &amp;" " &amp; "c"&amp; C$2 &amp; " " &amp;"Index"</f>
        <v>spx us 01/09/2019 c2525 Index</v>
      </c>
      <c r="R3" s="16" t="str">
        <f t="shared" ref="R3:AB3" si="0">"spx us" &amp; " " &amp; $P3 &amp;" " &amp; "c"&amp; D$2 &amp; " " &amp;"Index"</f>
        <v>spx us 01/09/2019 c2530 Index</v>
      </c>
      <c r="S3" s="16" t="str">
        <f t="shared" si="0"/>
        <v>spx us 01/09/2019 c2535 Index</v>
      </c>
      <c r="T3" s="16" t="str">
        <f t="shared" si="0"/>
        <v>spx us 01/09/2019 c2540 Index</v>
      </c>
      <c r="U3" s="16" t="str">
        <f t="shared" si="0"/>
        <v>spx us 01/09/2019 c2545 Index</v>
      </c>
      <c r="V3" s="16" t="str">
        <f t="shared" si="0"/>
        <v>spx us 01/09/2019 c2550 Index</v>
      </c>
      <c r="W3" s="16" t="str">
        <f t="shared" si="0"/>
        <v>spx us 01/09/2019 c2555 Index</v>
      </c>
      <c r="X3" s="16" t="str">
        <f t="shared" si="0"/>
        <v>spx us 01/09/2019 c2560 Index</v>
      </c>
      <c r="Y3" s="16" t="str">
        <f t="shared" si="0"/>
        <v>spx us 01/09/2019 c2565 Index</v>
      </c>
      <c r="Z3" s="16" t="str">
        <f t="shared" si="0"/>
        <v>spx us 01/09/2019 c2570 Index</v>
      </c>
      <c r="AA3" s="16" t="str">
        <f t="shared" si="0"/>
        <v>spx us 01/09/2019 c2575 Index</v>
      </c>
      <c r="AB3" s="16" t="str">
        <f t="shared" si="0"/>
        <v>spx us 01/09/2019 c2580 Index</v>
      </c>
    </row>
    <row r="4" spans="1:28" x14ac:dyDescent="0.4">
      <c r="A4" s="12">
        <v>43484</v>
      </c>
      <c r="B4" s="13">
        <v>43476</v>
      </c>
      <c r="C4">
        <v>23.51</v>
      </c>
      <c r="D4">
        <v>23.37</v>
      </c>
      <c r="E4">
        <v>23.23</v>
      </c>
      <c r="F4">
        <v>23.02</v>
      </c>
      <c r="G4">
        <v>22.91</v>
      </c>
      <c r="H4">
        <v>22.76</v>
      </c>
      <c r="I4">
        <v>22.62</v>
      </c>
      <c r="J4">
        <v>22.49</v>
      </c>
      <c r="K4">
        <v>22.32</v>
      </c>
      <c r="L4">
        <v>22.21</v>
      </c>
      <c r="M4">
        <v>22.1</v>
      </c>
      <c r="N4">
        <v>21.99</v>
      </c>
      <c r="P4" s="1" t="str">
        <f t="shared" ref="P4:P20" si="1">TEXT(B4,"mm/dd/yyyy")</f>
        <v>01/11/2019</v>
      </c>
      <c r="Q4" s="16" t="str">
        <f t="shared" ref="Q4:Q20" si="2">"spx us" &amp; " " &amp; $P4 &amp;" " &amp; "c"&amp; C$2 &amp; " " &amp;"Index"</f>
        <v>spx us 01/11/2019 c2525 Index</v>
      </c>
      <c r="R4" s="16" t="str">
        <f t="shared" ref="R4:R20" si="3">"spx us" &amp; " " &amp; $P4 &amp;" " &amp; "c"&amp; D$2 &amp; " " &amp;"Index"</f>
        <v>spx us 01/11/2019 c2530 Index</v>
      </c>
      <c r="S4" s="16" t="str">
        <f t="shared" ref="S4:S20" si="4">"spx us" &amp; " " &amp; $P4 &amp;" " &amp; "c"&amp; E$2 &amp; " " &amp;"Index"</f>
        <v>spx us 01/11/2019 c2535 Index</v>
      </c>
      <c r="T4" s="16" t="str">
        <f t="shared" ref="T4:T20" si="5">"spx us" &amp; " " &amp; $P4 &amp;" " &amp; "c"&amp; F$2 &amp; " " &amp;"Index"</f>
        <v>spx us 01/11/2019 c2540 Index</v>
      </c>
      <c r="U4" s="16" t="str">
        <f t="shared" ref="U4:U20" si="6">"spx us" &amp; " " &amp; $P4 &amp;" " &amp; "c"&amp; G$2 &amp; " " &amp;"Index"</f>
        <v>spx us 01/11/2019 c2545 Index</v>
      </c>
      <c r="V4" s="16" t="str">
        <f t="shared" ref="V4:V20" si="7">"spx us" &amp; " " &amp; $P4 &amp;" " &amp; "c"&amp; H$2 &amp; " " &amp;"Index"</f>
        <v>spx us 01/11/2019 c2550 Index</v>
      </c>
      <c r="W4" s="16" t="str">
        <f t="shared" ref="W4:W20" si="8">"spx us" &amp; " " &amp; $P4 &amp;" " &amp; "c"&amp; I$2 &amp; " " &amp;"Index"</f>
        <v>spx us 01/11/2019 c2555 Index</v>
      </c>
      <c r="X4" s="16" t="str">
        <f t="shared" ref="X4:X20" si="9">"spx us" &amp; " " &amp; $P4 &amp;" " &amp; "c"&amp; J$2 &amp; " " &amp;"Index"</f>
        <v>spx us 01/11/2019 c2560 Index</v>
      </c>
      <c r="Y4" s="16" t="str">
        <f t="shared" ref="Y4:Y20" si="10">"spx us" &amp; " " &amp; $P4 &amp;" " &amp; "c"&amp; K$2 &amp; " " &amp;"Index"</f>
        <v>spx us 01/11/2019 c2565 Index</v>
      </c>
      <c r="Z4" s="16" t="str">
        <f t="shared" ref="Z4:Z20" si="11">"spx us" &amp; " " &amp; $P4 &amp;" " &amp; "c"&amp; L$2 &amp; " " &amp;"Index"</f>
        <v>spx us 01/11/2019 c2570 Index</v>
      </c>
      <c r="AA4" s="16" t="str">
        <f t="shared" ref="AA4:AA20" si="12">"spx us" &amp; " " &amp; $P4 &amp;" " &amp; "c"&amp; M$2 &amp; " " &amp;"Index"</f>
        <v>spx us 01/11/2019 c2575 Index</v>
      </c>
      <c r="AB4" s="16" t="str">
        <f t="shared" ref="AB4:AB20" si="13">"spx us" &amp; " " &amp; $P4 &amp;" " &amp; "c"&amp; N$2 &amp; " " &amp;"Index"</f>
        <v>spx us 01/11/2019 c2580 Index</v>
      </c>
    </row>
    <row r="5" spans="1:28" x14ac:dyDescent="0.4">
      <c r="A5" s="12">
        <v>43484</v>
      </c>
      <c r="B5" s="13">
        <v>43479</v>
      </c>
      <c r="C5">
        <v>19.97</v>
      </c>
      <c r="D5">
        <v>19.829999999999998</v>
      </c>
      <c r="E5">
        <v>19.670000000000002</v>
      </c>
      <c r="F5">
        <v>19.55</v>
      </c>
      <c r="G5">
        <v>19.399999999999999</v>
      </c>
      <c r="H5">
        <v>19.25</v>
      </c>
      <c r="I5">
        <v>19.11</v>
      </c>
      <c r="J5">
        <v>18.940000000000001</v>
      </c>
      <c r="K5">
        <v>18.8</v>
      </c>
      <c r="L5">
        <v>18.62</v>
      </c>
      <c r="M5">
        <v>18.440000000000001</v>
      </c>
      <c r="N5">
        <v>18.3</v>
      </c>
      <c r="P5" s="1" t="str">
        <f t="shared" si="1"/>
        <v>01/14/2019</v>
      </c>
      <c r="Q5" s="16" t="str">
        <f t="shared" si="2"/>
        <v>spx us 01/14/2019 c2525 Index</v>
      </c>
      <c r="R5" s="16" t="str">
        <f t="shared" si="3"/>
        <v>spx us 01/14/2019 c2530 Index</v>
      </c>
      <c r="S5" s="16" t="str">
        <f t="shared" si="4"/>
        <v>spx us 01/14/2019 c2535 Index</v>
      </c>
      <c r="T5" s="16" t="str">
        <f t="shared" si="5"/>
        <v>spx us 01/14/2019 c2540 Index</v>
      </c>
      <c r="U5" s="16" t="str">
        <f t="shared" si="6"/>
        <v>spx us 01/14/2019 c2545 Index</v>
      </c>
      <c r="V5" s="16" t="str">
        <f t="shared" si="7"/>
        <v>spx us 01/14/2019 c2550 Index</v>
      </c>
      <c r="W5" s="16" t="str">
        <f t="shared" si="8"/>
        <v>spx us 01/14/2019 c2555 Index</v>
      </c>
      <c r="X5" s="16" t="str">
        <f t="shared" si="9"/>
        <v>spx us 01/14/2019 c2560 Index</v>
      </c>
      <c r="Y5" s="16" t="str">
        <f t="shared" si="10"/>
        <v>spx us 01/14/2019 c2565 Index</v>
      </c>
      <c r="Z5" s="16" t="str">
        <f t="shared" si="11"/>
        <v>spx us 01/14/2019 c2570 Index</v>
      </c>
      <c r="AA5" s="16" t="str">
        <f t="shared" si="12"/>
        <v>spx us 01/14/2019 c2575 Index</v>
      </c>
      <c r="AB5" s="16" t="str">
        <f t="shared" si="13"/>
        <v>spx us 01/14/2019 c2580 Index</v>
      </c>
    </row>
    <row r="6" spans="1:28" x14ac:dyDescent="0.4">
      <c r="A6" s="12">
        <v>43484</v>
      </c>
      <c r="B6" s="13">
        <v>43481</v>
      </c>
      <c r="C6">
        <v>20.68</v>
      </c>
      <c r="D6">
        <v>20.52</v>
      </c>
      <c r="E6">
        <v>20.329999999999998</v>
      </c>
      <c r="F6">
        <v>20.14</v>
      </c>
      <c r="G6">
        <v>19.97</v>
      </c>
      <c r="H6">
        <v>19.82</v>
      </c>
      <c r="I6">
        <v>19.62</v>
      </c>
      <c r="J6">
        <v>19.45</v>
      </c>
      <c r="K6">
        <v>19.25</v>
      </c>
      <c r="L6">
        <v>19.059999999999999</v>
      </c>
      <c r="M6">
        <v>18.93</v>
      </c>
      <c r="N6">
        <v>18.7</v>
      </c>
      <c r="P6" s="1" t="str">
        <f t="shared" si="1"/>
        <v>01/16/2019</v>
      </c>
      <c r="Q6" s="16" t="str">
        <f t="shared" si="2"/>
        <v>spx us 01/16/2019 c2525 Index</v>
      </c>
      <c r="R6" s="16" t="str">
        <f t="shared" si="3"/>
        <v>spx us 01/16/2019 c2530 Index</v>
      </c>
      <c r="S6" s="16" t="str">
        <f t="shared" si="4"/>
        <v>spx us 01/16/2019 c2535 Index</v>
      </c>
      <c r="T6" s="16" t="str">
        <f t="shared" si="5"/>
        <v>spx us 01/16/2019 c2540 Index</v>
      </c>
      <c r="U6" s="16" t="str">
        <f t="shared" si="6"/>
        <v>spx us 01/16/2019 c2545 Index</v>
      </c>
      <c r="V6" s="16" t="str">
        <f t="shared" si="7"/>
        <v>spx us 01/16/2019 c2550 Index</v>
      </c>
      <c r="W6" s="16" t="str">
        <f t="shared" si="8"/>
        <v>spx us 01/16/2019 c2555 Index</v>
      </c>
      <c r="X6" s="16" t="str">
        <f t="shared" si="9"/>
        <v>spx us 01/16/2019 c2560 Index</v>
      </c>
      <c r="Y6" s="16" t="str">
        <f t="shared" si="10"/>
        <v>spx us 01/16/2019 c2565 Index</v>
      </c>
      <c r="Z6" s="16" t="str">
        <f t="shared" si="11"/>
        <v>spx us 01/16/2019 c2570 Index</v>
      </c>
      <c r="AA6" s="16" t="str">
        <f t="shared" si="12"/>
        <v>spx us 01/16/2019 c2575 Index</v>
      </c>
      <c r="AB6" s="16" t="str">
        <f t="shared" si="13"/>
        <v>spx us 01/16/2019 c2580 Index</v>
      </c>
    </row>
    <row r="7" spans="1:28" x14ac:dyDescent="0.4">
      <c r="A7" s="12">
        <v>43484</v>
      </c>
      <c r="B7" s="13">
        <v>43483</v>
      </c>
      <c r="C7">
        <v>20.41</v>
      </c>
      <c r="D7">
        <v>20.25</v>
      </c>
      <c r="E7">
        <v>20.059999999999999</v>
      </c>
      <c r="F7">
        <v>19.88</v>
      </c>
      <c r="G7">
        <v>19.739999999999998</v>
      </c>
      <c r="H7">
        <v>19.559999999999999</v>
      </c>
      <c r="I7">
        <v>19.399999999999999</v>
      </c>
      <c r="J7">
        <v>19.239999999999998</v>
      </c>
      <c r="K7">
        <v>19.05</v>
      </c>
      <c r="L7">
        <v>18.899999999999999</v>
      </c>
      <c r="M7">
        <v>18.72</v>
      </c>
      <c r="N7">
        <v>18.57</v>
      </c>
      <c r="P7" s="1" t="str">
        <f t="shared" si="1"/>
        <v>01/18/2019</v>
      </c>
      <c r="Q7" s="16" t="str">
        <f t="shared" si="2"/>
        <v>spx us 01/18/2019 c2525 Index</v>
      </c>
      <c r="R7" s="16" t="str">
        <f t="shared" si="3"/>
        <v>spx us 01/18/2019 c2530 Index</v>
      </c>
      <c r="S7" s="16" t="str">
        <f t="shared" si="4"/>
        <v>spx us 01/18/2019 c2535 Index</v>
      </c>
      <c r="T7" s="16" t="str">
        <f t="shared" si="5"/>
        <v>spx us 01/18/2019 c2540 Index</v>
      </c>
      <c r="U7" s="16" t="str">
        <f t="shared" si="6"/>
        <v>spx us 01/18/2019 c2545 Index</v>
      </c>
      <c r="V7" s="16" t="str">
        <f t="shared" si="7"/>
        <v>spx us 01/18/2019 c2550 Index</v>
      </c>
      <c r="W7" s="16" t="str">
        <f t="shared" si="8"/>
        <v>spx us 01/18/2019 c2555 Index</v>
      </c>
      <c r="X7" s="16" t="str">
        <f t="shared" si="9"/>
        <v>spx us 01/18/2019 c2560 Index</v>
      </c>
      <c r="Y7" s="16" t="str">
        <f t="shared" si="10"/>
        <v>spx us 01/18/2019 c2565 Index</v>
      </c>
      <c r="Z7" s="16" t="str">
        <f t="shared" si="11"/>
        <v>spx us 01/18/2019 c2570 Index</v>
      </c>
      <c r="AA7" s="16" t="str">
        <f t="shared" si="12"/>
        <v>spx us 01/18/2019 c2575 Index</v>
      </c>
      <c r="AB7" s="16" t="str">
        <f t="shared" si="13"/>
        <v>spx us 01/18/2019 c2580 Index</v>
      </c>
    </row>
    <row r="8" spans="1:28" x14ac:dyDescent="0.4">
      <c r="A8" s="12">
        <v>43484</v>
      </c>
      <c r="B8" s="13">
        <v>43487</v>
      </c>
      <c r="C8">
        <v>19.16</v>
      </c>
      <c r="D8">
        <v>18.96</v>
      </c>
      <c r="E8">
        <v>18.78</v>
      </c>
      <c r="F8">
        <v>18.64</v>
      </c>
      <c r="G8">
        <v>18.489999999999998</v>
      </c>
      <c r="H8">
        <v>18.329999999999998</v>
      </c>
      <c r="I8">
        <v>18.18</v>
      </c>
      <c r="J8">
        <v>18.02</v>
      </c>
      <c r="K8">
        <v>17.850000000000001</v>
      </c>
      <c r="L8">
        <v>17.71</v>
      </c>
      <c r="M8">
        <v>17.57</v>
      </c>
      <c r="N8">
        <v>17.43</v>
      </c>
      <c r="P8" s="1" t="str">
        <f t="shared" si="1"/>
        <v>01/22/2019</v>
      </c>
      <c r="Q8" s="16" t="str">
        <f t="shared" si="2"/>
        <v>spx us 01/22/2019 c2525 Index</v>
      </c>
      <c r="R8" s="16" t="str">
        <f t="shared" si="3"/>
        <v>spx us 01/22/2019 c2530 Index</v>
      </c>
      <c r="S8" s="16" t="str">
        <f t="shared" si="4"/>
        <v>spx us 01/22/2019 c2535 Index</v>
      </c>
      <c r="T8" s="16" t="str">
        <f t="shared" si="5"/>
        <v>spx us 01/22/2019 c2540 Index</v>
      </c>
      <c r="U8" s="16" t="str">
        <f t="shared" si="6"/>
        <v>spx us 01/22/2019 c2545 Index</v>
      </c>
      <c r="V8" s="16" t="str">
        <f t="shared" si="7"/>
        <v>spx us 01/22/2019 c2550 Index</v>
      </c>
      <c r="W8" s="16" t="str">
        <f t="shared" si="8"/>
        <v>spx us 01/22/2019 c2555 Index</v>
      </c>
      <c r="X8" s="16" t="str">
        <f t="shared" si="9"/>
        <v>spx us 01/22/2019 c2560 Index</v>
      </c>
      <c r="Y8" s="16" t="str">
        <f t="shared" si="10"/>
        <v>spx us 01/22/2019 c2565 Index</v>
      </c>
      <c r="Z8" s="16" t="str">
        <f t="shared" si="11"/>
        <v>spx us 01/22/2019 c2570 Index</v>
      </c>
      <c r="AA8" s="16" t="str">
        <f t="shared" si="12"/>
        <v>spx us 01/22/2019 c2575 Index</v>
      </c>
      <c r="AB8" s="16" t="str">
        <f t="shared" si="13"/>
        <v>spx us 01/22/2019 c2580 Index</v>
      </c>
    </row>
    <row r="9" spans="1:28" x14ac:dyDescent="0.4">
      <c r="A9" s="12">
        <v>43484</v>
      </c>
      <c r="B9" s="13">
        <v>43488</v>
      </c>
      <c r="C9">
        <v>19.34</v>
      </c>
      <c r="D9">
        <v>19.16</v>
      </c>
      <c r="E9">
        <v>18.989999999999998</v>
      </c>
      <c r="F9">
        <v>18.84</v>
      </c>
      <c r="G9">
        <v>18.68</v>
      </c>
      <c r="H9">
        <v>18.54</v>
      </c>
      <c r="I9">
        <v>18.38</v>
      </c>
      <c r="J9">
        <v>18.22</v>
      </c>
      <c r="K9">
        <v>18.03</v>
      </c>
      <c r="L9">
        <v>17.899999999999999</v>
      </c>
      <c r="M9">
        <v>17.73</v>
      </c>
      <c r="N9">
        <v>17.62</v>
      </c>
      <c r="P9" s="1" t="str">
        <f t="shared" si="1"/>
        <v>01/23/2019</v>
      </c>
      <c r="Q9" s="16" t="str">
        <f t="shared" si="2"/>
        <v>spx us 01/23/2019 c2525 Index</v>
      </c>
      <c r="R9" s="16" t="str">
        <f t="shared" si="3"/>
        <v>spx us 01/23/2019 c2530 Index</v>
      </c>
      <c r="S9" s="16" t="str">
        <f t="shared" si="4"/>
        <v>spx us 01/23/2019 c2535 Index</v>
      </c>
      <c r="T9" s="16" t="str">
        <f t="shared" si="5"/>
        <v>spx us 01/23/2019 c2540 Index</v>
      </c>
      <c r="U9" s="16" t="str">
        <f t="shared" si="6"/>
        <v>spx us 01/23/2019 c2545 Index</v>
      </c>
      <c r="V9" s="16" t="str">
        <f t="shared" si="7"/>
        <v>spx us 01/23/2019 c2550 Index</v>
      </c>
      <c r="W9" s="16" t="str">
        <f t="shared" si="8"/>
        <v>spx us 01/23/2019 c2555 Index</v>
      </c>
      <c r="X9" s="16" t="str">
        <f t="shared" si="9"/>
        <v>spx us 01/23/2019 c2560 Index</v>
      </c>
      <c r="Y9" s="16" t="str">
        <f t="shared" si="10"/>
        <v>spx us 01/23/2019 c2565 Index</v>
      </c>
      <c r="Z9" s="16" t="str">
        <f t="shared" si="11"/>
        <v>spx us 01/23/2019 c2570 Index</v>
      </c>
      <c r="AA9" s="16" t="str">
        <f t="shared" si="12"/>
        <v>spx us 01/23/2019 c2575 Index</v>
      </c>
      <c r="AB9" s="16" t="str">
        <f t="shared" si="13"/>
        <v>spx us 01/23/2019 c2580 Index</v>
      </c>
    </row>
    <row r="10" spans="1:28" x14ac:dyDescent="0.4">
      <c r="A10" s="12">
        <v>43484</v>
      </c>
      <c r="B10" s="13">
        <v>43490</v>
      </c>
      <c r="C10">
        <v>19.84</v>
      </c>
      <c r="D10">
        <v>19.670000000000002</v>
      </c>
      <c r="E10">
        <v>19.510000000000002</v>
      </c>
      <c r="F10">
        <v>19.34</v>
      </c>
      <c r="G10">
        <v>19.18</v>
      </c>
      <c r="H10">
        <v>19.02</v>
      </c>
      <c r="I10">
        <v>18.87</v>
      </c>
      <c r="J10">
        <v>18.71</v>
      </c>
      <c r="K10">
        <v>18.559999999999999</v>
      </c>
      <c r="L10">
        <v>18.420000000000002</v>
      </c>
      <c r="M10">
        <v>18.25</v>
      </c>
      <c r="N10">
        <v>18.079999999999998</v>
      </c>
      <c r="P10" s="1" t="str">
        <f t="shared" si="1"/>
        <v>01/25/2019</v>
      </c>
      <c r="Q10" s="16" t="str">
        <f t="shared" si="2"/>
        <v>spx us 01/25/2019 c2525 Index</v>
      </c>
      <c r="R10" s="16" t="str">
        <f t="shared" si="3"/>
        <v>spx us 01/25/2019 c2530 Index</v>
      </c>
      <c r="S10" s="16" t="str">
        <f t="shared" si="4"/>
        <v>spx us 01/25/2019 c2535 Index</v>
      </c>
      <c r="T10" s="16" t="str">
        <f t="shared" si="5"/>
        <v>spx us 01/25/2019 c2540 Index</v>
      </c>
      <c r="U10" s="16" t="str">
        <f t="shared" si="6"/>
        <v>spx us 01/25/2019 c2545 Index</v>
      </c>
      <c r="V10" s="16" t="str">
        <f t="shared" si="7"/>
        <v>spx us 01/25/2019 c2550 Index</v>
      </c>
      <c r="W10" s="16" t="str">
        <f t="shared" si="8"/>
        <v>spx us 01/25/2019 c2555 Index</v>
      </c>
      <c r="X10" s="16" t="str">
        <f t="shared" si="9"/>
        <v>spx us 01/25/2019 c2560 Index</v>
      </c>
      <c r="Y10" s="16" t="str">
        <f t="shared" si="10"/>
        <v>spx us 01/25/2019 c2565 Index</v>
      </c>
      <c r="Z10" s="16" t="str">
        <f t="shared" si="11"/>
        <v>spx us 01/25/2019 c2570 Index</v>
      </c>
      <c r="AA10" s="16" t="str">
        <f t="shared" si="12"/>
        <v>spx us 01/25/2019 c2575 Index</v>
      </c>
      <c r="AB10" s="16" t="str">
        <f t="shared" si="13"/>
        <v>spx us 01/25/2019 c2580 Index</v>
      </c>
    </row>
    <row r="11" spans="1:28" x14ac:dyDescent="0.4">
      <c r="A11" s="12">
        <v>43484</v>
      </c>
      <c r="B11" s="13">
        <v>43493</v>
      </c>
      <c r="C11">
        <v>19.100000000000001</v>
      </c>
      <c r="D11">
        <v>18.93</v>
      </c>
      <c r="E11">
        <v>18.77</v>
      </c>
      <c r="F11">
        <v>18.62</v>
      </c>
      <c r="G11">
        <v>18.46</v>
      </c>
      <c r="H11">
        <v>18.309999999999999</v>
      </c>
      <c r="I11">
        <v>18.149999999999999</v>
      </c>
      <c r="J11">
        <v>18</v>
      </c>
      <c r="K11">
        <v>17.850000000000001</v>
      </c>
      <c r="L11">
        <v>17.7</v>
      </c>
      <c r="M11">
        <v>17.53</v>
      </c>
      <c r="N11">
        <v>17.38</v>
      </c>
      <c r="P11" s="1" t="str">
        <f t="shared" si="1"/>
        <v>01/28/2019</v>
      </c>
      <c r="Q11" s="16" t="str">
        <f t="shared" si="2"/>
        <v>spx us 01/28/2019 c2525 Index</v>
      </c>
      <c r="R11" s="16" t="str">
        <f t="shared" si="3"/>
        <v>spx us 01/28/2019 c2530 Index</v>
      </c>
      <c r="S11" s="16" t="str">
        <f t="shared" si="4"/>
        <v>spx us 01/28/2019 c2535 Index</v>
      </c>
      <c r="T11" s="16" t="str">
        <f t="shared" si="5"/>
        <v>spx us 01/28/2019 c2540 Index</v>
      </c>
      <c r="U11" s="16" t="str">
        <f t="shared" si="6"/>
        <v>spx us 01/28/2019 c2545 Index</v>
      </c>
      <c r="V11" s="16" t="str">
        <f t="shared" si="7"/>
        <v>spx us 01/28/2019 c2550 Index</v>
      </c>
      <c r="W11" s="16" t="str">
        <f t="shared" si="8"/>
        <v>spx us 01/28/2019 c2555 Index</v>
      </c>
      <c r="X11" s="16" t="str">
        <f t="shared" si="9"/>
        <v>spx us 01/28/2019 c2560 Index</v>
      </c>
      <c r="Y11" s="16" t="str">
        <f t="shared" si="10"/>
        <v>spx us 01/28/2019 c2565 Index</v>
      </c>
      <c r="Z11" s="16" t="str">
        <f t="shared" si="11"/>
        <v>spx us 01/28/2019 c2570 Index</v>
      </c>
      <c r="AA11" s="16" t="str">
        <f t="shared" si="12"/>
        <v>spx us 01/28/2019 c2575 Index</v>
      </c>
      <c r="AB11" s="16" t="str">
        <f t="shared" si="13"/>
        <v>spx us 01/28/2019 c2580 Index</v>
      </c>
    </row>
    <row r="12" spans="1:28" x14ac:dyDescent="0.4">
      <c r="A12" s="12">
        <v>43484</v>
      </c>
      <c r="B12" s="13">
        <v>43495</v>
      </c>
      <c r="C12">
        <v>19.54</v>
      </c>
      <c r="D12">
        <v>19.37</v>
      </c>
      <c r="E12">
        <v>19.21</v>
      </c>
      <c r="F12">
        <v>19.05</v>
      </c>
      <c r="G12">
        <v>18.920000000000002</v>
      </c>
      <c r="H12">
        <v>18.739999999999998</v>
      </c>
      <c r="I12">
        <v>18.61</v>
      </c>
      <c r="J12">
        <v>18.440000000000001</v>
      </c>
      <c r="K12">
        <v>18.29</v>
      </c>
      <c r="L12">
        <v>18.14</v>
      </c>
      <c r="M12">
        <v>17.989999999999998</v>
      </c>
      <c r="N12">
        <v>17.850000000000001</v>
      </c>
      <c r="P12" s="1" t="str">
        <f t="shared" si="1"/>
        <v>01/30/2019</v>
      </c>
      <c r="Q12" s="16" t="str">
        <f t="shared" si="2"/>
        <v>spx us 01/30/2019 c2525 Index</v>
      </c>
      <c r="R12" s="16" t="str">
        <f t="shared" si="3"/>
        <v>spx us 01/30/2019 c2530 Index</v>
      </c>
      <c r="S12" s="16" t="str">
        <f t="shared" si="4"/>
        <v>spx us 01/30/2019 c2535 Index</v>
      </c>
      <c r="T12" s="16" t="str">
        <f t="shared" si="5"/>
        <v>spx us 01/30/2019 c2540 Index</v>
      </c>
      <c r="U12" s="16" t="str">
        <f t="shared" si="6"/>
        <v>spx us 01/30/2019 c2545 Index</v>
      </c>
      <c r="V12" s="16" t="str">
        <f t="shared" si="7"/>
        <v>spx us 01/30/2019 c2550 Index</v>
      </c>
      <c r="W12" s="16" t="str">
        <f t="shared" si="8"/>
        <v>spx us 01/30/2019 c2555 Index</v>
      </c>
      <c r="X12" s="16" t="str">
        <f t="shared" si="9"/>
        <v>spx us 01/30/2019 c2560 Index</v>
      </c>
      <c r="Y12" s="16" t="str">
        <f t="shared" si="10"/>
        <v>spx us 01/30/2019 c2565 Index</v>
      </c>
      <c r="Z12" s="16" t="str">
        <f t="shared" si="11"/>
        <v>spx us 01/30/2019 c2570 Index</v>
      </c>
      <c r="AA12" s="16" t="str">
        <f t="shared" si="12"/>
        <v>spx us 01/30/2019 c2575 Index</v>
      </c>
      <c r="AB12" s="16" t="str">
        <f t="shared" si="13"/>
        <v>spx us 01/30/2019 c2580 Index</v>
      </c>
    </row>
    <row r="13" spans="1:28" x14ac:dyDescent="0.4">
      <c r="A13" s="12">
        <v>43484</v>
      </c>
      <c r="B13" s="13">
        <v>43496</v>
      </c>
      <c r="C13">
        <v>19.649999999999999</v>
      </c>
      <c r="D13">
        <v>19.489999999999998</v>
      </c>
      <c r="E13">
        <v>19.350000000000001</v>
      </c>
      <c r="F13">
        <v>19.190000000000001</v>
      </c>
      <c r="G13">
        <v>19.05</v>
      </c>
      <c r="H13">
        <v>18.87</v>
      </c>
      <c r="I13">
        <v>18.72</v>
      </c>
      <c r="J13">
        <v>18.559999999999999</v>
      </c>
      <c r="K13">
        <v>18.43</v>
      </c>
      <c r="L13">
        <v>18.260000000000002</v>
      </c>
      <c r="M13">
        <v>18.11</v>
      </c>
      <c r="N13">
        <v>17.96</v>
      </c>
      <c r="P13" s="1" t="str">
        <f t="shared" si="1"/>
        <v>01/31/2019</v>
      </c>
      <c r="Q13" s="16" t="str">
        <f t="shared" si="2"/>
        <v>spx us 01/31/2019 c2525 Index</v>
      </c>
      <c r="R13" s="16" t="str">
        <f t="shared" si="3"/>
        <v>spx us 01/31/2019 c2530 Index</v>
      </c>
      <c r="S13" s="16" t="str">
        <f t="shared" si="4"/>
        <v>spx us 01/31/2019 c2535 Index</v>
      </c>
      <c r="T13" s="16" t="str">
        <f t="shared" si="5"/>
        <v>spx us 01/31/2019 c2540 Index</v>
      </c>
      <c r="U13" s="16" t="str">
        <f t="shared" si="6"/>
        <v>spx us 01/31/2019 c2545 Index</v>
      </c>
      <c r="V13" s="16" t="str">
        <f t="shared" si="7"/>
        <v>spx us 01/31/2019 c2550 Index</v>
      </c>
      <c r="W13" s="16" t="str">
        <f t="shared" si="8"/>
        <v>spx us 01/31/2019 c2555 Index</v>
      </c>
      <c r="X13" s="16" t="str">
        <f t="shared" si="9"/>
        <v>spx us 01/31/2019 c2560 Index</v>
      </c>
      <c r="Y13" s="16" t="str">
        <f t="shared" si="10"/>
        <v>spx us 01/31/2019 c2565 Index</v>
      </c>
      <c r="Z13" s="16" t="str">
        <f t="shared" si="11"/>
        <v>spx us 01/31/2019 c2570 Index</v>
      </c>
      <c r="AA13" s="16" t="str">
        <f t="shared" si="12"/>
        <v>spx us 01/31/2019 c2575 Index</v>
      </c>
      <c r="AB13" s="16" t="str">
        <f t="shared" si="13"/>
        <v>spx us 01/31/2019 c2580 Index</v>
      </c>
    </row>
    <row r="14" spans="1:28" x14ac:dyDescent="0.4">
      <c r="A14" s="12">
        <v>43515</v>
      </c>
      <c r="B14" s="13">
        <v>43497</v>
      </c>
      <c r="C14">
        <v>19.829999999999998</v>
      </c>
      <c r="D14">
        <v>19.670000000000002</v>
      </c>
      <c r="E14">
        <v>19.510000000000002</v>
      </c>
      <c r="F14">
        <v>19.350000000000001</v>
      </c>
      <c r="G14">
        <v>19.22</v>
      </c>
      <c r="H14">
        <v>19.059999999999999</v>
      </c>
      <c r="I14">
        <v>18.95</v>
      </c>
      <c r="J14">
        <v>18.78</v>
      </c>
      <c r="K14">
        <v>18.63</v>
      </c>
      <c r="L14">
        <v>18.47</v>
      </c>
      <c r="M14">
        <v>18.309999999999999</v>
      </c>
      <c r="N14">
        <v>18.16</v>
      </c>
      <c r="P14" s="1" t="str">
        <f t="shared" si="1"/>
        <v>02/01/2019</v>
      </c>
      <c r="Q14" s="16" t="str">
        <f t="shared" si="2"/>
        <v>spx us 02/01/2019 c2525 Index</v>
      </c>
      <c r="R14" s="16" t="str">
        <f t="shared" si="3"/>
        <v>spx us 02/01/2019 c2530 Index</v>
      </c>
      <c r="S14" s="16" t="str">
        <f t="shared" si="4"/>
        <v>spx us 02/01/2019 c2535 Index</v>
      </c>
      <c r="T14" s="16" t="str">
        <f t="shared" si="5"/>
        <v>spx us 02/01/2019 c2540 Index</v>
      </c>
      <c r="U14" s="16" t="str">
        <f t="shared" si="6"/>
        <v>spx us 02/01/2019 c2545 Index</v>
      </c>
      <c r="V14" s="16" t="str">
        <f t="shared" si="7"/>
        <v>spx us 02/01/2019 c2550 Index</v>
      </c>
      <c r="W14" s="16" t="str">
        <f t="shared" si="8"/>
        <v>spx us 02/01/2019 c2555 Index</v>
      </c>
      <c r="X14" s="16" t="str">
        <f t="shared" si="9"/>
        <v>spx us 02/01/2019 c2560 Index</v>
      </c>
      <c r="Y14" s="16" t="str">
        <f t="shared" si="10"/>
        <v>spx us 02/01/2019 c2565 Index</v>
      </c>
      <c r="Z14" s="16" t="str">
        <f t="shared" si="11"/>
        <v>spx us 02/01/2019 c2570 Index</v>
      </c>
      <c r="AA14" s="16" t="str">
        <f t="shared" si="12"/>
        <v>spx us 02/01/2019 c2575 Index</v>
      </c>
      <c r="AB14" s="16" t="str">
        <f t="shared" si="13"/>
        <v>spx us 02/01/2019 c2580 Index</v>
      </c>
    </row>
    <row r="15" spans="1:28" x14ac:dyDescent="0.4">
      <c r="A15" s="12">
        <v>43515</v>
      </c>
      <c r="B15" s="13">
        <v>43500</v>
      </c>
      <c r="C15">
        <v>19.36</v>
      </c>
      <c r="D15">
        <v>19.2</v>
      </c>
      <c r="E15">
        <v>19.05</v>
      </c>
      <c r="F15">
        <v>18.899999999999999</v>
      </c>
      <c r="G15">
        <v>18.760000000000002</v>
      </c>
      <c r="H15">
        <v>18.61</v>
      </c>
      <c r="I15">
        <v>18.46</v>
      </c>
      <c r="J15">
        <v>18.309999999999999</v>
      </c>
      <c r="K15">
        <v>18.14</v>
      </c>
      <c r="L15">
        <v>18</v>
      </c>
      <c r="M15">
        <v>17.850000000000001</v>
      </c>
      <c r="N15">
        <v>17.7</v>
      </c>
      <c r="P15" s="1" t="str">
        <f t="shared" si="1"/>
        <v>02/04/2019</v>
      </c>
      <c r="Q15" s="16" t="str">
        <f t="shared" si="2"/>
        <v>spx us 02/04/2019 c2525 Index</v>
      </c>
      <c r="R15" s="16" t="str">
        <f t="shared" si="3"/>
        <v>spx us 02/04/2019 c2530 Index</v>
      </c>
      <c r="S15" s="16" t="str">
        <f t="shared" si="4"/>
        <v>spx us 02/04/2019 c2535 Index</v>
      </c>
      <c r="T15" s="16" t="str">
        <f t="shared" si="5"/>
        <v>spx us 02/04/2019 c2540 Index</v>
      </c>
      <c r="U15" s="16" t="str">
        <f t="shared" si="6"/>
        <v>spx us 02/04/2019 c2545 Index</v>
      </c>
      <c r="V15" s="16" t="str">
        <f t="shared" si="7"/>
        <v>spx us 02/04/2019 c2550 Index</v>
      </c>
      <c r="W15" s="16" t="str">
        <f t="shared" si="8"/>
        <v>spx us 02/04/2019 c2555 Index</v>
      </c>
      <c r="X15" s="16" t="str">
        <f t="shared" si="9"/>
        <v>spx us 02/04/2019 c2560 Index</v>
      </c>
      <c r="Y15" s="16" t="str">
        <f t="shared" si="10"/>
        <v>spx us 02/04/2019 c2565 Index</v>
      </c>
      <c r="Z15" s="16" t="str">
        <f t="shared" si="11"/>
        <v>spx us 02/04/2019 c2570 Index</v>
      </c>
      <c r="AA15" s="16" t="str">
        <f t="shared" si="12"/>
        <v>spx us 02/04/2019 c2575 Index</v>
      </c>
      <c r="AB15" s="16" t="str">
        <f t="shared" si="13"/>
        <v>spx us 02/04/2019 c2580 Index</v>
      </c>
    </row>
    <row r="16" spans="1:28" x14ac:dyDescent="0.4">
      <c r="A16" s="12">
        <v>43515</v>
      </c>
      <c r="B16" s="13">
        <v>43502</v>
      </c>
      <c r="C16">
        <v>19.66</v>
      </c>
      <c r="D16">
        <v>19.510000000000002</v>
      </c>
      <c r="E16">
        <v>19.39</v>
      </c>
      <c r="F16">
        <v>19.23</v>
      </c>
      <c r="G16">
        <v>19.059999999999999</v>
      </c>
      <c r="H16">
        <v>18.93</v>
      </c>
      <c r="I16">
        <v>18.79</v>
      </c>
      <c r="J16">
        <v>18.64</v>
      </c>
      <c r="K16">
        <v>18.48</v>
      </c>
      <c r="L16">
        <v>18.329999999999998</v>
      </c>
      <c r="M16">
        <v>18.190000000000001</v>
      </c>
      <c r="N16">
        <v>18.04</v>
      </c>
      <c r="P16" s="1" t="str">
        <f t="shared" si="1"/>
        <v>02/06/2019</v>
      </c>
      <c r="Q16" s="16" t="str">
        <f t="shared" si="2"/>
        <v>spx us 02/06/2019 c2525 Index</v>
      </c>
      <c r="R16" s="16" t="str">
        <f t="shared" si="3"/>
        <v>spx us 02/06/2019 c2530 Index</v>
      </c>
      <c r="S16" s="16" t="str">
        <f t="shared" si="4"/>
        <v>spx us 02/06/2019 c2535 Index</v>
      </c>
      <c r="T16" s="16" t="str">
        <f t="shared" si="5"/>
        <v>spx us 02/06/2019 c2540 Index</v>
      </c>
      <c r="U16" s="16" t="str">
        <f t="shared" si="6"/>
        <v>spx us 02/06/2019 c2545 Index</v>
      </c>
      <c r="V16" s="16" t="str">
        <f t="shared" si="7"/>
        <v>spx us 02/06/2019 c2550 Index</v>
      </c>
      <c r="W16" s="16" t="str">
        <f t="shared" si="8"/>
        <v>spx us 02/06/2019 c2555 Index</v>
      </c>
      <c r="X16" s="16" t="str">
        <f t="shared" si="9"/>
        <v>spx us 02/06/2019 c2560 Index</v>
      </c>
      <c r="Y16" s="16" t="str">
        <f t="shared" si="10"/>
        <v>spx us 02/06/2019 c2565 Index</v>
      </c>
      <c r="Z16" s="16" t="str">
        <f t="shared" si="11"/>
        <v>spx us 02/06/2019 c2570 Index</v>
      </c>
      <c r="AA16" s="16" t="str">
        <f t="shared" si="12"/>
        <v>spx us 02/06/2019 c2575 Index</v>
      </c>
      <c r="AB16" s="16" t="str">
        <f t="shared" si="13"/>
        <v>spx us 02/06/2019 c2580 Index</v>
      </c>
    </row>
    <row r="17" spans="1:28" x14ac:dyDescent="0.4">
      <c r="A17" s="12">
        <v>43515</v>
      </c>
      <c r="B17" s="13">
        <v>43504</v>
      </c>
      <c r="C17">
        <v>19.899999999999999</v>
      </c>
      <c r="D17">
        <v>19.739999999999998</v>
      </c>
      <c r="E17">
        <v>19.61</v>
      </c>
      <c r="F17">
        <v>19.46</v>
      </c>
      <c r="G17">
        <v>19.29</v>
      </c>
      <c r="H17">
        <v>19.16</v>
      </c>
      <c r="I17">
        <v>19.010000000000002</v>
      </c>
      <c r="J17">
        <v>18.87</v>
      </c>
      <c r="K17">
        <v>18.72</v>
      </c>
      <c r="L17">
        <v>18.55</v>
      </c>
      <c r="M17">
        <v>18.420000000000002</v>
      </c>
      <c r="N17">
        <v>18.260000000000002</v>
      </c>
      <c r="P17" s="1" t="str">
        <f t="shared" si="1"/>
        <v>02/08/2019</v>
      </c>
      <c r="Q17" s="16" t="str">
        <f t="shared" si="2"/>
        <v>spx us 02/08/2019 c2525 Index</v>
      </c>
      <c r="R17" s="16" t="str">
        <f t="shared" si="3"/>
        <v>spx us 02/08/2019 c2530 Index</v>
      </c>
      <c r="S17" s="16" t="str">
        <f t="shared" si="4"/>
        <v>spx us 02/08/2019 c2535 Index</v>
      </c>
      <c r="T17" s="16" t="str">
        <f t="shared" si="5"/>
        <v>spx us 02/08/2019 c2540 Index</v>
      </c>
      <c r="U17" s="16" t="str">
        <f t="shared" si="6"/>
        <v>spx us 02/08/2019 c2545 Index</v>
      </c>
      <c r="V17" s="16" t="str">
        <f t="shared" si="7"/>
        <v>spx us 02/08/2019 c2550 Index</v>
      </c>
      <c r="W17" s="16" t="str">
        <f t="shared" si="8"/>
        <v>spx us 02/08/2019 c2555 Index</v>
      </c>
      <c r="X17" s="16" t="str">
        <f t="shared" si="9"/>
        <v>spx us 02/08/2019 c2560 Index</v>
      </c>
      <c r="Y17" s="16" t="str">
        <f t="shared" si="10"/>
        <v>spx us 02/08/2019 c2565 Index</v>
      </c>
      <c r="Z17" s="16" t="str">
        <f t="shared" si="11"/>
        <v>spx us 02/08/2019 c2570 Index</v>
      </c>
      <c r="AA17" s="16" t="str">
        <f t="shared" si="12"/>
        <v>spx us 02/08/2019 c2575 Index</v>
      </c>
      <c r="AB17" s="16" t="str">
        <f t="shared" si="13"/>
        <v>spx us 02/08/2019 c2580 Index</v>
      </c>
    </row>
    <row r="18" spans="1:28" x14ac:dyDescent="0.4">
      <c r="A18" s="12">
        <v>43515</v>
      </c>
      <c r="B18" s="13">
        <v>43507</v>
      </c>
      <c r="C18">
        <v>19.5</v>
      </c>
      <c r="D18">
        <v>19.350000000000001</v>
      </c>
      <c r="E18">
        <v>19.23</v>
      </c>
      <c r="F18">
        <v>19.079999999999998</v>
      </c>
      <c r="G18">
        <v>18.96</v>
      </c>
      <c r="H18">
        <v>18.8</v>
      </c>
      <c r="I18">
        <v>18.64</v>
      </c>
      <c r="J18">
        <v>18.5</v>
      </c>
      <c r="K18">
        <v>18.36</v>
      </c>
      <c r="L18">
        <v>18.22</v>
      </c>
      <c r="M18">
        <v>18.079999999999998</v>
      </c>
      <c r="N18">
        <v>17.920000000000002</v>
      </c>
      <c r="P18" s="1" t="str">
        <f t="shared" si="1"/>
        <v>02/11/2019</v>
      </c>
      <c r="Q18" s="16" t="str">
        <f t="shared" si="2"/>
        <v>spx us 02/11/2019 c2525 Index</v>
      </c>
      <c r="R18" s="16" t="str">
        <f t="shared" si="3"/>
        <v>spx us 02/11/2019 c2530 Index</v>
      </c>
      <c r="S18" s="16" t="str">
        <f t="shared" si="4"/>
        <v>spx us 02/11/2019 c2535 Index</v>
      </c>
      <c r="T18" s="16" t="str">
        <f t="shared" si="5"/>
        <v>spx us 02/11/2019 c2540 Index</v>
      </c>
      <c r="U18" s="16" t="str">
        <f t="shared" si="6"/>
        <v>spx us 02/11/2019 c2545 Index</v>
      </c>
      <c r="V18" s="16" t="str">
        <f t="shared" si="7"/>
        <v>spx us 02/11/2019 c2550 Index</v>
      </c>
      <c r="W18" s="16" t="str">
        <f t="shared" si="8"/>
        <v>spx us 02/11/2019 c2555 Index</v>
      </c>
      <c r="X18" s="16" t="str">
        <f t="shared" si="9"/>
        <v>spx us 02/11/2019 c2560 Index</v>
      </c>
      <c r="Y18" s="16" t="str">
        <f t="shared" si="10"/>
        <v>spx us 02/11/2019 c2565 Index</v>
      </c>
      <c r="Z18" s="16" t="str">
        <f t="shared" si="11"/>
        <v>spx us 02/11/2019 c2570 Index</v>
      </c>
      <c r="AA18" s="16" t="str">
        <f t="shared" si="12"/>
        <v>spx us 02/11/2019 c2575 Index</v>
      </c>
      <c r="AB18" s="16" t="str">
        <f t="shared" si="13"/>
        <v>spx us 02/11/2019 c2580 Index</v>
      </c>
    </row>
    <row r="19" spans="1:28" x14ac:dyDescent="0.4">
      <c r="A19" s="12">
        <v>43515</v>
      </c>
      <c r="B19" s="13">
        <v>43511</v>
      </c>
      <c r="C19">
        <v>19.86</v>
      </c>
      <c r="D19">
        <v>19.72</v>
      </c>
      <c r="E19">
        <v>19.59</v>
      </c>
      <c r="F19">
        <v>19.46</v>
      </c>
      <c r="G19">
        <v>19.309999999999999</v>
      </c>
      <c r="H19">
        <v>19.190000000000001</v>
      </c>
      <c r="I19">
        <v>19.05</v>
      </c>
      <c r="J19">
        <v>18.91</v>
      </c>
      <c r="K19">
        <v>18.78</v>
      </c>
      <c r="L19">
        <v>18.62</v>
      </c>
      <c r="M19">
        <v>18.48</v>
      </c>
      <c r="N19">
        <v>18.350000000000001</v>
      </c>
      <c r="P19" s="1" t="str">
        <f t="shared" si="1"/>
        <v>02/15/2019</v>
      </c>
      <c r="Q19" s="16" t="str">
        <f t="shared" si="2"/>
        <v>spx us 02/15/2019 c2525 Index</v>
      </c>
      <c r="R19" s="16" t="str">
        <f t="shared" si="3"/>
        <v>spx us 02/15/2019 c2530 Index</v>
      </c>
      <c r="S19" s="16" t="str">
        <f t="shared" si="4"/>
        <v>spx us 02/15/2019 c2535 Index</v>
      </c>
      <c r="T19" s="16" t="str">
        <f t="shared" si="5"/>
        <v>spx us 02/15/2019 c2540 Index</v>
      </c>
      <c r="U19" s="16" t="str">
        <f t="shared" si="6"/>
        <v>spx us 02/15/2019 c2545 Index</v>
      </c>
      <c r="V19" s="16" t="str">
        <f t="shared" si="7"/>
        <v>spx us 02/15/2019 c2550 Index</v>
      </c>
      <c r="W19" s="16" t="str">
        <f t="shared" si="8"/>
        <v>spx us 02/15/2019 c2555 Index</v>
      </c>
      <c r="X19" s="16" t="str">
        <f t="shared" si="9"/>
        <v>spx us 02/15/2019 c2560 Index</v>
      </c>
      <c r="Y19" s="16" t="str">
        <f t="shared" si="10"/>
        <v>spx us 02/15/2019 c2565 Index</v>
      </c>
      <c r="Z19" s="16" t="str">
        <f t="shared" si="11"/>
        <v>spx us 02/15/2019 c2570 Index</v>
      </c>
      <c r="AA19" s="16" t="str">
        <f t="shared" si="12"/>
        <v>spx us 02/15/2019 c2575 Index</v>
      </c>
      <c r="AB19" s="16" t="str">
        <f t="shared" si="13"/>
        <v>spx us 02/15/2019 c2580 Index</v>
      </c>
    </row>
    <row r="20" spans="1:28" x14ac:dyDescent="0.4">
      <c r="A20" s="12">
        <v>43515</v>
      </c>
      <c r="B20" s="13">
        <v>43518</v>
      </c>
      <c r="C20">
        <v>19.84</v>
      </c>
      <c r="D20">
        <v>19.73</v>
      </c>
      <c r="E20">
        <v>19.59</v>
      </c>
      <c r="F20">
        <v>19.46</v>
      </c>
      <c r="G20">
        <v>19.34</v>
      </c>
      <c r="H20">
        <v>19.21</v>
      </c>
      <c r="I20">
        <v>19.100000000000001</v>
      </c>
      <c r="J20">
        <v>18.96</v>
      </c>
      <c r="K20">
        <v>18.829999999999998</v>
      </c>
      <c r="L20">
        <v>18.7</v>
      </c>
      <c r="M20">
        <v>18.579999999999998</v>
      </c>
      <c r="N20">
        <v>18.45</v>
      </c>
      <c r="P20" s="1" t="str">
        <f t="shared" si="1"/>
        <v>02/22/2019</v>
      </c>
      <c r="Q20" s="16" t="str">
        <f t="shared" si="2"/>
        <v>spx us 02/22/2019 c2525 Index</v>
      </c>
      <c r="R20" s="16" t="str">
        <f t="shared" si="3"/>
        <v>spx us 02/22/2019 c2530 Index</v>
      </c>
      <c r="S20" s="16" t="str">
        <f t="shared" si="4"/>
        <v>spx us 02/22/2019 c2535 Index</v>
      </c>
      <c r="T20" s="16" t="str">
        <f t="shared" si="5"/>
        <v>spx us 02/22/2019 c2540 Index</v>
      </c>
      <c r="U20" s="16" t="str">
        <f t="shared" si="6"/>
        <v>spx us 02/22/2019 c2545 Index</v>
      </c>
      <c r="V20" s="16" t="str">
        <f t="shared" si="7"/>
        <v>spx us 02/22/2019 c2550 Index</v>
      </c>
      <c r="W20" s="16" t="str">
        <f t="shared" si="8"/>
        <v>spx us 02/22/2019 c2555 Index</v>
      </c>
      <c r="X20" s="16" t="str">
        <f t="shared" si="9"/>
        <v>spx us 02/22/2019 c2560 Index</v>
      </c>
      <c r="Y20" s="16" t="str">
        <f t="shared" si="10"/>
        <v>spx us 02/22/2019 c2565 Index</v>
      </c>
      <c r="Z20" s="16" t="str">
        <f t="shared" si="11"/>
        <v>spx us 02/22/2019 c2570 Index</v>
      </c>
      <c r="AA20" s="16" t="str">
        <f t="shared" si="12"/>
        <v>spx us 02/22/2019 c2575 Index</v>
      </c>
      <c r="AB20" s="16" t="str">
        <f t="shared" si="13"/>
        <v>spx us 02/22/2019 c2580 Index</v>
      </c>
    </row>
    <row r="21" spans="1:28" x14ac:dyDescent="0.4">
      <c r="P21" s="1" t="str">
        <f t="shared" ref="P21:P35" si="14">TEXT(B46,"mm/dd/yyyy")</f>
        <v>02/28/2019</v>
      </c>
      <c r="Q21" s="16" t="str">
        <f t="shared" ref="Q21:Q35" si="15">"spx us" &amp; " " &amp; $P21 &amp;" " &amp; "c"&amp; C$2 &amp; " " &amp;"Index"</f>
        <v>spx us 02/28/2019 c2525 Index</v>
      </c>
      <c r="R21" s="16" t="str">
        <f t="shared" ref="R21:R35" si="16">"spx us" &amp; " " &amp; $P21 &amp;" " &amp; "c"&amp; D$2 &amp; " " &amp;"Index"</f>
        <v>spx us 02/28/2019 c2530 Index</v>
      </c>
      <c r="S21" s="16" t="str">
        <f t="shared" ref="S21:S35" si="17">"spx us" &amp; " " &amp; $P21 &amp;" " &amp; "c"&amp; E$2 &amp; " " &amp;"Index"</f>
        <v>spx us 02/28/2019 c2535 Index</v>
      </c>
      <c r="T21" s="16" t="str">
        <f t="shared" ref="T21:T35" si="18">"spx us" &amp; " " &amp; $P21 &amp;" " &amp; "c"&amp; F$2 &amp; " " &amp;"Index"</f>
        <v>spx us 02/28/2019 c2540 Index</v>
      </c>
      <c r="U21" s="16" t="str">
        <f t="shared" ref="U21:U35" si="19">"spx us" &amp; " " &amp; $P21 &amp;" " &amp; "c"&amp; G$2 &amp; " " &amp;"Index"</f>
        <v>spx us 02/28/2019 c2545 Index</v>
      </c>
      <c r="V21" s="16" t="str">
        <f t="shared" ref="V21:V35" si="20">"spx us" &amp; " " &amp; $P21 &amp;" " &amp; "c"&amp; H$2 &amp; " " &amp;"Index"</f>
        <v>spx us 02/28/2019 c2550 Index</v>
      </c>
      <c r="W21" s="16" t="str">
        <f t="shared" ref="W21:W35" si="21">"spx us" &amp; " " &amp; $P21 &amp;" " &amp; "c"&amp; I$2 &amp; " " &amp;"Index"</f>
        <v>spx us 02/28/2019 c2555 Index</v>
      </c>
      <c r="X21" s="16" t="str">
        <f t="shared" ref="X21:X35" si="22">"spx us" &amp; " " &amp; $P21 &amp;" " &amp; "c"&amp; J$2 &amp; " " &amp;"Index"</f>
        <v>spx us 02/28/2019 c2560 Index</v>
      </c>
      <c r="Y21" s="16" t="str">
        <f t="shared" ref="Y21:Y35" si="23">"spx us" &amp; " " &amp; $P21 &amp;" " &amp; "c"&amp; K$2 &amp; " " &amp;"Index"</f>
        <v>spx us 02/28/2019 c2565 Index</v>
      </c>
      <c r="Z21" s="16" t="str">
        <f t="shared" ref="Z21:Z35" si="24">"spx us" &amp; " " &amp; $P21 &amp;" " &amp; "c"&amp; L$2 &amp; " " &amp;"Index"</f>
        <v>spx us 02/28/2019 c2570 Index</v>
      </c>
      <c r="AA21" s="16" t="str">
        <f t="shared" ref="AA21:AA35" si="25">"spx us" &amp; " " &amp; $P21 &amp;" " &amp; "c"&amp; M$2 &amp; " " &amp;"Index"</f>
        <v>spx us 02/28/2019 c2575 Index</v>
      </c>
      <c r="AB21" s="16" t="str">
        <f t="shared" ref="AB21:AB35" si="26">"spx us" &amp; " " &amp; $P21 &amp;" " &amp; "c"&amp; N$2 &amp; " " &amp;"Index"</f>
        <v>spx us 02/28/2019 c2580 Index</v>
      </c>
    </row>
    <row r="22" spans="1:28" x14ac:dyDescent="0.4">
      <c r="P22" s="1" t="str">
        <f t="shared" si="14"/>
        <v>03/01/2019</v>
      </c>
      <c r="Q22" s="16" t="str">
        <f t="shared" si="15"/>
        <v>spx us 03/01/2019 c2525 Index</v>
      </c>
      <c r="R22" s="16" t="str">
        <f t="shared" si="16"/>
        <v>spx us 03/01/2019 c2530 Index</v>
      </c>
      <c r="S22" s="16" t="str">
        <f t="shared" si="17"/>
        <v>spx us 03/01/2019 c2535 Index</v>
      </c>
      <c r="T22" s="16" t="str">
        <f t="shared" si="18"/>
        <v>spx us 03/01/2019 c2540 Index</v>
      </c>
      <c r="U22" s="16" t="str">
        <f t="shared" si="19"/>
        <v>spx us 03/01/2019 c2545 Index</v>
      </c>
      <c r="V22" s="16" t="str">
        <f t="shared" si="20"/>
        <v>spx us 03/01/2019 c2550 Index</v>
      </c>
      <c r="W22" s="16" t="str">
        <f t="shared" si="21"/>
        <v>spx us 03/01/2019 c2555 Index</v>
      </c>
      <c r="X22" s="16" t="str">
        <f t="shared" si="22"/>
        <v>spx us 03/01/2019 c2560 Index</v>
      </c>
      <c r="Y22" s="16" t="str">
        <f t="shared" si="23"/>
        <v>spx us 03/01/2019 c2565 Index</v>
      </c>
      <c r="Z22" s="16" t="str">
        <f t="shared" si="24"/>
        <v>spx us 03/01/2019 c2570 Index</v>
      </c>
      <c r="AA22" s="16" t="str">
        <f t="shared" si="25"/>
        <v>spx us 03/01/2019 c2575 Index</v>
      </c>
      <c r="AB22" s="16" t="str">
        <f t="shared" si="26"/>
        <v>spx us 03/01/2019 c2580 Index</v>
      </c>
    </row>
    <row r="23" spans="1:28" x14ac:dyDescent="0.4">
      <c r="A23" t="s">
        <v>87</v>
      </c>
      <c r="B23" s="14">
        <v>2584.9299999999998</v>
      </c>
      <c r="C23" t="s">
        <v>88</v>
      </c>
      <c r="D23" t="s">
        <v>89</v>
      </c>
      <c r="E23" t="s">
        <v>90</v>
      </c>
      <c r="F23" t="s">
        <v>91</v>
      </c>
      <c r="G23" s="15">
        <v>43474</v>
      </c>
      <c r="H23" s="11">
        <v>0.66666666666666663</v>
      </c>
      <c r="P23" s="1" t="str">
        <f t="shared" si="14"/>
        <v>03/15/2019</v>
      </c>
      <c r="Q23" s="16" t="str">
        <f t="shared" si="15"/>
        <v>spx us 03/15/2019 c2525 Index</v>
      </c>
      <c r="R23" s="16" t="str">
        <f t="shared" si="16"/>
        <v>spx us 03/15/2019 c2530 Index</v>
      </c>
      <c r="S23" s="16" t="str">
        <f t="shared" si="17"/>
        <v>spx us 03/15/2019 c2535 Index</v>
      </c>
      <c r="T23" s="16" t="str">
        <f t="shared" si="18"/>
        <v>spx us 03/15/2019 c2540 Index</v>
      </c>
      <c r="U23" s="16" t="str">
        <f t="shared" si="19"/>
        <v>spx us 03/15/2019 c2545 Index</v>
      </c>
      <c r="V23" s="16" t="str">
        <f t="shared" si="20"/>
        <v>spx us 03/15/2019 c2550 Index</v>
      </c>
      <c r="W23" s="16" t="str">
        <f t="shared" si="21"/>
        <v>spx us 03/15/2019 c2555 Index</v>
      </c>
      <c r="X23" s="16" t="str">
        <f t="shared" si="22"/>
        <v>spx us 03/15/2019 c2560 Index</v>
      </c>
      <c r="Y23" s="16" t="str">
        <f t="shared" si="23"/>
        <v>spx us 03/15/2019 c2565 Index</v>
      </c>
      <c r="Z23" s="16" t="str">
        <f t="shared" si="24"/>
        <v>spx us 03/15/2019 c2570 Index</v>
      </c>
      <c r="AA23" s="16" t="str">
        <f t="shared" si="25"/>
        <v>spx us 03/15/2019 c2575 Index</v>
      </c>
      <c r="AB23" s="16" t="str">
        <f t="shared" si="26"/>
        <v>spx us 03/15/2019 c2580 Index</v>
      </c>
    </row>
    <row r="24" spans="1:28" x14ac:dyDescent="0.4">
      <c r="A24" t="s">
        <v>92</v>
      </c>
      <c r="B24" t="s">
        <v>93</v>
      </c>
      <c r="C24">
        <v>2560</v>
      </c>
      <c r="D24">
        <v>2565</v>
      </c>
      <c r="E24">
        <v>2570</v>
      </c>
      <c r="F24">
        <v>2575</v>
      </c>
      <c r="G24">
        <v>2580</v>
      </c>
      <c r="H24">
        <v>2585</v>
      </c>
      <c r="I24">
        <v>2590</v>
      </c>
      <c r="J24">
        <v>2595</v>
      </c>
      <c r="K24">
        <v>2600</v>
      </c>
      <c r="L24">
        <v>2605</v>
      </c>
      <c r="M24">
        <v>2610</v>
      </c>
      <c r="N24">
        <v>2615</v>
      </c>
      <c r="P24" s="1" t="str">
        <f t="shared" si="14"/>
        <v>03/29/2019</v>
      </c>
      <c r="Q24" s="16" t="str">
        <f t="shared" si="15"/>
        <v>spx us 03/29/2019 c2525 Index</v>
      </c>
      <c r="R24" s="16" t="str">
        <f t="shared" si="16"/>
        <v>spx us 03/29/2019 c2530 Index</v>
      </c>
      <c r="S24" s="16" t="str">
        <f t="shared" si="17"/>
        <v>spx us 03/29/2019 c2535 Index</v>
      </c>
      <c r="T24" s="16" t="str">
        <f t="shared" si="18"/>
        <v>spx us 03/29/2019 c2540 Index</v>
      </c>
      <c r="U24" s="16" t="str">
        <f t="shared" si="19"/>
        <v>spx us 03/29/2019 c2545 Index</v>
      </c>
      <c r="V24" s="16" t="str">
        <f t="shared" si="20"/>
        <v>spx us 03/29/2019 c2550 Index</v>
      </c>
      <c r="W24" s="16" t="str">
        <f t="shared" si="21"/>
        <v>spx us 03/29/2019 c2555 Index</v>
      </c>
      <c r="X24" s="16" t="str">
        <f t="shared" si="22"/>
        <v>spx us 03/29/2019 c2560 Index</v>
      </c>
      <c r="Y24" s="16" t="str">
        <f t="shared" si="23"/>
        <v>spx us 03/29/2019 c2565 Index</v>
      </c>
      <c r="Z24" s="16" t="str">
        <f t="shared" si="24"/>
        <v>spx us 03/29/2019 c2570 Index</v>
      </c>
      <c r="AA24" s="16" t="str">
        <f t="shared" si="25"/>
        <v>spx us 03/29/2019 c2575 Index</v>
      </c>
      <c r="AB24" s="16" t="str">
        <f t="shared" si="26"/>
        <v>spx us 03/29/2019 c2580 Index</v>
      </c>
    </row>
    <row r="25" spans="1:28" x14ac:dyDescent="0.4">
      <c r="A25" s="12">
        <v>43484</v>
      </c>
      <c r="B25" s="13">
        <v>43476</v>
      </c>
      <c r="C25">
        <v>23.04</v>
      </c>
      <c r="D25">
        <v>22.66</v>
      </c>
      <c r="E25">
        <v>22.32</v>
      </c>
      <c r="F25">
        <v>21.9</v>
      </c>
      <c r="G25">
        <v>21.53</v>
      </c>
      <c r="H25">
        <v>21.22</v>
      </c>
      <c r="I25">
        <v>20.6</v>
      </c>
      <c r="J25">
        <v>20.27</v>
      </c>
      <c r="K25">
        <v>19.79</v>
      </c>
      <c r="L25">
        <v>19.53</v>
      </c>
      <c r="M25">
        <v>19.36</v>
      </c>
      <c r="N25">
        <v>19.37</v>
      </c>
      <c r="P25" s="1" t="str">
        <f t="shared" si="14"/>
        <v>04/18/2019</v>
      </c>
      <c r="Q25" s="16" t="str">
        <f t="shared" si="15"/>
        <v>spx us 04/18/2019 c2525 Index</v>
      </c>
      <c r="R25" s="16" t="str">
        <f t="shared" si="16"/>
        <v>spx us 04/18/2019 c2530 Index</v>
      </c>
      <c r="S25" s="16" t="str">
        <f t="shared" si="17"/>
        <v>spx us 04/18/2019 c2535 Index</v>
      </c>
      <c r="T25" s="16" t="str">
        <f t="shared" si="18"/>
        <v>spx us 04/18/2019 c2540 Index</v>
      </c>
      <c r="U25" s="16" t="str">
        <f t="shared" si="19"/>
        <v>spx us 04/18/2019 c2545 Index</v>
      </c>
      <c r="V25" s="16" t="str">
        <f t="shared" si="20"/>
        <v>spx us 04/18/2019 c2550 Index</v>
      </c>
      <c r="W25" s="16" t="str">
        <f t="shared" si="21"/>
        <v>spx us 04/18/2019 c2555 Index</v>
      </c>
      <c r="X25" s="16" t="str">
        <f t="shared" si="22"/>
        <v>spx us 04/18/2019 c2560 Index</v>
      </c>
      <c r="Y25" s="16" t="str">
        <f t="shared" si="23"/>
        <v>spx us 04/18/2019 c2565 Index</v>
      </c>
      <c r="Z25" s="16" t="str">
        <f t="shared" si="24"/>
        <v>spx us 04/18/2019 c2570 Index</v>
      </c>
      <c r="AA25" s="16" t="str">
        <f t="shared" si="25"/>
        <v>spx us 04/18/2019 c2575 Index</v>
      </c>
      <c r="AB25" s="16" t="str">
        <f t="shared" si="26"/>
        <v>spx us 04/18/2019 c2580 Index</v>
      </c>
    </row>
    <row r="26" spans="1:28" x14ac:dyDescent="0.4">
      <c r="A26" s="12">
        <v>43484</v>
      </c>
      <c r="B26" s="13">
        <v>43479</v>
      </c>
      <c r="C26">
        <v>17.63</v>
      </c>
      <c r="D26">
        <v>17.41</v>
      </c>
      <c r="E26">
        <v>17.13</v>
      </c>
      <c r="F26">
        <v>16.84</v>
      </c>
      <c r="G26">
        <v>16.68</v>
      </c>
      <c r="H26">
        <v>16.39</v>
      </c>
      <c r="I26">
        <v>16.059999999999999</v>
      </c>
      <c r="J26">
        <v>15.7</v>
      </c>
      <c r="K26">
        <v>15.39</v>
      </c>
      <c r="L26">
        <v>15.16</v>
      </c>
      <c r="M26">
        <v>14.97</v>
      </c>
      <c r="N26">
        <v>14.78</v>
      </c>
      <c r="P26" s="1" t="str">
        <f t="shared" si="14"/>
        <v>04/30/2019</v>
      </c>
      <c r="Q26" s="16" t="str">
        <f t="shared" si="15"/>
        <v>spx us 04/30/2019 c2525 Index</v>
      </c>
      <c r="R26" s="16" t="str">
        <f t="shared" si="16"/>
        <v>spx us 04/30/2019 c2530 Index</v>
      </c>
      <c r="S26" s="16" t="str">
        <f t="shared" si="17"/>
        <v>spx us 04/30/2019 c2535 Index</v>
      </c>
      <c r="T26" s="16" t="str">
        <f t="shared" si="18"/>
        <v>spx us 04/30/2019 c2540 Index</v>
      </c>
      <c r="U26" s="16" t="str">
        <f t="shared" si="19"/>
        <v>spx us 04/30/2019 c2545 Index</v>
      </c>
      <c r="V26" s="16" t="str">
        <f t="shared" si="20"/>
        <v>spx us 04/30/2019 c2550 Index</v>
      </c>
      <c r="W26" s="16" t="str">
        <f t="shared" si="21"/>
        <v>spx us 04/30/2019 c2555 Index</v>
      </c>
      <c r="X26" s="16" t="str">
        <f t="shared" si="22"/>
        <v>spx us 04/30/2019 c2560 Index</v>
      </c>
      <c r="Y26" s="16" t="str">
        <f t="shared" si="23"/>
        <v>spx us 04/30/2019 c2565 Index</v>
      </c>
      <c r="Z26" s="16" t="str">
        <f t="shared" si="24"/>
        <v>spx us 04/30/2019 c2570 Index</v>
      </c>
      <c r="AA26" s="16" t="str">
        <f t="shared" si="25"/>
        <v>spx us 04/30/2019 c2575 Index</v>
      </c>
      <c r="AB26" s="16" t="str">
        <f t="shared" si="26"/>
        <v>spx us 04/30/2019 c2580 Index</v>
      </c>
    </row>
    <row r="27" spans="1:28" x14ac:dyDescent="0.4">
      <c r="A27" s="12">
        <v>43484</v>
      </c>
      <c r="B27" s="13">
        <v>43481</v>
      </c>
      <c r="C27">
        <v>18.66</v>
      </c>
      <c r="D27">
        <v>18.440000000000001</v>
      </c>
      <c r="E27">
        <v>18.07</v>
      </c>
      <c r="F27">
        <v>17.93</v>
      </c>
      <c r="G27">
        <v>17.73</v>
      </c>
      <c r="H27">
        <v>17.52</v>
      </c>
      <c r="I27">
        <v>17.25</v>
      </c>
      <c r="J27">
        <v>17.02</v>
      </c>
      <c r="K27">
        <v>16.75</v>
      </c>
      <c r="L27">
        <v>16.489999999999998</v>
      </c>
      <c r="M27">
        <v>16.28</v>
      </c>
      <c r="N27">
        <v>16.05</v>
      </c>
      <c r="P27" s="1" t="str">
        <f t="shared" si="14"/>
        <v>05/31/2019</v>
      </c>
      <c r="Q27" s="16" t="str">
        <f t="shared" si="15"/>
        <v>spx us 05/31/2019 c2525 Index</v>
      </c>
      <c r="R27" s="16" t="str">
        <f t="shared" si="16"/>
        <v>spx us 05/31/2019 c2530 Index</v>
      </c>
      <c r="S27" s="16" t="str">
        <f t="shared" si="17"/>
        <v>spx us 05/31/2019 c2535 Index</v>
      </c>
      <c r="T27" s="16" t="str">
        <f t="shared" si="18"/>
        <v>spx us 05/31/2019 c2540 Index</v>
      </c>
      <c r="U27" s="16" t="str">
        <f t="shared" si="19"/>
        <v>spx us 05/31/2019 c2545 Index</v>
      </c>
      <c r="V27" s="16" t="str">
        <f t="shared" si="20"/>
        <v>spx us 05/31/2019 c2550 Index</v>
      </c>
      <c r="W27" s="16" t="str">
        <f t="shared" si="21"/>
        <v>spx us 05/31/2019 c2555 Index</v>
      </c>
      <c r="X27" s="16" t="str">
        <f t="shared" si="22"/>
        <v>spx us 05/31/2019 c2560 Index</v>
      </c>
      <c r="Y27" s="16" t="str">
        <f t="shared" si="23"/>
        <v>spx us 05/31/2019 c2565 Index</v>
      </c>
      <c r="Z27" s="16" t="str">
        <f t="shared" si="24"/>
        <v>spx us 05/31/2019 c2570 Index</v>
      </c>
      <c r="AA27" s="16" t="str">
        <f t="shared" si="25"/>
        <v>spx us 05/31/2019 c2575 Index</v>
      </c>
      <c r="AB27" s="16" t="str">
        <f t="shared" si="26"/>
        <v>spx us 05/31/2019 c2580 Index</v>
      </c>
    </row>
    <row r="28" spans="1:28" x14ac:dyDescent="0.4">
      <c r="A28" s="12">
        <v>43484</v>
      </c>
      <c r="B28" s="13">
        <v>43483</v>
      </c>
      <c r="C28">
        <v>18.440000000000001</v>
      </c>
      <c r="D28">
        <v>18.23</v>
      </c>
      <c r="E28">
        <v>18.02</v>
      </c>
      <c r="F28">
        <v>17.79</v>
      </c>
      <c r="G28">
        <v>17.52</v>
      </c>
      <c r="H28">
        <v>17.38</v>
      </c>
      <c r="I28">
        <v>17.059999999999999</v>
      </c>
      <c r="J28">
        <v>16.809999999999999</v>
      </c>
      <c r="K28">
        <v>16.59</v>
      </c>
      <c r="L28">
        <v>16.37</v>
      </c>
      <c r="M28">
        <v>16.14</v>
      </c>
      <c r="N28">
        <v>15.94</v>
      </c>
      <c r="P28" s="1" t="str">
        <f t="shared" si="14"/>
        <v>06/21/2019</v>
      </c>
      <c r="Q28" s="16" t="str">
        <f t="shared" si="15"/>
        <v>spx us 06/21/2019 c2525 Index</v>
      </c>
      <c r="R28" s="16" t="str">
        <f t="shared" si="16"/>
        <v>spx us 06/21/2019 c2530 Index</v>
      </c>
      <c r="S28" s="16" t="str">
        <f t="shared" si="17"/>
        <v>spx us 06/21/2019 c2535 Index</v>
      </c>
      <c r="T28" s="16" t="str">
        <f t="shared" si="18"/>
        <v>spx us 06/21/2019 c2540 Index</v>
      </c>
      <c r="U28" s="16" t="str">
        <f t="shared" si="19"/>
        <v>spx us 06/21/2019 c2545 Index</v>
      </c>
      <c r="V28" s="16" t="str">
        <f t="shared" si="20"/>
        <v>spx us 06/21/2019 c2550 Index</v>
      </c>
      <c r="W28" s="16" t="str">
        <f t="shared" si="21"/>
        <v>spx us 06/21/2019 c2555 Index</v>
      </c>
      <c r="X28" s="16" t="str">
        <f t="shared" si="22"/>
        <v>spx us 06/21/2019 c2560 Index</v>
      </c>
      <c r="Y28" s="16" t="str">
        <f t="shared" si="23"/>
        <v>spx us 06/21/2019 c2565 Index</v>
      </c>
      <c r="Z28" s="16" t="str">
        <f t="shared" si="24"/>
        <v>spx us 06/21/2019 c2570 Index</v>
      </c>
      <c r="AA28" s="16" t="str">
        <f t="shared" si="25"/>
        <v>spx us 06/21/2019 c2575 Index</v>
      </c>
      <c r="AB28" s="16" t="str">
        <f t="shared" si="26"/>
        <v>spx us 06/21/2019 c2580 Index</v>
      </c>
    </row>
    <row r="29" spans="1:28" x14ac:dyDescent="0.4">
      <c r="A29" s="12">
        <v>43484</v>
      </c>
      <c r="B29" s="13">
        <v>43487</v>
      </c>
      <c r="C29">
        <v>17.27</v>
      </c>
      <c r="D29">
        <v>17.059999999999999</v>
      </c>
      <c r="E29">
        <v>16.89</v>
      </c>
      <c r="F29">
        <v>16.690000000000001</v>
      </c>
      <c r="G29">
        <v>16.489999999999998</v>
      </c>
      <c r="H29">
        <v>16.32</v>
      </c>
      <c r="I29">
        <v>16.100000000000001</v>
      </c>
      <c r="J29">
        <v>15.89</v>
      </c>
      <c r="K29">
        <v>15.69</v>
      </c>
      <c r="L29">
        <v>15.48</v>
      </c>
      <c r="M29">
        <v>15.31</v>
      </c>
      <c r="N29">
        <v>15.1</v>
      </c>
      <c r="P29" s="1" t="str">
        <f t="shared" si="14"/>
        <v>06/28/2019</v>
      </c>
      <c r="Q29" s="16" t="str">
        <f t="shared" si="15"/>
        <v>spx us 06/28/2019 c2525 Index</v>
      </c>
      <c r="R29" s="16" t="str">
        <f t="shared" si="16"/>
        <v>spx us 06/28/2019 c2530 Index</v>
      </c>
      <c r="S29" s="16" t="str">
        <f t="shared" si="17"/>
        <v>spx us 06/28/2019 c2535 Index</v>
      </c>
      <c r="T29" s="16" t="str">
        <f t="shared" si="18"/>
        <v>spx us 06/28/2019 c2540 Index</v>
      </c>
      <c r="U29" s="16" t="str">
        <f t="shared" si="19"/>
        <v>spx us 06/28/2019 c2545 Index</v>
      </c>
      <c r="V29" s="16" t="str">
        <f t="shared" si="20"/>
        <v>spx us 06/28/2019 c2550 Index</v>
      </c>
      <c r="W29" s="16" t="str">
        <f t="shared" si="21"/>
        <v>spx us 06/28/2019 c2555 Index</v>
      </c>
      <c r="X29" s="16" t="str">
        <f t="shared" si="22"/>
        <v>spx us 06/28/2019 c2560 Index</v>
      </c>
      <c r="Y29" s="16" t="str">
        <f t="shared" si="23"/>
        <v>spx us 06/28/2019 c2565 Index</v>
      </c>
      <c r="Z29" s="16" t="str">
        <f t="shared" si="24"/>
        <v>spx us 06/28/2019 c2570 Index</v>
      </c>
      <c r="AA29" s="16" t="str">
        <f t="shared" si="25"/>
        <v>spx us 06/28/2019 c2575 Index</v>
      </c>
      <c r="AB29" s="16" t="str">
        <f t="shared" si="26"/>
        <v>spx us 06/28/2019 c2580 Index</v>
      </c>
    </row>
    <row r="30" spans="1:28" x14ac:dyDescent="0.4">
      <c r="A30" s="12">
        <v>43484</v>
      </c>
      <c r="B30" s="13">
        <v>43488</v>
      </c>
      <c r="C30">
        <v>17.559999999999999</v>
      </c>
      <c r="D30">
        <v>17.41</v>
      </c>
      <c r="E30">
        <v>17.21</v>
      </c>
      <c r="F30">
        <v>17.03</v>
      </c>
      <c r="G30">
        <v>16.84</v>
      </c>
      <c r="H30">
        <v>16.64</v>
      </c>
      <c r="I30">
        <v>16.399999999999999</v>
      </c>
      <c r="J30">
        <v>16.21</v>
      </c>
      <c r="K30">
        <v>16.02</v>
      </c>
      <c r="L30">
        <v>15.82</v>
      </c>
      <c r="M30">
        <v>15.61</v>
      </c>
      <c r="N30">
        <v>15.42</v>
      </c>
      <c r="P30" s="1" t="str">
        <f t="shared" si="14"/>
        <v>09/20/2019</v>
      </c>
      <c r="Q30" s="16" t="str">
        <f t="shared" si="15"/>
        <v>spx us 09/20/2019 c2525 Index</v>
      </c>
      <c r="R30" s="16" t="str">
        <f t="shared" si="16"/>
        <v>spx us 09/20/2019 c2530 Index</v>
      </c>
      <c r="S30" s="16" t="str">
        <f t="shared" si="17"/>
        <v>spx us 09/20/2019 c2535 Index</v>
      </c>
      <c r="T30" s="16" t="str">
        <f t="shared" si="18"/>
        <v>spx us 09/20/2019 c2540 Index</v>
      </c>
      <c r="U30" s="16" t="str">
        <f t="shared" si="19"/>
        <v>spx us 09/20/2019 c2545 Index</v>
      </c>
      <c r="V30" s="16" t="str">
        <f t="shared" si="20"/>
        <v>spx us 09/20/2019 c2550 Index</v>
      </c>
      <c r="W30" s="16" t="str">
        <f t="shared" si="21"/>
        <v>spx us 09/20/2019 c2555 Index</v>
      </c>
      <c r="X30" s="16" t="str">
        <f t="shared" si="22"/>
        <v>spx us 09/20/2019 c2560 Index</v>
      </c>
      <c r="Y30" s="16" t="str">
        <f t="shared" si="23"/>
        <v>spx us 09/20/2019 c2565 Index</v>
      </c>
      <c r="Z30" s="16" t="str">
        <f t="shared" si="24"/>
        <v>spx us 09/20/2019 c2570 Index</v>
      </c>
      <c r="AA30" s="16" t="str">
        <f t="shared" si="25"/>
        <v>spx us 09/20/2019 c2575 Index</v>
      </c>
      <c r="AB30" s="16" t="str">
        <f t="shared" si="26"/>
        <v>spx us 09/20/2019 c2580 Index</v>
      </c>
    </row>
    <row r="31" spans="1:28" x14ac:dyDescent="0.4">
      <c r="A31" s="12">
        <v>43484</v>
      </c>
      <c r="B31" s="13">
        <v>43490</v>
      </c>
      <c r="C31">
        <v>18.12</v>
      </c>
      <c r="D31">
        <v>17.97</v>
      </c>
      <c r="E31">
        <v>17.77</v>
      </c>
      <c r="F31">
        <v>17.579999999999998</v>
      </c>
      <c r="G31">
        <v>17.38</v>
      </c>
      <c r="H31">
        <v>17.239999999999998</v>
      </c>
      <c r="I31">
        <v>17</v>
      </c>
      <c r="J31">
        <v>16.809999999999999</v>
      </c>
      <c r="K31">
        <v>16.600000000000001</v>
      </c>
      <c r="L31">
        <v>16.39</v>
      </c>
      <c r="M31">
        <v>16.23</v>
      </c>
      <c r="N31">
        <v>16.02</v>
      </c>
      <c r="P31" s="1" t="str">
        <f t="shared" si="14"/>
        <v>09/30/2019</v>
      </c>
      <c r="Q31" s="16" t="str">
        <f t="shared" si="15"/>
        <v>spx us 09/30/2019 c2525 Index</v>
      </c>
      <c r="R31" s="16" t="str">
        <f t="shared" si="16"/>
        <v>spx us 09/30/2019 c2530 Index</v>
      </c>
      <c r="S31" s="16" t="str">
        <f t="shared" si="17"/>
        <v>spx us 09/30/2019 c2535 Index</v>
      </c>
      <c r="T31" s="16" t="str">
        <f t="shared" si="18"/>
        <v>spx us 09/30/2019 c2540 Index</v>
      </c>
      <c r="U31" s="16" t="str">
        <f t="shared" si="19"/>
        <v>spx us 09/30/2019 c2545 Index</v>
      </c>
      <c r="V31" s="16" t="str">
        <f t="shared" si="20"/>
        <v>spx us 09/30/2019 c2550 Index</v>
      </c>
      <c r="W31" s="16" t="str">
        <f t="shared" si="21"/>
        <v>spx us 09/30/2019 c2555 Index</v>
      </c>
      <c r="X31" s="16" t="str">
        <f t="shared" si="22"/>
        <v>spx us 09/30/2019 c2560 Index</v>
      </c>
      <c r="Y31" s="16" t="str">
        <f t="shared" si="23"/>
        <v>spx us 09/30/2019 c2565 Index</v>
      </c>
      <c r="Z31" s="16" t="str">
        <f t="shared" si="24"/>
        <v>spx us 09/30/2019 c2570 Index</v>
      </c>
      <c r="AA31" s="16" t="str">
        <f t="shared" si="25"/>
        <v>spx us 09/30/2019 c2575 Index</v>
      </c>
      <c r="AB31" s="16" t="str">
        <f t="shared" si="26"/>
        <v>spx us 09/30/2019 c2580 Index</v>
      </c>
    </row>
    <row r="32" spans="1:28" x14ac:dyDescent="0.4">
      <c r="A32" s="12">
        <v>43484</v>
      </c>
      <c r="B32" s="13">
        <v>43493</v>
      </c>
      <c r="C32">
        <v>17.48</v>
      </c>
      <c r="D32">
        <v>17.28</v>
      </c>
      <c r="E32">
        <v>17.09</v>
      </c>
      <c r="F32">
        <v>16.93</v>
      </c>
      <c r="G32">
        <v>16.760000000000002</v>
      </c>
      <c r="H32">
        <v>16.57</v>
      </c>
      <c r="I32">
        <v>16.36</v>
      </c>
      <c r="J32">
        <v>16.16</v>
      </c>
      <c r="K32">
        <v>15.95</v>
      </c>
      <c r="L32">
        <v>15.74</v>
      </c>
      <c r="M32">
        <v>15.56</v>
      </c>
      <c r="N32">
        <v>15.38</v>
      </c>
      <c r="P32" s="1" t="str">
        <f t="shared" si="14"/>
        <v>12/20/2019</v>
      </c>
      <c r="Q32" s="16" t="str">
        <f t="shared" si="15"/>
        <v>spx us 12/20/2019 c2525 Index</v>
      </c>
      <c r="R32" s="16" t="str">
        <f t="shared" si="16"/>
        <v>spx us 12/20/2019 c2530 Index</v>
      </c>
      <c r="S32" s="16" t="str">
        <f t="shared" si="17"/>
        <v>spx us 12/20/2019 c2535 Index</v>
      </c>
      <c r="T32" s="16" t="str">
        <f t="shared" si="18"/>
        <v>spx us 12/20/2019 c2540 Index</v>
      </c>
      <c r="U32" s="16" t="str">
        <f t="shared" si="19"/>
        <v>spx us 12/20/2019 c2545 Index</v>
      </c>
      <c r="V32" s="16" t="str">
        <f t="shared" si="20"/>
        <v>spx us 12/20/2019 c2550 Index</v>
      </c>
      <c r="W32" s="16" t="str">
        <f t="shared" si="21"/>
        <v>spx us 12/20/2019 c2555 Index</v>
      </c>
      <c r="X32" s="16" t="str">
        <f t="shared" si="22"/>
        <v>spx us 12/20/2019 c2560 Index</v>
      </c>
      <c r="Y32" s="16" t="str">
        <f t="shared" si="23"/>
        <v>spx us 12/20/2019 c2565 Index</v>
      </c>
      <c r="Z32" s="16" t="str">
        <f t="shared" si="24"/>
        <v>spx us 12/20/2019 c2570 Index</v>
      </c>
      <c r="AA32" s="16" t="str">
        <f t="shared" si="25"/>
        <v>spx us 12/20/2019 c2575 Index</v>
      </c>
      <c r="AB32" s="16" t="str">
        <f t="shared" si="26"/>
        <v>spx us 12/20/2019 c2580 Index</v>
      </c>
    </row>
    <row r="33" spans="1:28" x14ac:dyDescent="0.4">
      <c r="A33" s="12">
        <v>43484</v>
      </c>
      <c r="B33" s="13">
        <v>43495</v>
      </c>
      <c r="C33">
        <v>18.09</v>
      </c>
      <c r="D33">
        <v>17.87</v>
      </c>
      <c r="E33">
        <v>17.72</v>
      </c>
      <c r="F33">
        <v>17.510000000000002</v>
      </c>
      <c r="G33">
        <v>17.29</v>
      </c>
      <c r="H33">
        <v>17.16</v>
      </c>
      <c r="I33">
        <v>16.95</v>
      </c>
      <c r="J33">
        <v>16.75</v>
      </c>
      <c r="K33">
        <v>16.54</v>
      </c>
      <c r="L33">
        <v>16.329999999999998</v>
      </c>
      <c r="M33">
        <v>16.149999999999999</v>
      </c>
      <c r="N33">
        <v>15.96</v>
      </c>
      <c r="P33" s="1" t="str">
        <f t="shared" si="14"/>
        <v>12/31/2019</v>
      </c>
      <c r="Q33" s="16" t="str">
        <f t="shared" si="15"/>
        <v>spx us 12/31/2019 c2525 Index</v>
      </c>
      <c r="R33" s="16" t="str">
        <f t="shared" si="16"/>
        <v>spx us 12/31/2019 c2530 Index</v>
      </c>
      <c r="S33" s="16" t="str">
        <f t="shared" si="17"/>
        <v>spx us 12/31/2019 c2535 Index</v>
      </c>
      <c r="T33" s="16" t="str">
        <f t="shared" si="18"/>
        <v>spx us 12/31/2019 c2540 Index</v>
      </c>
      <c r="U33" s="16" t="str">
        <f t="shared" si="19"/>
        <v>spx us 12/31/2019 c2545 Index</v>
      </c>
      <c r="V33" s="16" t="str">
        <f t="shared" si="20"/>
        <v>spx us 12/31/2019 c2550 Index</v>
      </c>
      <c r="W33" s="16" t="str">
        <f t="shared" si="21"/>
        <v>spx us 12/31/2019 c2555 Index</v>
      </c>
      <c r="X33" s="16" t="str">
        <f t="shared" si="22"/>
        <v>spx us 12/31/2019 c2560 Index</v>
      </c>
      <c r="Y33" s="16" t="str">
        <f t="shared" si="23"/>
        <v>spx us 12/31/2019 c2565 Index</v>
      </c>
      <c r="Z33" s="16" t="str">
        <f t="shared" si="24"/>
        <v>spx us 12/31/2019 c2570 Index</v>
      </c>
      <c r="AA33" s="16" t="str">
        <f t="shared" si="25"/>
        <v>spx us 12/31/2019 c2575 Index</v>
      </c>
      <c r="AB33" s="16" t="str">
        <f t="shared" si="26"/>
        <v>spx us 12/31/2019 c2580 Index</v>
      </c>
    </row>
    <row r="34" spans="1:28" x14ac:dyDescent="0.4">
      <c r="A34" s="12">
        <v>43484</v>
      </c>
      <c r="B34" s="13">
        <v>43496</v>
      </c>
      <c r="C34">
        <v>18.16</v>
      </c>
      <c r="D34">
        <v>17.989999999999998</v>
      </c>
      <c r="E34">
        <v>17.82</v>
      </c>
      <c r="F34">
        <v>17.63</v>
      </c>
      <c r="G34">
        <v>17.45</v>
      </c>
      <c r="H34">
        <v>17.260000000000002</v>
      </c>
      <c r="I34">
        <v>17.07</v>
      </c>
      <c r="J34">
        <v>16.89</v>
      </c>
      <c r="K34">
        <v>16.71</v>
      </c>
      <c r="L34">
        <v>16.510000000000002</v>
      </c>
      <c r="M34">
        <v>16.329999999999998</v>
      </c>
      <c r="N34">
        <v>16.149999999999999</v>
      </c>
      <c r="P34" s="1" t="str">
        <f t="shared" si="14"/>
        <v>01/17/2020</v>
      </c>
      <c r="Q34" s="16" t="str">
        <f t="shared" si="15"/>
        <v>spx us 01/17/2020 c2525 Index</v>
      </c>
      <c r="R34" s="16" t="str">
        <f t="shared" si="16"/>
        <v>spx us 01/17/2020 c2530 Index</v>
      </c>
      <c r="S34" s="16" t="str">
        <f t="shared" si="17"/>
        <v>spx us 01/17/2020 c2535 Index</v>
      </c>
      <c r="T34" s="16" t="str">
        <f t="shared" si="18"/>
        <v>spx us 01/17/2020 c2540 Index</v>
      </c>
      <c r="U34" s="16" t="str">
        <f t="shared" si="19"/>
        <v>spx us 01/17/2020 c2545 Index</v>
      </c>
      <c r="V34" s="16" t="str">
        <f t="shared" si="20"/>
        <v>spx us 01/17/2020 c2550 Index</v>
      </c>
      <c r="W34" s="16" t="str">
        <f t="shared" si="21"/>
        <v>spx us 01/17/2020 c2555 Index</v>
      </c>
      <c r="X34" s="16" t="str">
        <f t="shared" si="22"/>
        <v>spx us 01/17/2020 c2560 Index</v>
      </c>
      <c r="Y34" s="16" t="str">
        <f t="shared" si="23"/>
        <v>spx us 01/17/2020 c2565 Index</v>
      </c>
      <c r="Z34" s="16" t="str">
        <f t="shared" si="24"/>
        <v>spx us 01/17/2020 c2570 Index</v>
      </c>
      <c r="AA34" s="16" t="str">
        <f t="shared" si="25"/>
        <v>spx us 01/17/2020 c2575 Index</v>
      </c>
      <c r="AB34" s="16" t="str">
        <f t="shared" si="26"/>
        <v>spx us 01/17/2020 c2580 Index</v>
      </c>
    </row>
    <row r="35" spans="1:28" x14ac:dyDescent="0.4">
      <c r="A35" s="12">
        <v>43515</v>
      </c>
      <c r="B35" s="13">
        <v>43497</v>
      </c>
      <c r="C35">
        <v>18.350000000000001</v>
      </c>
      <c r="D35">
        <v>18.190000000000001</v>
      </c>
      <c r="E35">
        <v>17.98</v>
      </c>
      <c r="F35">
        <v>17.82</v>
      </c>
      <c r="G35">
        <v>17.649999999999999</v>
      </c>
      <c r="H35">
        <v>17.47</v>
      </c>
      <c r="I35">
        <v>17.29</v>
      </c>
      <c r="J35">
        <v>17.09</v>
      </c>
      <c r="K35">
        <v>16.89</v>
      </c>
      <c r="L35">
        <v>16.73</v>
      </c>
      <c r="M35">
        <v>16.54</v>
      </c>
      <c r="N35">
        <v>16.34</v>
      </c>
      <c r="P35" s="1" t="str">
        <f t="shared" si="14"/>
        <v>03/20/2020</v>
      </c>
      <c r="Q35" s="16" t="str">
        <f t="shared" si="15"/>
        <v>spx us 03/20/2020 c2525 Index</v>
      </c>
      <c r="R35" s="16" t="str">
        <f t="shared" si="16"/>
        <v>spx us 03/20/2020 c2530 Index</v>
      </c>
      <c r="S35" s="16" t="str">
        <f t="shared" si="17"/>
        <v>spx us 03/20/2020 c2535 Index</v>
      </c>
      <c r="T35" s="16" t="str">
        <f t="shared" si="18"/>
        <v>spx us 03/20/2020 c2540 Index</v>
      </c>
      <c r="U35" s="16" t="str">
        <f t="shared" si="19"/>
        <v>spx us 03/20/2020 c2545 Index</v>
      </c>
      <c r="V35" s="16" t="str">
        <f t="shared" si="20"/>
        <v>spx us 03/20/2020 c2550 Index</v>
      </c>
      <c r="W35" s="16" t="str">
        <f t="shared" si="21"/>
        <v>spx us 03/20/2020 c2555 Index</v>
      </c>
      <c r="X35" s="16" t="str">
        <f t="shared" si="22"/>
        <v>spx us 03/20/2020 c2560 Index</v>
      </c>
      <c r="Y35" s="16" t="str">
        <f t="shared" si="23"/>
        <v>spx us 03/20/2020 c2565 Index</v>
      </c>
      <c r="Z35" s="16" t="str">
        <f t="shared" si="24"/>
        <v>spx us 03/20/2020 c2570 Index</v>
      </c>
      <c r="AA35" s="16" t="str">
        <f t="shared" si="25"/>
        <v>spx us 03/20/2020 c2575 Index</v>
      </c>
      <c r="AB35" s="16" t="str">
        <f t="shared" si="26"/>
        <v>spx us 03/20/2020 c2580 Index</v>
      </c>
    </row>
    <row r="36" spans="1:28" x14ac:dyDescent="0.4">
      <c r="A36" s="12">
        <v>43515</v>
      </c>
      <c r="B36" s="13">
        <v>43500</v>
      </c>
      <c r="C36">
        <v>18.03</v>
      </c>
      <c r="D36">
        <v>17.850000000000001</v>
      </c>
      <c r="E36">
        <v>17.670000000000002</v>
      </c>
      <c r="F36">
        <v>17.510000000000002</v>
      </c>
      <c r="G36">
        <v>17.329999999999998</v>
      </c>
      <c r="H36">
        <v>17.16</v>
      </c>
      <c r="I36">
        <v>17.02</v>
      </c>
      <c r="J36">
        <v>16.829999999999998</v>
      </c>
      <c r="K36">
        <v>16.66</v>
      </c>
      <c r="L36">
        <v>16.47</v>
      </c>
      <c r="M36">
        <v>16.3</v>
      </c>
      <c r="N36">
        <v>16.11</v>
      </c>
      <c r="S36" s="12"/>
      <c r="T36" s="13"/>
    </row>
    <row r="37" spans="1:28" x14ac:dyDescent="0.4">
      <c r="A37" s="12">
        <v>43515</v>
      </c>
      <c r="B37" s="13">
        <v>43502</v>
      </c>
      <c r="C37">
        <v>18.309999999999999</v>
      </c>
      <c r="D37">
        <v>18.13</v>
      </c>
      <c r="E37">
        <v>17.96</v>
      </c>
      <c r="F37">
        <v>17.8</v>
      </c>
      <c r="G37">
        <v>17.63</v>
      </c>
      <c r="H37">
        <v>17.47</v>
      </c>
      <c r="I37">
        <v>17.32</v>
      </c>
      <c r="J37">
        <v>17.13</v>
      </c>
      <c r="K37">
        <v>16.940000000000001</v>
      </c>
      <c r="L37">
        <v>16.79</v>
      </c>
      <c r="M37">
        <v>16.600000000000001</v>
      </c>
      <c r="N37">
        <v>16.41</v>
      </c>
      <c r="S37" s="12"/>
      <c r="T37" s="13"/>
    </row>
    <row r="38" spans="1:28" x14ac:dyDescent="0.4">
      <c r="A38" s="12">
        <v>43515</v>
      </c>
      <c r="B38" s="13">
        <v>43504</v>
      </c>
      <c r="C38">
        <v>18.43</v>
      </c>
      <c r="D38">
        <v>18.25</v>
      </c>
      <c r="E38">
        <v>18.09</v>
      </c>
      <c r="F38">
        <v>17.920000000000002</v>
      </c>
      <c r="G38">
        <v>17.75</v>
      </c>
      <c r="H38">
        <v>17.59</v>
      </c>
      <c r="I38">
        <v>17.420000000000002</v>
      </c>
      <c r="J38">
        <v>17.25</v>
      </c>
      <c r="K38">
        <v>17.079999999999998</v>
      </c>
      <c r="L38">
        <v>16.899999999999999</v>
      </c>
      <c r="M38">
        <v>16.75</v>
      </c>
      <c r="N38">
        <v>16.559999999999999</v>
      </c>
      <c r="S38" s="12"/>
      <c r="T38" s="13"/>
    </row>
    <row r="39" spans="1:28" x14ac:dyDescent="0.4">
      <c r="A39" s="12">
        <v>43515</v>
      </c>
      <c r="B39" s="13">
        <v>43507</v>
      </c>
      <c r="C39">
        <v>18.059999999999999</v>
      </c>
      <c r="D39">
        <v>17.89</v>
      </c>
      <c r="E39">
        <v>17.73</v>
      </c>
      <c r="F39">
        <v>17.559999999999999</v>
      </c>
      <c r="G39">
        <v>17.399999999999999</v>
      </c>
      <c r="H39">
        <v>17.239999999999998</v>
      </c>
      <c r="I39">
        <v>17.09</v>
      </c>
      <c r="J39">
        <v>16.91</v>
      </c>
      <c r="K39">
        <v>16.75</v>
      </c>
      <c r="L39">
        <v>16.59</v>
      </c>
      <c r="M39">
        <v>16.43</v>
      </c>
      <c r="N39">
        <v>16.27</v>
      </c>
      <c r="S39" s="12"/>
      <c r="T39" s="13"/>
    </row>
    <row r="40" spans="1:28" x14ac:dyDescent="0.4">
      <c r="A40" s="12">
        <v>43515</v>
      </c>
      <c r="B40" s="13">
        <v>43509</v>
      </c>
      <c r="C40">
        <v>18.36</v>
      </c>
      <c r="D40">
        <v>18.2</v>
      </c>
      <c r="E40">
        <v>18.059999999999999</v>
      </c>
      <c r="F40">
        <v>17.88</v>
      </c>
      <c r="G40">
        <v>17.739999999999998</v>
      </c>
      <c r="H40">
        <v>17.579999999999998</v>
      </c>
      <c r="I40">
        <v>17.399999999999999</v>
      </c>
      <c r="J40">
        <v>17.260000000000002</v>
      </c>
      <c r="K40">
        <v>17.079999999999998</v>
      </c>
      <c r="L40">
        <v>16.93</v>
      </c>
      <c r="M40">
        <v>16.77</v>
      </c>
      <c r="N40">
        <v>16.61</v>
      </c>
      <c r="S40" s="12"/>
    </row>
    <row r="41" spans="1:28" x14ac:dyDescent="0.4">
      <c r="A41" s="12">
        <v>43515</v>
      </c>
      <c r="B41" s="13">
        <v>43511</v>
      </c>
      <c r="C41">
        <v>18.440000000000001</v>
      </c>
      <c r="D41">
        <v>18.28</v>
      </c>
      <c r="E41">
        <v>18.14</v>
      </c>
      <c r="F41">
        <v>17.97</v>
      </c>
      <c r="G41">
        <v>17.829999999999998</v>
      </c>
      <c r="H41">
        <v>17.68</v>
      </c>
      <c r="I41">
        <v>17.510000000000002</v>
      </c>
      <c r="J41">
        <v>17.36</v>
      </c>
      <c r="K41">
        <v>17.22</v>
      </c>
      <c r="L41">
        <v>17.05</v>
      </c>
      <c r="M41">
        <v>16.899999999999999</v>
      </c>
      <c r="N41">
        <v>16.73</v>
      </c>
      <c r="S41" s="12"/>
    </row>
    <row r="42" spans="1:28" x14ac:dyDescent="0.4">
      <c r="A42" s="12">
        <v>43515</v>
      </c>
      <c r="B42" s="13">
        <v>43518</v>
      </c>
      <c r="C42">
        <v>18.510000000000002</v>
      </c>
      <c r="D42">
        <v>18.350000000000001</v>
      </c>
      <c r="E42">
        <v>18.22</v>
      </c>
      <c r="F42">
        <v>18.079999999999998</v>
      </c>
      <c r="G42">
        <v>17.93</v>
      </c>
      <c r="H42">
        <v>17.79</v>
      </c>
      <c r="I42">
        <v>17.649999999999999</v>
      </c>
      <c r="J42">
        <v>17.5</v>
      </c>
      <c r="K42">
        <v>17.34</v>
      </c>
      <c r="L42">
        <v>17.2</v>
      </c>
      <c r="M42">
        <v>17.07</v>
      </c>
      <c r="N42">
        <v>16.91</v>
      </c>
      <c r="S42" s="12"/>
    </row>
    <row r="44" spans="1:28" x14ac:dyDescent="0.4">
      <c r="S44" s="12"/>
    </row>
    <row r="45" spans="1:28" x14ac:dyDescent="0.4">
      <c r="S45" s="12"/>
    </row>
    <row r="46" spans="1:28" x14ac:dyDescent="0.4">
      <c r="B46" s="13">
        <v>43524</v>
      </c>
      <c r="S46" s="12"/>
    </row>
    <row r="47" spans="1:28" x14ac:dyDescent="0.4">
      <c r="B47" s="13">
        <v>43525</v>
      </c>
      <c r="S47" s="12"/>
    </row>
    <row r="48" spans="1:28" x14ac:dyDescent="0.4">
      <c r="B48" s="13">
        <v>43539</v>
      </c>
    </row>
    <row r="49" spans="2:22" x14ac:dyDescent="0.4">
      <c r="B49" s="13">
        <v>43553</v>
      </c>
      <c r="S49" s="12"/>
    </row>
    <row r="50" spans="2:22" x14ac:dyDescent="0.4">
      <c r="B50" s="13">
        <v>43573</v>
      </c>
    </row>
    <row r="51" spans="2:22" x14ac:dyDescent="0.4">
      <c r="B51" s="13">
        <v>43585</v>
      </c>
      <c r="S51" s="12"/>
    </row>
    <row r="52" spans="2:22" x14ac:dyDescent="0.4">
      <c r="B52" s="13">
        <v>43616</v>
      </c>
    </row>
    <row r="53" spans="2:22" x14ac:dyDescent="0.4">
      <c r="B53" s="13">
        <v>43637</v>
      </c>
    </row>
    <row r="54" spans="2:22" x14ac:dyDescent="0.4">
      <c r="B54" s="13">
        <v>43644</v>
      </c>
    </row>
    <row r="55" spans="2:22" x14ac:dyDescent="0.4">
      <c r="B55" s="13">
        <v>43728</v>
      </c>
    </row>
    <row r="56" spans="2:22" x14ac:dyDescent="0.4">
      <c r="B56" s="13">
        <v>43738</v>
      </c>
    </row>
    <row r="57" spans="2:22" x14ac:dyDescent="0.4">
      <c r="B57" s="13">
        <v>43819</v>
      </c>
    </row>
    <row r="58" spans="2:22" x14ac:dyDescent="0.4">
      <c r="B58" s="13">
        <v>43830</v>
      </c>
    </row>
    <row r="59" spans="2:22" x14ac:dyDescent="0.4">
      <c r="B59" s="13">
        <v>43847</v>
      </c>
    </row>
    <row r="60" spans="2:22" x14ac:dyDescent="0.4">
      <c r="B60" s="13">
        <v>43910</v>
      </c>
    </row>
    <row r="61" spans="2:22" x14ac:dyDescent="0.4">
      <c r="B61" s="13">
        <v>44001</v>
      </c>
      <c r="P61" s="1"/>
    </row>
    <row r="62" spans="2:22" x14ac:dyDescent="0.4">
      <c r="B62" s="13">
        <v>44183</v>
      </c>
      <c r="P62" s="1"/>
    </row>
    <row r="63" spans="2:22" x14ac:dyDescent="0.4">
      <c r="B63" s="13">
        <v>44547</v>
      </c>
      <c r="P63" s="1"/>
    </row>
    <row r="64" spans="2:22" x14ac:dyDescent="0.4">
      <c r="B64" s="13">
        <v>44561</v>
      </c>
      <c r="P64" s="1"/>
      <c r="U64" s="1"/>
      <c r="V64" s="11"/>
    </row>
    <row r="67" spans="15:25" x14ac:dyDescent="0.4">
      <c r="Q67" s="18"/>
      <c r="R67" s="18"/>
      <c r="S67" s="18"/>
      <c r="T67" s="18"/>
      <c r="U67" s="18"/>
      <c r="V67" s="18"/>
      <c r="W67" s="18"/>
      <c r="X67" s="18"/>
      <c r="Y67" s="18"/>
    </row>
    <row r="69" spans="15:25" x14ac:dyDescent="0.4">
      <c r="P69" s="13"/>
    </row>
    <row r="70" spans="15:25" x14ac:dyDescent="0.4">
      <c r="O70" s="12"/>
      <c r="P70" s="13"/>
    </row>
    <row r="71" spans="15:25" x14ac:dyDescent="0.4">
      <c r="P71" s="13"/>
    </row>
    <row r="72" spans="15:25" x14ac:dyDescent="0.4">
      <c r="O72" s="12"/>
      <c r="P72" s="13"/>
    </row>
    <row r="73" spans="15:25" x14ac:dyDescent="0.4">
      <c r="P73" s="13"/>
    </row>
    <row r="74" spans="15:25" x14ac:dyDescent="0.4">
      <c r="O74" s="12"/>
      <c r="P74" s="13"/>
    </row>
    <row r="75" spans="15:25" x14ac:dyDescent="0.4">
      <c r="O75" s="12"/>
      <c r="P75" s="13"/>
    </row>
    <row r="76" spans="15:25" x14ac:dyDescent="0.4">
      <c r="O76" s="12"/>
      <c r="P76" s="13"/>
    </row>
    <row r="77" spans="15:25" x14ac:dyDescent="0.4">
      <c r="O77" s="12"/>
      <c r="P77" s="13"/>
    </row>
    <row r="78" spans="15:25" x14ac:dyDescent="0.4">
      <c r="O78" s="12"/>
      <c r="P78" s="13"/>
    </row>
    <row r="79" spans="15:25" x14ac:dyDescent="0.4">
      <c r="P79" s="13"/>
    </row>
    <row r="80" spans="15:25" x14ac:dyDescent="0.4">
      <c r="P80" s="13"/>
    </row>
    <row r="81" spans="16:16" x14ac:dyDescent="0.4">
      <c r="P81" s="13"/>
    </row>
    <row r="82" spans="16:16" x14ac:dyDescent="0.4">
      <c r="P82" s="13"/>
    </row>
    <row r="83" spans="16:16" x14ac:dyDescent="0.4">
      <c r="P83" s="13"/>
    </row>
    <row r="84" spans="16:16" x14ac:dyDescent="0.4">
      <c r="P84" s="13"/>
    </row>
    <row r="85" spans="16:16" x14ac:dyDescent="0.4">
      <c r="P85" s="13"/>
    </row>
  </sheetData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8"/>
  <sheetViews>
    <sheetView topLeftCell="A361" workbookViewId="0">
      <selection activeCell="M381" sqref="A1:XFD1048576"/>
    </sheetView>
  </sheetViews>
  <sheetFormatPr defaultRowHeight="17.399999999999999" x14ac:dyDescent="0.4"/>
  <cols>
    <col min="1" max="1" width="28.09765625" bestFit="1" customWidth="1"/>
    <col min="8" max="8" width="11.3984375" bestFit="1" customWidth="1"/>
    <col min="15" max="15" width="28.09765625" bestFit="1" customWidth="1"/>
    <col min="22" max="22" width="21.09765625" bestFit="1" customWidth="1"/>
  </cols>
  <sheetData>
    <row r="1" spans="1:26" x14ac:dyDescent="0.4">
      <c r="A1" s="1">
        <v>43472</v>
      </c>
      <c r="I1" s="1">
        <v>43474</v>
      </c>
    </row>
    <row r="2" spans="1:26" x14ac:dyDescent="0.4">
      <c r="A2" s="16"/>
      <c r="B2" t="s">
        <v>313</v>
      </c>
      <c r="C2" t="s">
        <v>314</v>
      </c>
      <c r="D2" t="s">
        <v>315</v>
      </c>
      <c r="E2" t="s">
        <v>316</v>
      </c>
      <c r="F2" t="s">
        <v>317</v>
      </c>
      <c r="G2" t="s">
        <v>534</v>
      </c>
      <c r="H2" t="s">
        <v>535</v>
      </c>
      <c r="J2" t="s">
        <v>313</v>
      </c>
      <c r="K2" t="s">
        <v>314</v>
      </c>
      <c r="L2" t="s">
        <v>315</v>
      </c>
      <c r="P2" t="s">
        <v>313</v>
      </c>
      <c r="Q2" t="s">
        <v>314</v>
      </c>
      <c r="R2" t="s">
        <v>315</v>
      </c>
      <c r="S2" t="s">
        <v>316</v>
      </c>
      <c r="T2" t="s">
        <v>317</v>
      </c>
      <c r="U2" t="s">
        <v>534</v>
      </c>
      <c r="V2" t="s">
        <v>535</v>
      </c>
      <c r="X2" t="s">
        <v>313</v>
      </c>
      <c r="Y2" t="s">
        <v>314</v>
      </c>
      <c r="Z2" t="s">
        <v>315</v>
      </c>
    </row>
    <row r="3" spans="1:26" x14ac:dyDescent="0.4">
      <c r="A3" s="16" t="s">
        <v>97</v>
      </c>
      <c r="B3" t="e">
        <f ca="1">_xll.BDH($A3,"PX_bid","1/07/2019")</f>
        <v>#NAME?</v>
      </c>
      <c r="C3" t="e">
        <f ca="1">_xll.BDH($A3,"PX_ask","1/07/2019")</f>
        <v>#NAME?</v>
      </c>
      <c r="D3" t="e">
        <f ca="1">_xll.BDH($A3,"IVOL_last","1/07/2019")</f>
        <v>#NAME?</v>
      </c>
      <c r="E3" t="e">
        <f ca="1">_xll.BDP($A3,"opt_strike_px")</f>
        <v>#NAME?</v>
      </c>
      <c r="F3" t="e">
        <f ca="1">_xll.BDP($A3,"opt_put_call")</f>
        <v>#NAME?</v>
      </c>
      <c r="G3" t="e">
        <f ca="1">_xll.BDP($A3,"maturity")</f>
        <v>#NAME?</v>
      </c>
      <c r="H3" s="17" t="e">
        <f ca="1">G3-$A$1</f>
        <v>#NAME?</v>
      </c>
      <c r="J3" t="e">
        <f ca="1">_xll.BDH($A3,"PX_bid","1/09/2019")</f>
        <v>#NAME?</v>
      </c>
      <c r="K3" t="e">
        <f ca="1">_xll.BDH($A3,"PX_ask","1/09/2019")</f>
        <v>#NAME?</v>
      </c>
      <c r="L3" t="e">
        <f ca="1">_xll.BDH($A3,"ivol_last","1/09/2019")</f>
        <v>#NAME?</v>
      </c>
      <c r="O3" s="16" t="s">
        <v>318</v>
      </c>
      <c r="P3" t="e">
        <f ca="1">_xll.BDH($O3,"PX_bid","1/07/2019")</f>
        <v>#NAME?</v>
      </c>
      <c r="Q3" t="e">
        <f ca="1">_xll.BDH($O3,"PX_ask","1/07/2019")</f>
        <v>#NAME?</v>
      </c>
      <c r="R3" t="e">
        <f ca="1">_xll.BDH($O3,"ivol_last","1/07/2019")</f>
        <v>#NAME?</v>
      </c>
      <c r="S3" t="e">
        <f ca="1">_xll.BDP($O3,"opt_strike_px")</f>
        <v>#NAME?</v>
      </c>
      <c r="T3" t="e">
        <f ca="1">_xll.BDP($O3,"opt_put_call")</f>
        <v>#NAME?</v>
      </c>
      <c r="U3" t="e">
        <f ca="1">_xll.BDP($O3,"maturity")</f>
        <v>#NAME?</v>
      </c>
      <c r="V3" s="17" t="e">
        <f t="shared" ref="V3:V43" ca="1" si="0">U3-$A$1</f>
        <v>#NAME?</v>
      </c>
      <c r="X3" t="e">
        <f ca="1">_xll.BDH($O3,"PX_bid","1/09/2019")</f>
        <v>#NAME?</v>
      </c>
      <c r="Y3" t="e">
        <f ca="1">_xll.BDH($O3,"PX_ask","1/09/2019")</f>
        <v>#NAME?</v>
      </c>
      <c r="Z3" t="e">
        <f ca="1">_xll.BDH($O3,"ivol_last","1/09/2019")</f>
        <v>#NAME?</v>
      </c>
    </row>
    <row r="4" spans="1:26" x14ac:dyDescent="0.4">
      <c r="A4" s="16" t="s">
        <v>98</v>
      </c>
      <c r="B4" t="e">
        <f ca="1">_xll.BDH($A4,"PX_bid","1/07/2019")</f>
        <v>#NAME?</v>
      </c>
      <c r="C4" t="e">
        <f ca="1">_xll.BDH($A4,"PX_ask","1/07/2019")</f>
        <v>#NAME?</v>
      </c>
      <c r="D4" t="e">
        <f ca="1">_xll.BDH($A4,"IVOL_last","1/07/2019")</f>
        <v>#NAME?</v>
      </c>
      <c r="E4" t="e">
        <f ca="1">_xll.BDP($A4,"opt_strike_px")</f>
        <v>#NAME?</v>
      </c>
      <c r="F4" t="e">
        <f ca="1">_xll.BDP($A4,"opt_put_call")</f>
        <v>#NAME?</v>
      </c>
      <c r="G4" t="e">
        <f ca="1">_xll.BDP($A4,"maturity")</f>
        <v>#NAME?</v>
      </c>
      <c r="H4" s="17" t="e">
        <f t="shared" ref="H4:H67" ca="1" si="1">G4-$A$1</f>
        <v>#NAME?</v>
      </c>
      <c r="J4" t="e">
        <f ca="1">_xll.BDH($A4,"PX_bid","1/09/2019")</f>
        <v>#NAME?</v>
      </c>
      <c r="K4" t="e">
        <f ca="1">_xll.BDH($A4,"PX_ask","1/09/2019")</f>
        <v>#NAME?</v>
      </c>
      <c r="L4" t="e">
        <f ca="1">_xll.BDH($A4,"ivol_last","1/09/2019")</f>
        <v>#NAME?</v>
      </c>
      <c r="O4" s="16" t="s">
        <v>319</v>
      </c>
      <c r="P4" t="e">
        <f ca="1">_xll.BDH($O4,"PX_bid","1/07/2019")</f>
        <v>#NAME?</v>
      </c>
      <c r="Q4" t="e">
        <f ca="1">_xll.BDH($O4,"PX_ask","1/07/2019")</f>
        <v>#NAME?</v>
      </c>
      <c r="R4" t="e">
        <f ca="1">_xll.BDH($O4,"ivol_last","1/07/2019")</f>
        <v>#NAME?</v>
      </c>
      <c r="S4" t="e">
        <f ca="1">_xll.BDP($O4,"opt_strike_px")</f>
        <v>#NAME?</v>
      </c>
      <c r="T4" t="e">
        <f ca="1">_xll.BDP($O4,"opt_put_call")</f>
        <v>#NAME?</v>
      </c>
      <c r="U4" t="e">
        <f ca="1">_xll.BDP($O4,"maturity")</f>
        <v>#NAME?</v>
      </c>
      <c r="V4" s="17" t="e">
        <f t="shared" ca="1" si="0"/>
        <v>#NAME?</v>
      </c>
      <c r="X4" t="e">
        <f ca="1">_xll.BDH($O4,"PX_bid","1/09/2019")</f>
        <v>#NAME?</v>
      </c>
      <c r="Y4" t="e">
        <f ca="1">_xll.BDH($O4,"PX_ask","1/09/2019")</f>
        <v>#NAME?</v>
      </c>
      <c r="Z4" t="e">
        <f ca="1">_xll.BDH($O4,"ivol_last","1/09/2019")</f>
        <v>#NAME?</v>
      </c>
    </row>
    <row r="5" spans="1:26" x14ac:dyDescent="0.4">
      <c r="A5" s="16" t="s">
        <v>99</v>
      </c>
      <c r="B5" t="e">
        <f ca="1">_xll.BDH($A5,"PX_bid","1/07/2019")</f>
        <v>#NAME?</v>
      </c>
      <c r="C5" t="e">
        <f ca="1">_xll.BDH($A5,"PX_ask","1/07/2019")</f>
        <v>#NAME?</v>
      </c>
      <c r="D5" t="e">
        <f ca="1">_xll.BDH($A5,"IVOL_last","1/07/2019")</f>
        <v>#NAME?</v>
      </c>
      <c r="E5" t="e">
        <f ca="1">_xll.BDP($A5,"opt_strike_px")</f>
        <v>#NAME?</v>
      </c>
      <c r="F5" t="e">
        <f ca="1">_xll.BDP($A5,"opt_put_call")</f>
        <v>#NAME?</v>
      </c>
      <c r="G5" t="e">
        <f ca="1">_xll.BDP($A5,"maturity")</f>
        <v>#NAME?</v>
      </c>
      <c r="H5" s="17" t="e">
        <f t="shared" ca="1" si="1"/>
        <v>#NAME?</v>
      </c>
      <c r="J5" t="e">
        <f ca="1">_xll.BDH($A5,"PX_bid","1/09/2019")</f>
        <v>#NAME?</v>
      </c>
      <c r="K5" t="e">
        <f ca="1">_xll.BDH($A5,"PX_ask","1/09/2019")</f>
        <v>#NAME?</v>
      </c>
      <c r="L5" t="e">
        <f ca="1">_xll.BDH($A5,"ivol_last","1/09/2019")</f>
        <v>#NAME?</v>
      </c>
      <c r="O5" s="16" t="s">
        <v>320</v>
      </c>
      <c r="P5" t="e">
        <f ca="1">_xll.BDH($O5,"PX_bid","1/07/2019")</f>
        <v>#NAME?</v>
      </c>
      <c r="Q5" t="e">
        <f ca="1">_xll.BDH($O5,"PX_ask","1/07/2019")</f>
        <v>#NAME?</v>
      </c>
      <c r="R5" t="e">
        <f ca="1">_xll.BDH($O5,"ivol_last","1/07/2019")</f>
        <v>#NAME?</v>
      </c>
      <c r="S5" t="e">
        <f ca="1">_xll.BDP($O5,"opt_strike_px")</f>
        <v>#NAME?</v>
      </c>
      <c r="T5" t="e">
        <f ca="1">_xll.BDP($O5,"opt_put_call")</f>
        <v>#NAME?</v>
      </c>
      <c r="U5" t="e">
        <f ca="1">_xll.BDP($O5,"maturity")</f>
        <v>#NAME?</v>
      </c>
      <c r="V5" s="17" t="e">
        <f t="shared" ca="1" si="0"/>
        <v>#NAME?</v>
      </c>
      <c r="X5" t="e">
        <f ca="1">_xll.BDH($O5,"PX_bid","1/09/2019")</f>
        <v>#NAME?</v>
      </c>
      <c r="Y5" t="e">
        <f ca="1">_xll.BDH($O5,"PX_ask","1/09/2019")</f>
        <v>#NAME?</v>
      </c>
      <c r="Z5" t="e">
        <f ca="1">_xll.BDH($O5,"ivol_last","1/09/2019")</f>
        <v>#NAME?</v>
      </c>
    </row>
    <row r="6" spans="1:26" x14ac:dyDescent="0.4">
      <c r="A6" s="16" t="s">
        <v>100</v>
      </c>
      <c r="B6" t="e">
        <f ca="1">_xll.BDH($A6,"PX_bid","1/07/2019")</f>
        <v>#NAME?</v>
      </c>
      <c r="C6" t="e">
        <f ca="1">_xll.BDH($A6,"PX_ask","1/07/2019")</f>
        <v>#NAME?</v>
      </c>
      <c r="D6" t="e">
        <f ca="1">_xll.BDH($A6,"IVOL_last","1/07/2019")</f>
        <v>#NAME?</v>
      </c>
      <c r="E6" t="e">
        <f ca="1">_xll.BDP($A6,"opt_strike_px")</f>
        <v>#NAME?</v>
      </c>
      <c r="F6" t="e">
        <f ca="1">_xll.BDP($A6,"opt_put_call")</f>
        <v>#NAME?</v>
      </c>
      <c r="G6" t="e">
        <f ca="1">_xll.BDP($A6,"maturity")</f>
        <v>#NAME?</v>
      </c>
      <c r="H6" s="17" t="e">
        <f t="shared" ca="1" si="1"/>
        <v>#NAME?</v>
      </c>
      <c r="J6" t="e">
        <f ca="1">_xll.BDH($A6,"PX_bid","1/09/2019")</f>
        <v>#NAME?</v>
      </c>
      <c r="K6" t="e">
        <f ca="1">_xll.BDH($A6,"PX_ask","1/09/2019")</f>
        <v>#NAME?</v>
      </c>
      <c r="L6" t="e">
        <f ca="1">_xll.BDH($A6,"ivol_last","1/09/2019")</f>
        <v>#NAME?</v>
      </c>
      <c r="O6" s="16" t="s">
        <v>321</v>
      </c>
      <c r="P6" t="e">
        <f ca="1">_xll.BDH($O6,"PX_bid","1/07/2019")</f>
        <v>#NAME?</v>
      </c>
      <c r="Q6" t="e">
        <f ca="1">_xll.BDH($O6,"PX_ask","1/07/2019")</f>
        <v>#NAME?</v>
      </c>
      <c r="R6" t="e">
        <f ca="1">_xll.BDH($O6,"ivol_last","1/07/2019")</f>
        <v>#NAME?</v>
      </c>
      <c r="S6" t="e">
        <f ca="1">_xll.BDP($O6,"opt_strike_px")</f>
        <v>#NAME?</v>
      </c>
      <c r="T6" t="e">
        <f ca="1">_xll.BDP($O6,"opt_put_call")</f>
        <v>#NAME?</v>
      </c>
      <c r="U6" t="e">
        <f ca="1">_xll.BDP($O6,"maturity")</f>
        <v>#NAME?</v>
      </c>
      <c r="V6" s="17" t="e">
        <f t="shared" ca="1" si="0"/>
        <v>#NAME?</v>
      </c>
      <c r="X6" t="e">
        <f ca="1">_xll.BDH($O6,"PX_bid","1/09/2019")</f>
        <v>#NAME?</v>
      </c>
      <c r="Y6" t="e">
        <f ca="1">_xll.BDH($O6,"PX_ask","1/09/2019")</f>
        <v>#NAME?</v>
      </c>
      <c r="Z6" t="e">
        <f ca="1">_xll.BDH($O6,"ivol_last","1/09/2019")</f>
        <v>#NAME?</v>
      </c>
    </row>
    <row r="7" spans="1:26" x14ac:dyDescent="0.4">
      <c r="A7" s="16" t="s">
        <v>101</v>
      </c>
      <c r="B7" t="e">
        <f ca="1">_xll.BDH($A7,"PX_bid","1/07/2019")</f>
        <v>#NAME?</v>
      </c>
      <c r="C7" t="e">
        <f ca="1">_xll.BDH($A7,"PX_ask","1/07/2019")</f>
        <v>#NAME?</v>
      </c>
      <c r="D7" t="e">
        <f ca="1">_xll.BDH($A7,"IVOL_last","1/07/2019")</f>
        <v>#NAME?</v>
      </c>
      <c r="E7" t="e">
        <f ca="1">_xll.BDP($A7,"opt_strike_px")</f>
        <v>#NAME?</v>
      </c>
      <c r="F7" t="e">
        <f ca="1">_xll.BDP($A7,"opt_put_call")</f>
        <v>#NAME?</v>
      </c>
      <c r="G7" t="e">
        <f ca="1">_xll.BDP($A7,"maturity")</f>
        <v>#NAME?</v>
      </c>
      <c r="H7" s="17" t="e">
        <f t="shared" ca="1" si="1"/>
        <v>#NAME?</v>
      </c>
      <c r="J7" t="e">
        <f ca="1">_xll.BDH($A7,"PX_bid","1/09/2019")</f>
        <v>#NAME?</v>
      </c>
      <c r="K7" t="e">
        <f ca="1">_xll.BDH($A7,"PX_ask","1/09/2019")</f>
        <v>#NAME?</v>
      </c>
      <c r="L7" t="e">
        <f ca="1">_xll.BDH($A7,"ivol_last","1/09/2019")</f>
        <v>#NAME?</v>
      </c>
      <c r="O7" s="16" t="s">
        <v>322</v>
      </c>
      <c r="P7" t="e">
        <f ca="1">_xll.BDH($O7,"PX_bid","1/07/2019")</f>
        <v>#NAME?</v>
      </c>
      <c r="Q7" t="e">
        <f ca="1">_xll.BDH($O7,"PX_ask","1/07/2019")</f>
        <v>#NAME?</v>
      </c>
      <c r="R7" t="e">
        <f ca="1">_xll.BDH($O7,"ivol_last","1/07/2019")</f>
        <v>#NAME?</v>
      </c>
      <c r="S7" t="e">
        <f ca="1">_xll.BDP($O7,"opt_strike_px")</f>
        <v>#NAME?</v>
      </c>
      <c r="T7" t="e">
        <f ca="1">_xll.BDP($O7,"opt_put_call")</f>
        <v>#NAME?</v>
      </c>
      <c r="U7" t="e">
        <f ca="1">_xll.BDP($O7,"maturity")</f>
        <v>#NAME?</v>
      </c>
      <c r="V7" s="17" t="e">
        <f t="shared" ca="1" si="0"/>
        <v>#NAME?</v>
      </c>
      <c r="X7" t="e">
        <f ca="1">_xll.BDH($O7,"PX_bid","1/09/2019")</f>
        <v>#NAME?</v>
      </c>
      <c r="Y7" t="e">
        <f ca="1">_xll.BDH($O7,"PX_ask","1/09/2019")</f>
        <v>#NAME?</v>
      </c>
      <c r="Z7" t="e">
        <f ca="1">_xll.BDH($O7,"ivol_last","1/09/2019")</f>
        <v>#NAME?</v>
      </c>
    </row>
    <row r="8" spans="1:26" x14ac:dyDescent="0.4">
      <c r="A8" s="16" t="s">
        <v>102</v>
      </c>
      <c r="B8" t="e">
        <f ca="1">_xll.BDH($A8,"PX_bid","1/07/2019")</f>
        <v>#NAME?</v>
      </c>
      <c r="C8" t="e">
        <f ca="1">_xll.BDH($A8,"PX_ask","1/07/2019")</f>
        <v>#NAME?</v>
      </c>
      <c r="D8" t="e">
        <f ca="1">_xll.BDH($A8,"IVOL_last","1/07/2019")</f>
        <v>#NAME?</v>
      </c>
      <c r="E8" t="e">
        <f ca="1">_xll.BDP($A8,"opt_strike_px")</f>
        <v>#NAME?</v>
      </c>
      <c r="F8" t="e">
        <f ca="1">_xll.BDP($A8,"opt_put_call")</f>
        <v>#NAME?</v>
      </c>
      <c r="G8" t="e">
        <f ca="1">_xll.BDP($A8,"maturity")</f>
        <v>#NAME?</v>
      </c>
      <c r="H8" s="17" t="e">
        <f t="shared" ca="1" si="1"/>
        <v>#NAME?</v>
      </c>
      <c r="J8" t="e">
        <f ca="1">_xll.BDH($A8,"PX_bid","1/09/2019")</f>
        <v>#NAME?</v>
      </c>
      <c r="K8" t="e">
        <f ca="1">_xll.BDH($A8,"PX_ask","1/09/2019")</f>
        <v>#NAME?</v>
      </c>
      <c r="L8" t="e">
        <f ca="1">_xll.BDH($A8,"ivol_last","1/09/2019")</f>
        <v>#NAME?</v>
      </c>
      <c r="O8" s="16" t="s">
        <v>323</v>
      </c>
      <c r="P8" t="e">
        <f ca="1">_xll.BDH($O8,"PX_bid","1/07/2019")</f>
        <v>#NAME?</v>
      </c>
      <c r="Q8" t="e">
        <f ca="1">_xll.BDH($O8,"PX_ask","1/07/2019")</f>
        <v>#NAME?</v>
      </c>
      <c r="R8" t="e">
        <f ca="1">_xll.BDH($O8,"ivol_last","1/07/2019")</f>
        <v>#NAME?</v>
      </c>
      <c r="S8" t="e">
        <f ca="1">_xll.BDP($O8,"opt_strike_px")</f>
        <v>#NAME?</v>
      </c>
      <c r="T8" t="e">
        <f ca="1">_xll.BDP($O8,"opt_put_call")</f>
        <v>#NAME?</v>
      </c>
      <c r="U8" t="e">
        <f ca="1">_xll.BDP($O8,"maturity")</f>
        <v>#NAME?</v>
      </c>
      <c r="V8" s="17" t="e">
        <f t="shared" ca="1" si="0"/>
        <v>#NAME?</v>
      </c>
      <c r="X8" t="e">
        <f ca="1">_xll.BDH($O8,"PX_bid","1/09/2019")</f>
        <v>#NAME?</v>
      </c>
      <c r="Y8" t="e">
        <f ca="1">_xll.BDH($O8,"PX_ask","1/09/2019")</f>
        <v>#NAME?</v>
      </c>
      <c r="Z8" t="e">
        <f ca="1">_xll.BDH($O8,"ivol_last","1/09/2019")</f>
        <v>#NAME?</v>
      </c>
    </row>
    <row r="9" spans="1:26" x14ac:dyDescent="0.4">
      <c r="A9" s="16" t="s">
        <v>103</v>
      </c>
      <c r="B9" t="e">
        <f ca="1">_xll.BDH($A9,"PX_bid","1/07/2019")</f>
        <v>#NAME?</v>
      </c>
      <c r="C9" t="e">
        <f ca="1">_xll.BDH($A9,"PX_ask","1/07/2019")</f>
        <v>#NAME?</v>
      </c>
      <c r="D9" t="e">
        <f ca="1">_xll.BDH($A9,"IVOL_last","1/07/2019")</f>
        <v>#NAME?</v>
      </c>
      <c r="E9" t="e">
        <f ca="1">_xll.BDP($A9,"opt_strike_px")</f>
        <v>#NAME?</v>
      </c>
      <c r="F9" t="e">
        <f ca="1">_xll.BDP($A9,"opt_put_call")</f>
        <v>#NAME?</v>
      </c>
      <c r="G9" t="e">
        <f ca="1">_xll.BDP($A9,"maturity")</f>
        <v>#NAME?</v>
      </c>
      <c r="H9" s="17" t="e">
        <f t="shared" ca="1" si="1"/>
        <v>#NAME?</v>
      </c>
      <c r="J9" t="e">
        <f ca="1">_xll.BDH($A9,"PX_bid","1/09/2019")</f>
        <v>#NAME?</v>
      </c>
      <c r="K9" t="e">
        <f ca="1">_xll.BDH($A9,"PX_ask","1/09/2019")</f>
        <v>#NAME?</v>
      </c>
      <c r="L9" t="e">
        <f ca="1">_xll.BDH($A9,"ivol_last","1/09/2019")</f>
        <v>#NAME?</v>
      </c>
      <c r="O9" s="16" t="s">
        <v>324</v>
      </c>
      <c r="P9" t="e">
        <f ca="1">_xll.BDH($O9,"PX_bid","1/07/2019")</f>
        <v>#NAME?</v>
      </c>
      <c r="Q9" t="e">
        <f ca="1">_xll.BDH($O9,"PX_ask","1/07/2019")</f>
        <v>#NAME?</v>
      </c>
      <c r="R9" t="e">
        <f ca="1">_xll.BDH($O9,"ivol_last","1/07/2019")</f>
        <v>#NAME?</v>
      </c>
      <c r="S9" t="e">
        <f ca="1">_xll.BDP($O9,"opt_strike_px")</f>
        <v>#NAME?</v>
      </c>
      <c r="T9" t="e">
        <f ca="1">_xll.BDP($O9,"opt_put_call")</f>
        <v>#NAME?</v>
      </c>
      <c r="U9" t="e">
        <f ca="1">_xll.BDP($O9,"maturity")</f>
        <v>#NAME?</v>
      </c>
      <c r="V9" s="17" t="e">
        <f t="shared" ca="1" si="0"/>
        <v>#NAME?</v>
      </c>
      <c r="X9" t="e">
        <f ca="1">_xll.BDH($O9,"PX_bid","1/09/2019")</f>
        <v>#NAME?</v>
      </c>
      <c r="Y9" t="e">
        <f ca="1">_xll.BDH($O9,"PX_ask","1/09/2019")</f>
        <v>#NAME?</v>
      </c>
      <c r="Z9" t="e">
        <f ca="1">_xll.BDH($O9,"ivol_last","1/09/2019")</f>
        <v>#NAME?</v>
      </c>
    </row>
    <row r="10" spans="1:26" x14ac:dyDescent="0.4">
      <c r="A10" s="16" t="s">
        <v>104</v>
      </c>
      <c r="B10" t="e">
        <f ca="1">_xll.BDH($A10,"PX_bid","1/07/2019")</f>
        <v>#NAME?</v>
      </c>
      <c r="C10" t="e">
        <f ca="1">_xll.BDH($A10,"PX_ask","1/07/2019")</f>
        <v>#NAME?</v>
      </c>
      <c r="D10" t="e">
        <f ca="1">_xll.BDH($A10,"IVOL_last","1/07/2019")</f>
        <v>#NAME?</v>
      </c>
      <c r="E10" t="e">
        <f ca="1">_xll.BDP($A10,"opt_strike_px")</f>
        <v>#NAME?</v>
      </c>
      <c r="F10" t="e">
        <f ca="1">_xll.BDP($A10,"opt_put_call")</f>
        <v>#NAME?</v>
      </c>
      <c r="G10" t="e">
        <f ca="1">_xll.BDP($A10,"maturity")</f>
        <v>#NAME?</v>
      </c>
      <c r="H10" s="17" t="e">
        <f t="shared" ca="1" si="1"/>
        <v>#NAME?</v>
      </c>
      <c r="J10" t="e">
        <f ca="1">_xll.BDH($A10,"PX_bid","1/09/2019")</f>
        <v>#NAME?</v>
      </c>
      <c r="K10" t="e">
        <f ca="1">_xll.BDH($A10,"PX_ask","1/09/2019")</f>
        <v>#NAME?</v>
      </c>
      <c r="L10" t="e">
        <f ca="1">_xll.BDH($A10,"ivol_last","1/09/2019")</f>
        <v>#NAME?</v>
      </c>
      <c r="O10" s="16" t="s">
        <v>325</v>
      </c>
      <c r="P10" t="e">
        <f ca="1">_xll.BDH($O10,"PX_bid","1/07/2019")</f>
        <v>#NAME?</v>
      </c>
      <c r="Q10" t="e">
        <f ca="1">_xll.BDH($O10,"PX_ask","1/07/2019")</f>
        <v>#NAME?</v>
      </c>
      <c r="R10" t="e">
        <f ca="1">_xll.BDH($O10,"ivol_last","1/07/2019")</f>
        <v>#NAME?</v>
      </c>
      <c r="S10" t="e">
        <f ca="1">_xll.BDP($O10,"opt_strike_px")</f>
        <v>#NAME?</v>
      </c>
      <c r="T10" t="e">
        <f ca="1">_xll.BDP($O10,"opt_put_call")</f>
        <v>#NAME?</v>
      </c>
      <c r="U10" t="e">
        <f ca="1">_xll.BDP($O10,"maturity")</f>
        <v>#NAME?</v>
      </c>
      <c r="V10" s="17" t="e">
        <f t="shared" ca="1" si="0"/>
        <v>#NAME?</v>
      </c>
      <c r="X10" t="e">
        <f ca="1">_xll.BDH($O10,"PX_bid","1/09/2019")</f>
        <v>#NAME?</v>
      </c>
      <c r="Y10" t="e">
        <f ca="1">_xll.BDH($O10,"PX_ask","1/09/2019")</f>
        <v>#NAME?</v>
      </c>
      <c r="Z10" t="e">
        <f ca="1">_xll.BDH($O10,"ivol_last","1/09/2019")</f>
        <v>#NAME?</v>
      </c>
    </row>
    <row r="11" spans="1:26" x14ac:dyDescent="0.4">
      <c r="A11" s="16" t="s">
        <v>105</v>
      </c>
      <c r="B11" t="e">
        <f ca="1">_xll.BDH($A11,"PX_bid","1/07/2019")</f>
        <v>#NAME?</v>
      </c>
      <c r="C11" t="e">
        <f ca="1">_xll.BDH($A11,"PX_ask","1/07/2019")</f>
        <v>#NAME?</v>
      </c>
      <c r="D11" t="e">
        <f ca="1">_xll.BDH($A11,"IVOL_last","1/07/2019")</f>
        <v>#NAME?</v>
      </c>
      <c r="E11" t="e">
        <f ca="1">_xll.BDP($A11,"opt_strike_px")</f>
        <v>#NAME?</v>
      </c>
      <c r="F11" t="e">
        <f ca="1">_xll.BDP($A11,"opt_put_call")</f>
        <v>#NAME?</v>
      </c>
      <c r="G11" t="e">
        <f ca="1">_xll.BDP($A11,"maturity")</f>
        <v>#NAME?</v>
      </c>
      <c r="H11" s="17" t="e">
        <f t="shared" ca="1" si="1"/>
        <v>#NAME?</v>
      </c>
      <c r="J11" t="e">
        <f ca="1">_xll.BDH($A11,"PX_bid","1/09/2019")</f>
        <v>#NAME?</v>
      </c>
      <c r="K11" t="e">
        <f ca="1">_xll.BDH($A11,"PX_ask","1/09/2019")</f>
        <v>#NAME?</v>
      </c>
      <c r="L11" t="e">
        <f ca="1">_xll.BDH($A11,"ivol_last","1/09/2019")</f>
        <v>#NAME?</v>
      </c>
      <c r="O11" s="16" t="s">
        <v>326</v>
      </c>
      <c r="P11" t="e">
        <f ca="1">_xll.BDH($O11,"PX_bid","1/07/2019")</f>
        <v>#NAME?</v>
      </c>
      <c r="Q11" t="e">
        <f ca="1">_xll.BDH($O11,"PX_ask","1/07/2019")</f>
        <v>#NAME?</v>
      </c>
      <c r="R11" t="e">
        <f ca="1">_xll.BDH($O11,"ivol_last","1/07/2019")</f>
        <v>#NAME?</v>
      </c>
      <c r="S11" t="e">
        <f ca="1">_xll.BDP($O11,"opt_strike_px")</f>
        <v>#NAME?</v>
      </c>
      <c r="T11" t="e">
        <f ca="1">_xll.BDP($O11,"opt_put_call")</f>
        <v>#NAME?</v>
      </c>
      <c r="U11" t="e">
        <f ca="1">_xll.BDP($O11,"maturity")</f>
        <v>#NAME?</v>
      </c>
      <c r="V11" s="17" t="e">
        <f t="shared" ca="1" si="0"/>
        <v>#NAME?</v>
      </c>
      <c r="X11" t="e">
        <f ca="1">_xll.BDH($O11,"PX_bid","1/09/2019")</f>
        <v>#NAME?</v>
      </c>
      <c r="Y11" t="e">
        <f ca="1">_xll.BDH($O11,"PX_ask","1/09/2019")</f>
        <v>#NAME?</v>
      </c>
      <c r="Z11" t="e">
        <f ca="1">_xll.BDH($O11,"ivol_last","1/09/2019")</f>
        <v>#NAME?</v>
      </c>
    </row>
    <row r="12" spans="1:26" x14ac:dyDescent="0.4">
      <c r="A12" s="16" t="s">
        <v>106</v>
      </c>
      <c r="B12" t="e">
        <f ca="1">_xll.BDH($A12,"PX_bid","1/07/2019")</f>
        <v>#NAME?</v>
      </c>
      <c r="C12" t="e">
        <f ca="1">_xll.BDH($A12,"PX_ask","1/07/2019")</f>
        <v>#NAME?</v>
      </c>
      <c r="D12" t="e">
        <f ca="1">_xll.BDH($A12,"IVOL_last","1/07/2019")</f>
        <v>#NAME?</v>
      </c>
      <c r="E12" t="e">
        <f ca="1">_xll.BDP($A12,"opt_strike_px")</f>
        <v>#NAME?</v>
      </c>
      <c r="F12" t="e">
        <f ca="1">_xll.BDP($A12,"opt_put_call")</f>
        <v>#NAME?</v>
      </c>
      <c r="G12" t="e">
        <f ca="1">_xll.BDP($A12,"maturity")</f>
        <v>#NAME?</v>
      </c>
      <c r="H12" s="17" t="e">
        <f t="shared" ca="1" si="1"/>
        <v>#NAME?</v>
      </c>
      <c r="J12" t="e">
        <f ca="1">_xll.BDH($A12,"PX_bid","1/09/2019")</f>
        <v>#NAME?</v>
      </c>
      <c r="K12" t="e">
        <f ca="1">_xll.BDH($A12,"PX_ask","1/09/2019")</f>
        <v>#NAME?</v>
      </c>
      <c r="L12" t="e">
        <f ca="1">_xll.BDH($A12,"ivol_last","1/09/2019")</f>
        <v>#NAME?</v>
      </c>
      <c r="O12" s="16" t="s">
        <v>327</v>
      </c>
      <c r="P12" t="e">
        <f ca="1">_xll.BDH($O12,"PX_bid","1/07/2019")</f>
        <v>#NAME?</v>
      </c>
      <c r="Q12" t="e">
        <f ca="1">_xll.BDH($O12,"PX_ask","1/07/2019")</f>
        <v>#NAME?</v>
      </c>
      <c r="R12" t="e">
        <f ca="1">_xll.BDH($O12,"ivol_last","1/07/2019")</f>
        <v>#NAME?</v>
      </c>
      <c r="S12" t="e">
        <f ca="1">_xll.BDP($O12,"opt_strike_px")</f>
        <v>#NAME?</v>
      </c>
      <c r="T12" t="e">
        <f ca="1">_xll.BDP($O12,"opt_put_call")</f>
        <v>#NAME?</v>
      </c>
      <c r="U12" t="e">
        <f ca="1">_xll.BDP($O12,"maturity")</f>
        <v>#NAME?</v>
      </c>
      <c r="V12" s="17" t="e">
        <f t="shared" ca="1" si="0"/>
        <v>#NAME?</v>
      </c>
      <c r="X12" t="e">
        <f ca="1">_xll.BDH($O12,"PX_bid","1/09/2019")</f>
        <v>#NAME?</v>
      </c>
      <c r="Y12" t="e">
        <f ca="1">_xll.BDH($O12,"PX_ask","1/09/2019")</f>
        <v>#NAME?</v>
      </c>
      <c r="Z12" t="e">
        <f ca="1">_xll.BDH($O12,"ivol_last","1/09/2019")</f>
        <v>#NAME?</v>
      </c>
    </row>
    <row r="13" spans="1:26" x14ac:dyDescent="0.4">
      <c r="A13" s="16" t="s">
        <v>107</v>
      </c>
      <c r="B13" t="e">
        <f ca="1">_xll.BDH($A13,"PX_bid","1/07/2019")</f>
        <v>#NAME?</v>
      </c>
      <c r="C13" t="e">
        <f ca="1">_xll.BDH($A13,"PX_ask","1/07/2019")</f>
        <v>#NAME?</v>
      </c>
      <c r="D13" t="e">
        <f ca="1">_xll.BDH($A13,"IVOL_last","1/07/2019")</f>
        <v>#NAME?</v>
      </c>
      <c r="E13" t="e">
        <f ca="1">_xll.BDP($A13,"opt_strike_px")</f>
        <v>#NAME?</v>
      </c>
      <c r="F13" t="e">
        <f ca="1">_xll.BDP($A13,"opt_put_call")</f>
        <v>#NAME?</v>
      </c>
      <c r="G13" t="e">
        <f ca="1">_xll.BDP($A13,"maturity")</f>
        <v>#NAME?</v>
      </c>
      <c r="H13" s="17" t="e">
        <f t="shared" ca="1" si="1"/>
        <v>#NAME?</v>
      </c>
      <c r="J13" t="e">
        <f ca="1">_xll.BDH($A13,"PX_bid","1/09/2019")</f>
        <v>#NAME?</v>
      </c>
      <c r="K13" t="e">
        <f ca="1">_xll.BDH($A13,"PX_ask","1/09/2019")</f>
        <v>#NAME?</v>
      </c>
      <c r="L13" t="e">
        <f ca="1">_xll.BDH($A13,"ivol_last","1/09/2019")</f>
        <v>#NAME?</v>
      </c>
      <c r="O13" s="16" t="s">
        <v>328</v>
      </c>
      <c r="P13" t="e">
        <f ca="1">_xll.BDH($O13,"PX_bid","1/07/2019")</f>
        <v>#NAME?</v>
      </c>
      <c r="Q13" t="e">
        <f ca="1">_xll.BDH($O13,"PX_ask","1/07/2019")</f>
        <v>#NAME?</v>
      </c>
      <c r="R13" t="e">
        <f ca="1">_xll.BDH($O13,"ivol_last","1/07/2019")</f>
        <v>#NAME?</v>
      </c>
      <c r="S13" t="e">
        <f ca="1">_xll.BDP($O13,"opt_strike_px")</f>
        <v>#NAME?</v>
      </c>
      <c r="T13" t="e">
        <f ca="1">_xll.BDP($O13,"opt_put_call")</f>
        <v>#NAME?</v>
      </c>
      <c r="U13" t="e">
        <f ca="1">_xll.BDP($O13,"maturity")</f>
        <v>#NAME?</v>
      </c>
      <c r="V13" s="17" t="e">
        <f t="shared" ca="1" si="0"/>
        <v>#NAME?</v>
      </c>
      <c r="X13" t="e">
        <f ca="1">_xll.BDH($O13,"PX_bid","1/09/2019")</f>
        <v>#NAME?</v>
      </c>
      <c r="Y13" t="e">
        <f ca="1">_xll.BDH($O13,"PX_ask","1/09/2019")</f>
        <v>#NAME?</v>
      </c>
      <c r="Z13" t="e">
        <f ca="1">_xll.BDH($O13,"ivol_last","1/09/2019")</f>
        <v>#NAME?</v>
      </c>
    </row>
    <row r="14" spans="1:26" x14ac:dyDescent="0.4">
      <c r="A14" s="16" t="s">
        <v>108</v>
      </c>
      <c r="B14" t="e">
        <f ca="1">_xll.BDH($A14,"PX_bid","1/07/2019")</f>
        <v>#NAME?</v>
      </c>
      <c r="C14" t="e">
        <f ca="1">_xll.BDH($A14,"PX_ask","1/07/2019")</f>
        <v>#NAME?</v>
      </c>
      <c r="D14" t="e">
        <f ca="1">_xll.BDH($A14,"IVOL_last","1/07/2019")</f>
        <v>#NAME?</v>
      </c>
      <c r="E14" t="e">
        <f ca="1">_xll.BDP($A14,"opt_strike_px")</f>
        <v>#NAME?</v>
      </c>
      <c r="F14" t="e">
        <f ca="1">_xll.BDP($A14,"opt_put_call")</f>
        <v>#NAME?</v>
      </c>
      <c r="G14" t="e">
        <f ca="1">_xll.BDP($A14,"maturity")</f>
        <v>#NAME?</v>
      </c>
      <c r="H14" s="17" t="e">
        <f t="shared" ca="1" si="1"/>
        <v>#NAME?</v>
      </c>
      <c r="J14" t="e">
        <f ca="1">_xll.BDH($A14,"PX_bid","1/09/2019")</f>
        <v>#NAME?</v>
      </c>
      <c r="K14" t="e">
        <f ca="1">_xll.BDH($A14,"PX_ask","1/09/2019")</f>
        <v>#NAME?</v>
      </c>
      <c r="L14" t="e">
        <f ca="1">_xll.BDH($A14,"ivol_last","1/09/2019")</f>
        <v>#NAME?</v>
      </c>
      <c r="O14" s="16" t="s">
        <v>329</v>
      </c>
      <c r="P14" t="e">
        <f ca="1">_xll.BDH($O14,"PX_bid","1/07/2019")</f>
        <v>#NAME?</v>
      </c>
      <c r="Q14" t="e">
        <f ca="1">_xll.BDH($O14,"PX_ask","1/07/2019")</f>
        <v>#NAME?</v>
      </c>
      <c r="R14" t="e">
        <f ca="1">_xll.BDH($O14,"ivol_last","1/07/2019")</f>
        <v>#NAME?</v>
      </c>
      <c r="S14" t="e">
        <f ca="1">_xll.BDP($O14,"opt_strike_px")</f>
        <v>#NAME?</v>
      </c>
      <c r="T14" t="e">
        <f ca="1">_xll.BDP($O14,"opt_put_call")</f>
        <v>#NAME?</v>
      </c>
      <c r="U14" t="e">
        <f ca="1">_xll.BDP($O14,"maturity")</f>
        <v>#NAME?</v>
      </c>
      <c r="V14" s="17" t="e">
        <f t="shared" ca="1" si="0"/>
        <v>#NAME?</v>
      </c>
      <c r="X14" t="e">
        <f ca="1">_xll.BDH($O14,"PX_bid","1/09/2019")</f>
        <v>#NAME?</v>
      </c>
      <c r="Y14" t="e">
        <f ca="1">_xll.BDH($O14,"PX_ask","1/09/2019")</f>
        <v>#NAME?</v>
      </c>
      <c r="Z14" t="e">
        <f ca="1">_xll.BDH($O14,"ivol_last","1/09/2019")</f>
        <v>#NAME?</v>
      </c>
    </row>
    <row r="15" spans="1:26" x14ac:dyDescent="0.4">
      <c r="A15" s="16" t="s">
        <v>109</v>
      </c>
      <c r="B15" t="e">
        <f ca="1">_xll.BDH($A15,"PX_bid","1/07/2019")</f>
        <v>#NAME?</v>
      </c>
      <c r="C15" t="e">
        <f ca="1">_xll.BDH($A15,"PX_ask","1/07/2019")</f>
        <v>#NAME?</v>
      </c>
      <c r="D15" t="e">
        <f ca="1">_xll.BDH($A15,"IVOL_last","1/07/2019")</f>
        <v>#NAME?</v>
      </c>
      <c r="E15" t="e">
        <f ca="1">_xll.BDP($A15,"opt_strike_px")</f>
        <v>#NAME?</v>
      </c>
      <c r="F15" t="e">
        <f ca="1">_xll.BDP($A15,"opt_put_call")</f>
        <v>#NAME?</v>
      </c>
      <c r="G15" t="e">
        <f ca="1">_xll.BDP($A15,"maturity")</f>
        <v>#NAME?</v>
      </c>
      <c r="H15" s="17" t="e">
        <f t="shared" ca="1" si="1"/>
        <v>#NAME?</v>
      </c>
      <c r="J15" t="e">
        <f ca="1">_xll.BDH($A15,"PX_bid","1/09/2019")</f>
        <v>#NAME?</v>
      </c>
      <c r="K15" t="e">
        <f ca="1">_xll.BDH($A15,"PX_ask","1/09/2019")</f>
        <v>#NAME?</v>
      </c>
      <c r="L15" t="e">
        <f ca="1">_xll.BDH($A15,"ivol_last","1/09/2019")</f>
        <v>#NAME?</v>
      </c>
      <c r="O15" s="16" t="s">
        <v>330</v>
      </c>
      <c r="P15" t="e">
        <f ca="1">_xll.BDH($O15,"PX_bid","1/07/2019")</f>
        <v>#NAME?</v>
      </c>
      <c r="Q15" t="e">
        <f ca="1">_xll.BDH($O15,"PX_ask","1/07/2019")</f>
        <v>#NAME?</v>
      </c>
      <c r="R15" t="e">
        <f ca="1">_xll.BDH($O15,"ivol_last","1/07/2019")</f>
        <v>#NAME?</v>
      </c>
      <c r="S15" t="e">
        <f ca="1">_xll.BDP($O15,"opt_strike_px")</f>
        <v>#NAME?</v>
      </c>
      <c r="T15" t="e">
        <f ca="1">_xll.BDP($O15,"opt_put_call")</f>
        <v>#NAME?</v>
      </c>
      <c r="U15" t="e">
        <f ca="1">_xll.BDP($O15,"maturity")</f>
        <v>#NAME?</v>
      </c>
      <c r="V15" s="17" t="e">
        <f t="shared" ca="1" si="0"/>
        <v>#NAME?</v>
      </c>
      <c r="X15" t="e">
        <f ca="1">_xll.BDH($O15,"PX_bid","1/09/2019")</f>
        <v>#NAME?</v>
      </c>
      <c r="Y15" t="e">
        <f ca="1">_xll.BDH($O15,"PX_ask","1/09/2019")</f>
        <v>#NAME?</v>
      </c>
      <c r="Z15" t="e">
        <f ca="1">_xll.BDH($O15,"ivol_last","1/09/2019")</f>
        <v>#NAME?</v>
      </c>
    </row>
    <row r="16" spans="1:26" x14ac:dyDescent="0.4">
      <c r="A16" s="16" t="s">
        <v>110</v>
      </c>
      <c r="B16" t="e">
        <f ca="1">_xll.BDH($A16,"PX_bid","1/07/2019")</f>
        <v>#NAME?</v>
      </c>
      <c r="C16" t="e">
        <f ca="1">_xll.BDH($A16,"PX_ask","1/07/2019")</f>
        <v>#NAME?</v>
      </c>
      <c r="D16" t="e">
        <f ca="1">_xll.BDH($A16,"IVOL_last","1/07/2019")</f>
        <v>#NAME?</v>
      </c>
      <c r="E16" t="e">
        <f ca="1">_xll.BDP($A16,"opt_strike_px")</f>
        <v>#NAME?</v>
      </c>
      <c r="F16" t="e">
        <f ca="1">_xll.BDP($A16,"opt_put_call")</f>
        <v>#NAME?</v>
      </c>
      <c r="G16" t="e">
        <f ca="1">_xll.BDP($A16,"maturity")</f>
        <v>#NAME?</v>
      </c>
      <c r="H16" s="17" t="e">
        <f t="shared" ca="1" si="1"/>
        <v>#NAME?</v>
      </c>
      <c r="J16" t="e">
        <f ca="1">_xll.BDH($A16,"PX_bid","1/09/2019")</f>
        <v>#NAME?</v>
      </c>
      <c r="K16" t="e">
        <f ca="1">_xll.BDH($A16,"PX_ask","1/09/2019")</f>
        <v>#NAME?</v>
      </c>
      <c r="L16" t="e">
        <f ca="1">_xll.BDH($A16,"ivol_last","1/09/2019")</f>
        <v>#NAME?</v>
      </c>
      <c r="O16" s="16" t="s">
        <v>331</v>
      </c>
      <c r="P16" t="e">
        <f ca="1">_xll.BDH($O16,"PX_bid","1/07/2019")</f>
        <v>#NAME?</v>
      </c>
      <c r="Q16" t="e">
        <f ca="1">_xll.BDH($O16,"PX_ask","1/07/2019")</f>
        <v>#NAME?</v>
      </c>
      <c r="R16" t="e">
        <f ca="1">_xll.BDH($O16,"ivol_last","1/07/2019")</f>
        <v>#NAME?</v>
      </c>
      <c r="S16" t="e">
        <f ca="1">_xll.BDP($O16,"opt_strike_px")</f>
        <v>#NAME?</v>
      </c>
      <c r="T16" t="e">
        <f ca="1">_xll.BDP($O16,"opt_put_call")</f>
        <v>#NAME?</v>
      </c>
      <c r="U16" t="e">
        <f ca="1">_xll.BDP($O16,"maturity")</f>
        <v>#NAME?</v>
      </c>
      <c r="V16" s="17" t="e">
        <f t="shared" ca="1" si="0"/>
        <v>#NAME?</v>
      </c>
      <c r="X16" t="e">
        <f ca="1">_xll.BDH($O16,"PX_bid","1/09/2019")</f>
        <v>#NAME?</v>
      </c>
      <c r="Y16" t="e">
        <f ca="1">_xll.BDH($O16,"PX_ask","1/09/2019")</f>
        <v>#NAME?</v>
      </c>
      <c r="Z16" t="e">
        <f ca="1">_xll.BDH($O16,"ivol_last","1/09/2019")</f>
        <v>#NAME?</v>
      </c>
    </row>
    <row r="17" spans="1:26" x14ac:dyDescent="0.4">
      <c r="A17" s="16" t="s">
        <v>111</v>
      </c>
      <c r="B17" t="e">
        <f ca="1">_xll.BDH($A17,"PX_bid","1/07/2019")</f>
        <v>#NAME?</v>
      </c>
      <c r="C17" t="e">
        <f ca="1">_xll.BDH($A17,"PX_ask","1/07/2019")</f>
        <v>#NAME?</v>
      </c>
      <c r="D17" t="e">
        <f ca="1">_xll.BDH($A17,"IVOL_last","1/07/2019")</f>
        <v>#NAME?</v>
      </c>
      <c r="E17" t="e">
        <f ca="1">_xll.BDP($A17,"opt_strike_px")</f>
        <v>#NAME?</v>
      </c>
      <c r="F17" t="e">
        <f ca="1">_xll.BDP($A17,"opt_put_call")</f>
        <v>#NAME?</v>
      </c>
      <c r="G17" t="e">
        <f ca="1">_xll.BDP($A17,"maturity")</f>
        <v>#NAME?</v>
      </c>
      <c r="H17" s="17" t="e">
        <f t="shared" ca="1" si="1"/>
        <v>#NAME?</v>
      </c>
      <c r="J17" t="e">
        <f ca="1">_xll.BDH($A17,"PX_bid","1/09/2019")</f>
        <v>#NAME?</v>
      </c>
      <c r="K17" t="e">
        <f ca="1">_xll.BDH($A17,"PX_ask","1/09/2019")</f>
        <v>#NAME?</v>
      </c>
      <c r="L17" t="e">
        <f ca="1">_xll.BDH($A17,"ivol_last","1/09/2019")</f>
        <v>#NAME?</v>
      </c>
      <c r="O17" s="16" t="s">
        <v>332</v>
      </c>
      <c r="P17" t="e">
        <f ca="1">_xll.BDH($O17,"PX_bid","1/07/2019")</f>
        <v>#NAME?</v>
      </c>
      <c r="Q17" t="e">
        <f ca="1">_xll.BDH($O17,"PX_ask","1/07/2019")</f>
        <v>#NAME?</v>
      </c>
      <c r="R17" t="e">
        <f ca="1">_xll.BDH($O17,"ivol_last","1/07/2019")</f>
        <v>#NAME?</v>
      </c>
      <c r="S17" t="e">
        <f ca="1">_xll.BDP($O17,"opt_strike_px")</f>
        <v>#NAME?</v>
      </c>
      <c r="T17" t="e">
        <f ca="1">_xll.BDP($O17,"opt_put_call")</f>
        <v>#NAME?</v>
      </c>
      <c r="U17" t="e">
        <f ca="1">_xll.BDP($O17,"maturity")</f>
        <v>#NAME?</v>
      </c>
      <c r="V17" s="17" t="e">
        <f t="shared" ca="1" si="0"/>
        <v>#NAME?</v>
      </c>
      <c r="X17" t="e">
        <f ca="1">_xll.BDH($O17,"PX_bid","1/09/2019")</f>
        <v>#NAME?</v>
      </c>
      <c r="Y17" t="e">
        <f ca="1">_xll.BDH($O17,"PX_ask","1/09/2019")</f>
        <v>#NAME?</v>
      </c>
      <c r="Z17" t="e">
        <f ca="1">_xll.BDH($O17,"ivol_last","1/09/2019")</f>
        <v>#NAME?</v>
      </c>
    </row>
    <row r="18" spans="1:26" x14ac:dyDescent="0.4">
      <c r="A18" s="16" t="s">
        <v>112</v>
      </c>
      <c r="B18" t="e">
        <f ca="1">_xll.BDH($A18,"PX_bid","1/07/2019")</f>
        <v>#NAME?</v>
      </c>
      <c r="C18" t="e">
        <f ca="1">_xll.BDH($A18,"PX_ask","1/07/2019")</f>
        <v>#NAME?</v>
      </c>
      <c r="D18" t="e">
        <f ca="1">_xll.BDH($A18,"IVOL_last","1/07/2019")</f>
        <v>#NAME?</v>
      </c>
      <c r="E18" t="e">
        <f ca="1">_xll.BDP($A18,"opt_strike_px")</f>
        <v>#NAME?</v>
      </c>
      <c r="F18" t="e">
        <f ca="1">_xll.BDP($A18,"opt_put_call")</f>
        <v>#NAME?</v>
      </c>
      <c r="G18" t="e">
        <f ca="1">_xll.BDP($A18,"maturity")</f>
        <v>#NAME?</v>
      </c>
      <c r="H18" s="17" t="e">
        <f t="shared" ca="1" si="1"/>
        <v>#NAME?</v>
      </c>
      <c r="J18" t="e">
        <f ca="1">_xll.BDH($A18,"PX_bid","1/09/2019")</f>
        <v>#NAME?</v>
      </c>
      <c r="K18" t="e">
        <f ca="1">_xll.BDH($A18,"PX_ask","1/09/2019")</f>
        <v>#NAME?</v>
      </c>
      <c r="L18" t="e">
        <f ca="1">_xll.BDH($A18,"ivol_last","1/09/2019")</f>
        <v>#NAME?</v>
      </c>
      <c r="O18" s="16" t="s">
        <v>333</v>
      </c>
      <c r="P18" t="e">
        <f ca="1">_xll.BDH($O18,"PX_bid","1/07/2019")</f>
        <v>#NAME?</v>
      </c>
      <c r="Q18" t="e">
        <f ca="1">_xll.BDH($O18,"PX_ask","1/07/2019")</f>
        <v>#NAME?</v>
      </c>
      <c r="R18" t="e">
        <f ca="1">_xll.BDH($O18,"ivol_last","1/07/2019")</f>
        <v>#NAME?</v>
      </c>
      <c r="S18" t="e">
        <f ca="1">_xll.BDP($O18,"opt_strike_px")</f>
        <v>#NAME?</v>
      </c>
      <c r="T18" t="e">
        <f ca="1">_xll.BDP($O18,"opt_put_call")</f>
        <v>#NAME?</v>
      </c>
      <c r="U18" t="e">
        <f ca="1">_xll.BDP($O18,"maturity")</f>
        <v>#NAME?</v>
      </c>
      <c r="V18" s="17" t="e">
        <f t="shared" ca="1" si="0"/>
        <v>#NAME?</v>
      </c>
      <c r="X18" t="e">
        <f ca="1">_xll.BDH($O18,"PX_bid","1/09/2019")</f>
        <v>#NAME?</v>
      </c>
      <c r="Y18" t="e">
        <f ca="1">_xll.BDH($O18,"PX_ask","1/09/2019")</f>
        <v>#NAME?</v>
      </c>
      <c r="Z18" t="e">
        <f ca="1">_xll.BDH($O18,"ivol_last","1/09/2019")</f>
        <v>#NAME?</v>
      </c>
    </row>
    <row r="19" spans="1:26" x14ac:dyDescent="0.4">
      <c r="A19" s="16" t="s">
        <v>113</v>
      </c>
      <c r="B19" t="e">
        <f ca="1">_xll.BDH($A19,"PX_bid","1/07/2019")</f>
        <v>#NAME?</v>
      </c>
      <c r="C19" t="e">
        <f ca="1">_xll.BDH($A19,"PX_ask","1/07/2019")</f>
        <v>#NAME?</v>
      </c>
      <c r="D19" t="e">
        <f ca="1">_xll.BDH($A19,"IVOL_last","1/07/2019")</f>
        <v>#NAME?</v>
      </c>
      <c r="E19" t="e">
        <f ca="1">_xll.BDP($A19,"opt_strike_px")</f>
        <v>#NAME?</v>
      </c>
      <c r="F19" t="e">
        <f ca="1">_xll.BDP($A19,"opt_put_call")</f>
        <v>#NAME?</v>
      </c>
      <c r="G19" t="e">
        <f ca="1">_xll.BDP($A19,"maturity")</f>
        <v>#NAME?</v>
      </c>
      <c r="H19" s="17" t="e">
        <f t="shared" ca="1" si="1"/>
        <v>#NAME?</v>
      </c>
      <c r="J19" t="e">
        <f ca="1">_xll.BDH($A19,"PX_bid","1/09/2019")</f>
        <v>#NAME?</v>
      </c>
      <c r="K19" t="e">
        <f ca="1">_xll.BDH($A19,"PX_ask","1/09/2019")</f>
        <v>#NAME?</v>
      </c>
      <c r="L19" t="e">
        <f ca="1">_xll.BDH($A19,"ivol_last","1/09/2019")</f>
        <v>#NAME?</v>
      </c>
      <c r="O19" s="16" t="s">
        <v>334</v>
      </c>
      <c r="P19" t="e">
        <f ca="1">_xll.BDH($O19,"PX_bid","1/07/2019")</f>
        <v>#NAME?</v>
      </c>
      <c r="Q19" t="e">
        <f ca="1">_xll.BDH($O19,"PX_ask","1/07/2019")</f>
        <v>#NAME?</v>
      </c>
      <c r="R19" t="e">
        <f ca="1">_xll.BDH($O19,"ivol_last","1/07/2019")</f>
        <v>#NAME?</v>
      </c>
      <c r="S19" t="e">
        <f ca="1">_xll.BDP($O19,"opt_strike_px")</f>
        <v>#NAME?</v>
      </c>
      <c r="T19" t="e">
        <f ca="1">_xll.BDP($O19,"opt_put_call")</f>
        <v>#NAME?</v>
      </c>
      <c r="U19" t="e">
        <f ca="1">_xll.BDP($O19,"maturity")</f>
        <v>#NAME?</v>
      </c>
      <c r="V19" s="17" t="e">
        <f t="shared" ca="1" si="0"/>
        <v>#NAME?</v>
      </c>
      <c r="X19" t="e">
        <f ca="1">_xll.BDH($O19,"PX_bid","1/09/2019")</f>
        <v>#NAME?</v>
      </c>
      <c r="Y19" t="e">
        <f ca="1">_xll.BDH($O19,"PX_ask","1/09/2019")</f>
        <v>#NAME?</v>
      </c>
      <c r="Z19" t="e">
        <f ca="1">_xll.BDH($O19,"ivol_last","1/09/2019")</f>
        <v>#NAME?</v>
      </c>
    </row>
    <row r="20" spans="1:26" x14ac:dyDescent="0.4">
      <c r="A20" s="16" t="s">
        <v>114</v>
      </c>
      <c r="B20" t="e">
        <f ca="1">_xll.BDH($A20,"PX_bid","1/07/2019")</f>
        <v>#NAME?</v>
      </c>
      <c r="C20" t="e">
        <f ca="1">_xll.BDH($A20,"PX_ask","1/07/2019")</f>
        <v>#NAME?</v>
      </c>
      <c r="D20" t="e">
        <f ca="1">_xll.BDH($A20,"IVOL_last","1/07/2019")</f>
        <v>#NAME?</v>
      </c>
      <c r="E20" t="e">
        <f ca="1">_xll.BDP($A20,"opt_strike_px")</f>
        <v>#NAME?</v>
      </c>
      <c r="F20" t="e">
        <f ca="1">_xll.BDP($A20,"opt_put_call")</f>
        <v>#NAME?</v>
      </c>
      <c r="G20" t="e">
        <f ca="1">_xll.BDP($A20,"maturity")</f>
        <v>#NAME?</v>
      </c>
      <c r="H20" s="17" t="e">
        <f t="shared" ca="1" si="1"/>
        <v>#NAME?</v>
      </c>
      <c r="J20" t="e">
        <f ca="1">_xll.BDH($A20,"PX_bid","1/09/2019")</f>
        <v>#NAME?</v>
      </c>
      <c r="K20" t="e">
        <f ca="1">_xll.BDH($A20,"PX_ask","1/09/2019")</f>
        <v>#NAME?</v>
      </c>
      <c r="L20" t="e">
        <f ca="1">_xll.BDH($A20,"ivol_last","1/09/2019")</f>
        <v>#NAME?</v>
      </c>
      <c r="O20" s="16" t="s">
        <v>335</v>
      </c>
      <c r="P20" t="e">
        <f ca="1">_xll.BDH($O20,"PX_bid","1/07/2019")</f>
        <v>#NAME?</v>
      </c>
      <c r="Q20" t="e">
        <f ca="1">_xll.BDH($O20,"PX_ask","1/07/2019")</f>
        <v>#NAME?</v>
      </c>
      <c r="R20" t="e">
        <f ca="1">_xll.BDH($O20,"ivol_last","1/07/2019")</f>
        <v>#NAME?</v>
      </c>
      <c r="S20" t="e">
        <f ca="1">_xll.BDP($O20,"opt_strike_px")</f>
        <v>#NAME?</v>
      </c>
      <c r="T20" t="e">
        <f ca="1">_xll.BDP($O20,"opt_put_call")</f>
        <v>#NAME?</v>
      </c>
      <c r="U20" t="e">
        <f ca="1">_xll.BDP($O20,"maturity")</f>
        <v>#NAME?</v>
      </c>
      <c r="V20" s="17" t="e">
        <f t="shared" ca="1" si="0"/>
        <v>#NAME?</v>
      </c>
      <c r="X20" t="e">
        <f ca="1">_xll.BDH($O20,"PX_bid","1/09/2019")</f>
        <v>#NAME?</v>
      </c>
      <c r="Y20" t="e">
        <f ca="1">_xll.BDH($O20,"PX_ask","1/09/2019")</f>
        <v>#NAME?</v>
      </c>
      <c r="Z20" t="e">
        <f ca="1">_xll.BDH($O20,"ivol_last","1/09/2019")</f>
        <v>#NAME?</v>
      </c>
    </row>
    <row r="21" spans="1:26" x14ac:dyDescent="0.4">
      <c r="A21" t="s">
        <v>115</v>
      </c>
      <c r="B21" t="e">
        <f ca="1">_xll.BDH($A21,"PX_bid","1/07/2019")</f>
        <v>#NAME?</v>
      </c>
      <c r="C21" t="e">
        <f ca="1">_xll.BDH($A21,"PX_ask","1/07/2019")</f>
        <v>#NAME?</v>
      </c>
      <c r="D21" t="e">
        <f ca="1">_xll.BDH($A21,"IVOL_last","1/07/2019")</f>
        <v>#NAME?</v>
      </c>
      <c r="E21" t="e">
        <f ca="1">_xll.BDP($A21,"opt_strike_px")</f>
        <v>#NAME?</v>
      </c>
      <c r="F21" t="e">
        <f ca="1">_xll.BDP($A21,"opt_put_call")</f>
        <v>#NAME?</v>
      </c>
      <c r="G21" t="e">
        <f ca="1">_xll.BDP($A21,"maturity")</f>
        <v>#NAME?</v>
      </c>
      <c r="H21" s="17" t="e">
        <f t="shared" ca="1" si="1"/>
        <v>#NAME?</v>
      </c>
      <c r="J21" t="e">
        <f ca="1">_xll.BDH($A21,"PX_bid","1/09/2019")</f>
        <v>#NAME?</v>
      </c>
      <c r="K21" t="e">
        <f ca="1">_xll.BDH($A21,"PX_ask","1/09/2019")</f>
        <v>#NAME?</v>
      </c>
      <c r="L21" t="e">
        <f ca="1">_xll.BDH($A21,"ivol_last","1/09/2019")</f>
        <v>#NAME?</v>
      </c>
      <c r="O21" t="s">
        <v>336</v>
      </c>
      <c r="P21" t="e">
        <f ca="1">_xll.BDH($O21,"PX_bid","1/07/2019")</f>
        <v>#NAME?</v>
      </c>
      <c r="Q21" t="e">
        <f ca="1">_xll.BDH($O21,"PX_ask","1/07/2019")</f>
        <v>#NAME?</v>
      </c>
      <c r="R21" t="e">
        <f ca="1">_xll.BDH($O21,"ivol_last","1/07/2019")</f>
        <v>#NAME?</v>
      </c>
      <c r="S21" t="e">
        <f ca="1">_xll.BDP($O21,"opt_strike_px")</f>
        <v>#NAME?</v>
      </c>
      <c r="T21" t="e">
        <f ca="1">_xll.BDP($O21,"opt_put_call")</f>
        <v>#NAME?</v>
      </c>
      <c r="U21" t="e">
        <f ca="1">_xll.BDP($O21,"maturity")</f>
        <v>#NAME?</v>
      </c>
      <c r="V21" s="17" t="e">
        <f t="shared" ca="1" si="0"/>
        <v>#NAME?</v>
      </c>
      <c r="X21" t="e">
        <f ca="1">_xll.BDH($O21,"PX_bid","1/09/2019")</f>
        <v>#NAME?</v>
      </c>
      <c r="Y21" t="e">
        <f ca="1">_xll.BDH($O21,"PX_ask","1/09/2019")</f>
        <v>#NAME?</v>
      </c>
      <c r="Z21" t="e">
        <f ca="1">_xll.BDH($O21,"ivol_last","1/09/2019")</f>
        <v>#NAME?</v>
      </c>
    </row>
    <row r="22" spans="1:26" x14ac:dyDescent="0.4">
      <c r="A22" t="s">
        <v>126</v>
      </c>
      <c r="B22" t="e">
        <f ca="1">_xll.BDH($A22,"PX_bid","1/07/2019")</f>
        <v>#NAME?</v>
      </c>
      <c r="C22" t="e">
        <f ca="1">_xll.BDH($A22,"PX_ask","1/07/2019")</f>
        <v>#NAME?</v>
      </c>
      <c r="D22" t="e">
        <f ca="1">_xll.BDH($A22,"IVOL_last","1/07/2019")</f>
        <v>#NAME?</v>
      </c>
      <c r="E22" t="e">
        <f ca="1">_xll.BDP($A22,"opt_strike_px")</f>
        <v>#NAME?</v>
      </c>
      <c r="F22" t="e">
        <f ca="1">_xll.BDP($A22,"opt_put_call")</f>
        <v>#NAME?</v>
      </c>
      <c r="G22" t="e">
        <f ca="1">_xll.BDP($A22,"maturity")</f>
        <v>#NAME?</v>
      </c>
      <c r="H22" s="17" t="e">
        <f t="shared" ca="1" si="1"/>
        <v>#NAME?</v>
      </c>
      <c r="J22" t="e">
        <f ca="1">_xll.BDH($A22,"PX_bid","1/09/2019")</f>
        <v>#NAME?</v>
      </c>
      <c r="K22" t="e">
        <f ca="1">_xll.BDH($A22,"PX_ask","1/09/2019")</f>
        <v>#NAME?</v>
      </c>
      <c r="L22" t="e">
        <f ca="1">_xll.BDH($A22,"ivol_last","1/09/2019")</f>
        <v>#NAME?</v>
      </c>
      <c r="O22" t="s">
        <v>337</v>
      </c>
      <c r="P22" t="e">
        <f ca="1">_xll.BDH($O22,"PX_bid","1/07/2019")</f>
        <v>#NAME?</v>
      </c>
      <c r="Q22" t="e">
        <f ca="1">_xll.BDH($O22,"PX_ask","1/07/2019")</f>
        <v>#NAME?</v>
      </c>
      <c r="R22" t="e">
        <f ca="1">_xll.BDH($O22,"ivol_last","1/07/2019")</f>
        <v>#NAME?</v>
      </c>
      <c r="S22" t="e">
        <f ca="1">_xll.BDP($O22,"opt_strike_px")</f>
        <v>#NAME?</v>
      </c>
      <c r="T22" t="e">
        <f ca="1">_xll.BDP($O22,"opt_put_call")</f>
        <v>#NAME?</v>
      </c>
      <c r="U22" t="e">
        <f ca="1">_xll.BDP($O22,"maturity")</f>
        <v>#NAME?</v>
      </c>
      <c r="V22" s="17" t="e">
        <f t="shared" ca="1" si="0"/>
        <v>#NAME?</v>
      </c>
      <c r="X22" t="e">
        <f ca="1">_xll.BDH($O22,"PX_bid","1/09/2019")</f>
        <v>#NAME?</v>
      </c>
      <c r="Y22" t="e">
        <f ca="1">_xll.BDH($O22,"PX_ask","1/09/2019")</f>
        <v>#NAME?</v>
      </c>
      <c r="Z22" t="e">
        <f ca="1">_xll.BDH($O22,"ivol_last","1/09/2019")</f>
        <v>#NAME?</v>
      </c>
    </row>
    <row r="23" spans="1:26" x14ac:dyDescent="0.4">
      <c r="A23" t="s">
        <v>137</v>
      </c>
      <c r="B23" t="e">
        <f ca="1">_xll.BDH($A23,"PX_bid","1/07/2019")</f>
        <v>#NAME?</v>
      </c>
      <c r="C23" t="e">
        <f ca="1">_xll.BDH($A23,"PX_ask","1/07/2019")</f>
        <v>#NAME?</v>
      </c>
      <c r="D23" t="e">
        <f ca="1">_xll.BDH($A23,"IVOL_last","1/07/2019")</f>
        <v>#NAME?</v>
      </c>
      <c r="E23" t="e">
        <f ca="1">_xll.BDP($A23,"opt_strike_px")</f>
        <v>#NAME?</v>
      </c>
      <c r="F23" t="e">
        <f ca="1">_xll.BDP($A23,"opt_put_call")</f>
        <v>#NAME?</v>
      </c>
      <c r="G23" t="e">
        <f ca="1">_xll.BDP($A23,"maturity")</f>
        <v>#NAME?</v>
      </c>
      <c r="H23" s="17" t="e">
        <f t="shared" ca="1" si="1"/>
        <v>#NAME?</v>
      </c>
      <c r="J23" t="e">
        <f ca="1">_xll.BDH($A23,"PX_bid","1/09/2019")</f>
        <v>#NAME?</v>
      </c>
      <c r="K23" t="e">
        <f ca="1">_xll.BDH($A23,"PX_ask","1/09/2019")</f>
        <v>#NAME?</v>
      </c>
      <c r="L23" t="e">
        <f ca="1">_xll.BDH($A23,"ivol_last","1/09/2019")</f>
        <v>#NAME?</v>
      </c>
      <c r="O23" t="s">
        <v>338</v>
      </c>
      <c r="P23" t="e">
        <f ca="1">_xll.BDH($O23,"PX_bid","1/07/2019")</f>
        <v>#NAME?</v>
      </c>
      <c r="Q23" t="e">
        <f ca="1">_xll.BDH($O23,"PX_ask","1/07/2019")</f>
        <v>#NAME?</v>
      </c>
      <c r="R23" t="e">
        <f ca="1">_xll.BDH($O23,"ivol_last","1/07/2019")</f>
        <v>#NAME?</v>
      </c>
      <c r="S23" t="e">
        <f ca="1">_xll.BDP($O23,"opt_strike_px")</f>
        <v>#NAME?</v>
      </c>
      <c r="T23" t="e">
        <f ca="1">_xll.BDP($O23,"opt_put_call")</f>
        <v>#NAME?</v>
      </c>
      <c r="U23" t="e">
        <f ca="1">_xll.BDP($O23,"maturity")</f>
        <v>#NAME?</v>
      </c>
      <c r="V23" s="17" t="e">
        <f t="shared" ca="1" si="0"/>
        <v>#NAME?</v>
      </c>
      <c r="X23" t="e">
        <f ca="1">_xll.BDH($O23,"PX_bid","1/09/2019")</f>
        <v>#NAME?</v>
      </c>
      <c r="Y23" t="e">
        <f ca="1">_xll.BDH($O23,"PX_ask","1/09/2019")</f>
        <v>#NAME?</v>
      </c>
      <c r="Z23" t="e">
        <f ca="1">_xll.BDH($O23,"ivol_last","1/09/2019")</f>
        <v>#NAME?</v>
      </c>
    </row>
    <row r="24" spans="1:26" x14ac:dyDescent="0.4">
      <c r="A24" t="s">
        <v>148</v>
      </c>
      <c r="B24" t="e">
        <f ca="1">_xll.BDH($A24,"PX_bid","1/07/2019")</f>
        <v>#NAME?</v>
      </c>
      <c r="C24" t="e">
        <f ca="1">_xll.BDH($A24,"PX_ask","1/07/2019")</f>
        <v>#NAME?</v>
      </c>
      <c r="D24" t="e">
        <f ca="1">_xll.BDH($A24,"IVOL_last","1/07/2019")</f>
        <v>#NAME?</v>
      </c>
      <c r="E24" t="e">
        <f ca="1">_xll.BDP($A24,"opt_strike_px")</f>
        <v>#NAME?</v>
      </c>
      <c r="F24" t="e">
        <f ca="1">_xll.BDP($A24,"opt_put_call")</f>
        <v>#NAME?</v>
      </c>
      <c r="G24" t="e">
        <f ca="1">_xll.BDP($A24,"maturity")</f>
        <v>#NAME?</v>
      </c>
      <c r="H24" s="17" t="e">
        <f t="shared" ca="1" si="1"/>
        <v>#NAME?</v>
      </c>
      <c r="J24" t="e">
        <f ca="1">_xll.BDH($A24,"PX_bid","1/09/2019")</f>
        <v>#NAME?</v>
      </c>
      <c r="K24" t="e">
        <f ca="1">_xll.BDH($A24,"PX_ask","1/09/2019")</f>
        <v>#NAME?</v>
      </c>
      <c r="L24" t="e">
        <f ca="1">_xll.BDH($A24,"ivol_last","1/09/2019")</f>
        <v>#NAME?</v>
      </c>
      <c r="O24" t="s">
        <v>339</v>
      </c>
      <c r="P24" t="e">
        <f ca="1">_xll.BDH($O24,"PX_bid","1/07/2019")</f>
        <v>#NAME?</v>
      </c>
      <c r="Q24" t="e">
        <f ca="1">_xll.BDH($O24,"PX_ask","1/07/2019")</f>
        <v>#NAME?</v>
      </c>
      <c r="R24" t="e">
        <f ca="1">_xll.BDH($O24,"ivol_last","1/07/2019")</f>
        <v>#NAME?</v>
      </c>
      <c r="S24" t="e">
        <f ca="1">_xll.BDP($O24,"opt_strike_px")</f>
        <v>#NAME?</v>
      </c>
      <c r="T24" t="e">
        <f ca="1">_xll.BDP($O24,"opt_put_call")</f>
        <v>#NAME?</v>
      </c>
      <c r="U24" t="e">
        <f ca="1">_xll.BDP($O24,"maturity")</f>
        <v>#NAME?</v>
      </c>
      <c r="V24" s="17" t="e">
        <f t="shared" ca="1" si="0"/>
        <v>#NAME?</v>
      </c>
      <c r="X24" t="e">
        <f ca="1">_xll.BDH($O24,"PX_bid","1/09/2019")</f>
        <v>#NAME?</v>
      </c>
      <c r="Y24" t="e">
        <f ca="1">_xll.BDH($O24,"PX_ask","1/09/2019")</f>
        <v>#NAME?</v>
      </c>
      <c r="Z24" t="e">
        <f ca="1">_xll.BDH($O24,"ivol_last","1/09/2019")</f>
        <v>#NAME?</v>
      </c>
    </row>
    <row r="25" spans="1:26" x14ac:dyDescent="0.4">
      <c r="A25" t="s">
        <v>159</v>
      </c>
      <c r="B25" t="e">
        <f ca="1">_xll.BDH($A25,"PX_bid","1/07/2019")</f>
        <v>#NAME?</v>
      </c>
      <c r="C25" t="e">
        <f ca="1">_xll.BDH($A25,"PX_ask","1/07/2019")</f>
        <v>#NAME?</v>
      </c>
      <c r="D25" t="e">
        <f ca="1">_xll.BDH($A25,"IVOL_last","1/07/2019")</f>
        <v>#NAME?</v>
      </c>
      <c r="E25" t="e">
        <f ca="1">_xll.BDP($A25,"opt_strike_px")</f>
        <v>#NAME?</v>
      </c>
      <c r="F25" t="e">
        <f ca="1">_xll.BDP($A25,"opt_put_call")</f>
        <v>#NAME?</v>
      </c>
      <c r="G25" t="e">
        <f ca="1">_xll.BDP($A25,"maturity")</f>
        <v>#NAME?</v>
      </c>
      <c r="H25" s="17" t="e">
        <f t="shared" ca="1" si="1"/>
        <v>#NAME?</v>
      </c>
      <c r="J25" t="e">
        <f ca="1">_xll.BDH($A25,"PX_bid","1/09/2019")</f>
        <v>#NAME?</v>
      </c>
      <c r="K25" t="e">
        <f ca="1">_xll.BDH($A25,"PX_ask","1/09/2019")</f>
        <v>#NAME?</v>
      </c>
      <c r="L25" t="e">
        <f ca="1">_xll.BDH($A25,"ivol_last","1/09/2019")</f>
        <v>#NAME?</v>
      </c>
      <c r="O25" t="s">
        <v>340</v>
      </c>
      <c r="P25" t="e">
        <f ca="1">_xll.BDH($O25,"PX_bid","1/07/2019")</f>
        <v>#NAME?</v>
      </c>
      <c r="Q25" t="e">
        <f ca="1">_xll.BDH($O25,"PX_ask","1/07/2019")</f>
        <v>#NAME?</v>
      </c>
      <c r="R25" t="e">
        <f ca="1">_xll.BDH($O25,"ivol_last","1/07/2019")</f>
        <v>#NAME?</v>
      </c>
      <c r="S25" t="e">
        <f ca="1">_xll.BDP($O25,"opt_strike_px")</f>
        <v>#NAME?</v>
      </c>
      <c r="T25" t="e">
        <f ca="1">_xll.BDP($O25,"opt_put_call")</f>
        <v>#NAME?</v>
      </c>
      <c r="U25" t="e">
        <f ca="1">_xll.BDP($O25,"maturity")</f>
        <v>#NAME?</v>
      </c>
      <c r="V25" s="17" t="e">
        <f t="shared" ca="1" si="0"/>
        <v>#NAME?</v>
      </c>
      <c r="X25" t="e">
        <f ca="1">_xll.BDH($O25,"PX_bid","1/09/2019")</f>
        <v>#NAME?</v>
      </c>
      <c r="Y25" t="e">
        <f ca="1">_xll.BDH($O25,"PX_ask","1/09/2019")</f>
        <v>#NAME?</v>
      </c>
      <c r="Z25" t="e">
        <f ca="1">_xll.BDH($O25,"ivol_last","1/09/2019")</f>
        <v>#NAME?</v>
      </c>
    </row>
    <row r="26" spans="1:26" x14ac:dyDescent="0.4">
      <c r="A26" t="s">
        <v>170</v>
      </c>
      <c r="B26" t="e">
        <f ca="1">_xll.BDH($A26,"PX_bid","1/07/2019")</f>
        <v>#NAME?</v>
      </c>
      <c r="C26" t="e">
        <f ca="1">_xll.BDH($A26,"PX_ask","1/07/2019")</f>
        <v>#NAME?</v>
      </c>
      <c r="D26" t="e">
        <f ca="1">_xll.BDH($A26,"IVOL_last","1/07/2019")</f>
        <v>#NAME?</v>
      </c>
      <c r="E26" t="e">
        <f ca="1">_xll.BDP($A26,"opt_strike_px")</f>
        <v>#NAME?</v>
      </c>
      <c r="F26" t="e">
        <f ca="1">_xll.BDP($A26,"opt_put_call")</f>
        <v>#NAME?</v>
      </c>
      <c r="G26" t="e">
        <f ca="1">_xll.BDP($A26,"maturity")</f>
        <v>#NAME?</v>
      </c>
      <c r="H26" s="17" t="e">
        <f t="shared" ca="1" si="1"/>
        <v>#NAME?</v>
      </c>
      <c r="J26" t="e">
        <f ca="1">_xll.BDH($A26,"PX_bid","1/09/2019")</f>
        <v>#NAME?</v>
      </c>
      <c r="K26" t="e">
        <f ca="1">_xll.BDH($A26,"PX_ask","1/09/2019")</f>
        <v>#NAME?</v>
      </c>
      <c r="L26" t="e">
        <f ca="1">_xll.BDH($A26,"ivol_last","1/09/2019")</f>
        <v>#NAME?</v>
      </c>
      <c r="O26" t="s">
        <v>341</v>
      </c>
      <c r="P26" t="e">
        <f ca="1">_xll.BDH($O26,"PX_bid","1/07/2019")</f>
        <v>#NAME?</v>
      </c>
      <c r="Q26" t="e">
        <f ca="1">_xll.BDH($O26,"PX_ask","1/07/2019")</f>
        <v>#NAME?</v>
      </c>
      <c r="R26" t="e">
        <f ca="1">_xll.BDH($O26,"ivol_last","1/07/2019")</f>
        <v>#NAME?</v>
      </c>
      <c r="S26" t="e">
        <f ca="1">_xll.BDP($O26,"opt_strike_px")</f>
        <v>#NAME?</v>
      </c>
      <c r="T26" t="e">
        <f ca="1">_xll.BDP($O26,"opt_put_call")</f>
        <v>#NAME?</v>
      </c>
      <c r="U26" t="e">
        <f ca="1">_xll.BDP($O26,"maturity")</f>
        <v>#NAME?</v>
      </c>
      <c r="V26" s="17" t="e">
        <f t="shared" ca="1" si="0"/>
        <v>#NAME?</v>
      </c>
      <c r="X26" t="e">
        <f ca="1">_xll.BDH($O26,"PX_bid","1/09/2019")</f>
        <v>#NAME?</v>
      </c>
      <c r="Y26" t="e">
        <f ca="1">_xll.BDH($O26,"PX_ask","1/09/2019")</f>
        <v>#NAME?</v>
      </c>
      <c r="Z26" t="e">
        <f ca="1">_xll.BDH($O26,"ivol_last","1/09/2019")</f>
        <v>#NAME?</v>
      </c>
    </row>
    <row r="27" spans="1:26" x14ac:dyDescent="0.4">
      <c r="A27" t="s">
        <v>181</v>
      </c>
      <c r="B27" t="e">
        <f ca="1">_xll.BDH($A27,"PX_bid","1/07/2019")</f>
        <v>#NAME?</v>
      </c>
      <c r="C27" t="e">
        <f ca="1">_xll.BDH($A27,"PX_ask","1/07/2019")</f>
        <v>#NAME?</v>
      </c>
      <c r="D27" t="e">
        <f ca="1">_xll.BDH($A27,"IVOL_last","1/07/2019")</f>
        <v>#NAME?</v>
      </c>
      <c r="E27" t="e">
        <f ca="1">_xll.BDP($A27,"opt_strike_px")</f>
        <v>#NAME?</v>
      </c>
      <c r="F27" t="e">
        <f ca="1">_xll.BDP($A27,"opt_put_call")</f>
        <v>#NAME?</v>
      </c>
      <c r="G27" t="e">
        <f ca="1">_xll.BDP($A27,"maturity")</f>
        <v>#NAME?</v>
      </c>
      <c r="H27" s="17" t="e">
        <f t="shared" ca="1" si="1"/>
        <v>#NAME?</v>
      </c>
      <c r="J27" t="e">
        <f ca="1">_xll.BDH($A27,"PX_bid","1/09/2019")</f>
        <v>#NAME?</v>
      </c>
      <c r="K27" t="e">
        <f ca="1">_xll.BDH($A27,"PX_ask","1/09/2019")</f>
        <v>#NAME?</v>
      </c>
      <c r="L27" t="e">
        <f ca="1">_xll.BDH($A27,"ivol_last","1/09/2019")</f>
        <v>#NAME?</v>
      </c>
      <c r="O27" t="s">
        <v>342</v>
      </c>
      <c r="P27" t="e">
        <f ca="1">_xll.BDH($O27,"PX_bid","1/07/2019")</f>
        <v>#NAME?</v>
      </c>
      <c r="Q27" t="e">
        <f ca="1">_xll.BDH($O27,"PX_ask","1/07/2019")</f>
        <v>#NAME?</v>
      </c>
      <c r="R27" t="e">
        <f ca="1">_xll.BDH($O27,"ivol_last","1/07/2019")</f>
        <v>#NAME?</v>
      </c>
      <c r="S27" t="e">
        <f ca="1">_xll.BDP($O27,"opt_strike_px")</f>
        <v>#NAME?</v>
      </c>
      <c r="T27" t="e">
        <f ca="1">_xll.BDP($O27,"opt_put_call")</f>
        <v>#NAME?</v>
      </c>
      <c r="U27" t="e">
        <f ca="1">_xll.BDP($O27,"maturity")</f>
        <v>#NAME?</v>
      </c>
      <c r="V27" s="17" t="e">
        <f t="shared" ca="1" si="0"/>
        <v>#NAME?</v>
      </c>
      <c r="X27" t="e">
        <f ca="1">_xll.BDH($O27,"PX_bid","1/09/2019")</f>
        <v>#NAME?</v>
      </c>
      <c r="Y27" t="e">
        <f ca="1">_xll.BDH($O27,"PX_ask","1/09/2019")</f>
        <v>#NAME?</v>
      </c>
      <c r="Z27" t="e">
        <f ca="1">_xll.BDH($O27,"ivol_last","1/09/2019")</f>
        <v>#NAME?</v>
      </c>
    </row>
    <row r="28" spans="1:26" x14ac:dyDescent="0.4">
      <c r="A28" t="s">
        <v>192</v>
      </c>
      <c r="B28" t="e">
        <f ca="1">_xll.BDH($A28,"PX_bid","1/07/2019")</f>
        <v>#NAME?</v>
      </c>
      <c r="C28" t="e">
        <f ca="1">_xll.BDH($A28,"PX_ask","1/07/2019")</f>
        <v>#NAME?</v>
      </c>
      <c r="D28" t="e">
        <f ca="1">_xll.BDH($A28,"IVOL_last","1/07/2019")</f>
        <v>#NAME?</v>
      </c>
      <c r="E28" t="e">
        <f ca="1">_xll.BDP($A28,"opt_strike_px")</f>
        <v>#NAME?</v>
      </c>
      <c r="F28" t="e">
        <f ca="1">_xll.BDP($A28,"opt_put_call")</f>
        <v>#NAME?</v>
      </c>
      <c r="G28" t="e">
        <f ca="1">_xll.BDP($A28,"maturity")</f>
        <v>#NAME?</v>
      </c>
      <c r="H28" s="17" t="e">
        <f t="shared" ca="1" si="1"/>
        <v>#NAME?</v>
      </c>
      <c r="J28" t="e">
        <f ca="1">_xll.BDH($A28,"PX_bid","1/09/2019")</f>
        <v>#NAME?</v>
      </c>
      <c r="K28" t="e">
        <f ca="1">_xll.BDH($A28,"PX_ask","1/09/2019")</f>
        <v>#NAME?</v>
      </c>
      <c r="L28" t="e">
        <f ca="1">_xll.BDH($A28,"ivol_last","1/09/2019")</f>
        <v>#NAME?</v>
      </c>
      <c r="O28" t="s">
        <v>343</v>
      </c>
      <c r="P28" t="e">
        <f ca="1">_xll.BDH($O28,"PX_bid","1/07/2019")</f>
        <v>#NAME?</v>
      </c>
      <c r="Q28" t="e">
        <f ca="1">_xll.BDH($O28,"PX_ask","1/07/2019")</f>
        <v>#NAME?</v>
      </c>
      <c r="R28" t="e">
        <f ca="1">_xll.BDH($O28,"ivol_last","1/07/2019")</f>
        <v>#NAME?</v>
      </c>
      <c r="S28" t="e">
        <f ca="1">_xll.BDP($O28,"opt_strike_px")</f>
        <v>#NAME?</v>
      </c>
      <c r="T28" t="e">
        <f ca="1">_xll.BDP($O28,"opt_put_call")</f>
        <v>#NAME?</v>
      </c>
      <c r="U28" t="e">
        <f ca="1">_xll.BDP($O28,"maturity")</f>
        <v>#NAME?</v>
      </c>
      <c r="V28" s="17" t="e">
        <f t="shared" ca="1" si="0"/>
        <v>#NAME?</v>
      </c>
      <c r="X28" t="e">
        <f ca="1">_xll.BDH($O28,"PX_bid","1/09/2019")</f>
        <v>#NAME?</v>
      </c>
      <c r="Y28" t="e">
        <f ca="1">_xll.BDH($O28,"PX_ask","1/09/2019")</f>
        <v>#NAME?</v>
      </c>
      <c r="Z28" t="e">
        <f ca="1">_xll.BDH($O28,"ivol_last","1/09/2019")</f>
        <v>#NAME?</v>
      </c>
    </row>
    <row r="29" spans="1:26" x14ac:dyDescent="0.4">
      <c r="A29" t="s">
        <v>203</v>
      </c>
      <c r="B29" t="e">
        <f ca="1">_xll.BDH($A29,"PX_bid","1/07/2019")</f>
        <v>#NAME?</v>
      </c>
      <c r="C29" t="e">
        <f ca="1">_xll.BDH($A29,"PX_ask","1/07/2019")</f>
        <v>#NAME?</v>
      </c>
      <c r="D29" t="e">
        <f ca="1">_xll.BDH($A29,"IVOL_last","1/07/2019")</f>
        <v>#NAME?</v>
      </c>
      <c r="E29" t="e">
        <f ca="1">_xll.BDP($A29,"opt_strike_px")</f>
        <v>#NAME?</v>
      </c>
      <c r="F29" t="e">
        <f ca="1">_xll.BDP($A29,"opt_put_call")</f>
        <v>#NAME?</v>
      </c>
      <c r="G29" t="e">
        <f ca="1">_xll.BDP($A29,"maturity")</f>
        <v>#NAME?</v>
      </c>
      <c r="H29" s="17" t="e">
        <f t="shared" ca="1" si="1"/>
        <v>#NAME?</v>
      </c>
      <c r="J29" t="e">
        <f ca="1">_xll.BDH($A29,"PX_bid","1/09/2019")</f>
        <v>#NAME?</v>
      </c>
      <c r="K29" t="e">
        <f ca="1">_xll.BDH($A29,"PX_ask","1/09/2019")</f>
        <v>#NAME?</v>
      </c>
      <c r="L29" t="e">
        <f ca="1">_xll.BDH($A29,"ivol_last","1/09/2019")</f>
        <v>#NAME?</v>
      </c>
      <c r="O29" t="s">
        <v>344</v>
      </c>
      <c r="P29" t="e">
        <f ca="1">_xll.BDH($O29,"PX_bid","1/07/2019")</f>
        <v>#NAME?</v>
      </c>
      <c r="Q29" t="e">
        <f ca="1">_xll.BDH($O29,"PX_ask","1/07/2019")</f>
        <v>#NAME?</v>
      </c>
      <c r="R29" t="e">
        <f ca="1">_xll.BDH($O29,"ivol_last","1/07/2019")</f>
        <v>#NAME?</v>
      </c>
      <c r="S29" t="e">
        <f ca="1">_xll.BDP($O29,"opt_strike_px")</f>
        <v>#NAME?</v>
      </c>
      <c r="T29" t="e">
        <f ca="1">_xll.BDP($O29,"opt_put_call")</f>
        <v>#NAME?</v>
      </c>
      <c r="U29" t="e">
        <f ca="1">_xll.BDP($O29,"maturity")</f>
        <v>#NAME?</v>
      </c>
      <c r="V29" s="17" t="e">
        <f t="shared" ca="1" si="0"/>
        <v>#NAME?</v>
      </c>
      <c r="X29" t="e">
        <f ca="1">_xll.BDH($O29,"PX_bid","1/09/2019")</f>
        <v>#NAME?</v>
      </c>
      <c r="Y29" t="e">
        <f ca="1">_xll.BDH($O29,"PX_ask","1/09/2019")</f>
        <v>#NAME?</v>
      </c>
      <c r="Z29" t="e">
        <f ca="1">_xll.BDH($O29,"ivol_last","1/09/2019")</f>
        <v>#NAME?</v>
      </c>
    </row>
    <row r="30" spans="1:26" x14ac:dyDescent="0.4">
      <c r="A30" t="s">
        <v>214</v>
      </c>
      <c r="B30" t="e">
        <f ca="1">_xll.BDH($A30,"PX_bid","1/07/2019")</f>
        <v>#NAME?</v>
      </c>
      <c r="C30" t="e">
        <f ca="1">_xll.BDH($A30,"PX_ask","1/07/2019")</f>
        <v>#NAME?</v>
      </c>
      <c r="D30" t="e">
        <f ca="1">_xll.BDH($A30,"IVOL_last","1/07/2019")</f>
        <v>#NAME?</v>
      </c>
      <c r="E30" t="e">
        <f ca="1">_xll.BDP($A30,"opt_strike_px")</f>
        <v>#NAME?</v>
      </c>
      <c r="F30" t="e">
        <f ca="1">_xll.BDP($A30,"opt_put_call")</f>
        <v>#NAME?</v>
      </c>
      <c r="G30" t="e">
        <f ca="1">_xll.BDP($A30,"maturity")</f>
        <v>#NAME?</v>
      </c>
      <c r="H30" s="17" t="e">
        <f t="shared" ca="1" si="1"/>
        <v>#NAME?</v>
      </c>
      <c r="J30" t="e">
        <f ca="1">_xll.BDH($A30,"PX_bid","1/09/2019")</f>
        <v>#NAME?</v>
      </c>
      <c r="K30" t="e">
        <f ca="1">_xll.BDH($A30,"PX_ask","1/09/2019")</f>
        <v>#NAME?</v>
      </c>
      <c r="L30" t="e">
        <f ca="1">_xll.BDH($A30,"ivol_last","1/09/2019")</f>
        <v>#NAME?</v>
      </c>
      <c r="O30" t="s">
        <v>345</v>
      </c>
      <c r="P30" t="e">
        <f ca="1">_xll.BDH($O30,"PX_bid","1/07/2019")</f>
        <v>#NAME?</v>
      </c>
      <c r="Q30" t="e">
        <f ca="1">_xll.BDH($O30,"PX_ask","1/07/2019")</f>
        <v>#NAME?</v>
      </c>
      <c r="R30" t="e">
        <f ca="1">_xll.BDH($O30,"ivol_last","1/07/2019")</f>
        <v>#NAME?</v>
      </c>
      <c r="S30" t="e">
        <f ca="1">_xll.BDP($O30,"opt_strike_px")</f>
        <v>#NAME?</v>
      </c>
      <c r="T30" t="e">
        <f ca="1">_xll.BDP($O30,"opt_put_call")</f>
        <v>#NAME?</v>
      </c>
      <c r="U30" t="e">
        <f ca="1">_xll.BDP($O30,"maturity")</f>
        <v>#NAME?</v>
      </c>
      <c r="V30" s="17" t="e">
        <f t="shared" ca="1" si="0"/>
        <v>#NAME?</v>
      </c>
      <c r="X30" t="e">
        <f ca="1">_xll.BDH($O30,"PX_bid","1/09/2019")</f>
        <v>#NAME?</v>
      </c>
      <c r="Y30" t="e">
        <f ca="1">_xll.BDH($O30,"PX_ask","1/09/2019")</f>
        <v>#NAME?</v>
      </c>
      <c r="Z30" t="e">
        <f ca="1">_xll.BDH($O30,"ivol_last","1/09/2019")</f>
        <v>#NAME?</v>
      </c>
    </row>
    <row r="31" spans="1:26" x14ac:dyDescent="0.4">
      <c r="A31" t="s">
        <v>225</v>
      </c>
      <c r="B31" t="e">
        <f ca="1">_xll.BDH($A31,"PX_bid","1/07/2019")</f>
        <v>#NAME?</v>
      </c>
      <c r="C31" t="e">
        <f ca="1">_xll.BDH($A31,"PX_ask","1/07/2019")</f>
        <v>#NAME?</v>
      </c>
      <c r="D31" t="e">
        <f ca="1">_xll.BDH($A31,"IVOL_last","1/07/2019")</f>
        <v>#NAME?</v>
      </c>
      <c r="E31" t="e">
        <f ca="1">_xll.BDP($A31,"opt_strike_px")</f>
        <v>#NAME?</v>
      </c>
      <c r="F31" t="e">
        <f ca="1">_xll.BDP($A31,"opt_put_call")</f>
        <v>#NAME?</v>
      </c>
      <c r="G31" t="e">
        <f ca="1">_xll.BDP($A31,"maturity")</f>
        <v>#NAME?</v>
      </c>
      <c r="H31" s="17" t="e">
        <f t="shared" ca="1" si="1"/>
        <v>#NAME?</v>
      </c>
      <c r="J31" t="e">
        <f ca="1">_xll.BDH($A31,"PX_bid","1/09/2019")</f>
        <v>#NAME?</v>
      </c>
      <c r="K31" t="e">
        <f ca="1">_xll.BDH($A31,"PX_ask","1/09/2019")</f>
        <v>#NAME?</v>
      </c>
      <c r="L31" t="e">
        <f ca="1">_xll.BDH($A31,"ivol_last","1/09/2019")</f>
        <v>#NAME?</v>
      </c>
      <c r="O31" t="s">
        <v>346</v>
      </c>
      <c r="P31" t="e">
        <f ca="1">_xll.BDH($O31,"PX_bid","1/07/2019")</f>
        <v>#NAME?</v>
      </c>
      <c r="Q31" t="e">
        <f ca="1">_xll.BDH($O31,"PX_ask","1/07/2019")</f>
        <v>#NAME?</v>
      </c>
      <c r="R31" t="e">
        <f ca="1">_xll.BDH($O31,"ivol_last","1/07/2019")</f>
        <v>#NAME?</v>
      </c>
      <c r="S31" t="e">
        <f ca="1">_xll.BDP($O31,"opt_strike_px")</f>
        <v>#NAME?</v>
      </c>
      <c r="T31" t="e">
        <f ca="1">_xll.BDP($O31,"opt_put_call")</f>
        <v>#NAME?</v>
      </c>
      <c r="U31" t="e">
        <f ca="1">_xll.BDP($O31,"maturity")</f>
        <v>#NAME?</v>
      </c>
      <c r="V31" s="17" t="e">
        <f t="shared" ca="1" si="0"/>
        <v>#NAME?</v>
      </c>
      <c r="X31" t="e">
        <f ca="1">_xll.BDH($O31,"PX_bid","1/09/2019")</f>
        <v>#NAME?</v>
      </c>
      <c r="Y31" t="e">
        <f ca="1">_xll.BDH($O31,"PX_ask","1/09/2019")</f>
        <v>#NAME?</v>
      </c>
      <c r="Z31" t="e">
        <f ca="1">_xll.BDH($O31,"ivol_last","1/09/2019")</f>
        <v>#NAME?</v>
      </c>
    </row>
    <row r="32" spans="1:26" x14ac:dyDescent="0.4">
      <c r="A32" t="s">
        <v>236</v>
      </c>
      <c r="B32" t="e">
        <f ca="1">_xll.BDH($A32,"PX_bid","1/07/2019")</f>
        <v>#NAME?</v>
      </c>
      <c r="C32" t="e">
        <f ca="1">_xll.BDH($A32,"PX_ask","1/07/2019")</f>
        <v>#NAME?</v>
      </c>
      <c r="D32" t="e">
        <f ca="1">_xll.BDH($A32,"IVOL_last","1/07/2019")</f>
        <v>#NAME?</v>
      </c>
      <c r="E32" t="e">
        <f ca="1">_xll.BDP($A32,"opt_strike_px")</f>
        <v>#NAME?</v>
      </c>
      <c r="F32" t="e">
        <f ca="1">_xll.BDP($A32,"opt_put_call")</f>
        <v>#NAME?</v>
      </c>
      <c r="G32" t="e">
        <f ca="1">_xll.BDP($A32,"maturity")</f>
        <v>#NAME?</v>
      </c>
      <c r="H32" s="17" t="e">
        <f t="shared" ca="1" si="1"/>
        <v>#NAME?</v>
      </c>
      <c r="J32" t="e">
        <f ca="1">_xll.BDH($A32,"PX_bid","1/09/2019")</f>
        <v>#NAME?</v>
      </c>
      <c r="K32" t="e">
        <f ca="1">_xll.BDH($A32,"PX_ask","1/09/2019")</f>
        <v>#NAME?</v>
      </c>
      <c r="L32" t="e">
        <f ca="1">_xll.BDH($A32,"ivol_last","1/09/2019")</f>
        <v>#NAME?</v>
      </c>
      <c r="O32" t="s">
        <v>347</v>
      </c>
      <c r="P32" t="e">
        <f ca="1">_xll.BDH($O32,"PX_bid","1/07/2019")</f>
        <v>#NAME?</v>
      </c>
      <c r="Q32" t="e">
        <f ca="1">_xll.BDH($O32,"PX_ask","1/07/2019")</f>
        <v>#NAME?</v>
      </c>
      <c r="R32" t="e">
        <f ca="1">_xll.BDH($O32,"ivol_last","1/07/2019")</f>
        <v>#NAME?</v>
      </c>
      <c r="S32" t="e">
        <f ca="1">_xll.BDP($O32,"opt_strike_px")</f>
        <v>#NAME?</v>
      </c>
      <c r="T32" t="e">
        <f ca="1">_xll.BDP($O32,"opt_put_call")</f>
        <v>#NAME?</v>
      </c>
      <c r="U32" t="e">
        <f ca="1">_xll.BDP($O32,"maturity")</f>
        <v>#NAME?</v>
      </c>
      <c r="V32" s="17" t="e">
        <f t="shared" ca="1" si="0"/>
        <v>#NAME?</v>
      </c>
      <c r="X32" t="e">
        <f ca="1">_xll.BDH($O32,"PX_bid","1/09/2019")</f>
        <v>#NAME?</v>
      </c>
      <c r="Y32" t="e">
        <f ca="1">_xll.BDH($O32,"PX_ask","1/09/2019")</f>
        <v>#NAME?</v>
      </c>
      <c r="Z32" t="e">
        <f ca="1">_xll.BDH($O32,"ivol_last","1/09/2019")</f>
        <v>#NAME?</v>
      </c>
    </row>
    <row r="33" spans="1:26" x14ac:dyDescent="0.4">
      <c r="A33" t="s">
        <v>247</v>
      </c>
      <c r="B33" t="e">
        <f ca="1">_xll.BDH($A33,"PX_bid","1/07/2019")</f>
        <v>#NAME?</v>
      </c>
      <c r="C33" t="e">
        <f ca="1">_xll.BDH($A33,"PX_ask","1/07/2019")</f>
        <v>#NAME?</v>
      </c>
      <c r="D33" t="e">
        <f ca="1">_xll.BDH($A33,"IVOL_last","1/07/2019")</f>
        <v>#NAME?</v>
      </c>
      <c r="E33" t="e">
        <f ca="1">_xll.BDP($A33,"opt_strike_px")</f>
        <v>#NAME?</v>
      </c>
      <c r="F33" t="e">
        <f ca="1">_xll.BDP($A33,"opt_put_call")</f>
        <v>#NAME?</v>
      </c>
      <c r="G33" t="e">
        <f ca="1">_xll.BDP($A33,"maturity")</f>
        <v>#NAME?</v>
      </c>
      <c r="H33" s="17" t="e">
        <f t="shared" ca="1" si="1"/>
        <v>#NAME?</v>
      </c>
      <c r="J33" t="e">
        <f ca="1">_xll.BDH($A33,"PX_bid","1/09/2019")</f>
        <v>#NAME?</v>
      </c>
      <c r="K33" t="e">
        <f ca="1">_xll.BDH($A33,"PX_ask","1/09/2019")</f>
        <v>#NAME?</v>
      </c>
      <c r="L33" t="e">
        <f ca="1">_xll.BDH($A33,"ivol_last","1/09/2019")</f>
        <v>#NAME?</v>
      </c>
      <c r="O33" t="s">
        <v>348</v>
      </c>
      <c r="P33" t="e">
        <f ca="1">_xll.BDH($O33,"PX_bid","1/07/2019")</f>
        <v>#NAME?</v>
      </c>
      <c r="Q33" t="e">
        <f ca="1">_xll.BDH($O33,"PX_ask","1/07/2019")</f>
        <v>#NAME?</v>
      </c>
      <c r="R33" t="e">
        <f ca="1">_xll.BDH($O33,"ivol_last","1/07/2019")</f>
        <v>#NAME?</v>
      </c>
      <c r="S33" t="e">
        <f ca="1">_xll.BDP($O33,"opt_strike_px")</f>
        <v>#NAME?</v>
      </c>
      <c r="T33" t="e">
        <f ca="1">_xll.BDP($O33,"opt_put_call")</f>
        <v>#NAME?</v>
      </c>
      <c r="U33" t="e">
        <f ca="1">_xll.BDP($O33,"maturity")</f>
        <v>#NAME?</v>
      </c>
      <c r="V33" s="17" t="e">
        <f t="shared" ca="1" si="0"/>
        <v>#NAME?</v>
      </c>
      <c r="X33" t="e">
        <f ca="1">_xll.BDH($O33,"PX_bid","1/09/2019")</f>
        <v>#NAME?</v>
      </c>
      <c r="Y33" t="e">
        <f ca="1">_xll.BDH($O33,"PX_ask","1/09/2019")</f>
        <v>#NAME?</v>
      </c>
      <c r="Z33" t="e">
        <f ca="1">_xll.BDH($O33,"ivol_last","1/09/2019")</f>
        <v>#NAME?</v>
      </c>
    </row>
    <row r="34" spans="1:26" x14ac:dyDescent="0.4">
      <c r="A34" t="s">
        <v>258</v>
      </c>
      <c r="B34" t="e">
        <f ca="1">_xll.BDH($A34,"PX_bid","1/07/2019")</f>
        <v>#NAME?</v>
      </c>
      <c r="C34" t="e">
        <f ca="1">_xll.BDH($A34,"PX_ask","1/07/2019")</f>
        <v>#NAME?</v>
      </c>
      <c r="D34" t="e">
        <f ca="1">_xll.BDH($A34,"IVOL_last","1/07/2019")</f>
        <v>#NAME?</v>
      </c>
      <c r="E34" t="e">
        <f ca="1">_xll.BDP($A34,"opt_strike_px")</f>
        <v>#NAME?</v>
      </c>
      <c r="F34" t="e">
        <f ca="1">_xll.BDP($A34,"opt_put_call")</f>
        <v>#NAME?</v>
      </c>
      <c r="G34" t="e">
        <f ca="1">_xll.BDP($A34,"maturity")</f>
        <v>#NAME?</v>
      </c>
      <c r="H34" s="17" t="e">
        <f t="shared" ca="1" si="1"/>
        <v>#NAME?</v>
      </c>
      <c r="J34" t="e">
        <f ca="1">_xll.BDH($A34,"PX_bid","1/09/2019")</f>
        <v>#NAME?</v>
      </c>
      <c r="K34" t="e">
        <f ca="1">_xll.BDH($A34,"PX_ask","1/09/2019")</f>
        <v>#NAME?</v>
      </c>
      <c r="L34" t="e">
        <f ca="1">_xll.BDH($A34,"ivol_last","1/09/2019")</f>
        <v>#NAME?</v>
      </c>
      <c r="O34" t="s">
        <v>349</v>
      </c>
      <c r="P34" t="e">
        <f ca="1">_xll.BDH($O34,"PX_bid","1/07/2019")</f>
        <v>#NAME?</v>
      </c>
      <c r="Q34" t="e">
        <f ca="1">_xll.BDH($O34,"PX_ask","1/07/2019")</f>
        <v>#NAME?</v>
      </c>
      <c r="R34" t="e">
        <f ca="1">_xll.BDH($O34,"ivol_last","1/07/2019")</f>
        <v>#NAME?</v>
      </c>
      <c r="S34" t="e">
        <f ca="1">_xll.BDP($O34,"opt_strike_px")</f>
        <v>#NAME?</v>
      </c>
      <c r="T34" t="e">
        <f ca="1">_xll.BDP($O34,"opt_put_call")</f>
        <v>#NAME?</v>
      </c>
      <c r="U34" t="e">
        <f ca="1">_xll.BDP($O34,"maturity")</f>
        <v>#NAME?</v>
      </c>
      <c r="V34" s="17" t="e">
        <f t="shared" ca="1" si="0"/>
        <v>#NAME?</v>
      </c>
      <c r="X34" t="e">
        <f ca="1">_xll.BDH($O34,"PX_bid","1/09/2019")</f>
        <v>#NAME?</v>
      </c>
      <c r="Y34" t="e">
        <f ca="1">_xll.BDH($O34,"PX_ask","1/09/2019")</f>
        <v>#NAME?</v>
      </c>
      <c r="Z34" t="e">
        <f ca="1">_xll.BDH($O34,"ivol_last","1/09/2019")</f>
        <v>#NAME?</v>
      </c>
    </row>
    <row r="35" spans="1:26" x14ac:dyDescent="0.4">
      <c r="A35" t="s">
        <v>269</v>
      </c>
      <c r="B35" t="e">
        <f ca="1">_xll.BDH($A35,"PX_bid","1/07/2019")</f>
        <v>#NAME?</v>
      </c>
      <c r="C35" t="e">
        <f ca="1">_xll.BDH($A35,"PX_ask","1/07/2019")</f>
        <v>#NAME?</v>
      </c>
      <c r="D35" t="e">
        <f ca="1">_xll.BDH($A35,"IVOL_last","1/07/2019")</f>
        <v>#NAME?</v>
      </c>
      <c r="E35" t="e">
        <f ca="1">_xll.BDP($A35,"opt_strike_px")</f>
        <v>#NAME?</v>
      </c>
      <c r="F35" t="e">
        <f ca="1">_xll.BDP($A35,"opt_put_call")</f>
        <v>#NAME?</v>
      </c>
      <c r="G35" t="e">
        <f ca="1">_xll.BDP($A35,"maturity")</f>
        <v>#NAME?</v>
      </c>
      <c r="H35" s="17" t="e">
        <f t="shared" ca="1" si="1"/>
        <v>#NAME?</v>
      </c>
      <c r="J35" t="e">
        <f ca="1">_xll.BDH($A35,"PX_bid","1/09/2019")</f>
        <v>#NAME?</v>
      </c>
      <c r="K35" t="e">
        <f ca="1">_xll.BDH($A35,"PX_ask","1/09/2019")</f>
        <v>#NAME?</v>
      </c>
      <c r="L35" t="e">
        <f ca="1">_xll.BDH($A35,"ivol_last","1/09/2019")</f>
        <v>#NAME?</v>
      </c>
      <c r="O35" t="s">
        <v>350</v>
      </c>
      <c r="P35" t="e">
        <f ca="1">_xll.BDH($O35,"PX_bid","1/07/2019")</f>
        <v>#NAME?</v>
      </c>
      <c r="Q35" t="e">
        <f ca="1">_xll.BDH($O35,"PX_ask","1/07/2019")</f>
        <v>#NAME?</v>
      </c>
      <c r="R35" t="e">
        <f ca="1">_xll.BDH($O35,"ivol_last","1/07/2019")</f>
        <v>#NAME?</v>
      </c>
      <c r="S35" t="e">
        <f ca="1">_xll.BDP($O35,"opt_strike_px")</f>
        <v>#NAME?</v>
      </c>
      <c r="T35" t="e">
        <f ca="1">_xll.BDP($O35,"opt_put_call")</f>
        <v>#NAME?</v>
      </c>
      <c r="U35" t="e">
        <f ca="1">_xll.BDP($O35,"maturity")</f>
        <v>#NAME?</v>
      </c>
      <c r="V35" s="17" t="e">
        <f t="shared" ca="1" si="0"/>
        <v>#NAME?</v>
      </c>
      <c r="X35" t="e">
        <f ca="1">_xll.BDH($O35,"PX_bid","1/09/2019")</f>
        <v>#NAME?</v>
      </c>
      <c r="Y35" t="e">
        <f ca="1">_xll.BDH($O35,"PX_ask","1/09/2019")</f>
        <v>#NAME?</v>
      </c>
      <c r="Z35" t="e">
        <f ca="1">_xll.BDH($O35,"ivol_last","1/09/2019")</f>
        <v>#NAME?</v>
      </c>
    </row>
    <row r="36" spans="1:26" x14ac:dyDescent="0.4">
      <c r="A36" t="s">
        <v>280</v>
      </c>
      <c r="B36" t="e">
        <f ca="1">_xll.BDH($A36,"PX_bid","1/07/2019")</f>
        <v>#NAME?</v>
      </c>
      <c r="C36" t="e">
        <f ca="1">_xll.BDH($A36,"PX_ask","1/07/2019")</f>
        <v>#NAME?</v>
      </c>
      <c r="D36" t="e">
        <f ca="1">_xll.BDH($A36,"IVOL_last","1/07/2019")</f>
        <v>#NAME?</v>
      </c>
      <c r="E36" t="e">
        <f ca="1">_xll.BDP($A36,"opt_strike_px")</f>
        <v>#NAME?</v>
      </c>
      <c r="F36" t="e">
        <f ca="1">_xll.BDP($A36,"opt_put_call")</f>
        <v>#NAME?</v>
      </c>
      <c r="G36" t="e">
        <f ca="1">_xll.BDP($A36,"maturity")</f>
        <v>#NAME?</v>
      </c>
      <c r="H36" s="17" t="e">
        <f t="shared" ca="1" si="1"/>
        <v>#NAME?</v>
      </c>
      <c r="J36" t="e">
        <f ca="1">_xll.BDH($A36,"PX_bid","1/09/2019")</f>
        <v>#NAME?</v>
      </c>
      <c r="K36" t="e">
        <f ca="1">_xll.BDH($A36,"PX_ask","1/09/2019")</f>
        <v>#NAME?</v>
      </c>
      <c r="L36" t="e">
        <f ca="1">_xll.BDH($A36,"ivol_last","1/09/2019")</f>
        <v>#NAME?</v>
      </c>
      <c r="O36" t="s">
        <v>351</v>
      </c>
      <c r="P36" t="e">
        <f ca="1">_xll.BDH($O36,"PX_bid","1/07/2019")</f>
        <v>#NAME?</v>
      </c>
      <c r="Q36" t="e">
        <f ca="1">_xll.BDH($O36,"PX_ask","1/07/2019")</f>
        <v>#NAME?</v>
      </c>
      <c r="R36" t="e">
        <f ca="1">_xll.BDH($O36,"ivol_last","1/07/2019")</f>
        <v>#NAME?</v>
      </c>
      <c r="S36" t="e">
        <f ca="1">_xll.BDP($O36,"opt_strike_px")</f>
        <v>#NAME?</v>
      </c>
      <c r="T36" t="e">
        <f ca="1">_xll.BDP($O36,"opt_put_call")</f>
        <v>#NAME?</v>
      </c>
      <c r="U36" t="e">
        <f ca="1">_xll.BDP($O36,"maturity")</f>
        <v>#NAME?</v>
      </c>
      <c r="V36" s="17" t="e">
        <f t="shared" ca="1" si="0"/>
        <v>#NAME?</v>
      </c>
      <c r="X36" t="e">
        <f ca="1">_xll.BDH($O36,"PX_bid","1/09/2019")</f>
        <v>#NAME?</v>
      </c>
      <c r="Y36" t="e">
        <f ca="1">_xll.BDH($O36,"PX_ask","1/09/2019")</f>
        <v>#NAME?</v>
      </c>
      <c r="Z36" t="e">
        <f ca="1">_xll.BDH($O36,"ivol_last","1/09/2019")</f>
        <v>#NAME?</v>
      </c>
    </row>
    <row r="37" spans="1:26" x14ac:dyDescent="0.4">
      <c r="A37" t="s">
        <v>291</v>
      </c>
      <c r="B37" t="e">
        <f ca="1">_xll.BDH($A37,"PX_bid","1/07/2019")</f>
        <v>#NAME?</v>
      </c>
      <c r="C37" t="e">
        <f ca="1">_xll.BDH($A37,"PX_ask","1/07/2019")</f>
        <v>#NAME?</v>
      </c>
      <c r="D37" t="e">
        <f ca="1">_xll.BDH($A37,"IVOL_last","1/07/2019")</f>
        <v>#NAME?</v>
      </c>
      <c r="E37" t="e">
        <f ca="1">_xll.BDP($A37,"opt_strike_px")</f>
        <v>#NAME?</v>
      </c>
      <c r="F37" t="e">
        <f ca="1">_xll.BDP($A37,"opt_put_call")</f>
        <v>#NAME?</v>
      </c>
      <c r="G37" t="e">
        <f ca="1">_xll.BDP($A37,"maturity")</f>
        <v>#NAME?</v>
      </c>
      <c r="H37" s="17" t="e">
        <f t="shared" ca="1" si="1"/>
        <v>#NAME?</v>
      </c>
      <c r="J37" t="e">
        <f ca="1">_xll.BDH($A37,"PX_bid","1/09/2019")</f>
        <v>#NAME?</v>
      </c>
      <c r="K37" t="e">
        <f ca="1">_xll.BDH($A37,"PX_ask","1/09/2019")</f>
        <v>#NAME?</v>
      </c>
      <c r="L37" t="e">
        <f ca="1">_xll.BDH($A37,"ivol_last","1/09/2019")</f>
        <v>#NAME?</v>
      </c>
      <c r="O37" t="s">
        <v>352</v>
      </c>
      <c r="P37" t="e">
        <f ca="1">_xll.BDH($O37,"PX_bid","1/07/2019")</f>
        <v>#NAME?</v>
      </c>
      <c r="Q37" t="e">
        <f ca="1">_xll.BDH($O37,"PX_ask","1/07/2019")</f>
        <v>#NAME?</v>
      </c>
      <c r="R37" t="e">
        <f ca="1">_xll.BDH($O37,"ivol_last","1/07/2019")</f>
        <v>#NAME?</v>
      </c>
      <c r="S37" t="e">
        <f ca="1">_xll.BDP($O37,"opt_strike_px")</f>
        <v>#NAME?</v>
      </c>
      <c r="T37" t="e">
        <f ca="1">_xll.BDP($O37,"opt_put_call")</f>
        <v>#NAME?</v>
      </c>
      <c r="U37" t="e">
        <f ca="1">_xll.BDP($O37,"maturity")</f>
        <v>#NAME?</v>
      </c>
      <c r="V37" s="17" t="e">
        <f t="shared" ca="1" si="0"/>
        <v>#NAME?</v>
      </c>
      <c r="X37" t="e">
        <f ca="1">_xll.BDH($O37,"PX_bid","1/09/2019")</f>
        <v>#NAME?</v>
      </c>
      <c r="Y37" t="e">
        <f ca="1">_xll.BDH($O37,"PX_ask","1/09/2019")</f>
        <v>#NAME?</v>
      </c>
      <c r="Z37" t="e">
        <f ca="1">_xll.BDH($O37,"ivol_last","1/09/2019")</f>
        <v>#NAME?</v>
      </c>
    </row>
    <row r="38" spans="1:26" x14ac:dyDescent="0.4">
      <c r="A38" t="s">
        <v>302</v>
      </c>
      <c r="B38" t="e">
        <f ca="1">_xll.BDH($A38,"PX_bid","1/07/2019")</f>
        <v>#NAME?</v>
      </c>
      <c r="C38" t="e">
        <f ca="1">_xll.BDH($A38,"PX_ask","1/07/2019")</f>
        <v>#NAME?</v>
      </c>
      <c r="D38" t="e">
        <f ca="1">_xll.BDH($A38,"IVOL_last","1/07/2019")</f>
        <v>#NAME?</v>
      </c>
      <c r="E38" t="e">
        <f ca="1">_xll.BDP($A38,"opt_strike_px")</f>
        <v>#NAME?</v>
      </c>
      <c r="F38" t="e">
        <f ca="1">_xll.BDP($A38,"opt_put_call")</f>
        <v>#NAME?</v>
      </c>
      <c r="G38" t="e">
        <f ca="1">_xll.BDP($A38,"maturity")</f>
        <v>#NAME?</v>
      </c>
      <c r="H38" s="17" t="e">
        <f t="shared" ca="1" si="1"/>
        <v>#NAME?</v>
      </c>
      <c r="J38" t="e">
        <f ca="1">_xll.BDH($A38,"PX_bid","1/09/2019")</f>
        <v>#NAME?</v>
      </c>
      <c r="K38" t="e">
        <f ca="1">_xll.BDH($A38,"PX_ask","1/09/2019")</f>
        <v>#NAME?</v>
      </c>
      <c r="L38" t="e">
        <f ca="1">_xll.BDH($A38,"ivol_last","1/09/2019")</f>
        <v>#NAME?</v>
      </c>
      <c r="O38" t="s">
        <v>353</v>
      </c>
      <c r="P38" t="e">
        <f ca="1">_xll.BDH($O38,"PX_bid","1/07/2019")</f>
        <v>#NAME?</v>
      </c>
      <c r="Q38" t="e">
        <f ca="1">_xll.BDH($O38,"PX_ask","1/07/2019")</f>
        <v>#NAME?</v>
      </c>
      <c r="R38" t="e">
        <f ca="1">_xll.BDH($O38,"ivol_last","1/07/2019")</f>
        <v>#NAME?</v>
      </c>
      <c r="S38" t="e">
        <f ca="1">_xll.BDP($O38,"opt_strike_px")</f>
        <v>#NAME?</v>
      </c>
      <c r="T38" t="e">
        <f ca="1">_xll.BDP($O38,"opt_put_call")</f>
        <v>#NAME?</v>
      </c>
      <c r="U38" t="e">
        <f ca="1">_xll.BDP($O38,"maturity")</f>
        <v>#NAME?</v>
      </c>
      <c r="V38" s="17" t="e">
        <f t="shared" ca="1" si="0"/>
        <v>#NAME?</v>
      </c>
      <c r="X38" t="e">
        <f ca="1">_xll.BDH($O38,"PX_bid","1/09/2019")</f>
        <v>#NAME?</v>
      </c>
      <c r="Y38" t="e">
        <f ca="1">_xll.BDH($O38,"PX_ask","1/09/2019")</f>
        <v>#NAME?</v>
      </c>
      <c r="Z38" t="e">
        <f ca="1">_xll.BDH($O38,"ivol_last","1/09/2019")</f>
        <v>#NAME?</v>
      </c>
    </row>
    <row r="39" spans="1:26" x14ac:dyDescent="0.4">
      <c r="A39" t="s">
        <v>116</v>
      </c>
      <c r="B39" t="e">
        <f ca="1">_xll.BDH($A39,"PX_bid","1/07/2019")</f>
        <v>#NAME?</v>
      </c>
      <c r="C39" t="e">
        <f ca="1">_xll.BDH($A39,"PX_ask","1/07/2019")</f>
        <v>#NAME?</v>
      </c>
      <c r="D39" t="e">
        <f ca="1">_xll.BDH($A39,"IVOL_last","1/07/2019")</f>
        <v>#NAME?</v>
      </c>
      <c r="E39" t="e">
        <f ca="1">_xll.BDP($A39,"opt_strike_px")</f>
        <v>#NAME?</v>
      </c>
      <c r="F39" t="e">
        <f ca="1">_xll.BDP($A39,"opt_put_call")</f>
        <v>#NAME?</v>
      </c>
      <c r="G39" t="e">
        <f ca="1">_xll.BDP($A39,"maturity")</f>
        <v>#NAME?</v>
      </c>
      <c r="H39" s="17" t="e">
        <f t="shared" ca="1" si="1"/>
        <v>#NAME?</v>
      </c>
      <c r="J39" t="e">
        <f ca="1">_xll.BDH($A39,"PX_bid","1/09/2019")</f>
        <v>#NAME?</v>
      </c>
      <c r="K39" t="e">
        <f ca="1">_xll.BDH($A39,"PX_ask","1/09/2019")</f>
        <v>#NAME?</v>
      </c>
      <c r="L39" t="e">
        <f ca="1">_xll.BDH($A39,"ivol_last","1/09/2019")</f>
        <v>#NAME?</v>
      </c>
      <c r="O39" t="s">
        <v>354</v>
      </c>
      <c r="P39" t="e">
        <f ca="1">_xll.BDH($O39,"PX_bid","1/07/2019")</f>
        <v>#NAME?</v>
      </c>
      <c r="Q39" t="e">
        <f ca="1">_xll.BDH($O39,"PX_ask","1/07/2019")</f>
        <v>#NAME?</v>
      </c>
      <c r="R39" t="e">
        <f ca="1">_xll.BDH($O39,"ivol_last","1/07/2019")</f>
        <v>#NAME?</v>
      </c>
      <c r="S39" t="e">
        <f ca="1">_xll.BDP($O39,"opt_strike_px")</f>
        <v>#NAME?</v>
      </c>
      <c r="T39" t="e">
        <f ca="1">_xll.BDP($O39,"opt_put_call")</f>
        <v>#NAME?</v>
      </c>
      <c r="U39" t="e">
        <f ca="1">_xll.BDP($O39,"maturity")</f>
        <v>#NAME?</v>
      </c>
      <c r="V39" s="17" t="e">
        <f t="shared" ca="1" si="0"/>
        <v>#NAME?</v>
      </c>
      <c r="X39" t="e">
        <f ca="1">_xll.BDH($O39,"PX_bid","1/09/2019")</f>
        <v>#NAME?</v>
      </c>
      <c r="Y39" t="e">
        <f ca="1">_xll.BDH($O39,"PX_ask","1/09/2019")</f>
        <v>#NAME?</v>
      </c>
      <c r="Z39" t="e">
        <f ca="1">_xll.BDH($O39,"ivol_last","1/09/2019")</f>
        <v>#NAME?</v>
      </c>
    </row>
    <row r="40" spans="1:26" x14ac:dyDescent="0.4">
      <c r="A40" t="s">
        <v>127</v>
      </c>
      <c r="B40" t="e">
        <f ca="1">_xll.BDH($A40,"PX_bid","1/07/2019")</f>
        <v>#NAME?</v>
      </c>
      <c r="C40" t="e">
        <f ca="1">_xll.BDH($A40,"PX_ask","1/07/2019")</f>
        <v>#NAME?</v>
      </c>
      <c r="D40" t="e">
        <f ca="1">_xll.BDH($A40,"IVOL_last","1/07/2019")</f>
        <v>#NAME?</v>
      </c>
      <c r="E40" t="e">
        <f ca="1">_xll.BDP($A40,"opt_strike_px")</f>
        <v>#NAME?</v>
      </c>
      <c r="F40" t="e">
        <f ca="1">_xll.BDP($A40,"opt_put_call")</f>
        <v>#NAME?</v>
      </c>
      <c r="G40" t="e">
        <f ca="1">_xll.BDP($A40,"maturity")</f>
        <v>#NAME?</v>
      </c>
      <c r="H40" s="17" t="e">
        <f t="shared" ca="1" si="1"/>
        <v>#NAME?</v>
      </c>
      <c r="J40" t="e">
        <f ca="1">_xll.BDH($A40,"PX_bid","1/09/2019")</f>
        <v>#NAME?</v>
      </c>
      <c r="K40" t="e">
        <f ca="1">_xll.BDH($A40,"PX_ask","1/09/2019")</f>
        <v>#NAME?</v>
      </c>
      <c r="L40" t="e">
        <f ca="1">_xll.BDH($A40,"ivol_last","1/09/2019")</f>
        <v>#NAME?</v>
      </c>
      <c r="O40" t="s">
        <v>355</v>
      </c>
      <c r="P40" t="e">
        <f ca="1">_xll.BDH($O40,"PX_bid","1/07/2019")</f>
        <v>#NAME?</v>
      </c>
      <c r="Q40" t="e">
        <f ca="1">_xll.BDH($O40,"PX_ask","1/07/2019")</f>
        <v>#NAME?</v>
      </c>
      <c r="R40" t="e">
        <f ca="1">_xll.BDH($O40,"ivol_last","1/07/2019")</f>
        <v>#NAME?</v>
      </c>
      <c r="S40" t="e">
        <f ca="1">_xll.BDP($O40,"opt_strike_px")</f>
        <v>#NAME?</v>
      </c>
      <c r="T40" t="e">
        <f ca="1">_xll.BDP($O40,"opt_put_call")</f>
        <v>#NAME?</v>
      </c>
      <c r="U40" t="e">
        <f ca="1">_xll.BDP($O40,"maturity")</f>
        <v>#NAME?</v>
      </c>
      <c r="V40" s="17" t="e">
        <f t="shared" ca="1" si="0"/>
        <v>#NAME?</v>
      </c>
      <c r="X40" t="e">
        <f ca="1">_xll.BDH($O40,"PX_bid","1/09/2019")</f>
        <v>#NAME?</v>
      </c>
      <c r="Y40" t="e">
        <f ca="1">_xll.BDH($O40,"PX_ask","1/09/2019")</f>
        <v>#NAME?</v>
      </c>
      <c r="Z40" t="e">
        <f ca="1">_xll.BDH($O40,"ivol_last","1/09/2019")</f>
        <v>#NAME?</v>
      </c>
    </row>
    <row r="41" spans="1:26" x14ac:dyDescent="0.4">
      <c r="A41" t="s">
        <v>138</v>
      </c>
      <c r="B41" t="e">
        <f ca="1">_xll.BDH($A41,"PX_bid","1/07/2019")</f>
        <v>#NAME?</v>
      </c>
      <c r="C41" t="e">
        <f ca="1">_xll.BDH($A41,"PX_ask","1/07/2019")</f>
        <v>#NAME?</v>
      </c>
      <c r="D41" t="e">
        <f ca="1">_xll.BDH($A41,"IVOL_last","1/07/2019")</f>
        <v>#NAME?</v>
      </c>
      <c r="E41" t="e">
        <f ca="1">_xll.BDP($A41,"opt_strike_px")</f>
        <v>#NAME?</v>
      </c>
      <c r="F41" t="e">
        <f ca="1">_xll.BDP($A41,"opt_put_call")</f>
        <v>#NAME?</v>
      </c>
      <c r="G41" t="e">
        <f ca="1">_xll.BDP($A41,"maturity")</f>
        <v>#NAME?</v>
      </c>
      <c r="H41" s="17" t="e">
        <f t="shared" ca="1" si="1"/>
        <v>#NAME?</v>
      </c>
      <c r="J41" t="e">
        <f ca="1">_xll.BDH($A41,"PX_bid","1/09/2019")</f>
        <v>#NAME?</v>
      </c>
      <c r="K41" t="e">
        <f ca="1">_xll.BDH($A41,"PX_ask","1/09/2019")</f>
        <v>#NAME?</v>
      </c>
      <c r="L41" t="e">
        <f ca="1">_xll.BDH($A41,"ivol_last","1/09/2019")</f>
        <v>#NAME?</v>
      </c>
      <c r="O41" t="s">
        <v>356</v>
      </c>
      <c r="P41" t="e">
        <f ca="1">_xll.BDH($O41,"PX_bid","1/07/2019")</f>
        <v>#NAME?</v>
      </c>
      <c r="Q41" t="e">
        <f ca="1">_xll.BDH($O41,"PX_ask","1/07/2019")</f>
        <v>#NAME?</v>
      </c>
      <c r="R41" t="e">
        <f ca="1">_xll.BDH($O41,"ivol_last","1/07/2019")</f>
        <v>#NAME?</v>
      </c>
      <c r="S41" t="e">
        <f ca="1">_xll.BDP($O41,"opt_strike_px")</f>
        <v>#NAME?</v>
      </c>
      <c r="T41" t="e">
        <f ca="1">_xll.BDP($O41,"opt_put_call")</f>
        <v>#NAME?</v>
      </c>
      <c r="U41" t="e">
        <f ca="1">_xll.BDP($O41,"maturity")</f>
        <v>#NAME?</v>
      </c>
      <c r="V41" s="17" t="e">
        <f t="shared" ca="1" si="0"/>
        <v>#NAME?</v>
      </c>
      <c r="X41" t="e">
        <f ca="1">_xll.BDH($O41,"PX_bid","1/09/2019")</f>
        <v>#NAME?</v>
      </c>
      <c r="Y41" t="e">
        <f ca="1">_xll.BDH($O41,"PX_ask","1/09/2019")</f>
        <v>#NAME?</v>
      </c>
      <c r="Z41" t="e">
        <f ca="1">_xll.BDH($O41,"ivol_last","1/09/2019")</f>
        <v>#NAME?</v>
      </c>
    </row>
    <row r="42" spans="1:26" x14ac:dyDescent="0.4">
      <c r="A42" t="s">
        <v>149</v>
      </c>
      <c r="B42" t="e">
        <f ca="1">_xll.BDH($A42,"PX_bid","1/07/2019")</f>
        <v>#NAME?</v>
      </c>
      <c r="C42" t="e">
        <f ca="1">_xll.BDH($A42,"PX_ask","1/07/2019")</f>
        <v>#NAME?</v>
      </c>
      <c r="D42" t="e">
        <f ca="1">_xll.BDH($A42,"IVOL_last","1/07/2019")</f>
        <v>#NAME?</v>
      </c>
      <c r="E42" t="e">
        <f ca="1">_xll.BDP($A42,"opt_strike_px")</f>
        <v>#NAME?</v>
      </c>
      <c r="F42" t="e">
        <f ca="1">_xll.BDP($A42,"opt_put_call")</f>
        <v>#NAME?</v>
      </c>
      <c r="G42" t="e">
        <f ca="1">_xll.BDP($A42,"maturity")</f>
        <v>#NAME?</v>
      </c>
      <c r="H42" s="17" t="e">
        <f t="shared" ca="1" si="1"/>
        <v>#NAME?</v>
      </c>
      <c r="J42" t="e">
        <f ca="1">_xll.BDH($A42,"PX_bid","1/09/2019")</f>
        <v>#NAME?</v>
      </c>
      <c r="K42" t="e">
        <f ca="1">_xll.BDH($A42,"PX_ask","1/09/2019")</f>
        <v>#NAME?</v>
      </c>
      <c r="L42" t="e">
        <f ca="1">_xll.BDH($A42,"ivol_last","1/09/2019")</f>
        <v>#NAME?</v>
      </c>
      <c r="O42" t="s">
        <v>357</v>
      </c>
      <c r="P42" t="e">
        <f ca="1">_xll.BDH($O42,"PX_bid","1/07/2019")</f>
        <v>#NAME?</v>
      </c>
      <c r="Q42" t="e">
        <f ca="1">_xll.BDH($O42,"PX_ask","1/07/2019")</f>
        <v>#NAME?</v>
      </c>
      <c r="R42" t="e">
        <f ca="1">_xll.BDH($O42,"ivol_last","1/07/2019")</f>
        <v>#NAME?</v>
      </c>
      <c r="S42" t="e">
        <f ca="1">_xll.BDP($O42,"opt_strike_px")</f>
        <v>#NAME?</v>
      </c>
      <c r="T42" t="e">
        <f ca="1">_xll.BDP($O42,"opt_put_call")</f>
        <v>#NAME?</v>
      </c>
      <c r="U42" t="e">
        <f ca="1">_xll.BDP($O42,"maturity")</f>
        <v>#NAME?</v>
      </c>
      <c r="V42" s="17" t="e">
        <f t="shared" ca="1" si="0"/>
        <v>#NAME?</v>
      </c>
      <c r="X42" t="e">
        <f ca="1">_xll.BDH($O42,"PX_bid","1/09/2019")</f>
        <v>#NAME?</v>
      </c>
      <c r="Y42" t="e">
        <f ca="1">_xll.BDH($O42,"PX_ask","1/09/2019")</f>
        <v>#NAME?</v>
      </c>
      <c r="Z42" t="e">
        <f ca="1">_xll.BDH($O42,"ivol_last","1/09/2019")</f>
        <v>#NAME?</v>
      </c>
    </row>
    <row r="43" spans="1:26" x14ac:dyDescent="0.4">
      <c r="A43" t="s">
        <v>160</v>
      </c>
      <c r="B43" t="e">
        <f ca="1">_xll.BDH($A43,"PX_bid","1/07/2019")</f>
        <v>#NAME?</v>
      </c>
      <c r="C43" t="e">
        <f ca="1">_xll.BDH($A43,"PX_ask","1/07/2019")</f>
        <v>#NAME?</v>
      </c>
      <c r="D43" t="e">
        <f ca="1">_xll.BDH($A43,"IVOL_last","1/07/2019")</f>
        <v>#NAME?</v>
      </c>
      <c r="E43" t="e">
        <f ca="1">_xll.BDP($A43,"opt_strike_px")</f>
        <v>#NAME?</v>
      </c>
      <c r="F43" t="e">
        <f ca="1">_xll.BDP($A43,"opt_put_call")</f>
        <v>#NAME?</v>
      </c>
      <c r="G43" t="e">
        <f ca="1">_xll.BDP($A43,"maturity")</f>
        <v>#NAME?</v>
      </c>
      <c r="H43" s="17" t="e">
        <f t="shared" ca="1" si="1"/>
        <v>#NAME?</v>
      </c>
      <c r="J43" t="e">
        <f ca="1">_xll.BDH($A43,"PX_bid","1/09/2019")</f>
        <v>#NAME?</v>
      </c>
      <c r="K43" t="e">
        <f ca="1">_xll.BDH($A43,"PX_ask","1/09/2019")</f>
        <v>#NAME?</v>
      </c>
      <c r="L43" t="e">
        <f ca="1">_xll.BDH($A43,"ivol_last","1/09/2019")</f>
        <v>#NAME?</v>
      </c>
      <c r="O43" t="s">
        <v>358</v>
      </c>
      <c r="P43" t="e">
        <f ca="1">_xll.BDH($O43,"PX_bid","1/07/2019")</f>
        <v>#NAME?</v>
      </c>
      <c r="Q43" t="e">
        <f ca="1">_xll.BDH($O43,"PX_ask","1/07/2019")</f>
        <v>#NAME?</v>
      </c>
      <c r="R43" t="e">
        <f ca="1">_xll.BDH($O43,"ivol_last","1/07/2019")</f>
        <v>#NAME?</v>
      </c>
      <c r="S43" t="e">
        <f ca="1">_xll.BDP($O43,"opt_strike_px")</f>
        <v>#NAME?</v>
      </c>
      <c r="T43" t="e">
        <f ca="1">_xll.BDP($O43,"opt_put_call")</f>
        <v>#NAME?</v>
      </c>
      <c r="U43" t="e">
        <f ca="1">_xll.BDP($O43,"maturity")</f>
        <v>#NAME?</v>
      </c>
      <c r="V43" s="17" t="e">
        <f t="shared" ca="1" si="0"/>
        <v>#NAME?</v>
      </c>
      <c r="X43" t="e">
        <f ca="1">_xll.BDH($O43,"PX_bid","1/09/2019")</f>
        <v>#NAME?</v>
      </c>
      <c r="Y43" t="e">
        <f ca="1">_xll.BDH($O43,"PX_ask","1/09/2019")</f>
        <v>#NAME?</v>
      </c>
      <c r="Z43" t="e">
        <f ca="1">_xll.BDH($O43,"ivol_last","1/09/2019")</f>
        <v>#NAME?</v>
      </c>
    </row>
    <row r="44" spans="1:26" x14ac:dyDescent="0.4">
      <c r="A44" t="s">
        <v>171</v>
      </c>
      <c r="B44" t="e">
        <f ca="1">_xll.BDH($A44,"PX_bid","1/07/2019")</f>
        <v>#NAME?</v>
      </c>
      <c r="C44" t="e">
        <f ca="1">_xll.BDH($A44,"PX_ask","1/07/2019")</f>
        <v>#NAME?</v>
      </c>
      <c r="D44" t="e">
        <f ca="1">_xll.BDH($A44,"IVOL_last","1/07/2019")</f>
        <v>#NAME?</v>
      </c>
      <c r="E44" t="e">
        <f ca="1">_xll.BDP($A44,"opt_strike_px")</f>
        <v>#NAME?</v>
      </c>
      <c r="F44" t="e">
        <f ca="1">_xll.BDP($A44,"opt_put_call")</f>
        <v>#NAME?</v>
      </c>
      <c r="G44" t="e">
        <f ca="1">_xll.BDP($A44,"maturity")</f>
        <v>#NAME?</v>
      </c>
      <c r="H44" s="17" t="e">
        <f t="shared" ca="1" si="1"/>
        <v>#NAME?</v>
      </c>
      <c r="J44" t="e">
        <f ca="1">_xll.BDH($A44,"PX_bid","1/09/2019")</f>
        <v>#NAME?</v>
      </c>
      <c r="K44" t="e">
        <f ca="1">_xll.BDH($A44,"PX_ask","1/09/2019")</f>
        <v>#NAME?</v>
      </c>
      <c r="L44" t="e">
        <f ca="1">_xll.BDH($A44,"ivol_last","1/09/2019")</f>
        <v>#NAME?</v>
      </c>
      <c r="O44" t="s">
        <v>359</v>
      </c>
      <c r="P44" t="e">
        <f ca="1">_xll.BDH($O44,"PX_bid","1/07/2019")</f>
        <v>#NAME?</v>
      </c>
      <c r="Q44" t="e">
        <f ca="1">_xll.BDH($O44,"PX_ask","1/07/2019")</f>
        <v>#NAME?</v>
      </c>
      <c r="R44" t="e">
        <f ca="1">_xll.BDH($O44,"ivol_last","1/07/2019")</f>
        <v>#NAME?</v>
      </c>
      <c r="S44" t="e">
        <f ca="1">_xll.BDP($O44,"opt_strike_px")</f>
        <v>#NAME?</v>
      </c>
      <c r="T44" t="e">
        <f ca="1">_xll.BDP($O44,"opt_put_call")</f>
        <v>#NAME?</v>
      </c>
      <c r="U44" t="e">
        <f ca="1">_xll.BDP($O44,"maturity")</f>
        <v>#NAME?</v>
      </c>
      <c r="V44" s="17" t="e">
        <f t="shared" ref="V44:V107" ca="1" si="2">U44-$A$1</f>
        <v>#NAME?</v>
      </c>
      <c r="X44" t="e">
        <f ca="1">_xll.BDH($O44,"PX_bid","1/09/2019")</f>
        <v>#NAME?</v>
      </c>
      <c r="Y44" t="e">
        <f ca="1">_xll.BDH($O44,"PX_ask","1/09/2019")</f>
        <v>#NAME?</v>
      </c>
      <c r="Z44" t="e">
        <f ca="1">_xll.BDH($O44,"ivol_last","1/09/2019")</f>
        <v>#NAME?</v>
      </c>
    </row>
    <row r="45" spans="1:26" x14ac:dyDescent="0.4">
      <c r="A45" t="s">
        <v>182</v>
      </c>
      <c r="B45" t="e">
        <f ca="1">_xll.BDH($A45,"PX_bid","1/07/2019")</f>
        <v>#NAME?</v>
      </c>
      <c r="C45" t="e">
        <f ca="1">_xll.BDH($A45,"PX_ask","1/07/2019")</f>
        <v>#NAME?</v>
      </c>
      <c r="D45" t="e">
        <f ca="1">_xll.BDH($A45,"IVOL_last","1/07/2019")</f>
        <v>#NAME?</v>
      </c>
      <c r="E45" t="e">
        <f ca="1">_xll.BDP($A45,"opt_strike_px")</f>
        <v>#NAME?</v>
      </c>
      <c r="F45" t="e">
        <f ca="1">_xll.BDP($A45,"opt_put_call")</f>
        <v>#NAME?</v>
      </c>
      <c r="G45" t="e">
        <f ca="1">_xll.BDP($A45,"maturity")</f>
        <v>#NAME?</v>
      </c>
      <c r="H45" s="17" t="e">
        <f t="shared" ca="1" si="1"/>
        <v>#NAME?</v>
      </c>
      <c r="J45" t="e">
        <f ca="1">_xll.BDH($A45,"PX_bid","1/09/2019")</f>
        <v>#NAME?</v>
      </c>
      <c r="K45" t="e">
        <f ca="1">_xll.BDH($A45,"PX_ask","1/09/2019")</f>
        <v>#NAME?</v>
      </c>
      <c r="L45" t="e">
        <f ca="1">_xll.BDH($A45,"ivol_last","1/09/2019")</f>
        <v>#NAME?</v>
      </c>
      <c r="O45" t="s">
        <v>360</v>
      </c>
      <c r="P45" t="e">
        <f ca="1">_xll.BDH($O45,"PX_bid","1/07/2019")</f>
        <v>#NAME?</v>
      </c>
      <c r="Q45" t="e">
        <f ca="1">_xll.BDH($O45,"PX_ask","1/07/2019")</f>
        <v>#NAME?</v>
      </c>
      <c r="R45" t="e">
        <f ca="1">_xll.BDH($O45,"ivol_last","1/07/2019")</f>
        <v>#NAME?</v>
      </c>
      <c r="S45" t="e">
        <f ca="1">_xll.BDP($O45,"opt_strike_px")</f>
        <v>#NAME?</v>
      </c>
      <c r="T45" t="e">
        <f ca="1">_xll.BDP($O45,"opt_put_call")</f>
        <v>#NAME?</v>
      </c>
      <c r="U45" t="e">
        <f ca="1">_xll.BDP($O45,"maturity")</f>
        <v>#NAME?</v>
      </c>
      <c r="V45" s="17" t="e">
        <f t="shared" ca="1" si="2"/>
        <v>#NAME?</v>
      </c>
      <c r="X45" t="e">
        <f ca="1">_xll.BDH($O45,"PX_bid","1/09/2019")</f>
        <v>#NAME?</v>
      </c>
      <c r="Y45" t="e">
        <f ca="1">_xll.BDH($O45,"PX_ask","1/09/2019")</f>
        <v>#NAME?</v>
      </c>
      <c r="Z45" t="e">
        <f ca="1">_xll.BDH($O45,"ivol_last","1/09/2019")</f>
        <v>#NAME?</v>
      </c>
    </row>
    <row r="46" spans="1:26" x14ac:dyDescent="0.4">
      <c r="A46" t="s">
        <v>193</v>
      </c>
      <c r="B46" t="e">
        <f ca="1">_xll.BDH($A46,"PX_bid","1/07/2019")</f>
        <v>#NAME?</v>
      </c>
      <c r="C46" t="e">
        <f ca="1">_xll.BDH($A46,"PX_ask","1/07/2019")</f>
        <v>#NAME?</v>
      </c>
      <c r="D46" t="e">
        <f ca="1">_xll.BDH($A46,"IVOL_last","1/07/2019")</f>
        <v>#NAME?</v>
      </c>
      <c r="E46" t="e">
        <f ca="1">_xll.BDP($A46,"opt_strike_px")</f>
        <v>#NAME?</v>
      </c>
      <c r="F46" t="e">
        <f ca="1">_xll.BDP($A46,"opt_put_call")</f>
        <v>#NAME?</v>
      </c>
      <c r="G46" t="e">
        <f ca="1">_xll.BDP($A46,"maturity")</f>
        <v>#NAME?</v>
      </c>
      <c r="H46" s="17" t="e">
        <f t="shared" ca="1" si="1"/>
        <v>#NAME?</v>
      </c>
      <c r="J46" t="e">
        <f ca="1">_xll.BDH($A46,"PX_bid","1/09/2019")</f>
        <v>#NAME?</v>
      </c>
      <c r="K46" t="e">
        <f ca="1">_xll.BDH($A46,"PX_ask","1/09/2019")</f>
        <v>#NAME?</v>
      </c>
      <c r="L46" t="e">
        <f ca="1">_xll.BDH($A46,"ivol_last","1/09/2019")</f>
        <v>#NAME?</v>
      </c>
      <c r="O46" t="s">
        <v>361</v>
      </c>
      <c r="P46" t="e">
        <f ca="1">_xll.BDH($O46,"PX_bid","1/07/2019")</f>
        <v>#NAME?</v>
      </c>
      <c r="Q46" t="e">
        <f ca="1">_xll.BDH($O46,"PX_ask","1/07/2019")</f>
        <v>#NAME?</v>
      </c>
      <c r="R46" t="e">
        <f ca="1">_xll.BDH($O46,"ivol_last","1/07/2019")</f>
        <v>#NAME?</v>
      </c>
      <c r="S46" t="e">
        <f ca="1">_xll.BDP($O46,"opt_strike_px")</f>
        <v>#NAME?</v>
      </c>
      <c r="T46" t="e">
        <f ca="1">_xll.BDP($O46,"opt_put_call")</f>
        <v>#NAME?</v>
      </c>
      <c r="U46" t="e">
        <f ca="1">_xll.BDP($O46,"maturity")</f>
        <v>#NAME?</v>
      </c>
      <c r="V46" s="17" t="e">
        <f t="shared" ca="1" si="2"/>
        <v>#NAME?</v>
      </c>
      <c r="X46" t="e">
        <f ca="1">_xll.BDH($O46,"PX_bid","1/09/2019")</f>
        <v>#NAME?</v>
      </c>
      <c r="Y46" t="e">
        <f ca="1">_xll.BDH($O46,"PX_ask","1/09/2019")</f>
        <v>#NAME?</v>
      </c>
      <c r="Z46" t="e">
        <f ca="1">_xll.BDH($O46,"ivol_last","1/09/2019")</f>
        <v>#NAME?</v>
      </c>
    </row>
    <row r="47" spans="1:26" x14ac:dyDescent="0.4">
      <c r="A47" t="s">
        <v>204</v>
      </c>
      <c r="B47" t="e">
        <f ca="1">_xll.BDH($A47,"PX_bid","1/07/2019")</f>
        <v>#NAME?</v>
      </c>
      <c r="C47" t="e">
        <f ca="1">_xll.BDH($A47,"PX_ask","1/07/2019")</f>
        <v>#NAME?</v>
      </c>
      <c r="D47" t="e">
        <f ca="1">_xll.BDH($A47,"IVOL_last","1/07/2019")</f>
        <v>#NAME?</v>
      </c>
      <c r="E47" t="e">
        <f ca="1">_xll.BDP($A47,"opt_strike_px")</f>
        <v>#NAME?</v>
      </c>
      <c r="F47" t="e">
        <f ca="1">_xll.BDP($A47,"opt_put_call")</f>
        <v>#NAME?</v>
      </c>
      <c r="G47" t="e">
        <f ca="1">_xll.BDP($A47,"maturity")</f>
        <v>#NAME?</v>
      </c>
      <c r="H47" s="17" t="e">
        <f t="shared" ca="1" si="1"/>
        <v>#NAME?</v>
      </c>
      <c r="J47" t="e">
        <f ca="1">_xll.BDH($A47,"PX_bid","1/09/2019")</f>
        <v>#NAME?</v>
      </c>
      <c r="K47" t="e">
        <f ca="1">_xll.BDH($A47,"PX_ask","1/09/2019")</f>
        <v>#NAME?</v>
      </c>
      <c r="L47" t="e">
        <f ca="1">_xll.BDH($A47,"ivol_last","1/09/2019")</f>
        <v>#NAME?</v>
      </c>
      <c r="O47" t="s">
        <v>362</v>
      </c>
      <c r="P47" t="e">
        <f ca="1">_xll.BDH($O47,"PX_bid","1/07/2019")</f>
        <v>#NAME?</v>
      </c>
      <c r="Q47" t="e">
        <f ca="1">_xll.BDH($O47,"PX_ask","1/07/2019")</f>
        <v>#NAME?</v>
      </c>
      <c r="R47" t="e">
        <f ca="1">_xll.BDH($O47,"ivol_last","1/07/2019")</f>
        <v>#NAME?</v>
      </c>
      <c r="S47" t="e">
        <f ca="1">_xll.BDP($O47,"opt_strike_px")</f>
        <v>#NAME?</v>
      </c>
      <c r="T47" t="e">
        <f ca="1">_xll.BDP($O47,"opt_put_call")</f>
        <v>#NAME?</v>
      </c>
      <c r="U47" t="e">
        <f ca="1">_xll.BDP($O47,"maturity")</f>
        <v>#NAME?</v>
      </c>
      <c r="V47" s="17" t="e">
        <f t="shared" ca="1" si="2"/>
        <v>#NAME?</v>
      </c>
      <c r="X47" t="e">
        <f ca="1">_xll.BDH($O47,"PX_bid","1/09/2019")</f>
        <v>#NAME?</v>
      </c>
      <c r="Y47" t="e">
        <f ca="1">_xll.BDH($O47,"PX_ask","1/09/2019")</f>
        <v>#NAME?</v>
      </c>
      <c r="Z47" t="e">
        <f ca="1">_xll.BDH($O47,"ivol_last","1/09/2019")</f>
        <v>#NAME?</v>
      </c>
    </row>
    <row r="48" spans="1:26" x14ac:dyDescent="0.4">
      <c r="A48" t="s">
        <v>215</v>
      </c>
      <c r="B48" t="e">
        <f ca="1">_xll.BDH($A48,"PX_bid","1/07/2019")</f>
        <v>#NAME?</v>
      </c>
      <c r="C48" t="e">
        <f ca="1">_xll.BDH($A48,"PX_ask","1/07/2019")</f>
        <v>#NAME?</v>
      </c>
      <c r="D48" t="e">
        <f ca="1">_xll.BDH($A48,"IVOL_last","1/07/2019")</f>
        <v>#NAME?</v>
      </c>
      <c r="E48" t="e">
        <f ca="1">_xll.BDP($A48,"opt_strike_px")</f>
        <v>#NAME?</v>
      </c>
      <c r="F48" t="e">
        <f ca="1">_xll.BDP($A48,"opt_put_call")</f>
        <v>#NAME?</v>
      </c>
      <c r="G48" t="e">
        <f ca="1">_xll.BDP($A48,"maturity")</f>
        <v>#NAME?</v>
      </c>
      <c r="H48" s="17" t="e">
        <f t="shared" ca="1" si="1"/>
        <v>#NAME?</v>
      </c>
      <c r="J48" t="e">
        <f ca="1">_xll.BDH($A48,"PX_bid","1/09/2019")</f>
        <v>#NAME?</v>
      </c>
      <c r="K48" t="e">
        <f ca="1">_xll.BDH($A48,"PX_ask","1/09/2019")</f>
        <v>#NAME?</v>
      </c>
      <c r="L48" t="e">
        <f ca="1">_xll.BDH($A48,"ivol_last","1/09/2019")</f>
        <v>#NAME?</v>
      </c>
      <c r="O48" t="s">
        <v>363</v>
      </c>
      <c r="P48" t="e">
        <f ca="1">_xll.BDH($O48,"PX_bid","1/07/2019")</f>
        <v>#NAME?</v>
      </c>
      <c r="Q48" t="e">
        <f ca="1">_xll.BDH($O48,"PX_ask","1/07/2019")</f>
        <v>#NAME?</v>
      </c>
      <c r="R48" t="e">
        <f ca="1">_xll.BDH($O48,"ivol_last","1/07/2019")</f>
        <v>#NAME?</v>
      </c>
      <c r="S48" t="e">
        <f ca="1">_xll.BDP($O48,"opt_strike_px")</f>
        <v>#NAME?</v>
      </c>
      <c r="T48" t="e">
        <f ca="1">_xll.BDP($O48,"opt_put_call")</f>
        <v>#NAME?</v>
      </c>
      <c r="U48" t="e">
        <f ca="1">_xll.BDP($O48,"maturity")</f>
        <v>#NAME?</v>
      </c>
      <c r="V48" s="17" t="e">
        <f t="shared" ca="1" si="2"/>
        <v>#NAME?</v>
      </c>
      <c r="X48" t="e">
        <f ca="1">_xll.BDH($O48,"PX_bid","1/09/2019")</f>
        <v>#NAME?</v>
      </c>
      <c r="Y48" t="e">
        <f ca="1">_xll.BDH($O48,"PX_ask","1/09/2019")</f>
        <v>#NAME?</v>
      </c>
      <c r="Z48" t="e">
        <f ca="1">_xll.BDH($O48,"ivol_last","1/09/2019")</f>
        <v>#NAME?</v>
      </c>
    </row>
    <row r="49" spans="1:26" x14ac:dyDescent="0.4">
      <c r="A49" t="s">
        <v>226</v>
      </c>
      <c r="B49" t="e">
        <f ca="1">_xll.BDH($A49,"PX_bid","1/07/2019")</f>
        <v>#NAME?</v>
      </c>
      <c r="C49" t="e">
        <f ca="1">_xll.BDH($A49,"PX_ask","1/07/2019")</f>
        <v>#NAME?</v>
      </c>
      <c r="D49" t="e">
        <f ca="1">_xll.BDH($A49,"IVOL_last","1/07/2019")</f>
        <v>#NAME?</v>
      </c>
      <c r="E49" t="e">
        <f ca="1">_xll.BDP($A49,"opt_strike_px")</f>
        <v>#NAME?</v>
      </c>
      <c r="F49" t="e">
        <f ca="1">_xll.BDP($A49,"opt_put_call")</f>
        <v>#NAME?</v>
      </c>
      <c r="G49" t="e">
        <f ca="1">_xll.BDP($A49,"maturity")</f>
        <v>#NAME?</v>
      </c>
      <c r="H49" s="17" t="e">
        <f t="shared" ca="1" si="1"/>
        <v>#NAME?</v>
      </c>
      <c r="J49" t="e">
        <f ca="1">_xll.BDH($A49,"PX_bid","1/09/2019")</f>
        <v>#NAME?</v>
      </c>
      <c r="K49" t="e">
        <f ca="1">_xll.BDH($A49,"PX_ask","1/09/2019")</f>
        <v>#NAME?</v>
      </c>
      <c r="L49" t="e">
        <f ca="1">_xll.BDH($A49,"ivol_last","1/09/2019")</f>
        <v>#NAME?</v>
      </c>
      <c r="O49" t="s">
        <v>364</v>
      </c>
      <c r="P49" t="e">
        <f ca="1">_xll.BDH($O49,"PX_bid","1/07/2019")</f>
        <v>#NAME?</v>
      </c>
      <c r="Q49" t="e">
        <f ca="1">_xll.BDH($O49,"PX_ask","1/07/2019")</f>
        <v>#NAME?</v>
      </c>
      <c r="R49" t="e">
        <f ca="1">_xll.BDH($O49,"ivol_last","1/07/2019")</f>
        <v>#NAME?</v>
      </c>
      <c r="S49" t="e">
        <f ca="1">_xll.BDP($O49,"opt_strike_px")</f>
        <v>#NAME?</v>
      </c>
      <c r="T49" t="e">
        <f ca="1">_xll.BDP($O49,"opt_put_call")</f>
        <v>#NAME?</v>
      </c>
      <c r="U49" t="e">
        <f ca="1">_xll.BDP($O49,"maturity")</f>
        <v>#NAME?</v>
      </c>
      <c r="V49" s="17" t="e">
        <f t="shared" ca="1" si="2"/>
        <v>#NAME?</v>
      </c>
      <c r="X49" t="e">
        <f ca="1">_xll.BDH($O49,"PX_bid","1/09/2019")</f>
        <v>#NAME?</v>
      </c>
      <c r="Y49" t="e">
        <f ca="1">_xll.BDH($O49,"PX_ask","1/09/2019")</f>
        <v>#NAME?</v>
      </c>
      <c r="Z49" t="e">
        <f ca="1">_xll.BDH($O49,"ivol_last","1/09/2019")</f>
        <v>#NAME?</v>
      </c>
    </row>
    <row r="50" spans="1:26" x14ac:dyDescent="0.4">
      <c r="A50" t="s">
        <v>237</v>
      </c>
      <c r="B50" t="e">
        <f ca="1">_xll.BDH($A50,"PX_bid","1/07/2019")</f>
        <v>#NAME?</v>
      </c>
      <c r="C50" t="e">
        <f ca="1">_xll.BDH($A50,"PX_ask","1/07/2019")</f>
        <v>#NAME?</v>
      </c>
      <c r="D50" t="e">
        <f ca="1">_xll.BDH($A50,"IVOL_last","1/07/2019")</f>
        <v>#NAME?</v>
      </c>
      <c r="E50" t="e">
        <f ca="1">_xll.BDP($A50,"opt_strike_px")</f>
        <v>#NAME?</v>
      </c>
      <c r="F50" t="e">
        <f ca="1">_xll.BDP($A50,"opt_put_call")</f>
        <v>#NAME?</v>
      </c>
      <c r="G50" t="e">
        <f ca="1">_xll.BDP($A50,"maturity")</f>
        <v>#NAME?</v>
      </c>
      <c r="H50" s="17" t="e">
        <f t="shared" ca="1" si="1"/>
        <v>#NAME?</v>
      </c>
      <c r="J50" t="e">
        <f ca="1">_xll.BDH($A50,"PX_bid","1/09/2019")</f>
        <v>#NAME?</v>
      </c>
      <c r="K50" t="e">
        <f ca="1">_xll.BDH($A50,"PX_ask","1/09/2019")</f>
        <v>#NAME?</v>
      </c>
      <c r="L50" t="e">
        <f ca="1">_xll.BDH($A50,"ivol_last","1/09/2019")</f>
        <v>#NAME?</v>
      </c>
      <c r="O50" t="s">
        <v>365</v>
      </c>
      <c r="P50" t="e">
        <f ca="1">_xll.BDH($O50,"PX_bid","1/07/2019")</f>
        <v>#NAME?</v>
      </c>
      <c r="Q50" t="e">
        <f ca="1">_xll.BDH($O50,"PX_ask","1/07/2019")</f>
        <v>#NAME?</v>
      </c>
      <c r="R50" t="e">
        <f ca="1">_xll.BDH($O50,"ivol_last","1/07/2019")</f>
        <v>#NAME?</v>
      </c>
      <c r="S50" t="e">
        <f ca="1">_xll.BDP($O50,"opt_strike_px")</f>
        <v>#NAME?</v>
      </c>
      <c r="T50" t="e">
        <f ca="1">_xll.BDP($O50,"opt_put_call")</f>
        <v>#NAME?</v>
      </c>
      <c r="U50" t="e">
        <f ca="1">_xll.BDP($O50,"maturity")</f>
        <v>#NAME?</v>
      </c>
      <c r="V50" s="17" t="e">
        <f t="shared" ca="1" si="2"/>
        <v>#NAME?</v>
      </c>
      <c r="X50" t="e">
        <f ca="1">_xll.BDH($O50,"PX_bid","1/09/2019")</f>
        <v>#NAME?</v>
      </c>
      <c r="Y50" t="e">
        <f ca="1">_xll.BDH($O50,"PX_ask","1/09/2019")</f>
        <v>#NAME?</v>
      </c>
      <c r="Z50" t="e">
        <f ca="1">_xll.BDH($O50,"ivol_last","1/09/2019")</f>
        <v>#NAME?</v>
      </c>
    </row>
    <row r="51" spans="1:26" x14ac:dyDescent="0.4">
      <c r="A51" t="s">
        <v>248</v>
      </c>
      <c r="B51" t="e">
        <f ca="1">_xll.BDH($A51,"PX_bid","1/07/2019")</f>
        <v>#NAME?</v>
      </c>
      <c r="C51" t="e">
        <f ca="1">_xll.BDH($A51,"PX_ask","1/07/2019")</f>
        <v>#NAME?</v>
      </c>
      <c r="D51" t="e">
        <f ca="1">_xll.BDH($A51,"IVOL_last","1/07/2019")</f>
        <v>#NAME?</v>
      </c>
      <c r="E51" t="e">
        <f ca="1">_xll.BDP($A51,"opt_strike_px")</f>
        <v>#NAME?</v>
      </c>
      <c r="F51" t="e">
        <f ca="1">_xll.BDP($A51,"opt_put_call")</f>
        <v>#NAME?</v>
      </c>
      <c r="G51" t="e">
        <f ca="1">_xll.BDP($A51,"maturity")</f>
        <v>#NAME?</v>
      </c>
      <c r="H51" s="17" t="e">
        <f t="shared" ca="1" si="1"/>
        <v>#NAME?</v>
      </c>
      <c r="J51" t="e">
        <f ca="1">_xll.BDH($A51,"PX_bid","1/09/2019")</f>
        <v>#NAME?</v>
      </c>
      <c r="K51" t="e">
        <f ca="1">_xll.BDH($A51,"PX_ask","1/09/2019")</f>
        <v>#NAME?</v>
      </c>
      <c r="L51" t="e">
        <f ca="1">_xll.BDH($A51,"ivol_last","1/09/2019")</f>
        <v>#NAME?</v>
      </c>
      <c r="O51" t="s">
        <v>366</v>
      </c>
      <c r="P51" t="e">
        <f ca="1">_xll.BDH($O51,"PX_bid","1/07/2019")</f>
        <v>#NAME?</v>
      </c>
      <c r="Q51" t="e">
        <f ca="1">_xll.BDH($O51,"PX_ask","1/07/2019")</f>
        <v>#NAME?</v>
      </c>
      <c r="R51" t="e">
        <f ca="1">_xll.BDH($O51,"ivol_last","1/07/2019")</f>
        <v>#NAME?</v>
      </c>
      <c r="S51" t="e">
        <f ca="1">_xll.BDP($O51,"opt_strike_px")</f>
        <v>#NAME?</v>
      </c>
      <c r="T51" t="e">
        <f ca="1">_xll.BDP($O51,"opt_put_call")</f>
        <v>#NAME?</v>
      </c>
      <c r="U51" t="e">
        <f ca="1">_xll.BDP($O51,"maturity")</f>
        <v>#NAME?</v>
      </c>
      <c r="V51" s="17" t="e">
        <f t="shared" ca="1" si="2"/>
        <v>#NAME?</v>
      </c>
      <c r="X51" t="e">
        <f ca="1">_xll.BDH($O51,"PX_bid","1/09/2019")</f>
        <v>#NAME?</v>
      </c>
      <c r="Y51" t="e">
        <f ca="1">_xll.BDH($O51,"PX_ask","1/09/2019")</f>
        <v>#NAME?</v>
      </c>
      <c r="Z51" t="e">
        <f ca="1">_xll.BDH($O51,"ivol_last","1/09/2019")</f>
        <v>#NAME?</v>
      </c>
    </row>
    <row r="52" spans="1:26" x14ac:dyDescent="0.4">
      <c r="A52" t="s">
        <v>259</v>
      </c>
      <c r="B52" t="e">
        <f ca="1">_xll.BDH($A52,"PX_bid","1/07/2019")</f>
        <v>#NAME?</v>
      </c>
      <c r="C52" t="e">
        <f ca="1">_xll.BDH($A52,"PX_ask","1/07/2019")</f>
        <v>#NAME?</v>
      </c>
      <c r="D52" t="e">
        <f ca="1">_xll.BDH($A52,"IVOL_last","1/07/2019")</f>
        <v>#NAME?</v>
      </c>
      <c r="E52" t="e">
        <f ca="1">_xll.BDP($A52,"opt_strike_px")</f>
        <v>#NAME?</v>
      </c>
      <c r="F52" t="e">
        <f ca="1">_xll.BDP($A52,"opt_put_call")</f>
        <v>#NAME?</v>
      </c>
      <c r="G52" t="e">
        <f ca="1">_xll.BDP($A52,"maturity")</f>
        <v>#NAME?</v>
      </c>
      <c r="H52" s="17" t="e">
        <f t="shared" ca="1" si="1"/>
        <v>#NAME?</v>
      </c>
      <c r="J52" t="e">
        <f ca="1">_xll.BDH($A52,"PX_bid","1/09/2019")</f>
        <v>#NAME?</v>
      </c>
      <c r="K52" t="e">
        <f ca="1">_xll.BDH($A52,"PX_ask","1/09/2019")</f>
        <v>#NAME?</v>
      </c>
      <c r="L52" t="e">
        <f ca="1">_xll.BDH($A52,"ivol_last","1/09/2019")</f>
        <v>#NAME?</v>
      </c>
      <c r="O52" t="s">
        <v>367</v>
      </c>
      <c r="P52" t="e">
        <f ca="1">_xll.BDH($O52,"PX_bid","1/07/2019")</f>
        <v>#NAME?</v>
      </c>
      <c r="Q52" t="e">
        <f ca="1">_xll.BDH($O52,"PX_ask","1/07/2019")</f>
        <v>#NAME?</v>
      </c>
      <c r="R52" t="e">
        <f ca="1">_xll.BDH($O52,"ivol_last","1/07/2019")</f>
        <v>#NAME?</v>
      </c>
      <c r="S52" t="e">
        <f ca="1">_xll.BDP($O52,"opt_strike_px")</f>
        <v>#NAME?</v>
      </c>
      <c r="T52" t="e">
        <f ca="1">_xll.BDP($O52,"opt_put_call")</f>
        <v>#NAME?</v>
      </c>
      <c r="U52" t="e">
        <f ca="1">_xll.BDP($O52,"maturity")</f>
        <v>#NAME?</v>
      </c>
      <c r="V52" s="17" t="e">
        <f t="shared" ca="1" si="2"/>
        <v>#NAME?</v>
      </c>
      <c r="X52" t="e">
        <f ca="1">_xll.BDH($O52,"PX_bid","1/09/2019")</f>
        <v>#NAME?</v>
      </c>
      <c r="Y52" t="e">
        <f ca="1">_xll.BDH($O52,"PX_ask","1/09/2019")</f>
        <v>#NAME?</v>
      </c>
      <c r="Z52" t="e">
        <f ca="1">_xll.BDH($O52,"ivol_last","1/09/2019")</f>
        <v>#NAME?</v>
      </c>
    </row>
    <row r="53" spans="1:26" x14ac:dyDescent="0.4">
      <c r="A53" t="s">
        <v>270</v>
      </c>
      <c r="B53" t="e">
        <f ca="1">_xll.BDH($A53,"PX_bid","1/07/2019")</f>
        <v>#NAME?</v>
      </c>
      <c r="C53" t="e">
        <f ca="1">_xll.BDH($A53,"PX_ask","1/07/2019")</f>
        <v>#NAME?</v>
      </c>
      <c r="D53" t="e">
        <f ca="1">_xll.BDH($A53,"IVOL_last","1/07/2019")</f>
        <v>#NAME?</v>
      </c>
      <c r="E53" t="e">
        <f ca="1">_xll.BDP($A53,"opt_strike_px")</f>
        <v>#NAME?</v>
      </c>
      <c r="F53" t="e">
        <f ca="1">_xll.BDP($A53,"opt_put_call")</f>
        <v>#NAME?</v>
      </c>
      <c r="G53" t="e">
        <f ca="1">_xll.BDP($A53,"maturity")</f>
        <v>#NAME?</v>
      </c>
      <c r="H53" s="17" t="e">
        <f t="shared" ca="1" si="1"/>
        <v>#NAME?</v>
      </c>
      <c r="J53" t="e">
        <f ca="1">_xll.BDH($A53,"PX_bid","1/09/2019")</f>
        <v>#NAME?</v>
      </c>
      <c r="K53" t="e">
        <f ca="1">_xll.BDH($A53,"PX_ask","1/09/2019")</f>
        <v>#NAME?</v>
      </c>
      <c r="L53" t="e">
        <f ca="1">_xll.BDH($A53,"ivol_last","1/09/2019")</f>
        <v>#NAME?</v>
      </c>
      <c r="O53" t="s">
        <v>368</v>
      </c>
      <c r="P53" t="e">
        <f ca="1">_xll.BDH($O53,"PX_bid","1/07/2019")</f>
        <v>#NAME?</v>
      </c>
      <c r="Q53" t="e">
        <f ca="1">_xll.BDH($O53,"PX_ask","1/07/2019")</f>
        <v>#NAME?</v>
      </c>
      <c r="R53" t="e">
        <f ca="1">_xll.BDH($O53,"ivol_last","1/07/2019")</f>
        <v>#NAME?</v>
      </c>
      <c r="S53" t="e">
        <f ca="1">_xll.BDP($O53,"opt_strike_px")</f>
        <v>#NAME?</v>
      </c>
      <c r="T53" t="e">
        <f ca="1">_xll.BDP($O53,"opt_put_call")</f>
        <v>#NAME?</v>
      </c>
      <c r="U53" t="e">
        <f ca="1">_xll.BDP($O53,"maturity")</f>
        <v>#NAME?</v>
      </c>
      <c r="V53" s="17" t="e">
        <f t="shared" ca="1" si="2"/>
        <v>#NAME?</v>
      </c>
      <c r="X53" t="e">
        <f ca="1">_xll.BDH($O53,"PX_bid","1/09/2019")</f>
        <v>#NAME?</v>
      </c>
      <c r="Y53" t="e">
        <f ca="1">_xll.BDH($O53,"PX_ask","1/09/2019")</f>
        <v>#NAME?</v>
      </c>
      <c r="Z53" t="e">
        <f ca="1">_xll.BDH($O53,"ivol_last","1/09/2019")</f>
        <v>#NAME?</v>
      </c>
    </row>
    <row r="54" spans="1:26" x14ac:dyDescent="0.4">
      <c r="A54" t="s">
        <v>281</v>
      </c>
      <c r="B54" t="e">
        <f ca="1">_xll.BDH($A54,"PX_bid","1/07/2019")</f>
        <v>#NAME?</v>
      </c>
      <c r="C54" t="e">
        <f ca="1">_xll.BDH($A54,"PX_ask","1/07/2019")</f>
        <v>#NAME?</v>
      </c>
      <c r="D54" t="e">
        <f ca="1">_xll.BDH($A54,"IVOL_last","1/07/2019")</f>
        <v>#NAME?</v>
      </c>
      <c r="E54" t="e">
        <f ca="1">_xll.BDP($A54,"opt_strike_px")</f>
        <v>#NAME?</v>
      </c>
      <c r="F54" t="e">
        <f ca="1">_xll.BDP($A54,"opt_put_call")</f>
        <v>#NAME?</v>
      </c>
      <c r="G54" t="e">
        <f ca="1">_xll.BDP($A54,"maturity")</f>
        <v>#NAME?</v>
      </c>
      <c r="H54" s="17" t="e">
        <f t="shared" ca="1" si="1"/>
        <v>#NAME?</v>
      </c>
      <c r="J54" t="e">
        <f ca="1">_xll.BDH($A54,"PX_bid","1/09/2019")</f>
        <v>#NAME?</v>
      </c>
      <c r="K54" t="e">
        <f ca="1">_xll.BDH($A54,"PX_ask","1/09/2019")</f>
        <v>#NAME?</v>
      </c>
      <c r="L54" t="e">
        <f ca="1">_xll.BDH($A54,"ivol_last","1/09/2019")</f>
        <v>#NAME?</v>
      </c>
      <c r="O54" t="s">
        <v>369</v>
      </c>
      <c r="P54" t="e">
        <f ca="1">_xll.BDH($O54,"PX_bid","1/07/2019")</f>
        <v>#NAME?</v>
      </c>
      <c r="Q54" t="e">
        <f ca="1">_xll.BDH($O54,"PX_ask","1/07/2019")</f>
        <v>#NAME?</v>
      </c>
      <c r="R54" t="e">
        <f ca="1">_xll.BDH($O54,"ivol_last","1/07/2019")</f>
        <v>#NAME?</v>
      </c>
      <c r="S54" t="e">
        <f ca="1">_xll.BDP($O54,"opt_strike_px")</f>
        <v>#NAME?</v>
      </c>
      <c r="T54" t="e">
        <f ca="1">_xll.BDP($O54,"opt_put_call")</f>
        <v>#NAME?</v>
      </c>
      <c r="U54" t="e">
        <f ca="1">_xll.BDP($O54,"maturity")</f>
        <v>#NAME?</v>
      </c>
      <c r="V54" s="17" t="e">
        <f t="shared" ca="1" si="2"/>
        <v>#NAME?</v>
      </c>
      <c r="X54" t="e">
        <f ca="1">_xll.BDH($O54,"PX_bid","1/09/2019")</f>
        <v>#NAME?</v>
      </c>
      <c r="Y54" t="e">
        <f ca="1">_xll.BDH($O54,"PX_ask","1/09/2019")</f>
        <v>#NAME?</v>
      </c>
      <c r="Z54" t="e">
        <f ca="1">_xll.BDH($O54,"ivol_last","1/09/2019")</f>
        <v>#NAME?</v>
      </c>
    </row>
    <row r="55" spans="1:26" x14ac:dyDescent="0.4">
      <c r="A55" t="s">
        <v>292</v>
      </c>
      <c r="B55" t="e">
        <f ca="1">_xll.BDH($A55,"PX_bid","1/07/2019")</f>
        <v>#NAME?</v>
      </c>
      <c r="C55" t="e">
        <f ca="1">_xll.BDH($A55,"PX_ask","1/07/2019")</f>
        <v>#NAME?</v>
      </c>
      <c r="D55" t="e">
        <f ca="1">_xll.BDH($A55,"IVOL_last","1/07/2019")</f>
        <v>#NAME?</v>
      </c>
      <c r="E55" t="e">
        <f ca="1">_xll.BDP($A55,"opt_strike_px")</f>
        <v>#NAME?</v>
      </c>
      <c r="F55" t="e">
        <f ca="1">_xll.BDP($A55,"opt_put_call")</f>
        <v>#NAME?</v>
      </c>
      <c r="G55" t="e">
        <f ca="1">_xll.BDP($A55,"maturity")</f>
        <v>#NAME?</v>
      </c>
      <c r="H55" s="17" t="e">
        <f t="shared" ca="1" si="1"/>
        <v>#NAME?</v>
      </c>
      <c r="J55" t="e">
        <f ca="1">_xll.BDH($A55,"PX_bid","1/09/2019")</f>
        <v>#NAME?</v>
      </c>
      <c r="K55" t="e">
        <f ca="1">_xll.BDH($A55,"PX_ask","1/09/2019")</f>
        <v>#NAME?</v>
      </c>
      <c r="L55" t="e">
        <f ca="1">_xll.BDH($A55,"ivol_last","1/09/2019")</f>
        <v>#NAME?</v>
      </c>
      <c r="O55" t="s">
        <v>370</v>
      </c>
      <c r="P55" t="e">
        <f ca="1">_xll.BDH($O55,"PX_bid","1/07/2019")</f>
        <v>#NAME?</v>
      </c>
      <c r="Q55" t="e">
        <f ca="1">_xll.BDH($O55,"PX_ask","1/07/2019")</f>
        <v>#NAME?</v>
      </c>
      <c r="R55" t="e">
        <f ca="1">_xll.BDH($O55,"ivol_last","1/07/2019")</f>
        <v>#NAME?</v>
      </c>
      <c r="S55" t="e">
        <f ca="1">_xll.BDP($O55,"opt_strike_px")</f>
        <v>#NAME?</v>
      </c>
      <c r="T55" t="e">
        <f ca="1">_xll.BDP($O55,"opt_put_call")</f>
        <v>#NAME?</v>
      </c>
      <c r="U55" t="e">
        <f ca="1">_xll.BDP($O55,"maturity")</f>
        <v>#NAME?</v>
      </c>
      <c r="V55" s="17" t="e">
        <f t="shared" ca="1" si="2"/>
        <v>#NAME?</v>
      </c>
      <c r="X55" t="e">
        <f ca="1">_xll.BDH($O55,"PX_bid","1/09/2019")</f>
        <v>#NAME?</v>
      </c>
      <c r="Y55" t="e">
        <f ca="1">_xll.BDH($O55,"PX_ask","1/09/2019")</f>
        <v>#NAME?</v>
      </c>
      <c r="Z55" t="e">
        <f ca="1">_xll.BDH($O55,"ivol_last","1/09/2019")</f>
        <v>#NAME?</v>
      </c>
    </row>
    <row r="56" spans="1:26" x14ac:dyDescent="0.4">
      <c r="A56" t="s">
        <v>303</v>
      </c>
      <c r="B56" t="e">
        <f ca="1">_xll.BDH($A56,"PX_bid","1/07/2019")</f>
        <v>#NAME?</v>
      </c>
      <c r="C56" t="e">
        <f ca="1">_xll.BDH($A56,"PX_ask","1/07/2019")</f>
        <v>#NAME?</v>
      </c>
      <c r="D56" t="e">
        <f ca="1">_xll.BDH($A56,"IVOL_last","1/07/2019")</f>
        <v>#NAME?</v>
      </c>
      <c r="E56" t="e">
        <f ca="1">_xll.BDP($A56,"opt_strike_px")</f>
        <v>#NAME?</v>
      </c>
      <c r="F56" t="e">
        <f ca="1">_xll.BDP($A56,"opt_put_call")</f>
        <v>#NAME?</v>
      </c>
      <c r="G56" t="e">
        <f ca="1">_xll.BDP($A56,"maturity")</f>
        <v>#NAME?</v>
      </c>
      <c r="H56" s="17" t="e">
        <f t="shared" ca="1" si="1"/>
        <v>#NAME?</v>
      </c>
      <c r="J56" t="e">
        <f ca="1">_xll.BDH($A56,"PX_bid","1/09/2019")</f>
        <v>#NAME?</v>
      </c>
      <c r="K56" t="e">
        <f ca="1">_xll.BDH($A56,"PX_ask","1/09/2019")</f>
        <v>#NAME?</v>
      </c>
      <c r="L56" t="e">
        <f ca="1">_xll.BDH($A56,"ivol_last","1/09/2019")</f>
        <v>#NAME?</v>
      </c>
      <c r="O56" t="s">
        <v>371</v>
      </c>
      <c r="P56" t="e">
        <f ca="1">_xll.BDH($O56,"PX_bid","1/07/2019")</f>
        <v>#NAME?</v>
      </c>
      <c r="Q56" t="e">
        <f ca="1">_xll.BDH($O56,"PX_ask","1/07/2019")</f>
        <v>#NAME?</v>
      </c>
      <c r="R56" t="e">
        <f ca="1">_xll.BDH($O56,"ivol_last","1/07/2019")</f>
        <v>#NAME?</v>
      </c>
      <c r="S56" t="e">
        <f ca="1">_xll.BDP($O56,"opt_strike_px")</f>
        <v>#NAME?</v>
      </c>
      <c r="T56" t="e">
        <f ca="1">_xll.BDP($O56,"opt_put_call")</f>
        <v>#NAME?</v>
      </c>
      <c r="U56" t="e">
        <f ca="1">_xll.BDP($O56,"maturity")</f>
        <v>#NAME?</v>
      </c>
      <c r="V56" s="17" t="e">
        <f t="shared" ca="1" si="2"/>
        <v>#NAME?</v>
      </c>
      <c r="X56" t="e">
        <f ca="1">_xll.BDH($O56,"PX_bid","1/09/2019")</f>
        <v>#NAME?</v>
      </c>
      <c r="Y56" t="e">
        <f ca="1">_xll.BDH($O56,"PX_ask","1/09/2019")</f>
        <v>#NAME?</v>
      </c>
      <c r="Z56" t="e">
        <f ca="1">_xll.BDH($O56,"ivol_last","1/09/2019")</f>
        <v>#NAME?</v>
      </c>
    </row>
    <row r="57" spans="1:26" x14ac:dyDescent="0.4">
      <c r="A57" t="s">
        <v>117</v>
      </c>
      <c r="B57" t="e">
        <f ca="1">_xll.BDH($A57,"PX_bid","1/07/2019")</f>
        <v>#NAME?</v>
      </c>
      <c r="C57" t="e">
        <f ca="1">_xll.BDH($A57,"PX_ask","1/07/2019")</f>
        <v>#NAME?</v>
      </c>
      <c r="D57" t="e">
        <f ca="1">_xll.BDH($A57,"IVOL_last","1/07/2019")</f>
        <v>#NAME?</v>
      </c>
      <c r="E57" t="e">
        <f ca="1">_xll.BDP($A57,"opt_strike_px")</f>
        <v>#NAME?</v>
      </c>
      <c r="F57" t="e">
        <f ca="1">_xll.BDP($A57,"opt_put_call")</f>
        <v>#NAME?</v>
      </c>
      <c r="G57" t="e">
        <f ca="1">_xll.BDP($A57,"maturity")</f>
        <v>#NAME?</v>
      </c>
      <c r="H57" s="17" t="e">
        <f t="shared" ca="1" si="1"/>
        <v>#NAME?</v>
      </c>
      <c r="J57" t="e">
        <f ca="1">_xll.BDH($A57,"PX_bid","1/09/2019")</f>
        <v>#NAME?</v>
      </c>
      <c r="K57" t="e">
        <f ca="1">_xll.BDH($A57,"PX_ask","1/09/2019")</f>
        <v>#NAME?</v>
      </c>
      <c r="L57" t="e">
        <f ca="1">_xll.BDH($A57,"ivol_last","1/09/2019")</f>
        <v>#NAME?</v>
      </c>
      <c r="O57" t="s">
        <v>372</v>
      </c>
      <c r="P57" t="e">
        <f ca="1">_xll.BDH($O57,"PX_bid","1/07/2019")</f>
        <v>#NAME?</v>
      </c>
      <c r="Q57" t="e">
        <f ca="1">_xll.BDH($O57,"PX_ask","1/07/2019")</f>
        <v>#NAME?</v>
      </c>
      <c r="R57" t="e">
        <f ca="1">_xll.BDH($O57,"ivol_last","1/07/2019")</f>
        <v>#NAME?</v>
      </c>
      <c r="S57" t="e">
        <f ca="1">_xll.BDP($O57,"opt_strike_px")</f>
        <v>#NAME?</v>
      </c>
      <c r="T57" t="e">
        <f ca="1">_xll.BDP($O57,"opt_put_call")</f>
        <v>#NAME?</v>
      </c>
      <c r="U57" t="e">
        <f ca="1">_xll.BDP($O57,"maturity")</f>
        <v>#NAME?</v>
      </c>
      <c r="V57" s="17" t="e">
        <f t="shared" ca="1" si="2"/>
        <v>#NAME?</v>
      </c>
      <c r="X57" t="e">
        <f ca="1">_xll.BDH($O57,"PX_bid","1/09/2019")</f>
        <v>#NAME?</v>
      </c>
      <c r="Y57" t="e">
        <f ca="1">_xll.BDH($O57,"PX_ask","1/09/2019")</f>
        <v>#NAME?</v>
      </c>
      <c r="Z57" t="e">
        <f ca="1">_xll.BDH($O57,"ivol_last","1/09/2019")</f>
        <v>#NAME?</v>
      </c>
    </row>
    <row r="58" spans="1:26" x14ac:dyDescent="0.4">
      <c r="A58" t="s">
        <v>128</v>
      </c>
      <c r="B58" t="e">
        <f ca="1">_xll.BDH($A58,"PX_bid","1/07/2019")</f>
        <v>#NAME?</v>
      </c>
      <c r="C58" t="e">
        <f ca="1">_xll.BDH($A58,"PX_ask","1/07/2019")</f>
        <v>#NAME?</v>
      </c>
      <c r="D58" t="e">
        <f ca="1">_xll.BDH($A58,"IVOL_last","1/07/2019")</f>
        <v>#NAME?</v>
      </c>
      <c r="E58" t="e">
        <f ca="1">_xll.BDP($A58,"opt_strike_px")</f>
        <v>#NAME?</v>
      </c>
      <c r="F58" t="e">
        <f ca="1">_xll.BDP($A58,"opt_put_call")</f>
        <v>#NAME?</v>
      </c>
      <c r="G58" t="e">
        <f ca="1">_xll.BDP($A58,"maturity")</f>
        <v>#NAME?</v>
      </c>
      <c r="H58" s="17" t="e">
        <f t="shared" ca="1" si="1"/>
        <v>#NAME?</v>
      </c>
      <c r="J58" t="e">
        <f ca="1">_xll.BDH($A58,"PX_bid","1/09/2019")</f>
        <v>#NAME?</v>
      </c>
      <c r="K58" t="e">
        <f ca="1">_xll.BDH($A58,"PX_ask","1/09/2019")</f>
        <v>#NAME?</v>
      </c>
      <c r="L58" t="e">
        <f ca="1">_xll.BDH($A58,"ivol_last","1/09/2019")</f>
        <v>#NAME?</v>
      </c>
      <c r="O58" t="s">
        <v>373</v>
      </c>
      <c r="P58" t="e">
        <f ca="1">_xll.BDH($O58,"PX_bid","1/07/2019")</f>
        <v>#NAME?</v>
      </c>
      <c r="Q58" t="e">
        <f ca="1">_xll.BDH($O58,"PX_ask","1/07/2019")</f>
        <v>#NAME?</v>
      </c>
      <c r="R58" t="e">
        <f ca="1">_xll.BDH($O58,"ivol_last","1/07/2019")</f>
        <v>#NAME?</v>
      </c>
      <c r="S58" t="e">
        <f ca="1">_xll.BDP($O58,"opt_strike_px")</f>
        <v>#NAME?</v>
      </c>
      <c r="T58" t="e">
        <f ca="1">_xll.BDP($O58,"opt_put_call")</f>
        <v>#NAME?</v>
      </c>
      <c r="U58" t="e">
        <f ca="1">_xll.BDP($O58,"maturity")</f>
        <v>#NAME?</v>
      </c>
      <c r="V58" s="17" t="e">
        <f t="shared" ca="1" si="2"/>
        <v>#NAME?</v>
      </c>
      <c r="X58" t="e">
        <f ca="1">_xll.BDH($O58,"PX_bid","1/09/2019")</f>
        <v>#NAME?</v>
      </c>
      <c r="Y58" t="e">
        <f ca="1">_xll.BDH($O58,"PX_ask","1/09/2019")</f>
        <v>#NAME?</v>
      </c>
      <c r="Z58" t="e">
        <f ca="1">_xll.BDH($O58,"ivol_last","1/09/2019")</f>
        <v>#NAME?</v>
      </c>
    </row>
    <row r="59" spans="1:26" x14ac:dyDescent="0.4">
      <c r="A59" t="s">
        <v>139</v>
      </c>
      <c r="B59" t="e">
        <f ca="1">_xll.BDH($A59,"PX_bid","1/07/2019")</f>
        <v>#NAME?</v>
      </c>
      <c r="C59" t="e">
        <f ca="1">_xll.BDH($A59,"PX_ask","1/07/2019")</f>
        <v>#NAME?</v>
      </c>
      <c r="D59" t="e">
        <f ca="1">_xll.BDH($A59,"IVOL_last","1/07/2019")</f>
        <v>#NAME?</v>
      </c>
      <c r="E59" t="e">
        <f ca="1">_xll.BDP($A59,"opt_strike_px")</f>
        <v>#NAME?</v>
      </c>
      <c r="F59" t="e">
        <f ca="1">_xll.BDP($A59,"opt_put_call")</f>
        <v>#NAME?</v>
      </c>
      <c r="G59" t="e">
        <f ca="1">_xll.BDP($A59,"maturity")</f>
        <v>#NAME?</v>
      </c>
      <c r="H59" s="17" t="e">
        <f t="shared" ca="1" si="1"/>
        <v>#NAME?</v>
      </c>
      <c r="J59" t="e">
        <f ca="1">_xll.BDH($A59,"PX_bid","1/09/2019")</f>
        <v>#NAME?</v>
      </c>
      <c r="K59" t="e">
        <f ca="1">_xll.BDH($A59,"PX_ask","1/09/2019")</f>
        <v>#NAME?</v>
      </c>
      <c r="L59" t="e">
        <f ca="1">_xll.BDH($A59,"ivol_last","1/09/2019")</f>
        <v>#NAME?</v>
      </c>
      <c r="O59" t="s">
        <v>374</v>
      </c>
      <c r="P59" t="e">
        <f ca="1">_xll.BDH($O59,"PX_bid","1/07/2019")</f>
        <v>#NAME?</v>
      </c>
      <c r="Q59" t="e">
        <f ca="1">_xll.BDH($O59,"PX_ask","1/07/2019")</f>
        <v>#NAME?</v>
      </c>
      <c r="R59" t="e">
        <f ca="1">_xll.BDH($O59,"ivol_last","1/07/2019")</f>
        <v>#NAME?</v>
      </c>
      <c r="S59" t="e">
        <f ca="1">_xll.BDP($O59,"opt_strike_px")</f>
        <v>#NAME?</v>
      </c>
      <c r="T59" t="e">
        <f ca="1">_xll.BDP($O59,"opt_put_call")</f>
        <v>#NAME?</v>
      </c>
      <c r="U59" t="e">
        <f ca="1">_xll.BDP($O59,"maturity")</f>
        <v>#NAME?</v>
      </c>
      <c r="V59" s="17" t="e">
        <f t="shared" ca="1" si="2"/>
        <v>#NAME?</v>
      </c>
      <c r="X59" t="e">
        <f ca="1">_xll.BDH($O59,"PX_bid","1/09/2019")</f>
        <v>#NAME?</v>
      </c>
      <c r="Y59" t="e">
        <f ca="1">_xll.BDH($O59,"PX_ask","1/09/2019")</f>
        <v>#NAME?</v>
      </c>
      <c r="Z59" t="e">
        <f ca="1">_xll.BDH($O59,"ivol_last","1/09/2019")</f>
        <v>#NAME?</v>
      </c>
    </row>
    <row r="60" spans="1:26" x14ac:dyDescent="0.4">
      <c r="A60" t="s">
        <v>150</v>
      </c>
      <c r="B60" t="e">
        <f ca="1">_xll.BDH($A60,"PX_bid","1/07/2019")</f>
        <v>#NAME?</v>
      </c>
      <c r="C60" t="e">
        <f ca="1">_xll.BDH($A60,"PX_ask","1/07/2019")</f>
        <v>#NAME?</v>
      </c>
      <c r="D60" t="e">
        <f ca="1">_xll.BDH($A60,"IVOL_last","1/07/2019")</f>
        <v>#NAME?</v>
      </c>
      <c r="E60" t="e">
        <f ca="1">_xll.BDP($A60,"opt_strike_px")</f>
        <v>#NAME?</v>
      </c>
      <c r="F60" t="e">
        <f ca="1">_xll.BDP($A60,"opt_put_call")</f>
        <v>#NAME?</v>
      </c>
      <c r="G60" t="e">
        <f ca="1">_xll.BDP($A60,"maturity")</f>
        <v>#NAME?</v>
      </c>
      <c r="H60" s="17" t="e">
        <f t="shared" ca="1" si="1"/>
        <v>#NAME?</v>
      </c>
      <c r="J60" t="e">
        <f ca="1">_xll.BDH($A60,"PX_bid","1/09/2019")</f>
        <v>#NAME?</v>
      </c>
      <c r="K60" t="e">
        <f ca="1">_xll.BDH($A60,"PX_ask","1/09/2019")</f>
        <v>#NAME?</v>
      </c>
      <c r="L60" t="e">
        <f ca="1">_xll.BDH($A60,"ivol_last","1/09/2019")</f>
        <v>#NAME?</v>
      </c>
      <c r="O60" t="s">
        <v>375</v>
      </c>
      <c r="P60" t="e">
        <f ca="1">_xll.BDH($O60,"PX_bid","1/07/2019")</f>
        <v>#NAME?</v>
      </c>
      <c r="Q60" t="e">
        <f ca="1">_xll.BDH($O60,"PX_ask","1/07/2019")</f>
        <v>#NAME?</v>
      </c>
      <c r="R60" t="e">
        <f ca="1">_xll.BDH($O60,"ivol_last","1/07/2019")</f>
        <v>#NAME?</v>
      </c>
      <c r="S60" t="e">
        <f ca="1">_xll.BDP($O60,"opt_strike_px")</f>
        <v>#NAME?</v>
      </c>
      <c r="T60" t="e">
        <f ca="1">_xll.BDP($O60,"opt_put_call")</f>
        <v>#NAME?</v>
      </c>
      <c r="U60" t="e">
        <f ca="1">_xll.BDP($O60,"maturity")</f>
        <v>#NAME?</v>
      </c>
      <c r="V60" s="17" t="e">
        <f t="shared" ca="1" si="2"/>
        <v>#NAME?</v>
      </c>
      <c r="X60" t="e">
        <f ca="1">_xll.BDH($O60,"PX_bid","1/09/2019")</f>
        <v>#NAME?</v>
      </c>
      <c r="Y60" t="e">
        <f ca="1">_xll.BDH($O60,"PX_ask","1/09/2019")</f>
        <v>#NAME?</v>
      </c>
      <c r="Z60" t="e">
        <f ca="1">_xll.BDH($O60,"ivol_last","1/09/2019")</f>
        <v>#NAME?</v>
      </c>
    </row>
    <row r="61" spans="1:26" x14ac:dyDescent="0.4">
      <c r="A61" t="s">
        <v>161</v>
      </c>
      <c r="B61" t="e">
        <f ca="1">_xll.BDH($A61,"PX_bid","1/07/2019")</f>
        <v>#NAME?</v>
      </c>
      <c r="C61" t="e">
        <f ca="1">_xll.BDH($A61,"PX_ask","1/07/2019")</f>
        <v>#NAME?</v>
      </c>
      <c r="D61" t="e">
        <f ca="1">_xll.BDH($A61,"IVOL_last","1/07/2019")</f>
        <v>#NAME?</v>
      </c>
      <c r="E61" t="e">
        <f ca="1">_xll.BDP($A61,"opt_strike_px")</f>
        <v>#NAME?</v>
      </c>
      <c r="F61" t="e">
        <f ca="1">_xll.BDP($A61,"opt_put_call")</f>
        <v>#NAME?</v>
      </c>
      <c r="G61" t="e">
        <f ca="1">_xll.BDP($A61,"maturity")</f>
        <v>#NAME?</v>
      </c>
      <c r="H61" s="17" t="e">
        <f t="shared" ca="1" si="1"/>
        <v>#NAME?</v>
      </c>
      <c r="J61" t="e">
        <f ca="1">_xll.BDH($A61,"PX_bid","1/09/2019")</f>
        <v>#NAME?</v>
      </c>
      <c r="K61" t="e">
        <f ca="1">_xll.BDH($A61,"PX_ask","1/09/2019")</f>
        <v>#NAME?</v>
      </c>
      <c r="L61" t="e">
        <f ca="1">_xll.BDH($A61,"ivol_last","1/09/2019")</f>
        <v>#NAME?</v>
      </c>
      <c r="O61" t="s">
        <v>376</v>
      </c>
      <c r="P61" t="e">
        <f ca="1">_xll.BDH($O61,"PX_bid","1/07/2019")</f>
        <v>#NAME?</v>
      </c>
      <c r="Q61" t="e">
        <f ca="1">_xll.BDH($O61,"PX_ask","1/07/2019")</f>
        <v>#NAME?</v>
      </c>
      <c r="R61" t="e">
        <f ca="1">_xll.BDH($O61,"ivol_last","1/07/2019")</f>
        <v>#NAME?</v>
      </c>
      <c r="S61" t="e">
        <f ca="1">_xll.BDP($O61,"opt_strike_px")</f>
        <v>#NAME?</v>
      </c>
      <c r="T61" t="e">
        <f ca="1">_xll.BDP($O61,"opt_put_call")</f>
        <v>#NAME?</v>
      </c>
      <c r="U61" t="e">
        <f ca="1">_xll.BDP($O61,"maturity")</f>
        <v>#NAME?</v>
      </c>
      <c r="V61" s="17" t="e">
        <f t="shared" ca="1" si="2"/>
        <v>#NAME?</v>
      </c>
      <c r="X61" t="e">
        <f ca="1">_xll.BDH($O61,"PX_bid","1/09/2019")</f>
        <v>#NAME?</v>
      </c>
      <c r="Y61" t="e">
        <f ca="1">_xll.BDH($O61,"PX_ask","1/09/2019")</f>
        <v>#NAME?</v>
      </c>
      <c r="Z61" t="e">
        <f ca="1">_xll.BDH($O61,"ivol_last","1/09/2019")</f>
        <v>#NAME?</v>
      </c>
    </row>
    <row r="62" spans="1:26" x14ac:dyDescent="0.4">
      <c r="A62" t="s">
        <v>172</v>
      </c>
      <c r="B62" t="e">
        <f ca="1">_xll.BDH($A62,"PX_bid","1/07/2019")</f>
        <v>#NAME?</v>
      </c>
      <c r="C62" t="e">
        <f ca="1">_xll.BDH($A62,"PX_ask","1/07/2019")</f>
        <v>#NAME?</v>
      </c>
      <c r="D62" t="e">
        <f ca="1">_xll.BDH($A62,"IVOL_last","1/07/2019")</f>
        <v>#NAME?</v>
      </c>
      <c r="E62" t="e">
        <f ca="1">_xll.BDP($A62,"opt_strike_px")</f>
        <v>#NAME?</v>
      </c>
      <c r="F62" t="e">
        <f ca="1">_xll.BDP($A62,"opt_put_call")</f>
        <v>#NAME?</v>
      </c>
      <c r="G62" t="e">
        <f ca="1">_xll.BDP($A62,"maturity")</f>
        <v>#NAME?</v>
      </c>
      <c r="H62" s="17" t="e">
        <f t="shared" ca="1" si="1"/>
        <v>#NAME?</v>
      </c>
      <c r="J62" t="e">
        <f ca="1">_xll.BDH($A62,"PX_bid","1/09/2019")</f>
        <v>#NAME?</v>
      </c>
      <c r="K62" t="e">
        <f ca="1">_xll.BDH($A62,"PX_ask","1/09/2019")</f>
        <v>#NAME?</v>
      </c>
      <c r="L62" t="e">
        <f ca="1">_xll.BDH($A62,"ivol_last","1/09/2019")</f>
        <v>#NAME?</v>
      </c>
      <c r="O62" t="s">
        <v>377</v>
      </c>
      <c r="P62" t="e">
        <f ca="1">_xll.BDH($O62,"PX_bid","1/07/2019")</f>
        <v>#NAME?</v>
      </c>
      <c r="Q62" t="e">
        <f ca="1">_xll.BDH($O62,"PX_ask","1/07/2019")</f>
        <v>#NAME?</v>
      </c>
      <c r="R62" t="e">
        <f ca="1">_xll.BDH($O62,"ivol_last","1/07/2019")</f>
        <v>#NAME?</v>
      </c>
      <c r="S62" t="e">
        <f ca="1">_xll.BDP($O62,"opt_strike_px")</f>
        <v>#NAME?</v>
      </c>
      <c r="T62" t="e">
        <f ca="1">_xll.BDP($O62,"opt_put_call")</f>
        <v>#NAME?</v>
      </c>
      <c r="U62" t="e">
        <f ca="1">_xll.BDP($O62,"maturity")</f>
        <v>#NAME?</v>
      </c>
      <c r="V62" s="17" t="e">
        <f t="shared" ca="1" si="2"/>
        <v>#NAME?</v>
      </c>
      <c r="X62" t="e">
        <f ca="1">_xll.BDH($O62,"PX_bid","1/09/2019")</f>
        <v>#NAME?</v>
      </c>
      <c r="Y62" t="e">
        <f ca="1">_xll.BDH($O62,"PX_ask","1/09/2019")</f>
        <v>#NAME?</v>
      </c>
      <c r="Z62" t="e">
        <f ca="1">_xll.BDH($O62,"ivol_last","1/09/2019")</f>
        <v>#NAME?</v>
      </c>
    </row>
    <row r="63" spans="1:26" x14ac:dyDescent="0.4">
      <c r="A63" t="s">
        <v>183</v>
      </c>
      <c r="B63" t="e">
        <f ca="1">_xll.BDH($A63,"PX_bid","1/07/2019")</f>
        <v>#NAME?</v>
      </c>
      <c r="C63" t="e">
        <f ca="1">_xll.BDH($A63,"PX_ask","1/07/2019")</f>
        <v>#NAME?</v>
      </c>
      <c r="D63" t="e">
        <f ca="1">_xll.BDH($A63,"IVOL_last","1/07/2019")</f>
        <v>#NAME?</v>
      </c>
      <c r="E63" t="e">
        <f ca="1">_xll.BDP($A63,"opt_strike_px")</f>
        <v>#NAME?</v>
      </c>
      <c r="F63" t="e">
        <f ca="1">_xll.BDP($A63,"opt_put_call")</f>
        <v>#NAME?</v>
      </c>
      <c r="G63" t="e">
        <f ca="1">_xll.BDP($A63,"maturity")</f>
        <v>#NAME?</v>
      </c>
      <c r="H63" s="17" t="e">
        <f t="shared" ca="1" si="1"/>
        <v>#NAME?</v>
      </c>
      <c r="J63" t="e">
        <f ca="1">_xll.BDH($A63,"PX_bid","1/09/2019")</f>
        <v>#NAME?</v>
      </c>
      <c r="K63" t="e">
        <f ca="1">_xll.BDH($A63,"PX_ask","1/09/2019")</f>
        <v>#NAME?</v>
      </c>
      <c r="L63" t="e">
        <f ca="1">_xll.BDH($A63,"ivol_last","1/09/2019")</f>
        <v>#NAME?</v>
      </c>
      <c r="O63" t="s">
        <v>378</v>
      </c>
      <c r="P63" t="e">
        <f ca="1">_xll.BDH($O63,"PX_bid","1/07/2019")</f>
        <v>#NAME?</v>
      </c>
      <c r="Q63" t="e">
        <f ca="1">_xll.BDH($O63,"PX_ask","1/07/2019")</f>
        <v>#NAME?</v>
      </c>
      <c r="R63" t="e">
        <f ca="1">_xll.BDH($O63,"ivol_last","1/07/2019")</f>
        <v>#NAME?</v>
      </c>
      <c r="S63" t="e">
        <f ca="1">_xll.BDP($O63,"opt_strike_px")</f>
        <v>#NAME?</v>
      </c>
      <c r="T63" t="e">
        <f ca="1">_xll.BDP($O63,"opt_put_call")</f>
        <v>#NAME?</v>
      </c>
      <c r="U63" t="e">
        <f ca="1">_xll.BDP($O63,"maturity")</f>
        <v>#NAME?</v>
      </c>
      <c r="V63" s="17" t="e">
        <f t="shared" ca="1" si="2"/>
        <v>#NAME?</v>
      </c>
      <c r="X63" t="e">
        <f ca="1">_xll.BDH($O63,"PX_bid","1/09/2019")</f>
        <v>#NAME?</v>
      </c>
      <c r="Y63" t="e">
        <f ca="1">_xll.BDH($O63,"PX_ask","1/09/2019")</f>
        <v>#NAME?</v>
      </c>
      <c r="Z63" t="e">
        <f ca="1">_xll.BDH($O63,"ivol_last","1/09/2019")</f>
        <v>#NAME?</v>
      </c>
    </row>
    <row r="64" spans="1:26" x14ac:dyDescent="0.4">
      <c r="A64" t="s">
        <v>194</v>
      </c>
      <c r="B64" t="e">
        <f ca="1">_xll.BDH($A64,"PX_bid","1/07/2019")</f>
        <v>#NAME?</v>
      </c>
      <c r="C64" t="e">
        <f ca="1">_xll.BDH($A64,"PX_ask","1/07/2019")</f>
        <v>#NAME?</v>
      </c>
      <c r="D64" t="e">
        <f ca="1">_xll.BDH($A64,"IVOL_last","1/07/2019")</f>
        <v>#NAME?</v>
      </c>
      <c r="E64" t="e">
        <f ca="1">_xll.BDP($A64,"opt_strike_px")</f>
        <v>#NAME?</v>
      </c>
      <c r="F64" t="e">
        <f ca="1">_xll.BDP($A64,"opt_put_call")</f>
        <v>#NAME?</v>
      </c>
      <c r="G64" t="e">
        <f ca="1">_xll.BDP($A64,"maturity")</f>
        <v>#NAME?</v>
      </c>
      <c r="H64" s="17" t="e">
        <f t="shared" ca="1" si="1"/>
        <v>#NAME?</v>
      </c>
      <c r="J64" t="e">
        <f ca="1">_xll.BDH($A64,"PX_bid","1/09/2019")</f>
        <v>#NAME?</v>
      </c>
      <c r="K64" t="e">
        <f ca="1">_xll.BDH($A64,"PX_ask","1/09/2019")</f>
        <v>#NAME?</v>
      </c>
      <c r="L64" t="e">
        <f ca="1">_xll.BDH($A64,"ivol_last","1/09/2019")</f>
        <v>#NAME?</v>
      </c>
      <c r="O64" t="s">
        <v>379</v>
      </c>
      <c r="P64" t="e">
        <f ca="1">_xll.BDH($O64,"PX_bid","1/07/2019")</f>
        <v>#NAME?</v>
      </c>
      <c r="Q64" t="e">
        <f ca="1">_xll.BDH($O64,"PX_ask","1/07/2019")</f>
        <v>#NAME?</v>
      </c>
      <c r="R64" t="e">
        <f ca="1">_xll.BDH($O64,"ivol_last","1/07/2019")</f>
        <v>#NAME?</v>
      </c>
      <c r="S64" t="e">
        <f ca="1">_xll.BDP($O64,"opt_strike_px")</f>
        <v>#NAME?</v>
      </c>
      <c r="T64" t="e">
        <f ca="1">_xll.BDP($O64,"opt_put_call")</f>
        <v>#NAME?</v>
      </c>
      <c r="U64" t="e">
        <f ca="1">_xll.BDP($O64,"maturity")</f>
        <v>#NAME?</v>
      </c>
      <c r="V64" s="17" t="e">
        <f t="shared" ca="1" si="2"/>
        <v>#NAME?</v>
      </c>
      <c r="X64" t="e">
        <f ca="1">_xll.BDH($O64,"PX_bid","1/09/2019")</f>
        <v>#NAME?</v>
      </c>
      <c r="Y64" t="e">
        <f ca="1">_xll.BDH($O64,"PX_ask","1/09/2019")</f>
        <v>#NAME?</v>
      </c>
      <c r="Z64" t="e">
        <f ca="1">_xll.BDH($O64,"ivol_last","1/09/2019")</f>
        <v>#NAME?</v>
      </c>
    </row>
    <row r="65" spans="1:26" x14ac:dyDescent="0.4">
      <c r="A65" t="s">
        <v>205</v>
      </c>
      <c r="B65" t="e">
        <f ca="1">_xll.BDH($A65,"PX_bid","1/07/2019")</f>
        <v>#NAME?</v>
      </c>
      <c r="C65" t="e">
        <f ca="1">_xll.BDH($A65,"PX_ask","1/07/2019")</f>
        <v>#NAME?</v>
      </c>
      <c r="D65" t="e">
        <f ca="1">_xll.BDH($A65,"IVOL_last","1/07/2019")</f>
        <v>#NAME?</v>
      </c>
      <c r="E65" t="e">
        <f ca="1">_xll.BDP($A65,"opt_strike_px")</f>
        <v>#NAME?</v>
      </c>
      <c r="F65" t="e">
        <f ca="1">_xll.BDP($A65,"opt_put_call")</f>
        <v>#NAME?</v>
      </c>
      <c r="G65" t="e">
        <f ca="1">_xll.BDP($A65,"maturity")</f>
        <v>#NAME?</v>
      </c>
      <c r="H65" s="17" t="e">
        <f t="shared" ca="1" si="1"/>
        <v>#NAME?</v>
      </c>
      <c r="J65" t="e">
        <f ca="1">_xll.BDH($A65,"PX_bid","1/09/2019")</f>
        <v>#NAME?</v>
      </c>
      <c r="K65" t="e">
        <f ca="1">_xll.BDH($A65,"PX_ask","1/09/2019")</f>
        <v>#NAME?</v>
      </c>
      <c r="L65" t="e">
        <f ca="1">_xll.BDH($A65,"ivol_last","1/09/2019")</f>
        <v>#NAME?</v>
      </c>
      <c r="O65" t="s">
        <v>380</v>
      </c>
      <c r="P65" t="e">
        <f ca="1">_xll.BDH($O65,"PX_bid","1/07/2019")</f>
        <v>#NAME?</v>
      </c>
      <c r="Q65" t="e">
        <f ca="1">_xll.BDH($O65,"PX_ask","1/07/2019")</f>
        <v>#NAME?</v>
      </c>
      <c r="R65" t="e">
        <f ca="1">_xll.BDH($O65,"ivol_last","1/07/2019")</f>
        <v>#NAME?</v>
      </c>
      <c r="S65" t="e">
        <f ca="1">_xll.BDP($O65,"opt_strike_px")</f>
        <v>#NAME?</v>
      </c>
      <c r="T65" t="e">
        <f ca="1">_xll.BDP($O65,"opt_put_call")</f>
        <v>#NAME?</v>
      </c>
      <c r="U65" t="e">
        <f ca="1">_xll.BDP($O65,"maturity")</f>
        <v>#NAME?</v>
      </c>
      <c r="V65" s="17" t="e">
        <f t="shared" ca="1" si="2"/>
        <v>#NAME?</v>
      </c>
      <c r="X65" t="e">
        <f ca="1">_xll.BDH($O65,"PX_bid","1/09/2019")</f>
        <v>#NAME?</v>
      </c>
      <c r="Y65" t="e">
        <f ca="1">_xll.BDH($O65,"PX_ask","1/09/2019")</f>
        <v>#NAME?</v>
      </c>
      <c r="Z65" t="e">
        <f ca="1">_xll.BDH($O65,"ivol_last","1/09/2019")</f>
        <v>#NAME?</v>
      </c>
    </row>
    <row r="66" spans="1:26" x14ac:dyDescent="0.4">
      <c r="A66" t="s">
        <v>216</v>
      </c>
      <c r="B66" t="e">
        <f ca="1">_xll.BDH($A66,"PX_bid","1/07/2019")</f>
        <v>#NAME?</v>
      </c>
      <c r="C66" t="e">
        <f ca="1">_xll.BDH($A66,"PX_ask","1/07/2019")</f>
        <v>#NAME?</v>
      </c>
      <c r="D66" t="e">
        <f ca="1">_xll.BDH($A66,"IVOL_last","1/07/2019")</f>
        <v>#NAME?</v>
      </c>
      <c r="E66" t="e">
        <f ca="1">_xll.BDP($A66,"opt_strike_px")</f>
        <v>#NAME?</v>
      </c>
      <c r="F66" t="e">
        <f ca="1">_xll.BDP($A66,"opt_put_call")</f>
        <v>#NAME?</v>
      </c>
      <c r="G66" t="e">
        <f ca="1">_xll.BDP($A66,"maturity")</f>
        <v>#NAME?</v>
      </c>
      <c r="H66" s="17" t="e">
        <f t="shared" ca="1" si="1"/>
        <v>#NAME?</v>
      </c>
      <c r="J66" t="e">
        <f ca="1">_xll.BDH($A66,"PX_bid","1/09/2019")</f>
        <v>#NAME?</v>
      </c>
      <c r="K66" t="e">
        <f ca="1">_xll.BDH($A66,"PX_ask","1/09/2019")</f>
        <v>#NAME?</v>
      </c>
      <c r="L66" t="e">
        <f ca="1">_xll.BDH($A66,"ivol_last","1/09/2019")</f>
        <v>#NAME?</v>
      </c>
      <c r="O66" t="s">
        <v>381</v>
      </c>
      <c r="P66" t="e">
        <f ca="1">_xll.BDH($O66,"PX_bid","1/07/2019")</f>
        <v>#NAME?</v>
      </c>
      <c r="Q66" t="e">
        <f ca="1">_xll.BDH($O66,"PX_ask","1/07/2019")</f>
        <v>#NAME?</v>
      </c>
      <c r="R66" t="e">
        <f ca="1">_xll.BDH($O66,"ivol_last","1/07/2019")</f>
        <v>#NAME?</v>
      </c>
      <c r="S66" t="e">
        <f ca="1">_xll.BDP($O66,"opt_strike_px")</f>
        <v>#NAME?</v>
      </c>
      <c r="T66" t="e">
        <f ca="1">_xll.BDP($O66,"opt_put_call")</f>
        <v>#NAME?</v>
      </c>
      <c r="U66" t="e">
        <f ca="1">_xll.BDP($O66,"maturity")</f>
        <v>#NAME?</v>
      </c>
      <c r="V66" s="17" t="e">
        <f t="shared" ca="1" si="2"/>
        <v>#NAME?</v>
      </c>
      <c r="X66" t="e">
        <f ca="1">_xll.BDH($O66,"PX_bid","1/09/2019")</f>
        <v>#NAME?</v>
      </c>
      <c r="Y66" t="e">
        <f ca="1">_xll.BDH($O66,"PX_ask","1/09/2019")</f>
        <v>#NAME?</v>
      </c>
      <c r="Z66" t="e">
        <f ca="1">_xll.BDH($O66,"ivol_last","1/09/2019")</f>
        <v>#NAME?</v>
      </c>
    </row>
    <row r="67" spans="1:26" x14ac:dyDescent="0.4">
      <c r="A67" t="s">
        <v>227</v>
      </c>
      <c r="B67" t="e">
        <f ca="1">_xll.BDH($A67,"PX_bid","1/07/2019")</f>
        <v>#NAME?</v>
      </c>
      <c r="C67" t="e">
        <f ca="1">_xll.BDH($A67,"PX_ask","1/07/2019")</f>
        <v>#NAME?</v>
      </c>
      <c r="D67" t="e">
        <f ca="1">_xll.BDH($A67,"IVOL_last","1/07/2019")</f>
        <v>#NAME?</v>
      </c>
      <c r="E67" t="e">
        <f ca="1">_xll.BDP($A67,"opt_strike_px")</f>
        <v>#NAME?</v>
      </c>
      <c r="F67" t="e">
        <f ca="1">_xll.BDP($A67,"opt_put_call")</f>
        <v>#NAME?</v>
      </c>
      <c r="G67" t="e">
        <f ca="1">_xll.BDP($A67,"maturity")</f>
        <v>#NAME?</v>
      </c>
      <c r="H67" s="17" t="e">
        <f t="shared" ca="1" si="1"/>
        <v>#NAME?</v>
      </c>
      <c r="J67" t="e">
        <f ca="1">_xll.BDH($A67,"PX_bid","1/09/2019")</f>
        <v>#NAME?</v>
      </c>
      <c r="K67" t="e">
        <f ca="1">_xll.BDH($A67,"PX_ask","1/09/2019")</f>
        <v>#NAME?</v>
      </c>
      <c r="L67" t="e">
        <f ca="1">_xll.BDH($A67,"ivol_last","1/09/2019")</f>
        <v>#NAME?</v>
      </c>
      <c r="O67" t="s">
        <v>382</v>
      </c>
      <c r="P67" t="e">
        <f ca="1">_xll.BDH($O67,"PX_bid","1/07/2019")</f>
        <v>#NAME?</v>
      </c>
      <c r="Q67" t="e">
        <f ca="1">_xll.BDH($O67,"PX_ask","1/07/2019")</f>
        <v>#NAME?</v>
      </c>
      <c r="R67" t="e">
        <f ca="1">_xll.BDH($O67,"ivol_last","1/07/2019")</f>
        <v>#NAME?</v>
      </c>
      <c r="S67" t="e">
        <f ca="1">_xll.BDP($O67,"opt_strike_px")</f>
        <v>#NAME?</v>
      </c>
      <c r="T67" t="e">
        <f ca="1">_xll.BDP($O67,"opt_put_call")</f>
        <v>#NAME?</v>
      </c>
      <c r="U67" t="e">
        <f ca="1">_xll.BDP($O67,"maturity")</f>
        <v>#NAME?</v>
      </c>
      <c r="V67" s="17" t="e">
        <f t="shared" ca="1" si="2"/>
        <v>#NAME?</v>
      </c>
      <c r="X67" t="e">
        <f ca="1">_xll.BDH($O67,"PX_bid","1/09/2019")</f>
        <v>#NAME?</v>
      </c>
      <c r="Y67" t="e">
        <f ca="1">_xll.BDH($O67,"PX_ask","1/09/2019")</f>
        <v>#NAME?</v>
      </c>
      <c r="Z67" t="e">
        <f ca="1">_xll.BDH($O67,"ivol_last","1/09/2019")</f>
        <v>#NAME?</v>
      </c>
    </row>
    <row r="68" spans="1:26" x14ac:dyDescent="0.4">
      <c r="A68" t="s">
        <v>238</v>
      </c>
      <c r="B68" t="e">
        <f ca="1">_xll.BDH($A68,"PX_bid","1/07/2019")</f>
        <v>#NAME?</v>
      </c>
      <c r="C68" t="e">
        <f ca="1">_xll.BDH($A68,"PX_ask","1/07/2019")</f>
        <v>#NAME?</v>
      </c>
      <c r="D68" t="e">
        <f ca="1">_xll.BDH($A68,"IVOL_last","1/07/2019")</f>
        <v>#NAME?</v>
      </c>
      <c r="E68" t="e">
        <f ca="1">_xll.BDP($A68,"opt_strike_px")</f>
        <v>#NAME?</v>
      </c>
      <c r="F68" t="e">
        <f ca="1">_xll.BDP($A68,"opt_put_call")</f>
        <v>#NAME?</v>
      </c>
      <c r="G68" t="e">
        <f ca="1">_xll.BDP($A68,"maturity")</f>
        <v>#NAME?</v>
      </c>
      <c r="H68" s="17" t="e">
        <f t="shared" ref="H68:H131" ca="1" si="3">G68-$A$1</f>
        <v>#NAME?</v>
      </c>
      <c r="J68" t="e">
        <f ca="1">_xll.BDH($A68,"PX_bid","1/09/2019")</f>
        <v>#NAME?</v>
      </c>
      <c r="K68" t="e">
        <f ca="1">_xll.BDH($A68,"PX_ask","1/09/2019")</f>
        <v>#NAME?</v>
      </c>
      <c r="L68" t="e">
        <f ca="1">_xll.BDH($A68,"ivol_last","1/09/2019")</f>
        <v>#NAME?</v>
      </c>
      <c r="O68" t="s">
        <v>383</v>
      </c>
      <c r="P68" t="e">
        <f ca="1">_xll.BDH($O68,"PX_bid","1/07/2019")</f>
        <v>#NAME?</v>
      </c>
      <c r="Q68" t="e">
        <f ca="1">_xll.BDH($O68,"PX_ask","1/07/2019")</f>
        <v>#NAME?</v>
      </c>
      <c r="R68" t="e">
        <f ca="1">_xll.BDH($O68,"ivol_last","1/07/2019")</f>
        <v>#NAME?</v>
      </c>
      <c r="S68" t="e">
        <f ca="1">_xll.BDP($O68,"opt_strike_px")</f>
        <v>#NAME?</v>
      </c>
      <c r="T68" t="e">
        <f ca="1">_xll.BDP($O68,"opt_put_call")</f>
        <v>#NAME?</v>
      </c>
      <c r="U68" t="e">
        <f ca="1">_xll.BDP($O68,"maturity")</f>
        <v>#NAME?</v>
      </c>
      <c r="V68" s="17" t="e">
        <f t="shared" ca="1" si="2"/>
        <v>#NAME?</v>
      </c>
      <c r="X68" t="e">
        <f ca="1">_xll.BDH($O68,"PX_bid","1/09/2019")</f>
        <v>#NAME?</v>
      </c>
      <c r="Y68" t="e">
        <f ca="1">_xll.BDH($O68,"PX_ask","1/09/2019")</f>
        <v>#NAME?</v>
      </c>
      <c r="Z68" t="e">
        <f ca="1">_xll.BDH($O68,"ivol_last","1/09/2019")</f>
        <v>#NAME?</v>
      </c>
    </row>
    <row r="69" spans="1:26" x14ac:dyDescent="0.4">
      <c r="A69" t="s">
        <v>249</v>
      </c>
      <c r="B69" t="e">
        <f ca="1">_xll.BDH($A69,"PX_bid","1/07/2019")</f>
        <v>#NAME?</v>
      </c>
      <c r="C69" t="e">
        <f ca="1">_xll.BDH($A69,"PX_ask","1/07/2019")</f>
        <v>#NAME?</v>
      </c>
      <c r="D69" t="e">
        <f ca="1">_xll.BDH($A69,"IVOL_last","1/07/2019")</f>
        <v>#NAME?</v>
      </c>
      <c r="E69" t="e">
        <f ca="1">_xll.BDP($A69,"opt_strike_px")</f>
        <v>#NAME?</v>
      </c>
      <c r="F69" t="e">
        <f ca="1">_xll.BDP($A69,"opt_put_call")</f>
        <v>#NAME?</v>
      </c>
      <c r="G69" t="e">
        <f ca="1">_xll.BDP($A69,"maturity")</f>
        <v>#NAME?</v>
      </c>
      <c r="H69" s="17" t="e">
        <f t="shared" ca="1" si="3"/>
        <v>#NAME?</v>
      </c>
      <c r="J69" t="e">
        <f ca="1">_xll.BDH($A69,"PX_bid","1/09/2019")</f>
        <v>#NAME?</v>
      </c>
      <c r="K69" t="e">
        <f ca="1">_xll.BDH($A69,"PX_ask","1/09/2019")</f>
        <v>#NAME?</v>
      </c>
      <c r="L69" t="e">
        <f ca="1">_xll.BDH($A69,"ivol_last","1/09/2019")</f>
        <v>#NAME?</v>
      </c>
      <c r="O69" t="s">
        <v>384</v>
      </c>
      <c r="P69" t="e">
        <f ca="1">_xll.BDH($O69,"PX_bid","1/07/2019")</f>
        <v>#NAME?</v>
      </c>
      <c r="Q69" t="e">
        <f ca="1">_xll.BDH($O69,"PX_ask","1/07/2019")</f>
        <v>#NAME?</v>
      </c>
      <c r="R69" t="e">
        <f ca="1">_xll.BDH($O69,"ivol_last","1/07/2019")</f>
        <v>#NAME?</v>
      </c>
      <c r="S69" t="e">
        <f ca="1">_xll.BDP($O69,"opt_strike_px")</f>
        <v>#NAME?</v>
      </c>
      <c r="T69" t="e">
        <f ca="1">_xll.BDP($O69,"opt_put_call")</f>
        <v>#NAME?</v>
      </c>
      <c r="U69" t="e">
        <f ca="1">_xll.BDP($O69,"maturity")</f>
        <v>#NAME?</v>
      </c>
      <c r="V69" s="17" t="e">
        <f t="shared" ca="1" si="2"/>
        <v>#NAME?</v>
      </c>
      <c r="X69" t="e">
        <f ca="1">_xll.BDH($O69,"PX_bid","1/09/2019")</f>
        <v>#NAME?</v>
      </c>
      <c r="Y69" t="e">
        <f ca="1">_xll.BDH($O69,"PX_ask","1/09/2019")</f>
        <v>#NAME?</v>
      </c>
      <c r="Z69" t="e">
        <f ca="1">_xll.BDH($O69,"ivol_last","1/09/2019")</f>
        <v>#NAME?</v>
      </c>
    </row>
    <row r="70" spans="1:26" x14ac:dyDescent="0.4">
      <c r="A70" t="s">
        <v>260</v>
      </c>
      <c r="B70" t="e">
        <f ca="1">_xll.BDH($A70,"PX_bid","1/07/2019")</f>
        <v>#NAME?</v>
      </c>
      <c r="C70" t="e">
        <f ca="1">_xll.BDH($A70,"PX_ask","1/07/2019")</f>
        <v>#NAME?</v>
      </c>
      <c r="D70" t="e">
        <f ca="1">_xll.BDH($A70,"IVOL_last","1/07/2019")</f>
        <v>#NAME?</v>
      </c>
      <c r="E70" t="e">
        <f ca="1">_xll.BDP($A70,"opt_strike_px")</f>
        <v>#NAME?</v>
      </c>
      <c r="F70" t="e">
        <f ca="1">_xll.BDP($A70,"opt_put_call")</f>
        <v>#NAME?</v>
      </c>
      <c r="G70" t="e">
        <f ca="1">_xll.BDP($A70,"maturity")</f>
        <v>#NAME?</v>
      </c>
      <c r="H70" s="17" t="e">
        <f t="shared" ca="1" si="3"/>
        <v>#NAME?</v>
      </c>
      <c r="J70" t="e">
        <f ca="1">_xll.BDH($A70,"PX_bid","1/09/2019")</f>
        <v>#NAME?</v>
      </c>
      <c r="K70" t="e">
        <f ca="1">_xll.BDH($A70,"PX_ask","1/09/2019")</f>
        <v>#NAME?</v>
      </c>
      <c r="L70" t="e">
        <f ca="1">_xll.BDH($A70,"ivol_last","1/09/2019")</f>
        <v>#NAME?</v>
      </c>
      <c r="O70" t="s">
        <v>385</v>
      </c>
      <c r="P70" t="e">
        <f ca="1">_xll.BDH($O70,"PX_bid","1/07/2019")</f>
        <v>#NAME?</v>
      </c>
      <c r="Q70" t="e">
        <f ca="1">_xll.BDH($O70,"PX_ask","1/07/2019")</f>
        <v>#NAME?</v>
      </c>
      <c r="R70" t="e">
        <f ca="1">_xll.BDH($O70,"ivol_last","1/07/2019")</f>
        <v>#NAME?</v>
      </c>
      <c r="S70" t="e">
        <f ca="1">_xll.BDP($O70,"opt_strike_px")</f>
        <v>#NAME?</v>
      </c>
      <c r="T70" t="e">
        <f ca="1">_xll.BDP($O70,"opt_put_call")</f>
        <v>#NAME?</v>
      </c>
      <c r="U70" t="e">
        <f ca="1">_xll.BDP($O70,"maturity")</f>
        <v>#NAME?</v>
      </c>
      <c r="V70" s="17" t="e">
        <f t="shared" ca="1" si="2"/>
        <v>#NAME?</v>
      </c>
      <c r="X70" t="e">
        <f ca="1">_xll.BDH($O70,"PX_bid","1/09/2019")</f>
        <v>#NAME?</v>
      </c>
      <c r="Y70" t="e">
        <f ca="1">_xll.BDH($O70,"PX_ask","1/09/2019")</f>
        <v>#NAME?</v>
      </c>
      <c r="Z70" t="e">
        <f ca="1">_xll.BDH($O70,"ivol_last","1/09/2019")</f>
        <v>#NAME?</v>
      </c>
    </row>
    <row r="71" spans="1:26" x14ac:dyDescent="0.4">
      <c r="A71" t="s">
        <v>271</v>
      </c>
      <c r="B71" t="e">
        <f ca="1">_xll.BDH($A71,"PX_bid","1/07/2019")</f>
        <v>#NAME?</v>
      </c>
      <c r="C71" t="e">
        <f ca="1">_xll.BDH($A71,"PX_ask","1/07/2019")</f>
        <v>#NAME?</v>
      </c>
      <c r="D71" t="e">
        <f ca="1">_xll.BDH($A71,"IVOL_last","1/07/2019")</f>
        <v>#NAME?</v>
      </c>
      <c r="E71" t="e">
        <f ca="1">_xll.BDP($A71,"opt_strike_px")</f>
        <v>#NAME?</v>
      </c>
      <c r="F71" t="e">
        <f ca="1">_xll.BDP($A71,"opt_put_call")</f>
        <v>#NAME?</v>
      </c>
      <c r="G71" t="e">
        <f ca="1">_xll.BDP($A71,"maturity")</f>
        <v>#NAME?</v>
      </c>
      <c r="H71" s="17" t="e">
        <f t="shared" ca="1" si="3"/>
        <v>#NAME?</v>
      </c>
      <c r="J71" t="e">
        <f ca="1">_xll.BDH($A71,"PX_bid","1/09/2019")</f>
        <v>#NAME?</v>
      </c>
      <c r="K71" t="e">
        <f ca="1">_xll.BDH($A71,"PX_ask","1/09/2019")</f>
        <v>#NAME?</v>
      </c>
      <c r="L71" t="e">
        <f ca="1">_xll.BDH($A71,"ivol_last","1/09/2019")</f>
        <v>#NAME?</v>
      </c>
      <c r="O71" t="s">
        <v>386</v>
      </c>
      <c r="P71" t="e">
        <f ca="1">_xll.BDH($O71,"PX_bid","1/07/2019")</f>
        <v>#NAME?</v>
      </c>
      <c r="Q71" t="e">
        <f ca="1">_xll.BDH($O71,"PX_ask","1/07/2019")</f>
        <v>#NAME?</v>
      </c>
      <c r="R71" t="e">
        <f ca="1">_xll.BDH($O71,"ivol_last","1/07/2019")</f>
        <v>#NAME?</v>
      </c>
      <c r="S71" t="e">
        <f ca="1">_xll.BDP($O71,"opt_strike_px")</f>
        <v>#NAME?</v>
      </c>
      <c r="T71" t="e">
        <f ca="1">_xll.BDP($O71,"opt_put_call")</f>
        <v>#NAME?</v>
      </c>
      <c r="U71" t="e">
        <f ca="1">_xll.BDP($O71,"maturity")</f>
        <v>#NAME?</v>
      </c>
      <c r="V71" s="17" t="e">
        <f t="shared" ca="1" si="2"/>
        <v>#NAME?</v>
      </c>
      <c r="X71" t="e">
        <f ca="1">_xll.BDH($O71,"PX_bid","1/09/2019")</f>
        <v>#NAME?</v>
      </c>
      <c r="Y71" t="e">
        <f ca="1">_xll.BDH($O71,"PX_ask","1/09/2019")</f>
        <v>#NAME?</v>
      </c>
      <c r="Z71" t="e">
        <f ca="1">_xll.BDH($O71,"ivol_last","1/09/2019")</f>
        <v>#NAME?</v>
      </c>
    </row>
    <row r="72" spans="1:26" x14ac:dyDescent="0.4">
      <c r="A72" t="s">
        <v>282</v>
      </c>
      <c r="B72" t="e">
        <f ca="1">_xll.BDH($A72,"PX_bid","1/07/2019")</f>
        <v>#NAME?</v>
      </c>
      <c r="C72" t="e">
        <f ca="1">_xll.BDH($A72,"PX_ask","1/07/2019")</f>
        <v>#NAME?</v>
      </c>
      <c r="D72" t="e">
        <f ca="1">_xll.BDH($A72,"IVOL_last","1/07/2019")</f>
        <v>#NAME?</v>
      </c>
      <c r="E72" t="e">
        <f ca="1">_xll.BDP($A72,"opt_strike_px")</f>
        <v>#NAME?</v>
      </c>
      <c r="F72" t="e">
        <f ca="1">_xll.BDP($A72,"opt_put_call")</f>
        <v>#NAME?</v>
      </c>
      <c r="G72" t="e">
        <f ca="1">_xll.BDP($A72,"maturity")</f>
        <v>#NAME?</v>
      </c>
      <c r="H72" s="17" t="e">
        <f t="shared" ca="1" si="3"/>
        <v>#NAME?</v>
      </c>
      <c r="J72" t="e">
        <f ca="1">_xll.BDH($A72,"PX_bid","1/09/2019")</f>
        <v>#NAME?</v>
      </c>
      <c r="K72" t="e">
        <f ca="1">_xll.BDH($A72,"PX_ask","1/09/2019")</f>
        <v>#NAME?</v>
      </c>
      <c r="L72" t="e">
        <f ca="1">_xll.BDH($A72,"ivol_last","1/09/2019")</f>
        <v>#NAME?</v>
      </c>
      <c r="O72" t="s">
        <v>387</v>
      </c>
      <c r="P72" t="e">
        <f ca="1">_xll.BDH($O72,"PX_bid","1/07/2019")</f>
        <v>#NAME?</v>
      </c>
      <c r="Q72" t="e">
        <f ca="1">_xll.BDH($O72,"PX_ask","1/07/2019")</f>
        <v>#NAME?</v>
      </c>
      <c r="R72" t="e">
        <f ca="1">_xll.BDH($O72,"ivol_last","1/07/2019")</f>
        <v>#NAME?</v>
      </c>
      <c r="S72" t="e">
        <f ca="1">_xll.BDP($O72,"opt_strike_px")</f>
        <v>#NAME?</v>
      </c>
      <c r="T72" t="e">
        <f ca="1">_xll.BDP($O72,"opt_put_call")</f>
        <v>#NAME?</v>
      </c>
      <c r="U72" t="e">
        <f ca="1">_xll.BDP($O72,"maturity")</f>
        <v>#NAME?</v>
      </c>
      <c r="V72" s="17" t="e">
        <f t="shared" ca="1" si="2"/>
        <v>#NAME?</v>
      </c>
      <c r="X72" t="e">
        <f ca="1">_xll.BDH($O72,"PX_bid","1/09/2019")</f>
        <v>#NAME?</v>
      </c>
      <c r="Y72" t="e">
        <f ca="1">_xll.BDH($O72,"PX_ask","1/09/2019")</f>
        <v>#NAME?</v>
      </c>
      <c r="Z72" t="e">
        <f ca="1">_xll.BDH($O72,"ivol_last","1/09/2019")</f>
        <v>#NAME?</v>
      </c>
    </row>
    <row r="73" spans="1:26" x14ac:dyDescent="0.4">
      <c r="A73" t="s">
        <v>293</v>
      </c>
      <c r="B73" t="e">
        <f ca="1">_xll.BDH($A73,"PX_bid","1/07/2019")</f>
        <v>#NAME?</v>
      </c>
      <c r="C73" t="e">
        <f ca="1">_xll.BDH($A73,"PX_ask","1/07/2019")</f>
        <v>#NAME?</v>
      </c>
      <c r="D73" t="e">
        <f ca="1">_xll.BDH($A73,"IVOL_last","1/07/2019")</f>
        <v>#NAME?</v>
      </c>
      <c r="E73" t="e">
        <f ca="1">_xll.BDP($A73,"opt_strike_px")</f>
        <v>#NAME?</v>
      </c>
      <c r="F73" t="e">
        <f ca="1">_xll.BDP($A73,"opt_put_call")</f>
        <v>#NAME?</v>
      </c>
      <c r="G73" t="e">
        <f ca="1">_xll.BDP($A73,"maturity")</f>
        <v>#NAME?</v>
      </c>
      <c r="H73" s="17" t="e">
        <f t="shared" ca="1" si="3"/>
        <v>#NAME?</v>
      </c>
      <c r="J73" t="e">
        <f ca="1">_xll.BDH($A73,"PX_bid","1/09/2019")</f>
        <v>#NAME?</v>
      </c>
      <c r="K73" t="e">
        <f ca="1">_xll.BDH($A73,"PX_ask","1/09/2019")</f>
        <v>#NAME?</v>
      </c>
      <c r="L73" t="e">
        <f ca="1">_xll.BDH($A73,"ivol_last","1/09/2019")</f>
        <v>#NAME?</v>
      </c>
      <c r="O73" t="s">
        <v>388</v>
      </c>
      <c r="P73" t="e">
        <f ca="1">_xll.BDH($O73,"PX_bid","1/07/2019")</f>
        <v>#NAME?</v>
      </c>
      <c r="Q73" t="e">
        <f ca="1">_xll.BDH($O73,"PX_ask","1/07/2019")</f>
        <v>#NAME?</v>
      </c>
      <c r="R73" t="e">
        <f ca="1">_xll.BDH($O73,"ivol_last","1/07/2019")</f>
        <v>#NAME?</v>
      </c>
      <c r="S73" t="e">
        <f ca="1">_xll.BDP($O73,"opt_strike_px")</f>
        <v>#NAME?</v>
      </c>
      <c r="T73" t="e">
        <f ca="1">_xll.BDP($O73,"opt_put_call")</f>
        <v>#NAME?</v>
      </c>
      <c r="U73" t="e">
        <f ca="1">_xll.BDP($O73,"maturity")</f>
        <v>#NAME?</v>
      </c>
      <c r="V73" s="17" t="e">
        <f t="shared" ca="1" si="2"/>
        <v>#NAME?</v>
      </c>
      <c r="X73" t="e">
        <f ca="1">_xll.BDH($O73,"PX_bid","1/09/2019")</f>
        <v>#NAME?</v>
      </c>
      <c r="Y73" t="e">
        <f ca="1">_xll.BDH($O73,"PX_ask","1/09/2019")</f>
        <v>#NAME?</v>
      </c>
      <c r="Z73" t="e">
        <f ca="1">_xll.BDH($O73,"ivol_last","1/09/2019")</f>
        <v>#NAME?</v>
      </c>
    </row>
    <row r="74" spans="1:26" x14ac:dyDescent="0.4">
      <c r="A74" t="s">
        <v>304</v>
      </c>
      <c r="B74" t="e">
        <f ca="1">_xll.BDH($A74,"PX_bid","1/07/2019")</f>
        <v>#NAME?</v>
      </c>
      <c r="C74" t="e">
        <f ca="1">_xll.BDH($A74,"PX_ask","1/07/2019")</f>
        <v>#NAME?</v>
      </c>
      <c r="D74" t="e">
        <f ca="1">_xll.BDH($A74,"IVOL_last","1/07/2019")</f>
        <v>#NAME?</v>
      </c>
      <c r="E74" t="e">
        <f ca="1">_xll.BDP($A74,"opt_strike_px")</f>
        <v>#NAME?</v>
      </c>
      <c r="F74" t="e">
        <f ca="1">_xll.BDP($A74,"opt_put_call")</f>
        <v>#NAME?</v>
      </c>
      <c r="G74" t="e">
        <f ca="1">_xll.BDP($A74,"maturity")</f>
        <v>#NAME?</v>
      </c>
      <c r="H74" s="17" t="e">
        <f t="shared" ca="1" si="3"/>
        <v>#NAME?</v>
      </c>
      <c r="J74" t="e">
        <f ca="1">_xll.BDH($A74,"PX_bid","1/09/2019")</f>
        <v>#NAME?</v>
      </c>
      <c r="K74" t="e">
        <f ca="1">_xll.BDH($A74,"PX_ask","1/09/2019")</f>
        <v>#NAME?</v>
      </c>
      <c r="L74" t="e">
        <f ca="1">_xll.BDH($A74,"ivol_last","1/09/2019")</f>
        <v>#NAME?</v>
      </c>
      <c r="O74" t="s">
        <v>389</v>
      </c>
      <c r="P74" t="e">
        <f ca="1">_xll.BDH($O74,"PX_bid","1/07/2019")</f>
        <v>#NAME?</v>
      </c>
      <c r="Q74" t="e">
        <f ca="1">_xll.BDH($O74,"PX_ask","1/07/2019")</f>
        <v>#NAME?</v>
      </c>
      <c r="R74" t="e">
        <f ca="1">_xll.BDH($O74,"ivol_last","1/07/2019")</f>
        <v>#NAME?</v>
      </c>
      <c r="S74" t="e">
        <f ca="1">_xll.BDP($O74,"opt_strike_px")</f>
        <v>#NAME?</v>
      </c>
      <c r="T74" t="e">
        <f ca="1">_xll.BDP($O74,"opt_put_call")</f>
        <v>#NAME?</v>
      </c>
      <c r="U74" t="e">
        <f ca="1">_xll.BDP($O74,"maturity")</f>
        <v>#NAME?</v>
      </c>
      <c r="V74" s="17" t="e">
        <f t="shared" ca="1" si="2"/>
        <v>#NAME?</v>
      </c>
      <c r="X74" t="e">
        <f ca="1">_xll.BDH($O74,"PX_bid","1/09/2019")</f>
        <v>#NAME?</v>
      </c>
      <c r="Y74" t="e">
        <f ca="1">_xll.BDH($O74,"PX_ask","1/09/2019")</f>
        <v>#NAME?</v>
      </c>
      <c r="Z74" t="e">
        <f ca="1">_xll.BDH($O74,"ivol_last","1/09/2019")</f>
        <v>#NAME?</v>
      </c>
    </row>
    <row r="75" spans="1:26" x14ac:dyDescent="0.4">
      <c r="A75" t="s">
        <v>118</v>
      </c>
      <c r="B75" t="e">
        <f ca="1">_xll.BDH($A75,"PX_bid","1/07/2019")</f>
        <v>#NAME?</v>
      </c>
      <c r="C75" t="e">
        <f ca="1">_xll.BDH($A75,"PX_ask","1/07/2019")</f>
        <v>#NAME?</v>
      </c>
      <c r="D75" t="e">
        <f ca="1">_xll.BDH($A75,"IVOL_last","1/07/2019")</f>
        <v>#NAME?</v>
      </c>
      <c r="E75" t="e">
        <f ca="1">_xll.BDP($A75,"opt_strike_px")</f>
        <v>#NAME?</v>
      </c>
      <c r="F75" t="e">
        <f ca="1">_xll.BDP($A75,"opt_put_call")</f>
        <v>#NAME?</v>
      </c>
      <c r="G75" t="e">
        <f ca="1">_xll.BDP($A75,"maturity")</f>
        <v>#NAME?</v>
      </c>
      <c r="H75" s="17" t="e">
        <f t="shared" ca="1" si="3"/>
        <v>#NAME?</v>
      </c>
      <c r="J75" t="e">
        <f ca="1">_xll.BDH($A75,"PX_bid","1/09/2019")</f>
        <v>#NAME?</v>
      </c>
      <c r="K75" t="e">
        <f ca="1">_xll.BDH($A75,"PX_ask","1/09/2019")</f>
        <v>#NAME?</v>
      </c>
      <c r="L75" t="e">
        <f ca="1">_xll.BDH($A75,"ivol_last","1/09/2019")</f>
        <v>#NAME?</v>
      </c>
      <c r="O75" t="s">
        <v>390</v>
      </c>
      <c r="P75" t="e">
        <f ca="1">_xll.BDH($O75,"PX_bid","1/07/2019")</f>
        <v>#NAME?</v>
      </c>
      <c r="Q75" t="e">
        <f ca="1">_xll.BDH($O75,"PX_ask","1/07/2019")</f>
        <v>#NAME?</v>
      </c>
      <c r="R75" t="e">
        <f ca="1">_xll.BDH($O75,"ivol_last","1/07/2019")</f>
        <v>#NAME?</v>
      </c>
      <c r="S75" t="e">
        <f ca="1">_xll.BDP($O75,"opt_strike_px")</f>
        <v>#NAME?</v>
      </c>
      <c r="T75" t="e">
        <f ca="1">_xll.BDP($O75,"opt_put_call")</f>
        <v>#NAME?</v>
      </c>
      <c r="U75" t="e">
        <f ca="1">_xll.BDP($O75,"maturity")</f>
        <v>#NAME?</v>
      </c>
      <c r="V75" s="17" t="e">
        <f t="shared" ca="1" si="2"/>
        <v>#NAME?</v>
      </c>
      <c r="X75" t="e">
        <f ca="1">_xll.BDH($O75,"PX_bid","1/09/2019")</f>
        <v>#NAME?</v>
      </c>
      <c r="Y75" t="e">
        <f ca="1">_xll.BDH($O75,"PX_ask","1/09/2019")</f>
        <v>#NAME?</v>
      </c>
      <c r="Z75" t="e">
        <f ca="1">_xll.BDH($O75,"ivol_last","1/09/2019")</f>
        <v>#NAME?</v>
      </c>
    </row>
    <row r="76" spans="1:26" x14ac:dyDescent="0.4">
      <c r="A76" t="s">
        <v>129</v>
      </c>
      <c r="B76" t="e">
        <f ca="1">_xll.BDH($A76,"PX_bid","1/07/2019")</f>
        <v>#NAME?</v>
      </c>
      <c r="C76" t="e">
        <f ca="1">_xll.BDH($A76,"PX_ask","1/07/2019")</f>
        <v>#NAME?</v>
      </c>
      <c r="D76" t="e">
        <f ca="1">_xll.BDH($A76,"IVOL_last","1/07/2019")</f>
        <v>#NAME?</v>
      </c>
      <c r="E76" t="e">
        <f ca="1">_xll.BDP($A76,"opt_strike_px")</f>
        <v>#NAME?</v>
      </c>
      <c r="F76" t="e">
        <f ca="1">_xll.BDP($A76,"opt_put_call")</f>
        <v>#NAME?</v>
      </c>
      <c r="G76" t="e">
        <f ca="1">_xll.BDP($A76,"maturity")</f>
        <v>#NAME?</v>
      </c>
      <c r="H76" s="17" t="e">
        <f t="shared" ca="1" si="3"/>
        <v>#NAME?</v>
      </c>
      <c r="J76" t="e">
        <f ca="1">_xll.BDH($A76,"PX_bid","1/09/2019")</f>
        <v>#NAME?</v>
      </c>
      <c r="K76" t="e">
        <f ca="1">_xll.BDH($A76,"PX_ask","1/09/2019")</f>
        <v>#NAME?</v>
      </c>
      <c r="L76" t="e">
        <f ca="1">_xll.BDH($A76,"ivol_last","1/09/2019")</f>
        <v>#NAME?</v>
      </c>
      <c r="O76" t="s">
        <v>391</v>
      </c>
      <c r="P76" t="e">
        <f ca="1">_xll.BDH($O76,"PX_bid","1/07/2019")</f>
        <v>#NAME?</v>
      </c>
      <c r="Q76" t="e">
        <f ca="1">_xll.BDH($O76,"PX_ask","1/07/2019")</f>
        <v>#NAME?</v>
      </c>
      <c r="R76" t="e">
        <f ca="1">_xll.BDH($O76,"ivol_last","1/07/2019")</f>
        <v>#NAME?</v>
      </c>
      <c r="S76" t="e">
        <f ca="1">_xll.BDP($O76,"opt_strike_px")</f>
        <v>#NAME?</v>
      </c>
      <c r="T76" t="e">
        <f ca="1">_xll.BDP($O76,"opt_put_call")</f>
        <v>#NAME?</v>
      </c>
      <c r="U76" t="e">
        <f ca="1">_xll.BDP($O76,"maturity")</f>
        <v>#NAME?</v>
      </c>
      <c r="V76" s="17" t="e">
        <f t="shared" ca="1" si="2"/>
        <v>#NAME?</v>
      </c>
      <c r="X76" t="e">
        <f ca="1">_xll.BDH($O76,"PX_bid","1/09/2019")</f>
        <v>#NAME?</v>
      </c>
      <c r="Y76" t="e">
        <f ca="1">_xll.BDH($O76,"PX_ask","1/09/2019")</f>
        <v>#NAME?</v>
      </c>
      <c r="Z76" t="e">
        <f ca="1">_xll.BDH($O76,"ivol_last","1/09/2019")</f>
        <v>#NAME?</v>
      </c>
    </row>
    <row r="77" spans="1:26" x14ac:dyDescent="0.4">
      <c r="A77" t="s">
        <v>140</v>
      </c>
      <c r="B77" t="e">
        <f ca="1">_xll.BDH($A77,"PX_bid","1/07/2019")</f>
        <v>#NAME?</v>
      </c>
      <c r="C77" t="e">
        <f ca="1">_xll.BDH($A77,"PX_ask","1/07/2019")</f>
        <v>#NAME?</v>
      </c>
      <c r="D77" t="e">
        <f ca="1">_xll.BDH($A77,"IVOL_last","1/07/2019")</f>
        <v>#NAME?</v>
      </c>
      <c r="E77" t="e">
        <f ca="1">_xll.BDP($A77,"opt_strike_px")</f>
        <v>#NAME?</v>
      </c>
      <c r="F77" t="e">
        <f ca="1">_xll.BDP($A77,"opt_put_call")</f>
        <v>#NAME?</v>
      </c>
      <c r="G77" t="e">
        <f ca="1">_xll.BDP($A77,"maturity")</f>
        <v>#NAME?</v>
      </c>
      <c r="H77" s="17" t="e">
        <f t="shared" ca="1" si="3"/>
        <v>#NAME?</v>
      </c>
      <c r="J77" t="e">
        <f ca="1">_xll.BDH($A77,"PX_bid","1/09/2019")</f>
        <v>#NAME?</v>
      </c>
      <c r="K77" t="e">
        <f ca="1">_xll.BDH($A77,"PX_ask","1/09/2019")</f>
        <v>#NAME?</v>
      </c>
      <c r="L77" t="e">
        <f ca="1">_xll.BDH($A77,"ivol_last","1/09/2019")</f>
        <v>#NAME?</v>
      </c>
      <c r="O77" t="s">
        <v>392</v>
      </c>
      <c r="P77" t="e">
        <f ca="1">_xll.BDH($O77,"PX_bid","1/07/2019")</f>
        <v>#NAME?</v>
      </c>
      <c r="Q77" t="e">
        <f ca="1">_xll.BDH($O77,"PX_ask","1/07/2019")</f>
        <v>#NAME?</v>
      </c>
      <c r="R77" t="e">
        <f ca="1">_xll.BDH($O77,"ivol_last","1/07/2019")</f>
        <v>#NAME?</v>
      </c>
      <c r="S77" t="e">
        <f ca="1">_xll.BDP($O77,"opt_strike_px")</f>
        <v>#NAME?</v>
      </c>
      <c r="T77" t="e">
        <f ca="1">_xll.BDP($O77,"opt_put_call")</f>
        <v>#NAME?</v>
      </c>
      <c r="U77" t="e">
        <f ca="1">_xll.BDP($O77,"maturity")</f>
        <v>#NAME?</v>
      </c>
      <c r="V77" s="17" t="e">
        <f t="shared" ca="1" si="2"/>
        <v>#NAME?</v>
      </c>
      <c r="X77" t="e">
        <f ca="1">_xll.BDH($O77,"PX_bid","1/09/2019")</f>
        <v>#NAME?</v>
      </c>
      <c r="Y77" t="e">
        <f ca="1">_xll.BDH($O77,"PX_ask","1/09/2019")</f>
        <v>#NAME?</v>
      </c>
      <c r="Z77" t="e">
        <f ca="1">_xll.BDH($O77,"ivol_last","1/09/2019")</f>
        <v>#NAME?</v>
      </c>
    </row>
    <row r="78" spans="1:26" x14ac:dyDescent="0.4">
      <c r="A78" t="s">
        <v>151</v>
      </c>
      <c r="B78" t="e">
        <f ca="1">_xll.BDH($A78,"PX_bid","1/07/2019")</f>
        <v>#NAME?</v>
      </c>
      <c r="C78" t="e">
        <f ca="1">_xll.BDH($A78,"PX_ask","1/07/2019")</f>
        <v>#NAME?</v>
      </c>
      <c r="D78" t="e">
        <f ca="1">_xll.BDH($A78,"IVOL_last","1/07/2019")</f>
        <v>#NAME?</v>
      </c>
      <c r="E78" t="e">
        <f ca="1">_xll.BDP($A78,"opt_strike_px")</f>
        <v>#NAME?</v>
      </c>
      <c r="F78" t="e">
        <f ca="1">_xll.BDP($A78,"opt_put_call")</f>
        <v>#NAME?</v>
      </c>
      <c r="G78" t="e">
        <f ca="1">_xll.BDP($A78,"maturity")</f>
        <v>#NAME?</v>
      </c>
      <c r="H78" s="17" t="e">
        <f t="shared" ca="1" si="3"/>
        <v>#NAME?</v>
      </c>
      <c r="J78" t="e">
        <f ca="1">_xll.BDH($A78,"PX_bid","1/09/2019")</f>
        <v>#NAME?</v>
      </c>
      <c r="K78" t="e">
        <f ca="1">_xll.BDH($A78,"PX_ask","1/09/2019")</f>
        <v>#NAME?</v>
      </c>
      <c r="L78" t="e">
        <f ca="1">_xll.BDH($A78,"ivol_last","1/09/2019")</f>
        <v>#NAME?</v>
      </c>
      <c r="O78" t="s">
        <v>393</v>
      </c>
      <c r="P78" t="e">
        <f ca="1">_xll.BDH($O78,"PX_bid","1/07/2019")</f>
        <v>#NAME?</v>
      </c>
      <c r="Q78" t="e">
        <f ca="1">_xll.BDH($O78,"PX_ask","1/07/2019")</f>
        <v>#NAME?</v>
      </c>
      <c r="R78" t="e">
        <f ca="1">_xll.BDH($O78,"ivol_last","1/07/2019")</f>
        <v>#NAME?</v>
      </c>
      <c r="S78" t="e">
        <f ca="1">_xll.BDP($O78,"opt_strike_px")</f>
        <v>#NAME?</v>
      </c>
      <c r="T78" t="e">
        <f ca="1">_xll.BDP($O78,"opt_put_call")</f>
        <v>#NAME?</v>
      </c>
      <c r="U78" t="e">
        <f ca="1">_xll.BDP($O78,"maturity")</f>
        <v>#NAME?</v>
      </c>
      <c r="V78" s="17" t="e">
        <f t="shared" ca="1" si="2"/>
        <v>#NAME?</v>
      </c>
      <c r="X78" t="e">
        <f ca="1">_xll.BDH($O78,"PX_bid","1/09/2019")</f>
        <v>#NAME?</v>
      </c>
      <c r="Y78" t="e">
        <f ca="1">_xll.BDH($O78,"PX_ask","1/09/2019")</f>
        <v>#NAME?</v>
      </c>
      <c r="Z78" t="e">
        <f ca="1">_xll.BDH($O78,"ivol_last","1/09/2019")</f>
        <v>#NAME?</v>
      </c>
    </row>
    <row r="79" spans="1:26" x14ac:dyDescent="0.4">
      <c r="A79" t="s">
        <v>162</v>
      </c>
      <c r="B79" t="e">
        <f ca="1">_xll.BDH($A79,"PX_bid","1/07/2019")</f>
        <v>#NAME?</v>
      </c>
      <c r="C79" t="e">
        <f ca="1">_xll.BDH($A79,"PX_ask","1/07/2019")</f>
        <v>#NAME?</v>
      </c>
      <c r="D79" t="e">
        <f ca="1">_xll.BDH($A79,"IVOL_last","1/07/2019")</f>
        <v>#NAME?</v>
      </c>
      <c r="E79" t="e">
        <f ca="1">_xll.BDP($A79,"opt_strike_px")</f>
        <v>#NAME?</v>
      </c>
      <c r="F79" t="e">
        <f ca="1">_xll.BDP($A79,"opt_put_call")</f>
        <v>#NAME?</v>
      </c>
      <c r="G79" t="e">
        <f ca="1">_xll.BDP($A79,"maturity")</f>
        <v>#NAME?</v>
      </c>
      <c r="H79" s="17" t="e">
        <f t="shared" ca="1" si="3"/>
        <v>#NAME?</v>
      </c>
      <c r="J79" t="e">
        <f ca="1">_xll.BDH($A79,"PX_bid","1/09/2019")</f>
        <v>#NAME?</v>
      </c>
      <c r="K79" t="e">
        <f ca="1">_xll.BDH($A79,"PX_ask","1/09/2019")</f>
        <v>#NAME?</v>
      </c>
      <c r="L79" t="e">
        <f ca="1">_xll.BDH($A79,"ivol_last","1/09/2019")</f>
        <v>#NAME?</v>
      </c>
      <c r="O79" t="s">
        <v>394</v>
      </c>
      <c r="P79" t="e">
        <f ca="1">_xll.BDH($O79,"PX_bid","1/07/2019")</f>
        <v>#NAME?</v>
      </c>
      <c r="Q79" t="e">
        <f ca="1">_xll.BDH($O79,"PX_ask","1/07/2019")</f>
        <v>#NAME?</v>
      </c>
      <c r="R79" t="e">
        <f ca="1">_xll.BDH($O79,"ivol_last","1/07/2019")</f>
        <v>#NAME?</v>
      </c>
      <c r="S79" t="e">
        <f ca="1">_xll.BDP($O79,"opt_strike_px")</f>
        <v>#NAME?</v>
      </c>
      <c r="T79" t="e">
        <f ca="1">_xll.BDP($O79,"opt_put_call")</f>
        <v>#NAME?</v>
      </c>
      <c r="U79" t="e">
        <f ca="1">_xll.BDP($O79,"maturity")</f>
        <v>#NAME?</v>
      </c>
      <c r="V79" s="17" t="e">
        <f t="shared" ca="1" si="2"/>
        <v>#NAME?</v>
      </c>
      <c r="X79" t="e">
        <f ca="1">_xll.BDH($O79,"PX_bid","1/09/2019")</f>
        <v>#NAME?</v>
      </c>
      <c r="Y79" t="e">
        <f ca="1">_xll.BDH($O79,"PX_ask","1/09/2019")</f>
        <v>#NAME?</v>
      </c>
      <c r="Z79" t="e">
        <f ca="1">_xll.BDH($O79,"ivol_last","1/09/2019")</f>
        <v>#NAME?</v>
      </c>
    </row>
    <row r="80" spans="1:26" x14ac:dyDescent="0.4">
      <c r="A80" t="s">
        <v>173</v>
      </c>
      <c r="B80" t="e">
        <f ca="1">_xll.BDH($A80,"PX_bid","1/07/2019")</f>
        <v>#NAME?</v>
      </c>
      <c r="C80" t="e">
        <f ca="1">_xll.BDH($A80,"PX_ask","1/07/2019")</f>
        <v>#NAME?</v>
      </c>
      <c r="D80" t="e">
        <f ca="1">_xll.BDH($A80,"IVOL_last","1/07/2019")</f>
        <v>#NAME?</v>
      </c>
      <c r="E80" t="e">
        <f ca="1">_xll.BDP($A80,"opt_strike_px")</f>
        <v>#NAME?</v>
      </c>
      <c r="F80" t="e">
        <f ca="1">_xll.BDP($A80,"opt_put_call")</f>
        <v>#NAME?</v>
      </c>
      <c r="G80" t="e">
        <f ca="1">_xll.BDP($A80,"maturity")</f>
        <v>#NAME?</v>
      </c>
      <c r="H80" s="17" t="e">
        <f t="shared" ca="1" si="3"/>
        <v>#NAME?</v>
      </c>
      <c r="J80" t="e">
        <f ca="1">_xll.BDH($A80,"PX_bid","1/09/2019")</f>
        <v>#NAME?</v>
      </c>
      <c r="K80" t="e">
        <f ca="1">_xll.BDH($A80,"PX_ask","1/09/2019")</f>
        <v>#NAME?</v>
      </c>
      <c r="L80" t="e">
        <f ca="1">_xll.BDH($A80,"ivol_last","1/09/2019")</f>
        <v>#NAME?</v>
      </c>
      <c r="O80" t="s">
        <v>395</v>
      </c>
      <c r="P80" t="e">
        <f ca="1">_xll.BDH($O80,"PX_bid","1/07/2019")</f>
        <v>#NAME?</v>
      </c>
      <c r="Q80" t="e">
        <f ca="1">_xll.BDH($O80,"PX_ask","1/07/2019")</f>
        <v>#NAME?</v>
      </c>
      <c r="R80" t="e">
        <f ca="1">_xll.BDH($O80,"ivol_last","1/07/2019")</f>
        <v>#NAME?</v>
      </c>
      <c r="S80" t="e">
        <f ca="1">_xll.BDP($O80,"opt_strike_px")</f>
        <v>#NAME?</v>
      </c>
      <c r="T80" t="e">
        <f ca="1">_xll.BDP($O80,"opt_put_call")</f>
        <v>#NAME?</v>
      </c>
      <c r="U80" t="e">
        <f ca="1">_xll.BDP($O80,"maturity")</f>
        <v>#NAME?</v>
      </c>
      <c r="V80" s="17" t="e">
        <f t="shared" ca="1" si="2"/>
        <v>#NAME?</v>
      </c>
      <c r="X80" t="e">
        <f ca="1">_xll.BDH($O80,"PX_bid","1/09/2019")</f>
        <v>#NAME?</v>
      </c>
      <c r="Y80" t="e">
        <f ca="1">_xll.BDH($O80,"PX_ask","1/09/2019")</f>
        <v>#NAME?</v>
      </c>
      <c r="Z80" t="e">
        <f ca="1">_xll.BDH($O80,"ivol_last","1/09/2019")</f>
        <v>#NAME?</v>
      </c>
    </row>
    <row r="81" spans="1:26" x14ac:dyDescent="0.4">
      <c r="A81" t="s">
        <v>184</v>
      </c>
      <c r="B81" t="e">
        <f ca="1">_xll.BDH($A81,"PX_bid","1/07/2019")</f>
        <v>#NAME?</v>
      </c>
      <c r="C81" t="e">
        <f ca="1">_xll.BDH($A81,"PX_ask","1/07/2019")</f>
        <v>#NAME?</v>
      </c>
      <c r="D81" t="e">
        <f ca="1">_xll.BDH($A81,"IVOL_last","1/07/2019")</f>
        <v>#NAME?</v>
      </c>
      <c r="E81" t="e">
        <f ca="1">_xll.BDP($A81,"opt_strike_px")</f>
        <v>#NAME?</v>
      </c>
      <c r="F81" t="e">
        <f ca="1">_xll.BDP($A81,"opt_put_call")</f>
        <v>#NAME?</v>
      </c>
      <c r="G81" t="e">
        <f ca="1">_xll.BDP($A81,"maturity")</f>
        <v>#NAME?</v>
      </c>
      <c r="H81" s="17" t="e">
        <f t="shared" ca="1" si="3"/>
        <v>#NAME?</v>
      </c>
      <c r="J81" t="e">
        <f ca="1">_xll.BDH($A81,"PX_bid","1/09/2019")</f>
        <v>#NAME?</v>
      </c>
      <c r="K81" t="e">
        <f ca="1">_xll.BDH($A81,"PX_ask","1/09/2019")</f>
        <v>#NAME?</v>
      </c>
      <c r="L81" t="e">
        <f ca="1">_xll.BDH($A81,"ivol_last","1/09/2019")</f>
        <v>#NAME?</v>
      </c>
      <c r="O81" t="s">
        <v>396</v>
      </c>
      <c r="P81" t="e">
        <f ca="1">_xll.BDH($O81,"PX_bid","1/07/2019")</f>
        <v>#NAME?</v>
      </c>
      <c r="Q81" t="e">
        <f ca="1">_xll.BDH($O81,"PX_ask","1/07/2019")</f>
        <v>#NAME?</v>
      </c>
      <c r="R81" t="e">
        <f ca="1">_xll.BDH($O81,"ivol_last","1/07/2019")</f>
        <v>#NAME?</v>
      </c>
      <c r="S81" t="e">
        <f ca="1">_xll.BDP($O81,"opt_strike_px")</f>
        <v>#NAME?</v>
      </c>
      <c r="T81" t="e">
        <f ca="1">_xll.BDP($O81,"opt_put_call")</f>
        <v>#NAME?</v>
      </c>
      <c r="U81" t="e">
        <f ca="1">_xll.BDP($O81,"maturity")</f>
        <v>#NAME?</v>
      </c>
      <c r="V81" s="17" t="e">
        <f t="shared" ca="1" si="2"/>
        <v>#NAME?</v>
      </c>
      <c r="X81" t="e">
        <f ca="1">_xll.BDH($O81,"PX_bid","1/09/2019")</f>
        <v>#NAME?</v>
      </c>
      <c r="Y81" t="e">
        <f ca="1">_xll.BDH($O81,"PX_ask","1/09/2019")</f>
        <v>#NAME?</v>
      </c>
      <c r="Z81" t="e">
        <f ca="1">_xll.BDH($O81,"ivol_last","1/09/2019")</f>
        <v>#NAME?</v>
      </c>
    </row>
    <row r="82" spans="1:26" x14ac:dyDescent="0.4">
      <c r="A82" t="s">
        <v>195</v>
      </c>
      <c r="B82" t="e">
        <f ca="1">_xll.BDH($A82,"PX_bid","1/07/2019")</f>
        <v>#NAME?</v>
      </c>
      <c r="C82" t="e">
        <f ca="1">_xll.BDH($A82,"PX_ask","1/07/2019")</f>
        <v>#NAME?</v>
      </c>
      <c r="D82" t="e">
        <f ca="1">_xll.BDH($A82,"IVOL_last","1/07/2019")</f>
        <v>#NAME?</v>
      </c>
      <c r="E82" t="e">
        <f ca="1">_xll.BDP($A82,"opt_strike_px")</f>
        <v>#NAME?</v>
      </c>
      <c r="F82" t="e">
        <f ca="1">_xll.BDP($A82,"opt_put_call")</f>
        <v>#NAME?</v>
      </c>
      <c r="G82" t="e">
        <f ca="1">_xll.BDP($A82,"maturity")</f>
        <v>#NAME?</v>
      </c>
      <c r="H82" s="17" t="e">
        <f t="shared" ca="1" si="3"/>
        <v>#NAME?</v>
      </c>
      <c r="J82" t="e">
        <f ca="1">_xll.BDH($A82,"PX_bid","1/09/2019")</f>
        <v>#NAME?</v>
      </c>
      <c r="K82" t="e">
        <f ca="1">_xll.BDH($A82,"PX_ask","1/09/2019")</f>
        <v>#NAME?</v>
      </c>
      <c r="L82" t="e">
        <f ca="1">_xll.BDH($A82,"ivol_last","1/09/2019")</f>
        <v>#NAME?</v>
      </c>
      <c r="O82" t="s">
        <v>397</v>
      </c>
      <c r="P82" t="e">
        <f ca="1">_xll.BDH($O82,"PX_bid","1/07/2019")</f>
        <v>#NAME?</v>
      </c>
      <c r="Q82" t="e">
        <f ca="1">_xll.BDH($O82,"PX_ask","1/07/2019")</f>
        <v>#NAME?</v>
      </c>
      <c r="R82" t="e">
        <f ca="1">_xll.BDH($O82,"ivol_last","1/07/2019")</f>
        <v>#NAME?</v>
      </c>
      <c r="S82" t="e">
        <f ca="1">_xll.BDP($O82,"opt_strike_px")</f>
        <v>#NAME?</v>
      </c>
      <c r="T82" t="e">
        <f ca="1">_xll.BDP($O82,"opt_put_call")</f>
        <v>#NAME?</v>
      </c>
      <c r="U82" t="e">
        <f ca="1">_xll.BDP($O82,"maturity")</f>
        <v>#NAME?</v>
      </c>
      <c r="V82" s="17" t="e">
        <f t="shared" ca="1" si="2"/>
        <v>#NAME?</v>
      </c>
      <c r="X82" t="e">
        <f ca="1">_xll.BDH($O82,"PX_bid","1/09/2019")</f>
        <v>#NAME?</v>
      </c>
      <c r="Y82" t="e">
        <f ca="1">_xll.BDH($O82,"PX_ask","1/09/2019")</f>
        <v>#NAME?</v>
      </c>
      <c r="Z82" t="e">
        <f ca="1">_xll.BDH($O82,"ivol_last","1/09/2019")</f>
        <v>#NAME?</v>
      </c>
    </row>
    <row r="83" spans="1:26" x14ac:dyDescent="0.4">
      <c r="A83" t="s">
        <v>206</v>
      </c>
      <c r="B83" t="e">
        <f ca="1">_xll.BDH($A83,"PX_bid","1/07/2019")</f>
        <v>#NAME?</v>
      </c>
      <c r="C83" t="e">
        <f ca="1">_xll.BDH($A83,"PX_ask","1/07/2019")</f>
        <v>#NAME?</v>
      </c>
      <c r="D83" t="e">
        <f ca="1">_xll.BDH($A83,"IVOL_last","1/07/2019")</f>
        <v>#NAME?</v>
      </c>
      <c r="E83" t="e">
        <f ca="1">_xll.BDP($A83,"opt_strike_px")</f>
        <v>#NAME?</v>
      </c>
      <c r="F83" t="e">
        <f ca="1">_xll.BDP($A83,"opt_put_call")</f>
        <v>#NAME?</v>
      </c>
      <c r="G83" t="e">
        <f ca="1">_xll.BDP($A83,"maturity")</f>
        <v>#NAME?</v>
      </c>
      <c r="H83" s="17" t="e">
        <f t="shared" ca="1" si="3"/>
        <v>#NAME?</v>
      </c>
      <c r="J83" t="e">
        <f ca="1">_xll.BDH($A83,"PX_bid","1/09/2019")</f>
        <v>#NAME?</v>
      </c>
      <c r="K83" t="e">
        <f ca="1">_xll.BDH($A83,"PX_ask","1/09/2019")</f>
        <v>#NAME?</v>
      </c>
      <c r="L83" t="e">
        <f ca="1">_xll.BDH($A83,"ivol_last","1/09/2019")</f>
        <v>#NAME?</v>
      </c>
      <c r="O83" t="s">
        <v>398</v>
      </c>
      <c r="P83" t="e">
        <f ca="1">_xll.BDH($O83,"PX_bid","1/07/2019")</f>
        <v>#NAME?</v>
      </c>
      <c r="Q83" t="e">
        <f ca="1">_xll.BDH($O83,"PX_ask","1/07/2019")</f>
        <v>#NAME?</v>
      </c>
      <c r="R83" t="e">
        <f ca="1">_xll.BDH($O83,"ivol_last","1/07/2019")</f>
        <v>#NAME?</v>
      </c>
      <c r="S83" t="e">
        <f ca="1">_xll.BDP($O83,"opt_strike_px")</f>
        <v>#NAME?</v>
      </c>
      <c r="T83" t="e">
        <f ca="1">_xll.BDP($O83,"opt_put_call")</f>
        <v>#NAME?</v>
      </c>
      <c r="U83" t="e">
        <f ca="1">_xll.BDP($O83,"maturity")</f>
        <v>#NAME?</v>
      </c>
      <c r="V83" s="17" t="e">
        <f t="shared" ca="1" si="2"/>
        <v>#NAME?</v>
      </c>
      <c r="X83" t="e">
        <f ca="1">_xll.BDH($O83,"PX_bid","1/09/2019")</f>
        <v>#NAME?</v>
      </c>
      <c r="Y83" t="e">
        <f ca="1">_xll.BDH($O83,"PX_ask","1/09/2019")</f>
        <v>#NAME?</v>
      </c>
      <c r="Z83" t="e">
        <f ca="1">_xll.BDH($O83,"ivol_last","1/09/2019")</f>
        <v>#NAME?</v>
      </c>
    </row>
    <row r="84" spans="1:26" x14ac:dyDescent="0.4">
      <c r="A84" t="s">
        <v>217</v>
      </c>
      <c r="B84" t="e">
        <f ca="1">_xll.BDH($A84,"PX_bid","1/07/2019")</f>
        <v>#NAME?</v>
      </c>
      <c r="C84" t="e">
        <f ca="1">_xll.BDH($A84,"PX_ask","1/07/2019")</f>
        <v>#NAME?</v>
      </c>
      <c r="D84" t="e">
        <f ca="1">_xll.BDH($A84,"IVOL_last","1/07/2019")</f>
        <v>#NAME?</v>
      </c>
      <c r="E84" t="e">
        <f ca="1">_xll.BDP($A84,"opt_strike_px")</f>
        <v>#NAME?</v>
      </c>
      <c r="F84" t="e">
        <f ca="1">_xll.BDP($A84,"opt_put_call")</f>
        <v>#NAME?</v>
      </c>
      <c r="G84" t="e">
        <f ca="1">_xll.BDP($A84,"maturity")</f>
        <v>#NAME?</v>
      </c>
      <c r="H84" s="17" t="e">
        <f t="shared" ca="1" si="3"/>
        <v>#NAME?</v>
      </c>
      <c r="J84" t="e">
        <f ca="1">_xll.BDH($A84,"PX_bid","1/09/2019")</f>
        <v>#NAME?</v>
      </c>
      <c r="K84" t="e">
        <f ca="1">_xll.BDH($A84,"PX_ask","1/09/2019")</f>
        <v>#NAME?</v>
      </c>
      <c r="L84" t="e">
        <f ca="1">_xll.BDH($A84,"ivol_last","1/09/2019")</f>
        <v>#NAME?</v>
      </c>
      <c r="O84" t="s">
        <v>399</v>
      </c>
      <c r="P84" t="e">
        <f ca="1">_xll.BDH($O84,"PX_bid","1/07/2019")</f>
        <v>#NAME?</v>
      </c>
      <c r="Q84" t="e">
        <f ca="1">_xll.BDH($O84,"PX_ask","1/07/2019")</f>
        <v>#NAME?</v>
      </c>
      <c r="R84" t="e">
        <f ca="1">_xll.BDH($O84,"ivol_last","1/07/2019")</f>
        <v>#NAME?</v>
      </c>
      <c r="S84" t="e">
        <f ca="1">_xll.BDP($O84,"opt_strike_px")</f>
        <v>#NAME?</v>
      </c>
      <c r="T84" t="e">
        <f ca="1">_xll.BDP($O84,"opt_put_call")</f>
        <v>#NAME?</v>
      </c>
      <c r="U84" t="e">
        <f ca="1">_xll.BDP($O84,"maturity")</f>
        <v>#NAME?</v>
      </c>
      <c r="V84" s="17" t="e">
        <f t="shared" ca="1" si="2"/>
        <v>#NAME?</v>
      </c>
      <c r="X84" t="e">
        <f ca="1">_xll.BDH($O84,"PX_bid","1/09/2019")</f>
        <v>#NAME?</v>
      </c>
      <c r="Y84" t="e">
        <f ca="1">_xll.BDH($O84,"PX_ask","1/09/2019")</f>
        <v>#NAME?</v>
      </c>
      <c r="Z84" t="e">
        <f ca="1">_xll.BDH($O84,"ivol_last","1/09/2019")</f>
        <v>#NAME?</v>
      </c>
    </row>
    <row r="85" spans="1:26" x14ac:dyDescent="0.4">
      <c r="A85" t="s">
        <v>228</v>
      </c>
      <c r="B85" t="e">
        <f ca="1">_xll.BDH($A85,"PX_bid","1/07/2019")</f>
        <v>#NAME?</v>
      </c>
      <c r="C85" t="e">
        <f ca="1">_xll.BDH($A85,"PX_ask","1/07/2019")</f>
        <v>#NAME?</v>
      </c>
      <c r="D85" t="e">
        <f ca="1">_xll.BDH($A85,"IVOL_last","1/07/2019")</f>
        <v>#NAME?</v>
      </c>
      <c r="E85" t="e">
        <f ca="1">_xll.BDP($A85,"opt_strike_px")</f>
        <v>#NAME?</v>
      </c>
      <c r="F85" t="e">
        <f ca="1">_xll.BDP($A85,"opt_put_call")</f>
        <v>#NAME?</v>
      </c>
      <c r="G85" t="e">
        <f ca="1">_xll.BDP($A85,"maturity")</f>
        <v>#NAME?</v>
      </c>
      <c r="H85" s="17" t="e">
        <f t="shared" ca="1" si="3"/>
        <v>#NAME?</v>
      </c>
      <c r="J85" t="e">
        <f ca="1">_xll.BDH($A85,"PX_bid","1/09/2019")</f>
        <v>#NAME?</v>
      </c>
      <c r="K85" t="e">
        <f ca="1">_xll.BDH($A85,"PX_ask","1/09/2019")</f>
        <v>#NAME?</v>
      </c>
      <c r="L85" t="e">
        <f ca="1">_xll.BDH($A85,"ivol_last","1/09/2019")</f>
        <v>#NAME?</v>
      </c>
      <c r="O85" t="s">
        <v>400</v>
      </c>
      <c r="P85" t="e">
        <f ca="1">_xll.BDH($O85,"PX_bid","1/07/2019")</f>
        <v>#NAME?</v>
      </c>
      <c r="Q85" t="e">
        <f ca="1">_xll.BDH($O85,"PX_ask","1/07/2019")</f>
        <v>#NAME?</v>
      </c>
      <c r="R85" t="e">
        <f ca="1">_xll.BDH($O85,"ivol_last","1/07/2019")</f>
        <v>#NAME?</v>
      </c>
      <c r="S85" t="e">
        <f ca="1">_xll.BDP($O85,"opt_strike_px")</f>
        <v>#NAME?</v>
      </c>
      <c r="T85" t="e">
        <f ca="1">_xll.BDP($O85,"opt_put_call")</f>
        <v>#NAME?</v>
      </c>
      <c r="U85" t="e">
        <f ca="1">_xll.BDP($O85,"maturity")</f>
        <v>#NAME?</v>
      </c>
      <c r="V85" s="17" t="e">
        <f t="shared" ca="1" si="2"/>
        <v>#NAME?</v>
      </c>
      <c r="X85" t="e">
        <f ca="1">_xll.BDH($O85,"PX_bid","1/09/2019")</f>
        <v>#NAME?</v>
      </c>
      <c r="Y85" t="e">
        <f ca="1">_xll.BDH($O85,"PX_ask","1/09/2019")</f>
        <v>#NAME?</v>
      </c>
      <c r="Z85" t="e">
        <f ca="1">_xll.BDH($O85,"ivol_last","1/09/2019")</f>
        <v>#NAME?</v>
      </c>
    </row>
    <row r="86" spans="1:26" x14ac:dyDescent="0.4">
      <c r="A86" t="s">
        <v>239</v>
      </c>
      <c r="B86" t="e">
        <f ca="1">_xll.BDH($A86,"PX_bid","1/07/2019")</f>
        <v>#NAME?</v>
      </c>
      <c r="C86" t="e">
        <f ca="1">_xll.BDH($A86,"PX_ask","1/07/2019")</f>
        <v>#NAME?</v>
      </c>
      <c r="D86" t="e">
        <f ca="1">_xll.BDH($A86,"IVOL_last","1/07/2019")</f>
        <v>#NAME?</v>
      </c>
      <c r="E86" t="e">
        <f ca="1">_xll.BDP($A86,"opt_strike_px")</f>
        <v>#NAME?</v>
      </c>
      <c r="F86" t="e">
        <f ca="1">_xll.BDP($A86,"opt_put_call")</f>
        <v>#NAME?</v>
      </c>
      <c r="G86" t="e">
        <f ca="1">_xll.BDP($A86,"maturity")</f>
        <v>#NAME?</v>
      </c>
      <c r="H86" s="17" t="e">
        <f t="shared" ca="1" si="3"/>
        <v>#NAME?</v>
      </c>
      <c r="J86" t="e">
        <f ca="1">_xll.BDH($A86,"PX_bid","1/09/2019")</f>
        <v>#NAME?</v>
      </c>
      <c r="K86" t="e">
        <f ca="1">_xll.BDH($A86,"PX_ask","1/09/2019")</f>
        <v>#NAME?</v>
      </c>
      <c r="L86" t="e">
        <f ca="1">_xll.BDH($A86,"ivol_last","1/09/2019")</f>
        <v>#NAME?</v>
      </c>
      <c r="O86" t="s">
        <v>401</v>
      </c>
      <c r="P86" t="e">
        <f ca="1">_xll.BDH($O86,"PX_bid","1/07/2019")</f>
        <v>#NAME?</v>
      </c>
      <c r="Q86" t="e">
        <f ca="1">_xll.BDH($O86,"PX_ask","1/07/2019")</f>
        <v>#NAME?</v>
      </c>
      <c r="R86" t="e">
        <f ca="1">_xll.BDH($O86,"ivol_last","1/07/2019")</f>
        <v>#NAME?</v>
      </c>
      <c r="S86" t="e">
        <f ca="1">_xll.BDP($O86,"opt_strike_px")</f>
        <v>#NAME?</v>
      </c>
      <c r="T86" t="e">
        <f ca="1">_xll.BDP($O86,"opt_put_call")</f>
        <v>#NAME?</v>
      </c>
      <c r="U86" t="e">
        <f ca="1">_xll.BDP($O86,"maturity")</f>
        <v>#NAME?</v>
      </c>
      <c r="V86" s="17" t="e">
        <f t="shared" ca="1" si="2"/>
        <v>#NAME?</v>
      </c>
      <c r="X86" t="e">
        <f ca="1">_xll.BDH($O86,"PX_bid","1/09/2019")</f>
        <v>#NAME?</v>
      </c>
      <c r="Y86" t="e">
        <f ca="1">_xll.BDH($O86,"PX_ask","1/09/2019")</f>
        <v>#NAME?</v>
      </c>
      <c r="Z86" t="e">
        <f ca="1">_xll.BDH($O86,"ivol_last","1/09/2019")</f>
        <v>#NAME?</v>
      </c>
    </row>
    <row r="87" spans="1:26" x14ac:dyDescent="0.4">
      <c r="A87" t="s">
        <v>250</v>
      </c>
      <c r="B87" t="e">
        <f ca="1">_xll.BDH($A87,"PX_bid","1/07/2019")</f>
        <v>#NAME?</v>
      </c>
      <c r="C87" t="e">
        <f ca="1">_xll.BDH($A87,"PX_ask","1/07/2019")</f>
        <v>#NAME?</v>
      </c>
      <c r="D87" t="e">
        <f ca="1">_xll.BDH($A87,"IVOL_last","1/07/2019")</f>
        <v>#NAME?</v>
      </c>
      <c r="E87" t="e">
        <f ca="1">_xll.BDP($A87,"opt_strike_px")</f>
        <v>#NAME?</v>
      </c>
      <c r="F87" t="e">
        <f ca="1">_xll.BDP($A87,"opt_put_call")</f>
        <v>#NAME?</v>
      </c>
      <c r="G87" t="e">
        <f ca="1">_xll.BDP($A87,"maturity")</f>
        <v>#NAME?</v>
      </c>
      <c r="H87" s="17" t="e">
        <f t="shared" ca="1" si="3"/>
        <v>#NAME?</v>
      </c>
      <c r="J87" t="e">
        <f ca="1">_xll.BDH($A87,"PX_bid","1/09/2019")</f>
        <v>#NAME?</v>
      </c>
      <c r="K87" t="e">
        <f ca="1">_xll.BDH($A87,"PX_ask","1/09/2019")</f>
        <v>#NAME?</v>
      </c>
      <c r="L87" t="e">
        <f ca="1">_xll.BDH($A87,"ivol_last","1/09/2019")</f>
        <v>#NAME?</v>
      </c>
      <c r="O87" t="s">
        <v>402</v>
      </c>
      <c r="P87" t="e">
        <f ca="1">_xll.BDH($O87,"PX_bid","1/07/2019")</f>
        <v>#NAME?</v>
      </c>
      <c r="Q87" t="e">
        <f ca="1">_xll.BDH($O87,"PX_ask","1/07/2019")</f>
        <v>#NAME?</v>
      </c>
      <c r="R87" t="e">
        <f ca="1">_xll.BDH($O87,"ivol_last","1/07/2019")</f>
        <v>#NAME?</v>
      </c>
      <c r="S87" t="e">
        <f ca="1">_xll.BDP($O87,"opt_strike_px")</f>
        <v>#NAME?</v>
      </c>
      <c r="T87" t="e">
        <f ca="1">_xll.BDP($O87,"opt_put_call")</f>
        <v>#NAME?</v>
      </c>
      <c r="U87" t="e">
        <f ca="1">_xll.BDP($O87,"maturity")</f>
        <v>#NAME?</v>
      </c>
      <c r="V87" s="17" t="e">
        <f t="shared" ca="1" si="2"/>
        <v>#NAME?</v>
      </c>
      <c r="X87" t="e">
        <f ca="1">_xll.BDH($O87,"PX_bid","1/09/2019")</f>
        <v>#NAME?</v>
      </c>
      <c r="Y87" t="e">
        <f ca="1">_xll.BDH($O87,"PX_ask","1/09/2019")</f>
        <v>#NAME?</v>
      </c>
      <c r="Z87" t="e">
        <f ca="1">_xll.BDH($O87,"ivol_last","1/09/2019")</f>
        <v>#NAME?</v>
      </c>
    </row>
    <row r="88" spans="1:26" x14ac:dyDescent="0.4">
      <c r="A88" t="s">
        <v>261</v>
      </c>
      <c r="B88" t="e">
        <f ca="1">_xll.BDH($A88,"PX_bid","1/07/2019")</f>
        <v>#NAME?</v>
      </c>
      <c r="C88" t="e">
        <f ca="1">_xll.BDH($A88,"PX_ask","1/07/2019")</f>
        <v>#NAME?</v>
      </c>
      <c r="D88" t="e">
        <f ca="1">_xll.BDH($A88,"IVOL_last","1/07/2019")</f>
        <v>#NAME?</v>
      </c>
      <c r="E88" t="e">
        <f ca="1">_xll.BDP($A88,"opt_strike_px")</f>
        <v>#NAME?</v>
      </c>
      <c r="F88" t="e">
        <f ca="1">_xll.BDP($A88,"opt_put_call")</f>
        <v>#NAME?</v>
      </c>
      <c r="G88" t="e">
        <f ca="1">_xll.BDP($A88,"maturity")</f>
        <v>#NAME?</v>
      </c>
      <c r="H88" s="17" t="e">
        <f t="shared" ca="1" si="3"/>
        <v>#NAME?</v>
      </c>
      <c r="J88" t="e">
        <f ca="1">_xll.BDH($A88,"PX_bid","1/09/2019")</f>
        <v>#NAME?</v>
      </c>
      <c r="K88" t="e">
        <f ca="1">_xll.BDH($A88,"PX_ask","1/09/2019")</f>
        <v>#NAME?</v>
      </c>
      <c r="L88" t="e">
        <f ca="1">_xll.BDH($A88,"ivol_last","1/09/2019")</f>
        <v>#NAME?</v>
      </c>
      <c r="O88" t="s">
        <v>403</v>
      </c>
      <c r="P88" t="e">
        <f ca="1">_xll.BDH($O88,"PX_bid","1/07/2019")</f>
        <v>#NAME?</v>
      </c>
      <c r="Q88" t="e">
        <f ca="1">_xll.BDH($O88,"PX_ask","1/07/2019")</f>
        <v>#NAME?</v>
      </c>
      <c r="R88" t="e">
        <f ca="1">_xll.BDH($O88,"ivol_last","1/07/2019")</f>
        <v>#NAME?</v>
      </c>
      <c r="S88" t="e">
        <f ca="1">_xll.BDP($O88,"opt_strike_px")</f>
        <v>#NAME?</v>
      </c>
      <c r="T88" t="e">
        <f ca="1">_xll.BDP($O88,"opt_put_call")</f>
        <v>#NAME?</v>
      </c>
      <c r="U88" t="e">
        <f ca="1">_xll.BDP($O88,"maturity")</f>
        <v>#NAME?</v>
      </c>
      <c r="V88" s="17" t="e">
        <f t="shared" ca="1" si="2"/>
        <v>#NAME?</v>
      </c>
      <c r="X88" t="e">
        <f ca="1">_xll.BDH($O88,"PX_bid","1/09/2019")</f>
        <v>#NAME?</v>
      </c>
      <c r="Y88" t="e">
        <f ca="1">_xll.BDH($O88,"PX_ask","1/09/2019")</f>
        <v>#NAME?</v>
      </c>
      <c r="Z88" t="e">
        <f ca="1">_xll.BDH($O88,"ivol_last","1/09/2019")</f>
        <v>#NAME?</v>
      </c>
    </row>
    <row r="89" spans="1:26" x14ac:dyDescent="0.4">
      <c r="A89" t="s">
        <v>272</v>
      </c>
      <c r="B89" t="e">
        <f ca="1">_xll.BDH($A89,"PX_bid","1/07/2019")</f>
        <v>#NAME?</v>
      </c>
      <c r="C89" t="e">
        <f ca="1">_xll.BDH($A89,"PX_ask","1/07/2019")</f>
        <v>#NAME?</v>
      </c>
      <c r="D89" t="e">
        <f ca="1">_xll.BDH($A89,"IVOL_last","1/07/2019")</f>
        <v>#NAME?</v>
      </c>
      <c r="E89" t="e">
        <f ca="1">_xll.BDP($A89,"opt_strike_px")</f>
        <v>#NAME?</v>
      </c>
      <c r="F89" t="e">
        <f ca="1">_xll.BDP($A89,"opt_put_call")</f>
        <v>#NAME?</v>
      </c>
      <c r="G89" t="e">
        <f ca="1">_xll.BDP($A89,"maturity")</f>
        <v>#NAME?</v>
      </c>
      <c r="H89" s="17" t="e">
        <f t="shared" ca="1" si="3"/>
        <v>#NAME?</v>
      </c>
      <c r="J89" t="e">
        <f ca="1">_xll.BDH($A89,"PX_bid","1/09/2019")</f>
        <v>#NAME?</v>
      </c>
      <c r="K89" t="e">
        <f ca="1">_xll.BDH($A89,"PX_ask","1/09/2019")</f>
        <v>#NAME?</v>
      </c>
      <c r="L89" t="e">
        <f ca="1">_xll.BDH($A89,"ivol_last","1/09/2019")</f>
        <v>#NAME?</v>
      </c>
      <c r="O89" t="s">
        <v>404</v>
      </c>
      <c r="P89" t="e">
        <f ca="1">_xll.BDH($O89,"PX_bid","1/07/2019")</f>
        <v>#NAME?</v>
      </c>
      <c r="Q89" t="e">
        <f ca="1">_xll.BDH($O89,"PX_ask","1/07/2019")</f>
        <v>#NAME?</v>
      </c>
      <c r="R89" t="e">
        <f ca="1">_xll.BDH($O89,"ivol_last","1/07/2019")</f>
        <v>#NAME?</v>
      </c>
      <c r="S89" t="e">
        <f ca="1">_xll.BDP($O89,"opt_strike_px")</f>
        <v>#NAME?</v>
      </c>
      <c r="T89" t="e">
        <f ca="1">_xll.BDP($O89,"opt_put_call")</f>
        <v>#NAME?</v>
      </c>
      <c r="U89" t="e">
        <f ca="1">_xll.BDP($O89,"maturity")</f>
        <v>#NAME?</v>
      </c>
      <c r="V89" s="17" t="e">
        <f t="shared" ca="1" si="2"/>
        <v>#NAME?</v>
      </c>
      <c r="X89" t="e">
        <f ca="1">_xll.BDH($O89,"PX_bid","1/09/2019")</f>
        <v>#NAME?</v>
      </c>
      <c r="Y89" t="e">
        <f ca="1">_xll.BDH($O89,"PX_ask","1/09/2019")</f>
        <v>#NAME?</v>
      </c>
      <c r="Z89" t="e">
        <f ca="1">_xll.BDH($O89,"ivol_last","1/09/2019")</f>
        <v>#NAME?</v>
      </c>
    </row>
    <row r="90" spans="1:26" x14ac:dyDescent="0.4">
      <c r="A90" t="s">
        <v>283</v>
      </c>
      <c r="B90" t="e">
        <f ca="1">_xll.BDH($A90,"PX_bid","1/07/2019")</f>
        <v>#NAME?</v>
      </c>
      <c r="C90" t="e">
        <f ca="1">_xll.BDH($A90,"PX_ask","1/07/2019")</f>
        <v>#NAME?</v>
      </c>
      <c r="D90" t="e">
        <f ca="1">_xll.BDH($A90,"IVOL_last","1/07/2019")</f>
        <v>#NAME?</v>
      </c>
      <c r="E90" t="e">
        <f ca="1">_xll.BDP($A90,"opt_strike_px")</f>
        <v>#NAME?</v>
      </c>
      <c r="F90" t="e">
        <f ca="1">_xll.BDP($A90,"opt_put_call")</f>
        <v>#NAME?</v>
      </c>
      <c r="G90" t="e">
        <f ca="1">_xll.BDP($A90,"maturity")</f>
        <v>#NAME?</v>
      </c>
      <c r="H90" s="17" t="e">
        <f t="shared" ca="1" si="3"/>
        <v>#NAME?</v>
      </c>
      <c r="J90" t="e">
        <f ca="1">_xll.BDH($A90,"PX_bid","1/09/2019")</f>
        <v>#NAME?</v>
      </c>
      <c r="K90" t="e">
        <f ca="1">_xll.BDH($A90,"PX_ask","1/09/2019")</f>
        <v>#NAME?</v>
      </c>
      <c r="L90" t="e">
        <f ca="1">_xll.BDH($A90,"ivol_last","1/09/2019")</f>
        <v>#NAME?</v>
      </c>
      <c r="O90" t="s">
        <v>405</v>
      </c>
      <c r="P90" t="e">
        <f ca="1">_xll.BDH($O90,"PX_bid","1/07/2019")</f>
        <v>#NAME?</v>
      </c>
      <c r="Q90" t="e">
        <f ca="1">_xll.BDH($O90,"PX_ask","1/07/2019")</f>
        <v>#NAME?</v>
      </c>
      <c r="R90" t="e">
        <f ca="1">_xll.BDH($O90,"ivol_last","1/07/2019")</f>
        <v>#NAME?</v>
      </c>
      <c r="S90" t="e">
        <f ca="1">_xll.BDP($O90,"opt_strike_px")</f>
        <v>#NAME?</v>
      </c>
      <c r="T90" t="e">
        <f ca="1">_xll.BDP($O90,"opt_put_call")</f>
        <v>#NAME?</v>
      </c>
      <c r="U90" t="e">
        <f ca="1">_xll.BDP($O90,"maturity")</f>
        <v>#NAME?</v>
      </c>
      <c r="V90" s="17" t="e">
        <f t="shared" ca="1" si="2"/>
        <v>#NAME?</v>
      </c>
      <c r="X90" t="e">
        <f ca="1">_xll.BDH($O90,"PX_bid","1/09/2019")</f>
        <v>#NAME?</v>
      </c>
      <c r="Y90" t="e">
        <f ca="1">_xll.BDH($O90,"PX_ask","1/09/2019")</f>
        <v>#NAME?</v>
      </c>
      <c r="Z90" t="e">
        <f ca="1">_xll.BDH($O90,"ivol_last","1/09/2019")</f>
        <v>#NAME?</v>
      </c>
    </row>
    <row r="91" spans="1:26" x14ac:dyDescent="0.4">
      <c r="A91" t="s">
        <v>294</v>
      </c>
      <c r="B91" t="e">
        <f ca="1">_xll.BDH($A91,"PX_bid","1/07/2019")</f>
        <v>#NAME?</v>
      </c>
      <c r="C91" t="e">
        <f ca="1">_xll.BDH($A91,"PX_ask","1/07/2019")</f>
        <v>#NAME?</v>
      </c>
      <c r="D91" t="e">
        <f ca="1">_xll.BDH($A91,"IVOL_last","1/07/2019")</f>
        <v>#NAME?</v>
      </c>
      <c r="E91" t="e">
        <f ca="1">_xll.BDP($A91,"opt_strike_px")</f>
        <v>#NAME?</v>
      </c>
      <c r="F91" t="e">
        <f ca="1">_xll.BDP($A91,"opt_put_call")</f>
        <v>#NAME?</v>
      </c>
      <c r="G91" t="e">
        <f ca="1">_xll.BDP($A91,"maturity")</f>
        <v>#NAME?</v>
      </c>
      <c r="H91" s="17" t="e">
        <f t="shared" ca="1" si="3"/>
        <v>#NAME?</v>
      </c>
      <c r="J91" t="e">
        <f ca="1">_xll.BDH($A91,"PX_bid","1/09/2019")</f>
        <v>#NAME?</v>
      </c>
      <c r="K91" t="e">
        <f ca="1">_xll.BDH($A91,"PX_ask","1/09/2019")</f>
        <v>#NAME?</v>
      </c>
      <c r="L91" t="e">
        <f ca="1">_xll.BDH($A91,"ivol_last","1/09/2019")</f>
        <v>#NAME?</v>
      </c>
      <c r="O91" t="s">
        <v>406</v>
      </c>
      <c r="P91" t="e">
        <f ca="1">_xll.BDH($O91,"PX_bid","1/07/2019")</f>
        <v>#NAME?</v>
      </c>
      <c r="Q91" t="e">
        <f ca="1">_xll.BDH($O91,"PX_ask","1/07/2019")</f>
        <v>#NAME?</v>
      </c>
      <c r="R91" t="e">
        <f ca="1">_xll.BDH($O91,"ivol_last","1/07/2019")</f>
        <v>#NAME?</v>
      </c>
      <c r="S91" t="e">
        <f ca="1">_xll.BDP($O91,"opt_strike_px")</f>
        <v>#NAME?</v>
      </c>
      <c r="T91" t="e">
        <f ca="1">_xll.BDP($O91,"opt_put_call")</f>
        <v>#NAME?</v>
      </c>
      <c r="U91" t="e">
        <f ca="1">_xll.BDP($O91,"maturity")</f>
        <v>#NAME?</v>
      </c>
      <c r="V91" s="17" t="e">
        <f t="shared" ca="1" si="2"/>
        <v>#NAME?</v>
      </c>
      <c r="X91" t="e">
        <f ca="1">_xll.BDH($O91,"PX_bid","1/09/2019")</f>
        <v>#NAME?</v>
      </c>
      <c r="Y91" t="e">
        <f ca="1">_xll.BDH($O91,"PX_ask","1/09/2019")</f>
        <v>#NAME?</v>
      </c>
      <c r="Z91" t="e">
        <f ca="1">_xll.BDH($O91,"ivol_last","1/09/2019")</f>
        <v>#NAME?</v>
      </c>
    </row>
    <row r="92" spans="1:26" x14ac:dyDescent="0.4">
      <c r="A92" t="s">
        <v>305</v>
      </c>
      <c r="B92" t="e">
        <f ca="1">_xll.BDH($A92,"PX_bid","1/07/2019")</f>
        <v>#NAME?</v>
      </c>
      <c r="C92" t="e">
        <f ca="1">_xll.BDH($A92,"PX_ask","1/07/2019")</f>
        <v>#NAME?</v>
      </c>
      <c r="D92" t="e">
        <f ca="1">_xll.BDH($A92,"IVOL_last","1/07/2019")</f>
        <v>#NAME?</v>
      </c>
      <c r="E92" t="e">
        <f ca="1">_xll.BDP($A92,"opt_strike_px")</f>
        <v>#NAME?</v>
      </c>
      <c r="F92" t="e">
        <f ca="1">_xll.BDP($A92,"opt_put_call")</f>
        <v>#NAME?</v>
      </c>
      <c r="G92" t="e">
        <f ca="1">_xll.BDP($A92,"maturity")</f>
        <v>#NAME?</v>
      </c>
      <c r="H92" s="17" t="e">
        <f t="shared" ca="1" si="3"/>
        <v>#NAME?</v>
      </c>
      <c r="J92" t="e">
        <f ca="1">_xll.BDH($A92,"PX_bid","1/09/2019")</f>
        <v>#NAME?</v>
      </c>
      <c r="K92" t="e">
        <f ca="1">_xll.BDH($A92,"PX_ask","1/09/2019")</f>
        <v>#NAME?</v>
      </c>
      <c r="L92" t="e">
        <f ca="1">_xll.BDH($A92,"ivol_last","1/09/2019")</f>
        <v>#NAME?</v>
      </c>
      <c r="O92" t="s">
        <v>407</v>
      </c>
      <c r="P92" t="e">
        <f ca="1">_xll.BDH($O92,"PX_bid","1/07/2019")</f>
        <v>#NAME?</v>
      </c>
      <c r="Q92" t="e">
        <f ca="1">_xll.BDH($O92,"PX_ask","1/07/2019")</f>
        <v>#NAME?</v>
      </c>
      <c r="R92" t="e">
        <f ca="1">_xll.BDH($O92,"ivol_last","1/07/2019")</f>
        <v>#NAME?</v>
      </c>
      <c r="S92" t="e">
        <f ca="1">_xll.BDP($O92,"opt_strike_px")</f>
        <v>#NAME?</v>
      </c>
      <c r="T92" t="e">
        <f ca="1">_xll.BDP($O92,"opt_put_call")</f>
        <v>#NAME?</v>
      </c>
      <c r="U92" t="e">
        <f ca="1">_xll.BDP($O92,"maturity")</f>
        <v>#NAME?</v>
      </c>
      <c r="V92" s="17" t="e">
        <f t="shared" ca="1" si="2"/>
        <v>#NAME?</v>
      </c>
      <c r="X92" t="e">
        <f ca="1">_xll.BDH($O92,"PX_bid","1/09/2019")</f>
        <v>#NAME?</v>
      </c>
      <c r="Y92" t="e">
        <f ca="1">_xll.BDH($O92,"PX_ask","1/09/2019")</f>
        <v>#NAME?</v>
      </c>
      <c r="Z92" t="e">
        <f ca="1">_xll.BDH($O92,"ivol_last","1/09/2019")</f>
        <v>#NAME?</v>
      </c>
    </row>
    <row r="93" spans="1:26" x14ac:dyDescent="0.4">
      <c r="A93" t="s">
        <v>119</v>
      </c>
      <c r="B93" t="e">
        <f ca="1">_xll.BDH($A93,"PX_bid","1/07/2019")</f>
        <v>#NAME?</v>
      </c>
      <c r="C93" t="e">
        <f ca="1">_xll.BDH($A93,"PX_ask","1/07/2019")</f>
        <v>#NAME?</v>
      </c>
      <c r="D93" t="e">
        <f ca="1">_xll.BDH($A93,"IVOL_last","1/07/2019")</f>
        <v>#NAME?</v>
      </c>
      <c r="E93" t="e">
        <f ca="1">_xll.BDP($A93,"opt_strike_px")</f>
        <v>#NAME?</v>
      </c>
      <c r="F93" t="e">
        <f ca="1">_xll.BDP($A93,"opt_put_call")</f>
        <v>#NAME?</v>
      </c>
      <c r="G93" t="e">
        <f ca="1">_xll.BDP($A93,"maturity")</f>
        <v>#NAME?</v>
      </c>
      <c r="H93" s="17" t="e">
        <f t="shared" ca="1" si="3"/>
        <v>#NAME?</v>
      </c>
      <c r="J93" t="e">
        <f ca="1">_xll.BDH($A93,"PX_bid","1/09/2019")</f>
        <v>#NAME?</v>
      </c>
      <c r="K93" t="e">
        <f ca="1">_xll.BDH($A93,"PX_ask","1/09/2019")</f>
        <v>#NAME?</v>
      </c>
      <c r="L93" t="e">
        <f ca="1">_xll.BDH($A93,"ivol_last","1/09/2019")</f>
        <v>#NAME?</v>
      </c>
      <c r="O93" t="s">
        <v>408</v>
      </c>
      <c r="P93" t="e">
        <f ca="1">_xll.BDH($O93,"PX_bid","1/07/2019")</f>
        <v>#NAME?</v>
      </c>
      <c r="Q93" t="e">
        <f ca="1">_xll.BDH($O93,"PX_ask","1/07/2019")</f>
        <v>#NAME?</v>
      </c>
      <c r="R93" t="e">
        <f ca="1">_xll.BDH($O93,"ivol_last","1/07/2019")</f>
        <v>#NAME?</v>
      </c>
      <c r="S93" t="e">
        <f ca="1">_xll.BDP($O93,"opt_strike_px")</f>
        <v>#NAME?</v>
      </c>
      <c r="T93" t="e">
        <f ca="1">_xll.BDP($O93,"opt_put_call")</f>
        <v>#NAME?</v>
      </c>
      <c r="U93" t="e">
        <f ca="1">_xll.BDP($O93,"maturity")</f>
        <v>#NAME?</v>
      </c>
      <c r="V93" s="17" t="e">
        <f t="shared" ca="1" si="2"/>
        <v>#NAME?</v>
      </c>
      <c r="X93" t="e">
        <f ca="1">_xll.BDH($O93,"PX_bid","1/09/2019")</f>
        <v>#NAME?</v>
      </c>
      <c r="Y93" t="e">
        <f ca="1">_xll.BDH($O93,"PX_ask","1/09/2019")</f>
        <v>#NAME?</v>
      </c>
      <c r="Z93" t="e">
        <f ca="1">_xll.BDH($O93,"ivol_last","1/09/2019")</f>
        <v>#NAME?</v>
      </c>
    </row>
    <row r="94" spans="1:26" x14ac:dyDescent="0.4">
      <c r="A94" t="s">
        <v>130</v>
      </c>
      <c r="B94" t="e">
        <f ca="1">_xll.BDH($A94,"PX_bid","1/07/2019")</f>
        <v>#NAME?</v>
      </c>
      <c r="C94" t="e">
        <f ca="1">_xll.BDH($A94,"PX_ask","1/07/2019")</f>
        <v>#NAME?</v>
      </c>
      <c r="D94" t="e">
        <f ca="1">_xll.BDH($A94,"IVOL_last","1/07/2019")</f>
        <v>#NAME?</v>
      </c>
      <c r="E94" t="e">
        <f ca="1">_xll.BDP($A94,"opt_strike_px")</f>
        <v>#NAME?</v>
      </c>
      <c r="F94" t="e">
        <f ca="1">_xll.BDP($A94,"opt_put_call")</f>
        <v>#NAME?</v>
      </c>
      <c r="G94" t="e">
        <f ca="1">_xll.BDP($A94,"maturity")</f>
        <v>#NAME?</v>
      </c>
      <c r="H94" s="17" t="e">
        <f t="shared" ca="1" si="3"/>
        <v>#NAME?</v>
      </c>
      <c r="J94" t="e">
        <f ca="1">_xll.BDH($A94,"PX_bid","1/09/2019")</f>
        <v>#NAME?</v>
      </c>
      <c r="K94" t="e">
        <f ca="1">_xll.BDH($A94,"PX_ask","1/09/2019")</f>
        <v>#NAME?</v>
      </c>
      <c r="L94" t="e">
        <f ca="1">_xll.BDH($A94,"ivol_last","1/09/2019")</f>
        <v>#NAME?</v>
      </c>
      <c r="O94" t="s">
        <v>409</v>
      </c>
      <c r="P94" t="e">
        <f ca="1">_xll.BDH($O94,"PX_bid","1/07/2019")</f>
        <v>#NAME?</v>
      </c>
      <c r="Q94" t="e">
        <f ca="1">_xll.BDH($O94,"PX_ask","1/07/2019")</f>
        <v>#NAME?</v>
      </c>
      <c r="R94" t="e">
        <f ca="1">_xll.BDH($O94,"ivol_last","1/07/2019")</f>
        <v>#NAME?</v>
      </c>
      <c r="S94" t="e">
        <f ca="1">_xll.BDP($O94,"opt_strike_px")</f>
        <v>#NAME?</v>
      </c>
      <c r="T94" t="e">
        <f ca="1">_xll.BDP($O94,"opt_put_call")</f>
        <v>#NAME?</v>
      </c>
      <c r="U94" t="e">
        <f ca="1">_xll.BDP($O94,"maturity")</f>
        <v>#NAME?</v>
      </c>
      <c r="V94" s="17" t="e">
        <f t="shared" ca="1" si="2"/>
        <v>#NAME?</v>
      </c>
      <c r="X94" t="e">
        <f ca="1">_xll.BDH($O94,"PX_bid","1/09/2019")</f>
        <v>#NAME?</v>
      </c>
      <c r="Y94" t="e">
        <f ca="1">_xll.BDH($O94,"PX_ask","1/09/2019")</f>
        <v>#NAME?</v>
      </c>
      <c r="Z94" t="e">
        <f ca="1">_xll.BDH($O94,"ivol_last","1/09/2019")</f>
        <v>#NAME?</v>
      </c>
    </row>
    <row r="95" spans="1:26" x14ac:dyDescent="0.4">
      <c r="A95" t="s">
        <v>141</v>
      </c>
      <c r="B95" t="e">
        <f ca="1">_xll.BDH($A95,"PX_bid","1/07/2019")</f>
        <v>#NAME?</v>
      </c>
      <c r="C95" t="e">
        <f ca="1">_xll.BDH($A95,"PX_ask","1/07/2019")</f>
        <v>#NAME?</v>
      </c>
      <c r="D95" t="e">
        <f ca="1">_xll.BDH($A95,"IVOL_last","1/07/2019")</f>
        <v>#NAME?</v>
      </c>
      <c r="E95" t="e">
        <f ca="1">_xll.BDP($A95,"opt_strike_px")</f>
        <v>#NAME?</v>
      </c>
      <c r="F95" t="e">
        <f ca="1">_xll.BDP($A95,"opt_put_call")</f>
        <v>#NAME?</v>
      </c>
      <c r="G95" t="e">
        <f ca="1">_xll.BDP($A95,"maturity")</f>
        <v>#NAME?</v>
      </c>
      <c r="H95" s="17" t="e">
        <f t="shared" ca="1" si="3"/>
        <v>#NAME?</v>
      </c>
      <c r="J95" t="e">
        <f ca="1">_xll.BDH($A95,"PX_bid","1/09/2019")</f>
        <v>#NAME?</v>
      </c>
      <c r="K95" t="e">
        <f ca="1">_xll.BDH($A95,"PX_ask","1/09/2019")</f>
        <v>#NAME?</v>
      </c>
      <c r="L95" t="e">
        <f ca="1">_xll.BDH($A95,"ivol_last","1/09/2019")</f>
        <v>#NAME?</v>
      </c>
      <c r="O95" t="s">
        <v>410</v>
      </c>
      <c r="P95" t="e">
        <f ca="1">_xll.BDH($O95,"PX_bid","1/07/2019")</f>
        <v>#NAME?</v>
      </c>
      <c r="Q95" t="e">
        <f ca="1">_xll.BDH($O95,"PX_ask","1/07/2019")</f>
        <v>#NAME?</v>
      </c>
      <c r="R95" t="e">
        <f ca="1">_xll.BDH($O95,"ivol_last","1/07/2019")</f>
        <v>#NAME?</v>
      </c>
      <c r="S95" t="e">
        <f ca="1">_xll.BDP($O95,"opt_strike_px")</f>
        <v>#NAME?</v>
      </c>
      <c r="T95" t="e">
        <f ca="1">_xll.BDP($O95,"opt_put_call")</f>
        <v>#NAME?</v>
      </c>
      <c r="U95" t="e">
        <f ca="1">_xll.BDP($O95,"maturity")</f>
        <v>#NAME?</v>
      </c>
      <c r="V95" s="17" t="e">
        <f t="shared" ca="1" si="2"/>
        <v>#NAME?</v>
      </c>
      <c r="X95" t="e">
        <f ca="1">_xll.BDH($O95,"PX_bid","1/09/2019")</f>
        <v>#NAME?</v>
      </c>
      <c r="Y95" t="e">
        <f ca="1">_xll.BDH($O95,"PX_ask","1/09/2019")</f>
        <v>#NAME?</v>
      </c>
      <c r="Z95" t="e">
        <f ca="1">_xll.BDH($O95,"ivol_last","1/09/2019")</f>
        <v>#NAME?</v>
      </c>
    </row>
    <row r="96" spans="1:26" x14ac:dyDescent="0.4">
      <c r="A96" t="s">
        <v>152</v>
      </c>
      <c r="B96" t="e">
        <f ca="1">_xll.BDH($A96,"PX_bid","1/07/2019")</f>
        <v>#NAME?</v>
      </c>
      <c r="C96" t="e">
        <f ca="1">_xll.BDH($A96,"PX_ask","1/07/2019")</f>
        <v>#NAME?</v>
      </c>
      <c r="D96" t="e">
        <f ca="1">_xll.BDH($A96,"IVOL_last","1/07/2019")</f>
        <v>#NAME?</v>
      </c>
      <c r="E96" t="e">
        <f ca="1">_xll.BDP($A96,"opt_strike_px")</f>
        <v>#NAME?</v>
      </c>
      <c r="F96" t="e">
        <f ca="1">_xll.BDP($A96,"opt_put_call")</f>
        <v>#NAME?</v>
      </c>
      <c r="G96" t="e">
        <f ca="1">_xll.BDP($A96,"maturity")</f>
        <v>#NAME?</v>
      </c>
      <c r="H96" s="17" t="e">
        <f t="shared" ca="1" si="3"/>
        <v>#NAME?</v>
      </c>
      <c r="J96" t="e">
        <f ca="1">_xll.BDH($A96,"PX_bid","1/09/2019")</f>
        <v>#NAME?</v>
      </c>
      <c r="K96" t="e">
        <f ca="1">_xll.BDH($A96,"PX_ask","1/09/2019")</f>
        <v>#NAME?</v>
      </c>
      <c r="L96" t="e">
        <f ca="1">_xll.BDH($A96,"ivol_last","1/09/2019")</f>
        <v>#NAME?</v>
      </c>
      <c r="O96" t="s">
        <v>411</v>
      </c>
      <c r="P96" t="e">
        <f ca="1">_xll.BDH($O96,"PX_bid","1/07/2019")</f>
        <v>#NAME?</v>
      </c>
      <c r="Q96" t="e">
        <f ca="1">_xll.BDH($O96,"PX_ask","1/07/2019")</f>
        <v>#NAME?</v>
      </c>
      <c r="R96" t="e">
        <f ca="1">_xll.BDH($O96,"ivol_last","1/07/2019")</f>
        <v>#NAME?</v>
      </c>
      <c r="S96" t="e">
        <f ca="1">_xll.BDP($O96,"opt_strike_px")</f>
        <v>#NAME?</v>
      </c>
      <c r="T96" t="e">
        <f ca="1">_xll.BDP($O96,"opt_put_call")</f>
        <v>#NAME?</v>
      </c>
      <c r="U96" t="e">
        <f ca="1">_xll.BDP($O96,"maturity")</f>
        <v>#NAME?</v>
      </c>
      <c r="V96" s="17" t="e">
        <f t="shared" ca="1" si="2"/>
        <v>#NAME?</v>
      </c>
      <c r="X96" t="e">
        <f ca="1">_xll.BDH($O96,"PX_bid","1/09/2019")</f>
        <v>#NAME?</v>
      </c>
      <c r="Y96" t="e">
        <f ca="1">_xll.BDH($O96,"PX_ask","1/09/2019")</f>
        <v>#NAME?</v>
      </c>
      <c r="Z96" t="e">
        <f ca="1">_xll.BDH($O96,"ivol_last","1/09/2019")</f>
        <v>#NAME?</v>
      </c>
    </row>
    <row r="97" spans="1:26" x14ac:dyDescent="0.4">
      <c r="A97" t="s">
        <v>163</v>
      </c>
      <c r="B97" t="e">
        <f ca="1">_xll.BDH($A97,"PX_bid","1/07/2019")</f>
        <v>#NAME?</v>
      </c>
      <c r="C97" t="e">
        <f ca="1">_xll.BDH($A97,"PX_ask","1/07/2019")</f>
        <v>#NAME?</v>
      </c>
      <c r="D97" t="e">
        <f ca="1">_xll.BDH($A97,"IVOL_last","1/07/2019")</f>
        <v>#NAME?</v>
      </c>
      <c r="E97" t="e">
        <f ca="1">_xll.BDP($A97,"opt_strike_px")</f>
        <v>#NAME?</v>
      </c>
      <c r="F97" t="e">
        <f ca="1">_xll.BDP($A97,"opt_put_call")</f>
        <v>#NAME?</v>
      </c>
      <c r="G97" t="e">
        <f ca="1">_xll.BDP($A97,"maturity")</f>
        <v>#NAME?</v>
      </c>
      <c r="H97" s="17" t="e">
        <f t="shared" ca="1" si="3"/>
        <v>#NAME?</v>
      </c>
      <c r="J97" t="e">
        <f ca="1">_xll.BDH($A97,"PX_bid","1/09/2019")</f>
        <v>#NAME?</v>
      </c>
      <c r="K97" t="e">
        <f ca="1">_xll.BDH($A97,"PX_ask","1/09/2019")</f>
        <v>#NAME?</v>
      </c>
      <c r="L97" t="e">
        <f ca="1">_xll.BDH($A97,"ivol_last","1/09/2019")</f>
        <v>#NAME?</v>
      </c>
      <c r="O97" t="s">
        <v>412</v>
      </c>
      <c r="P97" t="e">
        <f ca="1">_xll.BDH($O97,"PX_bid","1/07/2019")</f>
        <v>#NAME?</v>
      </c>
      <c r="Q97" t="e">
        <f ca="1">_xll.BDH($O97,"PX_ask","1/07/2019")</f>
        <v>#NAME?</v>
      </c>
      <c r="R97" t="e">
        <f ca="1">_xll.BDH($O97,"ivol_last","1/07/2019")</f>
        <v>#NAME?</v>
      </c>
      <c r="S97" t="e">
        <f ca="1">_xll.BDP($O97,"opt_strike_px")</f>
        <v>#NAME?</v>
      </c>
      <c r="T97" t="e">
        <f ca="1">_xll.BDP($O97,"opt_put_call")</f>
        <v>#NAME?</v>
      </c>
      <c r="U97" t="e">
        <f ca="1">_xll.BDP($O97,"maturity")</f>
        <v>#NAME?</v>
      </c>
      <c r="V97" s="17" t="e">
        <f t="shared" ca="1" si="2"/>
        <v>#NAME?</v>
      </c>
      <c r="X97" t="e">
        <f ca="1">_xll.BDH($O97,"PX_bid","1/09/2019")</f>
        <v>#NAME?</v>
      </c>
      <c r="Y97" t="e">
        <f ca="1">_xll.BDH($O97,"PX_ask","1/09/2019")</f>
        <v>#NAME?</v>
      </c>
      <c r="Z97" t="e">
        <f ca="1">_xll.BDH($O97,"ivol_last","1/09/2019")</f>
        <v>#NAME?</v>
      </c>
    </row>
    <row r="98" spans="1:26" x14ac:dyDescent="0.4">
      <c r="A98" t="s">
        <v>174</v>
      </c>
      <c r="B98" t="e">
        <f ca="1">_xll.BDH($A98,"PX_bid","1/07/2019")</f>
        <v>#NAME?</v>
      </c>
      <c r="C98" t="e">
        <f ca="1">_xll.BDH($A98,"PX_ask","1/07/2019")</f>
        <v>#NAME?</v>
      </c>
      <c r="D98" t="e">
        <f ca="1">_xll.BDH($A98,"IVOL_last","1/07/2019")</f>
        <v>#NAME?</v>
      </c>
      <c r="E98" t="e">
        <f ca="1">_xll.BDP($A98,"opt_strike_px")</f>
        <v>#NAME?</v>
      </c>
      <c r="F98" t="e">
        <f ca="1">_xll.BDP($A98,"opt_put_call")</f>
        <v>#NAME?</v>
      </c>
      <c r="G98" t="e">
        <f ca="1">_xll.BDP($A98,"maturity")</f>
        <v>#NAME?</v>
      </c>
      <c r="H98" s="17" t="e">
        <f t="shared" ca="1" si="3"/>
        <v>#NAME?</v>
      </c>
      <c r="J98" t="e">
        <f ca="1">_xll.BDH($A98,"PX_bid","1/09/2019")</f>
        <v>#NAME?</v>
      </c>
      <c r="K98" t="e">
        <f ca="1">_xll.BDH($A98,"PX_ask","1/09/2019")</f>
        <v>#NAME?</v>
      </c>
      <c r="L98" t="e">
        <f ca="1">_xll.BDH($A98,"ivol_last","1/09/2019")</f>
        <v>#NAME?</v>
      </c>
      <c r="O98" t="s">
        <v>413</v>
      </c>
      <c r="P98" t="e">
        <f ca="1">_xll.BDH($O98,"PX_bid","1/07/2019")</f>
        <v>#NAME?</v>
      </c>
      <c r="Q98" t="e">
        <f ca="1">_xll.BDH($O98,"PX_ask","1/07/2019")</f>
        <v>#NAME?</v>
      </c>
      <c r="R98" t="e">
        <f ca="1">_xll.BDH($O98,"ivol_last","1/07/2019")</f>
        <v>#NAME?</v>
      </c>
      <c r="S98" t="e">
        <f ca="1">_xll.BDP($O98,"opt_strike_px")</f>
        <v>#NAME?</v>
      </c>
      <c r="T98" t="e">
        <f ca="1">_xll.BDP($O98,"opt_put_call")</f>
        <v>#NAME?</v>
      </c>
      <c r="U98" t="e">
        <f ca="1">_xll.BDP($O98,"maturity")</f>
        <v>#NAME?</v>
      </c>
      <c r="V98" s="17" t="e">
        <f t="shared" ca="1" si="2"/>
        <v>#NAME?</v>
      </c>
      <c r="X98" t="e">
        <f ca="1">_xll.BDH($O98,"PX_bid","1/09/2019")</f>
        <v>#NAME?</v>
      </c>
      <c r="Y98" t="e">
        <f ca="1">_xll.BDH($O98,"PX_ask","1/09/2019")</f>
        <v>#NAME?</v>
      </c>
      <c r="Z98" t="e">
        <f ca="1">_xll.BDH($O98,"ivol_last","1/09/2019")</f>
        <v>#NAME?</v>
      </c>
    </row>
    <row r="99" spans="1:26" x14ac:dyDescent="0.4">
      <c r="A99" t="s">
        <v>185</v>
      </c>
      <c r="B99" t="e">
        <f ca="1">_xll.BDH($A99,"PX_bid","1/07/2019")</f>
        <v>#NAME?</v>
      </c>
      <c r="C99" t="e">
        <f ca="1">_xll.BDH($A99,"PX_ask","1/07/2019")</f>
        <v>#NAME?</v>
      </c>
      <c r="D99" t="e">
        <f ca="1">_xll.BDH($A99,"IVOL_last","1/07/2019")</f>
        <v>#NAME?</v>
      </c>
      <c r="E99" t="e">
        <f ca="1">_xll.BDP($A99,"opt_strike_px")</f>
        <v>#NAME?</v>
      </c>
      <c r="F99" t="e">
        <f ca="1">_xll.BDP($A99,"opt_put_call")</f>
        <v>#NAME?</v>
      </c>
      <c r="G99" t="e">
        <f ca="1">_xll.BDP($A99,"maturity")</f>
        <v>#NAME?</v>
      </c>
      <c r="H99" s="17" t="e">
        <f t="shared" ca="1" si="3"/>
        <v>#NAME?</v>
      </c>
      <c r="J99" t="e">
        <f ca="1">_xll.BDH($A99,"PX_bid","1/09/2019")</f>
        <v>#NAME?</v>
      </c>
      <c r="K99" t="e">
        <f ca="1">_xll.BDH($A99,"PX_ask","1/09/2019")</f>
        <v>#NAME?</v>
      </c>
      <c r="L99" t="e">
        <f ca="1">_xll.BDH($A99,"ivol_last","1/09/2019")</f>
        <v>#NAME?</v>
      </c>
      <c r="O99" t="s">
        <v>414</v>
      </c>
      <c r="P99" t="e">
        <f ca="1">_xll.BDH($O99,"PX_bid","1/07/2019")</f>
        <v>#NAME?</v>
      </c>
      <c r="Q99" t="e">
        <f ca="1">_xll.BDH($O99,"PX_ask","1/07/2019")</f>
        <v>#NAME?</v>
      </c>
      <c r="R99" t="e">
        <f ca="1">_xll.BDH($O99,"ivol_last","1/07/2019")</f>
        <v>#NAME?</v>
      </c>
      <c r="S99" t="e">
        <f ca="1">_xll.BDP($O99,"opt_strike_px")</f>
        <v>#NAME?</v>
      </c>
      <c r="T99" t="e">
        <f ca="1">_xll.BDP($O99,"opt_put_call")</f>
        <v>#NAME?</v>
      </c>
      <c r="U99" t="e">
        <f ca="1">_xll.BDP($O99,"maturity")</f>
        <v>#NAME?</v>
      </c>
      <c r="V99" s="17" t="e">
        <f t="shared" ca="1" si="2"/>
        <v>#NAME?</v>
      </c>
      <c r="X99" t="e">
        <f ca="1">_xll.BDH($O99,"PX_bid","1/09/2019")</f>
        <v>#NAME?</v>
      </c>
      <c r="Y99" t="e">
        <f ca="1">_xll.BDH($O99,"PX_ask","1/09/2019")</f>
        <v>#NAME?</v>
      </c>
      <c r="Z99" t="e">
        <f ca="1">_xll.BDH($O99,"ivol_last","1/09/2019")</f>
        <v>#NAME?</v>
      </c>
    </row>
    <row r="100" spans="1:26" x14ac:dyDescent="0.4">
      <c r="A100" t="s">
        <v>196</v>
      </c>
      <c r="B100" t="e">
        <f ca="1">_xll.BDH($A100,"PX_bid","1/07/2019")</f>
        <v>#NAME?</v>
      </c>
      <c r="C100" t="e">
        <f ca="1">_xll.BDH($A100,"PX_ask","1/07/2019")</f>
        <v>#NAME?</v>
      </c>
      <c r="D100" t="e">
        <f ca="1">_xll.BDH($A100,"IVOL_last","1/07/2019")</f>
        <v>#NAME?</v>
      </c>
      <c r="E100" t="e">
        <f ca="1">_xll.BDP($A100,"opt_strike_px")</f>
        <v>#NAME?</v>
      </c>
      <c r="F100" t="e">
        <f ca="1">_xll.BDP($A100,"opt_put_call")</f>
        <v>#NAME?</v>
      </c>
      <c r="G100" t="e">
        <f ca="1">_xll.BDP($A100,"maturity")</f>
        <v>#NAME?</v>
      </c>
      <c r="H100" s="17" t="e">
        <f t="shared" ca="1" si="3"/>
        <v>#NAME?</v>
      </c>
      <c r="J100" t="e">
        <f ca="1">_xll.BDH($A100,"PX_bid","1/09/2019")</f>
        <v>#NAME?</v>
      </c>
      <c r="K100" t="e">
        <f ca="1">_xll.BDH($A100,"PX_ask","1/09/2019")</f>
        <v>#NAME?</v>
      </c>
      <c r="L100" t="e">
        <f ca="1">_xll.BDH($A100,"ivol_last","1/09/2019")</f>
        <v>#NAME?</v>
      </c>
      <c r="O100" t="s">
        <v>415</v>
      </c>
      <c r="P100" t="e">
        <f ca="1">_xll.BDH($O100,"PX_bid","1/07/2019")</f>
        <v>#NAME?</v>
      </c>
      <c r="Q100" t="e">
        <f ca="1">_xll.BDH($O100,"PX_ask","1/07/2019")</f>
        <v>#NAME?</v>
      </c>
      <c r="R100" t="e">
        <f ca="1">_xll.BDH($O100,"ivol_last","1/07/2019")</f>
        <v>#NAME?</v>
      </c>
      <c r="S100" t="e">
        <f ca="1">_xll.BDP($O100,"opt_strike_px")</f>
        <v>#NAME?</v>
      </c>
      <c r="T100" t="e">
        <f ca="1">_xll.BDP($O100,"opt_put_call")</f>
        <v>#NAME?</v>
      </c>
      <c r="U100" t="e">
        <f ca="1">_xll.BDP($O100,"maturity")</f>
        <v>#NAME?</v>
      </c>
      <c r="V100" s="17" t="e">
        <f t="shared" ca="1" si="2"/>
        <v>#NAME?</v>
      </c>
      <c r="X100" t="e">
        <f ca="1">_xll.BDH($O100,"PX_bid","1/09/2019")</f>
        <v>#NAME?</v>
      </c>
      <c r="Y100" t="e">
        <f ca="1">_xll.BDH($O100,"PX_ask","1/09/2019")</f>
        <v>#NAME?</v>
      </c>
      <c r="Z100" t="e">
        <f ca="1">_xll.BDH($O100,"ivol_last","1/09/2019")</f>
        <v>#NAME?</v>
      </c>
    </row>
    <row r="101" spans="1:26" x14ac:dyDescent="0.4">
      <c r="A101" t="s">
        <v>207</v>
      </c>
      <c r="B101" t="e">
        <f ca="1">_xll.BDH($A101,"PX_bid","1/07/2019")</f>
        <v>#NAME?</v>
      </c>
      <c r="C101" t="e">
        <f ca="1">_xll.BDH($A101,"PX_ask","1/07/2019")</f>
        <v>#NAME?</v>
      </c>
      <c r="D101" t="e">
        <f ca="1">_xll.BDH($A101,"IVOL_last","1/07/2019")</f>
        <v>#NAME?</v>
      </c>
      <c r="E101" t="e">
        <f ca="1">_xll.BDP($A101,"opt_strike_px")</f>
        <v>#NAME?</v>
      </c>
      <c r="F101" t="e">
        <f ca="1">_xll.BDP($A101,"opt_put_call")</f>
        <v>#NAME?</v>
      </c>
      <c r="G101" t="e">
        <f ca="1">_xll.BDP($A101,"maturity")</f>
        <v>#NAME?</v>
      </c>
      <c r="H101" s="17" t="e">
        <f t="shared" ca="1" si="3"/>
        <v>#NAME?</v>
      </c>
      <c r="J101" t="e">
        <f ca="1">_xll.BDH($A101,"PX_bid","1/09/2019")</f>
        <v>#NAME?</v>
      </c>
      <c r="K101" t="e">
        <f ca="1">_xll.BDH($A101,"PX_ask","1/09/2019")</f>
        <v>#NAME?</v>
      </c>
      <c r="L101" t="e">
        <f ca="1">_xll.BDH($A101,"ivol_last","1/09/2019")</f>
        <v>#NAME?</v>
      </c>
      <c r="O101" t="s">
        <v>416</v>
      </c>
      <c r="P101" t="e">
        <f ca="1">_xll.BDH($O101,"PX_bid","1/07/2019")</f>
        <v>#NAME?</v>
      </c>
      <c r="Q101" t="e">
        <f ca="1">_xll.BDH($O101,"PX_ask","1/07/2019")</f>
        <v>#NAME?</v>
      </c>
      <c r="R101" t="e">
        <f ca="1">_xll.BDH($O101,"ivol_last","1/07/2019")</f>
        <v>#NAME?</v>
      </c>
      <c r="S101" t="e">
        <f ca="1">_xll.BDP($O101,"opt_strike_px")</f>
        <v>#NAME?</v>
      </c>
      <c r="T101" t="e">
        <f ca="1">_xll.BDP($O101,"opt_put_call")</f>
        <v>#NAME?</v>
      </c>
      <c r="U101" t="e">
        <f ca="1">_xll.BDP($O101,"maturity")</f>
        <v>#NAME?</v>
      </c>
      <c r="V101" s="17" t="e">
        <f t="shared" ca="1" si="2"/>
        <v>#NAME?</v>
      </c>
      <c r="X101" t="e">
        <f ca="1">_xll.BDH($O101,"PX_bid","1/09/2019")</f>
        <v>#NAME?</v>
      </c>
      <c r="Y101" t="e">
        <f ca="1">_xll.BDH($O101,"PX_ask","1/09/2019")</f>
        <v>#NAME?</v>
      </c>
      <c r="Z101" t="e">
        <f ca="1">_xll.BDH($O101,"ivol_last","1/09/2019")</f>
        <v>#NAME?</v>
      </c>
    </row>
    <row r="102" spans="1:26" x14ac:dyDescent="0.4">
      <c r="A102" t="s">
        <v>218</v>
      </c>
      <c r="B102" t="e">
        <f ca="1">_xll.BDH($A102,"PX_bid","1/07/2019")</f>
        <v>#NAME?</v>
      </c>
      <c r="C102" t="e">
        <f ca="1">_xll.BDH($A102,"PX_ask","1/07/2019")</f>
        <v>#NAME?</v>
      </c>
      <c r="D102" t="e">
        <f ca="1">_xll.BDH($A102,"IVOL_last","1/07/2019")</f>
        <v>#NAME?</v>
      </c>
      <c r="E102" t="e">
        <f ca="1">_xll.BDP($A102,"opt_strike_px")</f>
        <v>#NAME?</v>
      </c>
      <c r="F102" t="e">
        <f ca="1">_xll.BDP($A102,"opt_put_call")</f>
        <v>#NAME?</v>
      </c>
      <c r="G102" t="e">
        <f ca="1">_xll.BDP($A102,"maturity")</f>
        <v>#NAME?</v>
      </c>
      <c r="H102" s="17" t="e">
        <f t="shared" ca="1" si="3"/>
        <v>#NAME?</v>
      </c>
      <c r="J102" t="e">
        <f ca="1">_xll.BDH($A102,"PX_bid","1/09/2019")</f>
        <v>#NAME?</v>
      </c>
      <c r="K102" t="e">
        <f ca="1">_xll.BDH($A102,"PX_ask","1/09/2019")</f>
        <v>#NAME?</v>
      </c>
      <c r="L102" t="e">
        <f ca="1">_xll.BDH($A102,"ivol_last","1/09/2019")</f>
        <v>#NAME?</v>
      </c>
      <c r="O102" t="s">
        <v>417</v>
      </c>
      <c r="P102" t="e">
        <f ca="1">_xll.BDH($O102,"PX_bid","1/07/2019")</f>
        <v>#NAME?</v>
      </c>
      <c r="Q102" t="e">
        <f ca="1">_xll.BDH($O102,"PX_ask","1/07/2019")</f>
        <v>#NAME?</v>
      </c>
      <c r="R102" t="e">
        <f ca="1">_xll.BDH($O102,"ivol_last","1/07/2019")</f>
        <v>#NAME?</v>
      </c>
      <c r="S102" t="e">
        <f ca="1">_xll.BDP($O102,"opt_strike_px")</f>
        <v>#NAME?</v>
      </c>
      <c r="T102" t="e">
        <f ca="1">_xll.BDP($O102,"opt_put_call")</f>
        <v>#NAME?</v>
      </c>
      <c r="U102" t="e">
        <f ca="1">_xll.BDP($O102,"maturity")</f>
        <v>#NAME?</v>
      </c>
      <c r="V102" s="17" t="e">
        <f t="shared" ca="1" si="2"/>
        <v>#NAME?</v>
      </c>
      <c r="X102" t="e">
        <f ca="1">_xll.BDH($O102,"PX_bid","1/09/2019")</f>
        <v>#NAME?</v>
      </c>
      <c r="Y102" t="e">
        <f ca="1">_xll.BDH($O102,"PX_ask","1/09/2019")</f>
        <v>#NAME?</v>
      </c>
      <c r="Z102" t="e">
        <f ca="1">_xll.BDH($O102,"ivol_last","1/09/2019")</f>
        <v>#NAME?</v>
      </c>
    </row>
    <row r="103" spans="1:26" x14ac:dyDescent="0.4">
      <c r="A103" t="s">
        <v>229</v>
      </c>
      <c r="B103" t="e">
        <f ca="1">_xll.BDH($A103,"PX_bid","1/07/2019")</f>
        <v>#NAME?</v>
      </c>
      <c r="C103" t="e">
        <f ca="1">_xll.BDH($A103,"PX_ask","1/07/2019")</f>
        <v>#NAME?</v>
      </c>
      <c r="D103" t="e">
        <f ca="1">_xll.BDH($A103,"IVOL_last","1/07/2019")</f>
        <v>#NAME?</v>
      </c>
      <c r="E103" t="e">
        <f ca="1">_xll.BDP($A103,"opt_strike_px")</f>
        <v>#NAME?</v>
      </c>
      <c r="F103" t="e">
        <f ca="1">_xll.BDP($A103,"opt_put_call")</f>
        <v>#NAME?</v>
      </c>
      <c r="G103" t="e">
        <f ca="1">_xll.BDP($A103,"maturity")</f>
        <v>#NAME?</v>
      </c>
      <c r="H103" s="17" t="e">
        <f t="shared" ca="1" si="3"/>
        <v>#NAME?</v>
      </c>
      <c r="J103" t="e">
        <f ca="1">_xll.BDH($A103,"PX_bid","1/09/2019")</f>
        <v>#NAME?</v>
      </c>
      <c r="K103" t="e">
        <f ca="1">_xll.BDH($A103,"PX_ask","1/09/2019")</f>
        <v>#NAME?</v>
      </c>
      <c r="L103" t="e">
        <f ca="1">_xll.BDH($A103,"ivol_last","1/09/2019")</f>
        <v>#NAME?</v>
      </c>
      <c r="O103" t="s">
        <v>418</v>
      </c>
      <c r="P103" t="e">
        <f ca="1">_xll.BDH($O103,"PX_bid","1/07/2019")</f>
        <v>#NAME?</v>
      </c>
      <c r="Q103" t="e">
        <f ca="1">_xll.BDH($O103,"PX_ask","1/07/2019")</f>
        <v>#NAME?</v>
      </c>
      <c r="R103" t="e">
        <f ca="1">_xll.BDH($O103,"ivol_last","1/07/2019")</f>
        <v>#NAME?</v>
      </c>
      <c r="S103" t="e">
        <f ca="1">_xll.BDP($O103,"opt_strike_px")</f>
        <v>#NAME?</v>
      </c>
      <c r="T103" t="e">
        <f ca="1">_xll.BDP($O103,"opt_put_call")</f>
        <v>#NAME?</v>
      </c>
      <c r="U103" t="e">
        <f ca="1">_xll.BDP($O103,"maturity")</f>
        <v>#NAME?</v>
      </c>
      <c r="V103" s="17" t="e">
        <f t="shared" ca="1" si="2"/>
        <v>#NAME?</v>
      </c>
      <c r="X103" t="e">
        <f ca="1">_xll.BDH($O103,"PX_bid","1/09/2019")</f>
        <v>#NAME?</v>
      </c>
      <c r="Y103" t="e">
        <f ca="1">_xll.BDH($O103,"PX_ask","1/09/2019")</f>
        <v>#NAME?</v>
      </c>
      <c r="Z103" t="e">
        <f ca="1">_xll.BDH($O103,"ivol_last","1/09/2019")</f>
        <v>#NAME?</v>
      </c>
    </row>
    <row r="104" spans="1:26" x14ac:dyDescent="0.4">
      <c r="A104" t="s">
        <v>240</v>
      </c>
      <c r="B104" t="e">
        <f ca="1">_xll.BDH($A104,"PX_bid","1/07/2019")</f>
        <v>#NAME?</v>
      </c>
      <c r="C104" t="e">
        <f ca="1">_xll.BDH($A104,"PX_ask","1/07/2019")</f>
        <v>#NAME?</v>
      </c>
      <c r="D104" t="e">
        <f ca="1">_xll.BDH($A104,"IVOL_last","1/07/2019")</f>
        <v>#NAME?</v>
      </c>
      <c r="E104" t="e">
        <f ca="1">_xll.BDP($A104,"opt_strike_px")</f>
        <v>#NAME?</v>
      </c>
      <c r="F104" t="e">
        <f ca="1">_xll.BDP($A104,"opt_put_call")</f>
        <v>#NAME?</v>
      </c>
      <c r="G104" t="e">
        <f ca="1">_xll.BDP($A104,"maturity")</f>
        <v>#NAME?</v>
      </c>
      <c r="H104" s="17" t="e">
        <f t="shared" ca="1" si="3"/>
        <v>#NAME?</v>
      </c>
      <c r="J104" t="e">
        <f ca="1">_xll.BDH($A104,"PX_bid","1/09/2019")</f>
        <v>#NAME?</v>
      </c>
      <c r="K104" t="e">
        <f ca="1">_xll.BDH($A104,"PX_ask","1/09/2019")</f>
        <v>#NAME?</v>
      </c>
      <c r="L104" t="e">
        <f ca="1">_xll.BDH($A104,"ivol_last","1/09/2019")</f>
        <v>#NAME?</v>
      </c>
      <c r="O104" t="s">
        <v>419</v>
      </c>
      <c r="P104" t="e">
        <f ca="1">_xll.BDH($O104,"PX_bid","1/07/2019")</f>
        <v>#NAME?</v>
      </c>
      <c r="Q104" t="e">
        <f ca="1">_xll.BDH($O104,"PX_ask","1/07/2019")</f>
        <v>#NAME?</v>
      </c>
      <c r="R104" t="e">
        <f ca="1">_xll.BDH($O104,"ivol_last","1/07/2019")</f>
        <v>#NAME?</v>
      </c>
      <c r="S104" t="e">
        <f ca="1">_xll.BDP($O104,"opt_strike_px")</f>
        <v>#NAME?</v>
      </c>
      <c r="T104" t="e">
        <f ca="1">_xll.BDP($O104,"opt_put_call")</f>
        <v>#NAME?</v>
      </c>
      <c r="U104" t="e">
        <f ca="1">_xll.BDP($O104,"maturity")</f>
        <v>#NAME?</v>
      </c>
      <c r="V104" s="17" t="e">
        <f t="shared" ca="1" si="2"/>
        <v>#NAME?</v>
      </c>
      <c r="X104" t="e">
        <f ca="1">_xll.BDH($O104,"PX_bid","1/09/2019")</f>
        <v>#NAME?</v>
      </c>
      <c r="Y104" t="e">
        <f ca="1">_xll.BDH($O104,"PX_ask","1/09/2019")</f>
        <v>#NAME?</v>
      </c>
      <c r="Z104" t="e">
        <f ca="1">_xll.BDH($O104,"ivol_last","1/09/2019")</f>
        <v>#NAME?</v>
      </c>
    </row>
    <row r="105" spans="1:26" x14ac:dyDescent="0.4">
      <c r="A105" t="s">
        <v>251</v>
      </c>
      <c r="B105" t="e">
        <f ca="1">_xll.BDH($A105,"PX_bid","1/07/2019")</f>
        <v>#NAME?</v>
      </c>
      <c r="C105" t="e">
        <f ca="1">_xll.BDH($A105,"PX_ask","1/07/2019")</f>
        <v>#NAME?</v>
      </c>
      <c r="D105" t="e">
        <f ca="1">_xll.BDH($A105,"IVOL_last","1/07/2019")</f>
        <v>#NAME?</v>
      </c>
      <c r="E105" t="e">
        <f ca="1">_xll.BDP($A105,"opt_strike_px")</f>
        <v>#NAME?</v>
      </c>
      <c r="F105" t="e">
        <f ca="1">_xll.BDP($A105,"opt_put_call")</f>
        <v>#NAME?</v>
      </c>
      <c r="G105" t="e">
        <f ca="1">_xll.BDP($A105,"maturity")</f>
        <v>#NAME?</v>
      </c>
      <c r="H105" s="17" t="e">
        <f t="shared" ca="1" si="3"/>
        <v>#NAME?</v>
      </c>
      <c r="J105" t="e">
        <f ca="1">_xll.BDH($A105,"PX_bid","1/09/2019")</f>
        <v>#NAME?</v>
      </c>
      <c r="K105" t="e">
        <f ca="1">_xll.BDH($A105,"PX_ask","1/09/2019")</f>
        <v>#NAME?</v>
      </c>
      <c r="L105" t="e">
        <f ca="1">_xll.BDH($A105,"ivol_last","1/09/2019")</f>
        <v>#NAME?</v>
      </c>
      <c r="O105" t="s">
        <v>420</v>
      </c>
      <c r="P105" t="e">
        <f ca="1">_xll.BDH($O105,"PX_bid","1/07/2019")</f>
        <v>#NAME?</v>
      </c>
      <c r="Q105" t="e">
        <f ca="1">_xll.BDH($O105,"PX_ask","1/07/2019")</f>
        <v>#NAME?</v>
      </c>
      <c r="R105" t="e">
        <f ca="1">_xll.BDH($O105,"ivol_last","1/07/2019")</f>
        <v>#NAME?</v>
      </c>
      <c r="S105" t="e">
        <f ca="1">_xll.BDP($O105,"opt_strike_px")</f>
        <v>#NAME?</v>
      </c>
      <c r="T105" t="e">
        <f ca="1">_xll.BDP($O105,"opt_put_call")</f>
        <v>#NAME?</v>
      </c>
      <c r="U105" t="e">
        <f ca="1">_xll.BDP($O105,"maturity")</f>
        <v>#NAME?</v>
      </c>
      <c r="V105" s="17" t="e">
        <f t="shared" ca="1" si="2"/>
        <v>#NAME?</v>
      </c>
      <c r="X105" t="e">
        <f ca="1">_xll.BDH($O105,"PX_bid","1/09/2019")</f>
        <v>#NAME?</v>
      </c>
      <c r="Y105" t="e">
        <f ca="1">_xll.BDH($O105,"PX_ask","1/09/2019")</f>
        <v>#NAME?</v>
      </c>
      <c r="Z105" t="e">
        <f ca="1">_xll.BDH($O105,"ivol_last","1/09/2019")</f>
        <v>#NAME?</v>
      </c>
    </row>
    <row r="106" spans="1:26" x14ac:dyDescent="0.4">
      <c r="A106" t="s">
        <v>262</v>
      </c>
      <c r="B106" t="e">
        <f ca="1">_xll.BDH($A106,"PX_bid","1/07/2019")</f>
        <v>#NAME?</v>
      </c>
      <c r="C106" t="e">
        <f ca="1">_xll.BDH($A106,"PX_ask","1/07/2019")</f>
        <v>#NAME?</v>
      </c>
      <c r="D106" t="e">
        <f ca="1">_xll.BDH($A106,"IVOL_last","1/07/2019")</f>
        <v>#NAME?</v>
      </c>
      <c r="E106" t="e">
        <f ca="1">_xll.BDP($A106,"opt_strike_px")</f>
        <v>#NAME?</v>
      </c>
      <c r="F106" t="e">
        <f ca="1">_xll.BDP($A106,"opt_put_call")</f>
        <v>#NAME?</v>
      </c>
      <c r="G106" t="e">
        <f ca="1">_xll.BDP($A106,"maturity")</f>
        <v>#NAME?</v>
      </c>
      <c r="H106" s="17" t="e">
        <f t="shared" ca="1" si="3"/>
        <v>#NAME?</v>
      </c>
      <c r="J106" t="e">
        <f ca="1">_xll.BDH($A106,"PX_bid","1/09/2019")</f>
        <v>#NAME?</v>
      </c>
      <c r="K106" t="e">
        <f ca="1">_xll.BDH($A106,"PX_ask","1/09/2019")</f>
        <v>#NAME?</v>
      </c>
      <c r="L106" t="e">
        <f ca="1">_xll.BDH($A106,"ivol_last","1/09/2019")</f>
        <v>#NAME?</v>
      </c>
      <c r="O106" t="s">
        <v>421</v>
      </c>
      <c r="P106" t="e">
        <f ca="1">_xll.BDH($O106,"PX_bid","1/07/2019")</f>
        <v>#NAME?</v>
      </c>
      <c r="Q106" t="e">
        <f ca="1">_xll.BDH($O106,"PX_ask","1/07/2019")</f>
        <v>#NAME?</v>
      </c>
      <c r="R106" t="e">
        <f ca="1">_xll.BDH($O106,"ivol_last","1/07/2019")</f>
        <v>#NAME?</v>
      </c>
      <c r="S106" t="e">
        <f ca="1">_xll.BDP($O106,"opt_strike_px")</f>
        <v>#NAME?</v>
      </c>
      <c r="T106" t="e">
        <f ca="1">_xll.BDP($O106,"opt_put_call")</f>
        <v>#NAME?</v>
      </c>
      <c r="U106" t="e">
        <f ca="1">_xll.BDP($O106,"maturity")</f>
        <v>#NAME?</v>
      </c>
      <c r="V106" s="17" t="e">
        <f t="shared" ca="1" si="2"/>
        <v>#NAME?</v>
      </c>
      <c r="X106" t="e">
        <f ca="1">_xll.BDH($O106,"PX_bid","1/09/2019")</f>
        <v>#NAME?</v>
      </c>
      <c r="Y106" t="e">
        <f ca="1">_xll.BDH($O106,"PX_ask","1/09/2019")</f>
        <v>#NAME?</v>
      </c>
      <c r="Z106" t="e">
        <f ca="1">_xll.BDH($O106,"ivol_last","1/09/2019")</f>
        <v>#NAME?</v>
      </c>
    </row>
    <row r="107" spans="1:26" x14ac:dyDescent="0.4">
      <c r="A107" t="s">
        <v>273</v>
      </c>
      <c r="B107" t="e">
        <f ca="1">_xll.BDH($A107,"PX_bid","1/07/2019")</f>
        <v>#NAME?</v>
      </c>
      <c r="C107" t="e">
        <f ca="1">_xll.BDH($A107,"PX_ask","1/07/2019")</f>
        <v>#NAME?</v>
      </c>
      <c r="D107" t="e">
        <f ca="1">_xll.BDH($A107,"IVOL_last","1/07/2019")</f>
        <v>#NAME?</v>
      </c>
      <c r="E107" t="e">
        <f ca="1">_xll.BDP($A107,"opt_strike_px")</f>
        <v>#NAME?</v>
      </c>
      <c r="F107" t="e">
        <f ca="1">_xll.BDP($A107,"opt_put_call")</f>
        <v>#NAME?</v>
      </c>
      <c r="G107" t="e">
        <f ca="1">_xll.BDP($A107,"maturity")</f>
        <v>#NAME?</v>
      </c>
      <c r="H107" s="17" t="e">
        <f t="shared" ca="1" si="3"/>
        <v>#NAME?</v>
      </c>
      <c r="J107" t="e">
        <f ca="1">_xll.BDH($A107,"PX_bid","1/09/2019")</f>
        <v>#NAME?</v>
      </c>
      <c r="K107" t="e">
        <f ca="1">_xll.BDH($A107,"PX_ask","1/09/2019")</f>
        <v>#NAME?</v>
      </c>
      <c r="L107" t="e">
        <f ca="1">_xll.BDH($A107,"ivol_last","1/09/2019")</f>
        <v>#NAME?</v>
      </c>
      <c r="O107" t="s">
        <v>422</v>
      </c>
      <c r="P107" t="e">
        <f ca="1">_xll.BDH($O107,"PX_bid","1/07/2019")</f>
        <v>#NAME?</v>
      </c>
      <c r="Q107" t="e">
        <f ca="1">_xll.BDH($O107,"PX_ask","1/07/2019")</f>
        <v>#NAME?</v>
      </c>
      <c r="R107" t="e">
        <f ca="1">_xll.BDH($O107,"ivol_last","1/07/2019")</f>
        <v>#NAME?</v>
      </c>
      <c r="S107" t="e">
        <f ca="1">_xll.BDP($O107,"opt_strike_px")</f>
        <v>#NAME?</v>
      </c>
      <c r="T107" t="e">
        <f ca="1">_xll.BDP($O107,"opt_put_call")</f>
        <v>#NAME?</v>
      </c>
      <c r="U107" t="e">
        <f ca="1">_xll.BDP($O107,"maturity")</f>
        <v>#NAME?</v>
      </c>
      <c r="V107" s="17" t="e">
        <f t="shared" ca="1" si="2"/>
        <v>#NAME?</v>
      </c>
      <c r="X107" t="e">
        <f ca="1">_xll.BDH($O107,"PX_bid","1/09/2019")</f>
        <v>#NAME?</v>
      </c>
      <c r="Y107" t="e">
        <f ca="1">_xll.BDH($O107,"PX_ask","1/09/2019")</f>
        <v>#NAME?</v>
      </c>
      <c r="Z107" t="e">
        <f ca="1">_xll.BDH($O107,"ivol_last","1/09/2019")</f>
        <v>#NAME?</v>
      </c>
    </row>
    <row r="108" spans="1:26" x14ac:dyDescent="0.4">
      <c r="A108" t="s">
        <v>284</v>
      </c>
      <c r="B108" t="e">
        <f ca="1">_xll.BDH($A108,"PX_bid","1/07/2019")</f>
        <v>#NAME?</v>
      </c>
      <c r="C108" t="e">
        <f ca="1">_xll.BDH($A108,"PX_ask","1/07/2019")</f>
        <v>#NAME?</v>
      </c>
      <c r="D108" t="e">
        <f ca="1">_xll.BDH($A108,"IVOL_last","1/07/2019")</f>
        <v>#NAME?</v>
      </c>
      <c r="E108" t="e">
        <f ca="1">_xll.BDP($A108,"opt_strike_px")</f>
        <v>#NAME?</v>
      </c>
      <c r="F108" t="e">
        <f ca="1">_xll.BDP($A108,"opt_put_call")</f>
        <v>#NAME?</v>
      </c>
      <c r="G108" t="e">
        <f ca="1">_xll.BDP($A108,"maturity")</f>
        <v>#NAME?</v>
      </c>
      <c r="H108" s="17" t="e">
        <f t="shared" ca="1" si="3"/>
        <v>#NAME?</v>
      </c>
      <c r="J108" t="e">
        <f ca="1">_xll.BDH($A108,"PX_bid","1/09/2019")</f>
        <v>#NAME?</v>
      </c>
      <c r="K108" t="e">
        <f ca="1">_xll.BDH($A108,"PX_ask","1/09/2019")</f>
        <v>#NAME?</v>
      </c>
      <c r="L108" t="e">
        <f ca="1">_xll.BDH($A108,"ivol_last","1/09/2019")</f>
        <v>#NAME?</v>
      </c>
      <c r="O108" t="s">
        <v>423</v>
      </c>
      <c r="P108" t="e">
        <f ca="1">_xll.BDH($O108,"PX_bid","1/07/2019")</f>
        <v>#NAME?</v>
      </c>
      <c r="Q108" t="e">
        <f ca="1">_xll.BDH($O108,"PX_ask","1/07/2019")</f>
        <v>#NAME?</v>
      </c>
      <c r="R108" t="e">
        <f ca="1">_xll.BDH($O108,"ivol_last","1/07/2019")</f>
        <v>#NAME?</v>
      </c>
      <c r="S108" t="e">
        <f ca="1">_xll.BDP($O108,"opt_strike_px")</f>
        <v>#NAME?</v>
      </c>
      <c r="T108" t="e">
        <f ca="1">_xll.BDP($O108,"opt_put_call")</f>
        <v>#NAME?</v>
      </c>
      <c r="U108" t="e">
        <f ca="1">_xll.BDP($O108,"maturity")</f>
        <v>#NAME?</v>
      </c>
      <c r="V108" s="17" t="e">
        <f t="shared" ref="V108:V171" ca="1" si="4">U108-$A$1</f>
        <v>#NAME?</v>
      </c>
      <c r="X108" t="e">
        <f ca="1">_xll.BDH($O108,"PX_bid","1/09/2019")</f>
        <v>#NAME?</v>
      </c>
      <c r="Y108" t="e">
        <f ca="1">_xll.BDH($O108,"PX_ask","1/09/2019")</f>
        <v>#NAME?</v>
      </c>
      <c r="Z108" t="e">
        <f ca="1">_xll.BDH($O108,"ivol_last","1/09/2019")</f>
        <v>#NAME?</v>
      </c>
    </row>
    <row r="109" spans="1:26" x14ac:dyDescent="0.4">
      <c r="A109" t="s">
        <v>295</v>
      </c>
      <c r="B109" t="e">
        <f ca="1">_xll.BDH($A109,"PX_bid","1/07/2019")</f>
        <v>#NAME?</v>
      </c>
      <c r="C109" t="e">
        <f ca="1">_xll.BDH($A109,"PX_ask","1/07/2019")</f>
        <v>#NAME?</v>
      </c>
      <c r="D109" t="e">
        <f ca="1">_xll.BDH($A109,"IVOL_last","1/07/2019")</f>
        <v>#NAME?</v>
      </c>
      <c r="E109" t="e">
        <f ca="1">_xll.BDP($A109,"opt_strike_px")</f>
        <v>#NAME?</v>
      </c>
      <c r="F109" t="e">
        <f ca="1">_xll.BDP($A109,"opt_put_call")</f>
        <v>#NAME?</v>
      </c>
      <c r="G109" t="e">
        <f ca="1">_xll.BDP($A109,"maturity")</f>
        <v>#NAME?</v>
      </c>
      <c r="H109" s="17" t="e">
        <f t="shared" ca="1" si="3"/>
        <v>#NAME?</v>
      </c>
      <c r="J109" t="e">
        <f ca="1">_xll.BDH($A109,"PX_bid","1/09/2019")</f>
        <v>#NAME?</v>
      </c>
      <c r="K109" t="e">
        <f ca="1">_xll.BDH($A109,"PX_ask","1/09/2019")</f>
        <v>#NAME?</v>
      </c>
      <c r="L109" t="e">
        <f ca="1">_xll.BDH($A109,"ivol_last","1/09/2019")</f>
        <v>#NAME?</v>
      </c>
      <c r="O109" t="s">
        <v>424</v>
      </c>
      <c r="P109" t="e">
        <f ca="1">_xll.BDH($O109,"PX_bid","1/07/2019")</f>
        <v>#NAME?</v>
      </c>
      <c r="Q109" t="e">
        <f ca="1">_xll.BDH($O109,"PX_ask","1/07/2019")</f>
        <v>#NAME?</v>
      </c>
      <c r="R109" t="e">
        <f ca="1">_xll.BDH($O109,"ivol_last","1/07/2019")</f>
        <v>#NAME?</v>
      </c>
      <c r="S109" t="e">
        <f ca="1">_xll.BDP($O109,"opt_strike_px")</f>
        <v>#NAME?</v>
      </c>
      <c r="T109" t="e">
        <f ca="1">_xll.BDP($O109,"opt_put_call")</f>
        <v>#NAME?</v>
      </c>
      <c r="U109" t="e">
        <f ca="1">_xll.BDP($O109,"maturity")</f>
        <v>#NAME?</v>
      </c>
      <c r="V109" s="17" t="e">
        <f t="shared" ca="1" si="4"/>
        <v>#NAME?</v>
      </c>
      <c r="X109" t="e">
        <f ca="1">_xll.BDH($O109,"PX_bid","1/09/2019")</f>
        <v>#NAME?</v>
      </c>
      <c r="Y109" t="e">
        <f ca="1">_xll.BDH($O109,"PX_ask","1/09/2019")</f>
        <v>#NAME?</v>
      </c>
      <c r="Z109" t="e">
        <f ca="1">_xll.BDH($O109,"ivol_last","1/09/2019")</f>
        <v>#NAME?</v>
      </c>
    </row>
    <row r="110" spans="1:26" x14ac:dyDescent="0.4">
      <c r="A110" t="s">
        <v>306</v>
      </c>
      <c r="B110" t="e">
        <f ca="1">_xll.BDH($A110,"PX_bid","1/07/2019")</f>
        <v>#NAME?</v>
      </c>
      <c r="C110" t="e">
        <f ca="1">_xll.BDH($A110,"PX_ask","1/07/2019")</f>
        <v>#NAME?</v>
      </c>
      <c r="D110" t="e">
        <f ca="1">_xll.BDH($A110,"IVOL_last","1/07/2019")</f>
        <v>#NAME?</v>
      </c>
      <c r="E110" t="e">
        <f ca="1">_xll.BDP($A110,"opt_strike_px")</f>
        <v>#NAME?</v>
      </c>
      <c r="F110" t="e">
        <f ca="1">_xll.BDP($A110,"opt_put_call")</f>
        <v>#NAME?</v>
      </c>
      <c r="G110" t="e">
        <f ca="1">_xll.BDP($A110,"maturity")</f>
        <v>#NAME?</v>
      </c>
      <c r="H110" s="17" t="e">
        <f t="shared" ca="1" si="3"/>
        <v>#NAME?</v>
      </c>
      <c r="J110" t="e">
        <f ca="1">_xll.BDH($A110,"PX_bid","1/09/2019")</f>
        <v>#NAME?</v>
      </c>
      <c r="K110" t="e">
        <f ca="1">_xll.BDH($A110,"PX_ask","1/09/2019")</f>
        <v>#NAME?</v>
      </c>
      <c r="L110" t="e">
        <f ca="1">_xll.BDH($A110,"ivol_last","1/09/2019")</f>
        <v>#NAME?</v>
      </c>
      <c r="O110" t="s">
        <v>425</v>
      </c>
      <c r="P110" t="e">
        <f ca="1">_xll.BDH($O110,"PX_bid","1/07/2019")</f>
        <v>#NAME?</v>
      </c>
      <c r="Q110" t="e">
        <f ca="1">_xll.BDH($O110,"PX_ask","1/07/2019")</f>
        <v>#NAME?</v>
      </c>
      <c r="R110" t="e">
        <f ca="1">_xll.BDH($O110,"ivol_last","1/07/2019")</f>
        <v>#NAME?</v>
      </c>
      <c r="S110" t="e">
        <f ca="1">_xll.BDP($O110,"opt_strike_px")</f>
        <v>#NAME?</v>
      </c>
      <c r="T110" t="e">
        <f ca="1">_xll.BDP($O110,"opt_put_call")</f>
        <v>#NAME?</v>
      </c>
      <c r="U110" t="e">
        <f ca="1">_xll.BDP($O110,"maturity")</f>
        <v>#NAME?</v>
      </c>
      <c r="V110" s="17" t="e">
        <f t="shared" ca="1" si="4"/>
        <v>#NAME?</v>
      </c>
      <c r="X110" t="e">
        <f ca="1">_xll.BDH($O110,"PX_bid","1/09/2019")</f>
        <v>#NAME?</v>
      </c>
      <c r="Y110" t="e">
        <f ca="1">_xll.BDH($O110,"PX_ask","1/09/2019")</f>
        <v>#NAME?</v>
      </c>
      <c r="Z110" t="e">
        <f ca="1">_xll.BDH($O110,"ivol_last","1/09/2019")</f>
        <v>#NAME?</v>
      </c>
    </row>
    <row r="111" spans="1:26" x14ac:dyDescent="0.4">
      <c r="A111" t="s">
        <v>120</v>
      </c>
      <c r="B111" t="e">
        <f ca="1">_xll.BDH($A111,"PX_bid","1/07/2019")</f>
        <v>#NAME?</v>
      </c>
      <c r="C111" t="e">
        <f ca="1">_xll.BDH($A111,"PX_ask","1/07/2019")</f>
        <v>#NAME?</v>
      </c>
      <c r="D111" t="e">
        <f ca="1">_xll.BDH($A111,"IVOL_last","1/07/2019")</f>
        <v>#NAME?</v>
      </c>
      <c r="E111" t="e">
        <f ca="1">_xll.BDP($A111,"opt_strike_px")</f>
        <v>#NAME?</v>
      </c>
      <c r="F111" t="e">
        <f ca="1">_xll.BDP($A111,"opt_put_call")</f>
        <v>#NAME?</v>
      </c>
      <c r="G111" t="e">
        <f ca="1">_xll.BDP($A111,"maturity")</f>
        <v>#NAME?</v>
      </c>
      <c r="H111" s="17" t="e">
        <f t="shared" ca="1" si="3"/>
        <v>#NAME?</v>
      </c>
      <c r="J111" t="e">
        <f ca="1">_xll.BDH($A111,"PX_bid","1/09/2019")</f>
        <v>#NAME?</v>
      </c>
      <c r="K111" t="e">
        <f ca="1">_xll.BDH($A111,"PX_ask","1/09/2019")</f>
        <v>#NAME?</v>
      </c>
      <c r="L111" t="e">
        <f ca="1">_xll.BDH($A111,"ivol_last","1/09/2019")</f>
        <v>#NAME?</v>
      </c>
      <c r="O111" t="s">
        <v>426</v>
      </c>
      <c r="P111" t="e">
        <f ca="1">_xll.BDH($O111,"PX_bid","1/07/2019")</f>
        <v>#NAME?</v>
      </c>
      <c r="Q111" t="e">
        <f ca="1">_xll.BDH($O111,"PX_ask","1/07/2019")</f>
        <v>#NAME?</v>
      </c>
      <c r="R111" t="e">
        <f ca="1">_xll.BDH($O111,"ivol_last","1/07/2019")</f>
        <v>#NAME?</v>
      </c>
      <c r="S111" t="e">
        <f ca="1">_xll.BDP($O111,"opt_strike_px")</f>
        <v>#NAME?</v>
      </c>
      <c r="T111" t="e">
        <f ca="1">_xll.BDP($O111,"opt_put_call")</f>
        <v>#NAME?</v>
      </c>
      <c r="U111" t="e">
        <f ca="1">_xll.BDP($O111,"maturity")</f>
        <v>#NAME?</v>
      </c>
      <c r="V111" s="17" t="e">
        <f t="shared" ca="1" si="4"/>
        <v>#NAME?</v>
      </c>
      <c r="X111" t="e">
        <f ca="1">_xll.BDH($O111,"PX_bid","1/09/2019")</f>
        <v>#NAME?</v>
      </c>
      <c r="Y111" t="e">
        <f ca="1">_xll.BDH($O111,"PX_ask","1/09/2019")</f>
        <v>#NAME?</v>
      </c>
      <c r="Z111" t="e">
        <f ca="1">_xll.BDH($O111,"ivol_last","1/09/2019")</f>
        <v>#NAME?</v>
      </c>
    </row>
    <row r="112" spans="1:26" x14ac:dyDescent="0.4">
      <c r="A112" t="s">
        <v>131</v>
      </c>
      <c r="B112" t="e">
        <f ca="1">_xll.BDH($A112,"PX_bid","1/07/2019")</f>
        <v>#NAME?</v>
      </c>
      <c r="C112" t="e">
        <f ca="1">_xll.BDH($A112,"PX_ask","1/07/2019")</f>
        <v>#NAME?</v>
      </c>
      <c r="D112" t="e">
        <f ca="1">_xll.BDH($A112,"IVOL_last","1/07/2019")</f>
        <v>#NAME?</v>
      </c>
      <c r="E112" t="e">
        <f ca="1">_xll.BDP($A112,"opt_strike_px")</f>
        <v>#NAME?</v>
      </c>
      <c r="F112" t="e">
        <f ca="1">_xll.BDP($A112,"opt_put_call")</f>
        <v>#NAME?</v>
      </c>
      <c r="G112" t="e">
        <f ca="1">_xll.BDP($A112,"maturity")</f>
        <v>#NAME?</v>
      </c>
      <c r="H112" s="17" t="e">
        <f t="shared" ca="1" si="3"/>
        <v>#NAME?</v>
      </c>
      <c r="J112" t="e">
        <f ca="1">_xll.BDH($A112,"PX_bid","1/09/2019")</f>
        <v>#NAME?</v>
      </c>
      <c r="K112" t="e">
        <f ca="1">_xll.BDH($A112,"PX_ask","1/09/2019")</f>
        <v>#NAME?</v>
      </c>
      <c r="L112" t="e">
        <f ca="1">_xll.BDH($A112,"ivol_last","1/09/2019")</f>
        <v>#NAME?</v>
      </c>
      <c r="O112" t="s">
        <v>427</v>
      </c>
      <c r="P112" t="e">
        <f ca="1">_xll.BDH($O112,"PX_bid","1/07/2019")</f>
        <v>#NAME?</v>
      </c>
      <c r="Q112" t="e">
        <f ca="1">_xll.BDH($O112,"PX_ask","1/07/2019")</f>
        <v>#NAME?</v>
      </c>
      <c r="R112" t="e">
        <f ca="1">_xll.BDH($O112,"ivol_last","1/07/2019")</f>
        <v>#NAME?</v>
      </c>
      <c r="S112" t="e">
        <f ca="1">_xll.BDP($O112,"opt_strike_px")</f>
        <v>#NAME?</v>
      </c>
      <c r="T112" t="e">
        <f ca="1">_xll.BDP($O112,"opt_put_call")</f>
        <v>#NAME?</v>
      </c>
      <c r="U112" t="e">
        <f ca="1">_xll.BDP($O112,"maturity")</f>
        <v>#NAME?</v>
      </c>
      <c r="V112" s="17" t="e">
        <f t="shared" ca="1" si="4"/>
        <v>#NAME?</v>
      </c>
      <c r="X112" t="e">
        <f ca="1">_xll.BDH($O112,"PX_bid","1/09/2019")</f>
        <v>#NAME?</v>
      </c>
      <c r="Y112" t="e">
        <f ca="1">_xll.BDH($O112,"PX_ask","1/09/2019")</f>
        <v>#NAME?</v>
      </c>
      <c r="Z112" t="e">
        <f ca="1">_xll.BDH($O112,"ivol_last","1/09/2019")</f>
        <v>#NAME?</v>
      </c>
    </row>
    <row r="113" spans="1:26" x14ac:dyDescent="0.4">
      <c r="A113" t="s">
        <v>142</v>
      </c>
      <c r="B113" t="e">
        <f ca="1">_xll.BDH($A113,"PX_bid","1/07/2019")</f>
        <v>#NAME?</v>
      </c>
      <c r="C113" t="e">
        <f ca="1">_xll.BDH($A113,"PX_ask","1/07/2019")</f>
        <v>#NAME?</v>
      </c>
      <c r="D113" t="e">
        <f ca="1">_xll.BDH($A113,"IVOL_last","1/07/2019")</f>
        <v>#NAME?</v>
      </c>
      <c r="E113" t="e">
        <f ca="1">_xll.BDP($A113,"opt_strike_px")</f>
        <v>#NAME?</v>
      </c>
      <c r="F113" t="e">
        <f ca="1">_xll.BDP($A113,"opt_put_call")</f>
        <v>#NAME?</v>
      </c>
      <c r="G113" t="e">
        <f ca="1">_xll.BDP($A113,"maturity")</f>
        <v>#NAME?</v>
      </c>
      <c r="H113" s="17" t="e">
        <f t="shared" ca="1" si="3"/>
        <v>#NAME?</v>
      </c>
      <c r="J113" t="e">
        <f ca="1">_xll.BDH($A113,"PX_bid","1/09/2019")</f>
        <v>#NAME?</v>
      </c>
      <c r="K113" t="e">
        <f ca="1">_xll.BDH($A113,"PX_ask","1/09/2019")</f>
        <v>#NAME?</v>
      </c>
      <c r="L113" t="e">
        <f ca="1">_xll.BDH($A113,"ivol_last","1/09/2019")</f>
        <v>#NAME?</v>
      </c>
      <c r="O113" t="s">
        <v>428</v>
      </c>
      <c r="P113" t="e">
        <f ca="1">_xll.BDH($O113,"PX_bid","1/07/2019")</f>
        <v>#NAME?</v>
      </c>
      <c r="Q113" t="e">
        <f ca="1">_xll.BDH($O113,"PX_ask","1/07/2019")</f>
        <v>#NAME?</v>
      </c>
      <c r="R113" t="e">
        <f ca="1">_xll.BDH($O113,"ivol_last","1/07/2019")</f>
        <v>#NAME?</v>
      </c>
      <c r="S113" t="e">
        <f ca="1">_xll.BDP($O113,"opt_strike_px")</f>
        <v>#NAME?</v>
      </c>
      <c r="T113" t="e">
        <f ca="1">_xll.BDP($O113,"opt_put_call")</f>
        <v>#NAME?</v>
      </c>
      <c r="U113" t="e">
        <f ca="1">_xll.BDP($O113,"maturity")</f>
        <v>#NAME?</v>
      </c>
      <c r="V113" s="17" t="e">
        <f t="shared" ca="1" si="4"/>
        <v>#NAME?</v>
      </c>
      <c r="X113" t="e">
        <f ca="1">_xll.BDH($O113,"PX_bid","1/09/2019")</f>
        <v>#NAME?</v>
      </c>
      <c r="Y113" t="e">
        <f ca="1">_xll.BDH($O113,"PX_ask","1/09/2019")</f>
        <v>#NAME?</v>
      </c>
      <c r="Z113" t="e">
        <f ca="1">_xll.BDH($O113,"ivol_last","1/09/2019")</f>
        <v>#NAME?</v>
      </c>
    </row>
    <row r="114" spans="1:26" x14ac:dyDescent="0.4">
      <c r="A114" t="s">
        <v>153</v>
      </c>
      <c r="B114" t="e">
        <f ca="1">_xll.BDH($A114,"PX_bid","1/07/2019")</f>
        <v>#NAME?</v>
      </c>
      <c r="C114" t="e">
        <f ca="1">_xll.BDH($A114,"PX_ask","1/07/2019")</f>
        <v>#NAME?</v>
      </c>
      <c r="D114" t="e">
        <f ca="1">_xll.BDH($A114,"IVOL_last","1/07/2019")</f>
        <v>#NAME?</v>
      </c>
      <c r="E114" t="e">
        <f ca="1">_xll.BDP($A114,"opt_strike_px")</f>
        <v>#NAME?</v>
      </c>
      <c r="F114" t="e">
        <f ca="1">_xll.BDP($A114,"opt_put_call")</f>
        <v>#NAME?</v>
      </c>
      <c r="G114" t="e">
        <f ca="1">_xll.BDP($A114,"maturity")</f>
        <v>#NAME?</v>
      </c>
      <c r="H114" s="17" t="e">
        <f t="shared" ca="1" si="3"/>
        <v>#NAME?</v>
      </c>
      <c r="J114" t="e">
        <f ca="1">_xll.BDH($A114,"PX_bid","1/09/2019")</f>
        <v>#NAME?</v>
      </c>
      <c r="K114" t="e">
        <f ca="1">_xll.BDH($A114,"PX_ask","1/09/2019")</f>
        <v>#NAME?</v>
      </c>
      <c r="L114" t="e">
        <f ca="1">_xll.BDH($A114,"ivol_last","1/09/2019")</f>
        <v>#NAME?</v>
      </c>
      <c r="O114" t="s">
        <v>429</v>
      </c>
      <c r="P114" t="e">
        <f ca="1">_xll.BDH($O114,"PX_bid","1/07/2019")</f>
        <v>#NAME?</v>
      </c>
      <c r="Q114" t="e">
        <f ca="1">_xll.BDH($O114,"PX_ask","1/07/2019")</f>
        <v>#NAME?</v>
      </c>
      <c r="R114" t="e">
        <f ca="1">_xll.BDH($O114,"ivol_last","1/07/2019")</f>
        <v>#NAME?</v>
      </c>
      <c r="S114" t="e">
        <f ca="1">_xll.BDP($O114,"opt_strike_px")</f>
        <v>#NAME?</v>
      </c>
      <c r="T114" t="e">
        <f ca="1">_xll.BDP($O114,"opt_put_call")</f>
        <v>#NAME?</v>
      </c>
      <c r="U114" t="e">
        <f ca="1">_xll.BDP($O114,"maturity")</f>
        <v>#NAME?</v>
      </c>
      <c r="V114" s="17" t="e">
        <f t="shared" ca="1" si="4"/>
        <v>#NAME?</v>
      </c>
      <c r="X114" t="e">
        <f ca="1">_xll.BDH($O114,"PX_bid","1/09/2019")</f>
        <v>#NAME?</v>
      </c>
      <c r="Y114" t="e">
        <f ca="1">_xll.BDH($O114,"PX_ask","1/09/2019")</f>
        <v>#NAME?</v>
      </c>
      <c r="Z114" t="e">
        <f ca="1">_xll.BDH($O114,"ivol_last","1/09/2019")</f>
        <v>#NAME?</v>
      </c>
    </row>
    <row r="115" spans="1:26" x14ac:dyDescent="0.4">
      <c r="A115" t="s">
        <v>164</v>
      </c>
      <c r="B115" t="e">
        <f ca="1">_xll.BDH($A115,"PX_bid","1/07/2019")</f>
        <v>#NAME?</v>
      </c>
      <c r="C115" t="e">
        <f ca="1">_xll.BDH($A115,"PX_ask","1/07/2019")</f>
        <v>#NAME?</v>
      </c>
      <c r="D115" t="e">
        <f ca="1">_xll.BDH($A115,"IVOL_last","1/07/2019")</f>
        <v>#NAME?</v>
      </c>
      <c r="E115" t="e">
        <f ca="1">_xll.BDP($A115,"opt_strike_px")</f>
        <v>#NAME?</v>
      </c>
      <c r="F115" t="e">
        <f ca="1">_xll.BDP($A115,"opt_put_call")</f>
        <v>#NAME?</v>
      </c>
      <c r="G115" t="e">
        <f ca="1">_xll.BDP($A115,"maturity")</f>
        <v>#NAME?</v>
      </c>
      <c r="H115" s="17" t="e">
        <f t="shared" ca="1" si="3"/>
        <v>#NAME?</v>
      </c>
      <c r="J115" t="e">
        <f ca="1">_xll.BDH($A115,"PX_bid","1/09/2019")</f>
        <v>#NAME?</v>
      </c>
      <c r="K115" t="e">
        <f ca="1">_xll.BDH($A115,"PX_ask","1/09/2019")</f>
        <v>#NAME?</v>
      </c>
      <c r="L115" t="e">
        <f ca="1">_xll.BDH($A115,"ivol_last","1/09/2019")</f>
        <v>#NAME?</v>
      </c>
      <c r="O115" t="s">
        <v>430</v>
      </c>
      <c r="P115" t="e">
        <f ca="1">_xll.BDH($O115,"PX_bid","1/07/2019")</f>
        <v>#NAME?</v>
      </c>
      <c r="Q115" t="e">
        <f ca="1">_xll.BDH($O115,"PX_ask","1/07/2019")</f>
        <v>#NAME?</v>
      </c>
      <c r="R115" t="e">
        <f ca="1">_xll.BDH($O115,"ivol_last","1/07/2019")</f>
        <v>#NAME?</v>
      </c>
      <c r="S115" t="e">
        <f ca="1">_xll.BDP($O115,"opt_strike_px")</f>
        <v>#NAME?</v>
      </c>
      <c r="T115" t="e">
        <f ca="1">_xll.BDP($O115,"opt_put_call")</f>
        <v>#NAME?</v>
      </c>
      <c r="U115" t="e">
        <f ca="1">_xll.BDP($O115,"maturity")</f>
        <v>#NAME?</v>
      </c>
      <c r="V115" s="17" t="e">
        <f t="shared" ca="1" si="4"/>
        <v>#NAME?</v>
      </c>
      <c r="X115" t="e">
        <f ca="1">_xll.BDH($O115,"PX_bid","1/09/2019")</f>
        <v>#NAME?</v>
      </c>
      <c r="Y115" t="e">
        <f ca="1">_xll.BDH($O115,"PX_ask","1/09/2019")</f>
        <v>#NAME?</v>
      </c>
      <c r="Z115" t="e">
        <f ca="1">_xll.BDH($O115,"ivol_last","1/09/2019")</f>
        <v>#NAME?</v>
      </c>
    </row>
    <row r="116" spans="1:26" x14ac:dyDescent="0.4">
      <c r="A116" t="s">
        <v>175</v>
      </c>
      <c r="B116" t="e">
        <f ca="1">_xll.BDH($A116,"PX_bid","1/07/2019")</f>
        <v>#NAME?</v>
      </c>
      <c r="C116" t="e">
        <f ca="1">_xll.BDH($A116,"PX_ask","1/07/2019")</f>
        <v>#NAME?</v>
      </c>
      <c r="D116" t="e">
        <f ca="1">_xll.BDH($A116,"IVOL_last","1/07/2019")</f>
        <v>#NAME?</v>
      </c>
      <c r="E116" t="e">
        <f ca="1">_xll.BDP($A116,"opt_strike_px")</f>
        <v>#NAME?</v>
      </c>
      <c r="F116" t="e">
        <f ca="1">_xll.BDP($A116,"opt_put_call")</f>
        <v>#NAME?</v>
      </c>
      <c r="G116" t="e">
        <f ca="1">_xll.BDP($A116,"maturity")</f>
        <v>#NAME?</v>
      </c>
      <c r="H116" s="17" t="e">
        <f t="shared" ca="1" si="3"/>
        <v>#NAME?</v>
      </c>
      <c r="J116" t="e">
        <f ca="1">_xll.BDH($A116,"PX_bid","1/09/2019")</f>
        <v>#NAME?</v>
      </c>
      <c r="K116" t="e">
        <f ca="1">_xll.BDH($A116,"PX_ask","1/09/2019")</f>
        <v>#NAME?</v>
      </c>
      <c r="L116" t="e">
        <f ca="1">_xll.BDH($A116,"ivol_last","1/09/2019")</f>
        <v>#NAME?</v>
      </c>
      <c r="O116" t="s">
        <v>431</v>
      </c>
      <c r="P116" t="e">
        <f ca="1">_xll.BDH($O116,"PX_bid","1/07/2019")</f>
        <v>#NAME?</v>
      </c>
      <c r="Q116" t="e">
        <f ca="1">_xll.BDH($O116,"PX_ask","1/07/2019")</f>
        <v>#NAME?</v>
      </c>
      <c r="R116" t="e">
        <f ca="1">_xll.BDH($O116,"ivol_last","1/07/2019")</f>
        <v>#NAME?</v>
      </c>
      <c r="S116" t="e">
        <f ca="1">_xll.BDP($O116,"opt_strike_px")</f>
        <v>#NAME?</v>
      </c>
      <c r="T116" t="e">
        <f ca="1">_xll.BDP($O116,"opt_put_call")</f>
        <v>#NAME?</v>
      </c>
      <c r="U116" t="e">
        <f ca="1">_xll.BDP($O116,"maturity")</f>
        <v>#NAME?</v>
      </c>
      <c r="V116" s="17" t="e">
        <f t="shared" ca="1" si="4"/>
        <v>#NAME?</v>
      </c>
      <c r="X116" t="e">
        <f ca="1">_xll.BDH($O116,"PX_bid","1/09/2019")</f>
        <v>#NAME?</v>
      </c>
      <c r="Y116" t="e">
        <f ca="1">_xll.BDH($O116,"PX_ask","1/09/2019")</f>
        <v>#NAME?</v>
      </c>
      <c r="Z116" t="e">
        <f ca="1">_xll.BDH($O116,"ivol_last","1/09/2019")</f>
        <v>#NAME?</v>
      </c>
    </row>
    <row r="117" spans="1:26" x14ac:dyDescent="0.4">
      <c r="A117" t="s">
        <v>186</v>
      </c>
      <c r="B117" t="e">
        <f ca="1">_xll.BDH($A117,"PX_bid","1/07/2019")</f>
        <v>#NAME?</v>
      </c>
      <c r="C117" t="e">
        <f ca="1">_xll.BDH($A117,"PX_ask","1/07/2019")</f>
        <v>#NAME?</v>
      </c>
      <c r="D117" t="e">
        <f ca="1">_xll.BDH($A117,"IVOL_last","1/07/2019")</f>
        <v>#NAME?</v>
      </c>
      <c r="E117" t="e">
        <f ca="1">_xll.BDP($A117,"opt_strike_px")</f>
        <v>#NAME?</v>
      </c>
      <c r="F117" t="e">
        <f ca="1">_xll.BDP($A117,"opt_put_call")</f>
        <v>#NAME?</v>
      </c>
      <c r="G117" t="e">
        <f ca="1">_xll.BDP($A117,"maturity")</f>
        <v>#NAME?</v>
      </c>
      <c r="H117" s="17" t="e">
        <f t="shared" ca="1" si="3"/>
        <v>#NAME?</v>
      </c>
      <c r="J117" t="e">
        <f ca="1">_xll.BDH($A117,"PX_bid","1/09/2019")</f>
        <v>#NAME?</v>
      </c>
      <c r="K117" t="e">
        <f ca="1">_xll.BDH($A117,"PX_ask","1/09/2019")</f>
        <v>#NAME?</v>
      </c>
      <c r="L117" t="e">
        <f ca="1">_xll.BDH($A117,"ivol_last","1/09/2019")</f>
        <v>#NAME?</v>
      </c>
      <c r="O117" t="s">
        <v>432</v>
      </c>
      <c r="P117" t="e">
        <f ca="1">_xll.BDH($O117,"PX_bid","1/07/2019")</f>
        <v>#NAME?</v>
      </c>
      <c r="Q117" t="e">
        <f ca="1">_xll.BDH($O117,"PX_ask","1/07/2019")</f>
        <v>#NAME?</v>
      </c>
      <c r="R117" t="e">
        <f ca="1">_xll.BDH($O117,"ivol_last","1/07/2019")</f>
        <v>#NAME?</v>
      </c>
      <c r="S117" t="e">
        <f ca="1">_xll.BDP($O117,"opt_strike_px")</f>
        <v>#NAME?</v>
      </c>
      <c r="T117" t="e">
        <f ca="1">_xll.BDP($O117,"opt_put_call")</f>
        <v>#NAME?</v>
      </c>
      <c r="U117" t="e">
        <f ca="1">_xll.BDP($O117,"maturity")</f>
        <v>#NAME?</v>
      </c>
      <c r="V117" s="17" t="e">
        <f t="shared" ca="1" si="4"/>
        <v>#NAME?</v>
      </c>
      <c r="X117" t="e">
        <f ca="1">_xll.BDH($O117,"PX_bid","1/09/2019")</f>
        <v>#NAME?</v>
      </c>
      <c r="Y117" t="e">
        <f ca="1">_xll.BDH($O117,"PX_ask","1/09/2019")</f>
        <v>#NAME?</v>
      </c>
      <c r="Z117" t="e">
        <f ca="1">_xll.BDH($O117,"ivol_last","1/09/2019")</f>
        <v>#NAME?</v>
      </c>
    </row>
    <row r="118" spans="1:26" x14ac:dyDescent="0.4">
      <c r="A118" t="s">
        <v>197</v>
      </c>
      <c r="B118" t="e">
        <f ca="1">_xll.BDH($A118,"PX_bid","1/07/2019")</f>
        <v>#NAME?</v>
      </c>
      <c r="C118" t="e">
        <f ca="1">_xll.BDH($A118,"PX_ask","1/07/2019")</f>
        <v>#NAME?</v>
      </c>
      <c r="D118" t="e">
        <f ca="1">_xll.BDH($A118,"IVOL_last","1/07/2019")</f>
        <v>#NAME?</v>
      </c>
      <c r="E118" t="e">
        <f ca="1">_xll.BDP($A118,"opt_strike_px")</f>
        <v>#NAME?</v>
      </c>
      <c r="F118" t="e">
        <f ca="1">_xll.BDP($A118,"opt_put_call")</f>
        <v>#NAME?</v>
      </c>
      <c r="G118" t="e">
        <f ca="1">_xll.BDP($A118,"maturity")</f>
        <v>#NAME?</v>
      </c>
      <c r="H118" s="17" t="e">
        <f t="shared" ca="1" si="3"/>
        <v>#NAME?</v>
      </c>
      <c r="J118" t="e">
        <f ca="1">_xll.BDH($A118,"PX_bid","1/09/2019")</f>
        <v>#NAME?</v>
      </c>
      <c r="K118" t="e">
        <f ca="1">_xll.BDH($A118,"PX_ask","1/09/2019")</f>
        <v>#NAME?</v>
      </c>
      <c r="L118" t="e">
        <f ca="1">_xll.BDH($A118,"ivol_last","1/09/2019")</f>
        <v>#NAME?</v>
      </c>
      <c r="O118" t="s">
        <v>433</v>
      </c>
      <c r="P118" t="e">
        <f ca="1">_xll.BDH($O118,"PX_bid","1/07/2019")</f>
        <v>#NAME?</v>
      </c>
      <c r="Q118" t="e">
        <f ca="1">_xll.BDH($O118,"PX_ask","1/07/2019")</f>
        <v>#NAME?</v>
      </c>
      <c r="R118" t="e">
        <f ca="1">_xll.BDH($O118,"ivol_last","1/07/2019")</f>
        <v>#NAME?</v>
      </c>
      <c r="S118" t="e">
        <f ca="1">_xll.BDP($O118,"opt_strike_px")</f>
        <v>#NAME?</v>
      </c>
      <c r="T118" t="e">
        <f ca="1">_xll.BDP($O118,"opt_put_call")</f>
        <v>#NAME?</v>
      </c>
      <c r="U118" t="e">
        <f ca="1">_xll.BDP($O118,"maturity")</f>
        <v>#NAME?</v>
      </c>
      <c r="V118" s="17" t="e">
        <f t="shared" ca="1" si="4"/>
        <v>#NAME?</v>
      </c>
      <c r="X118" t="e">
        <f ca="1">_xll.BDH($O118,"PX_bid","1/09/2019")</f>
        <v>#NAME?</v>
      </c>
      <c r="Y118" t="e">
        <f ca="1">_xll.BDH($O118,"PX_ask","1/09/2019")</f>
        <v>#NAME?</v>
      </c>
      <c r="Z118" t="e">
        <f ca="1">_xll.BDH($O118,"ivol_last","1/09/2019")</f>
        <v>#NAME?</v>
      </c>
    </row>
    <row r="119" spans="1:26" x14ac:dyDescent="0.4">
      <c r="A119" t="s">
        <v>208</v>
      </c>
      <c r="B119" t="e">
        <f ca="1">_xll.BDH($A119,"PX_bid","1/07/2019")</f>
        <v>#NAME?</v>
      </c>
      <c r="C119" t="e">
        <f ca="1">_xll.BDH($A119,"PX_ask","1/07/2019")</f>
        <v>#NAME?</v>
      </c>
      <c r="D119" t="e">
        <f ca="1">_xll.BDH($A119,"IVOL_last","1/07/2019")</f>
        <v>#NAME?</v>
      </c>
      <c r="E119" t="e">
        <f ca="1">_xll.BDP($A119,"opt_strike_px")</f>
        <v>#NAME?</v>
      </c>
      <c r="F119" t="e">
        <f ca="1">_xll.BDP($A119,"opt_put_call")</f>
        <v>#NAME?</v>
      </c>
      <c r="G119" t="e">
        <f ca="1">_xll.BDP($A119,"maturity")</f>
        <v>#NAME?</v>
      </c>
      <c r="H119" s="17" t="e">
        <f t="shared" ca="1" si="3"/>
        <v>#NAME?</v>
      </c>
      <c r="J119" t="e">
        <f ca="1">_xll.BDH($A119,"PX_bid","1/09/2019")</f>
        <v>#NAME?</v>
      </c>
      <c r="K119" t="e">
        <f ca="1">_xll.BDH($A119,"PX_ask","1/09/2019")</f>
        <v>#NAME?</v>
      </c>
      <c r="L119" t="e">
        <f ca="1">_xll.BDH($A119,"ivol_last","1/09/2019")</f>
        <v>#NAME?</v>
      </c>
      <c r="O119" t="s">
        <v>434</v>
      </c>
      <c r="P119" t="e">
        <f ca="1">_xll.BDH($O119,"PX_bid","1/07/2019")</f>
        <v>#NAME?</v>
      </c>
      <c r="Q119" t="e">
        <f ca="1">_xll.BDH($O119,"PX_ask","1/07/2019")</f>
        <v>#NAME?</v>
      </c>
      <c r="R119" t="e">
        <f ca="1">_xll.BDH($O119,"ivol_last","1/07/2019")</f>
        <v>#NAME?</v>
      </c>
      <c r="S119" t="e">
        <f ca="1">_xll.BDP($O119,"opt_strike_px")</f>
        <v>#NAME?</v>
      </c>
      <c r="T119" t="e">
        <f ca="1">_xll.BDP($O119,"opt_put_call")</f>
        <v>#NAME?</v>
      </c>
      <c r="U119" t="e">
        <f ca="1">_xll.BDP($O119,"maturity")</f>
        <v>#NAME?</v>
      </c>
      <c r="V119" s="17" t="e">
        <f t="shared" ca="1" si="4"/>
        <v>#NAME?</v>
      </c>
      <c r="X119" t="e">
        <f ca="1">_xll.BDH($O119,"PX_bid","1/09/2019")</f>
        <v>#NAME?</v>
      </c>
      <c r="Y119" t="e">
        <f ca="1">_xll.BDH($O119,"PX_ask","1/09/2019")</f>
        <v>#NAME?</v>
      </c>
      <c r="Z119" t="e">
        <f ca="1">_xll.BDH($O119,"ivol_last","1/09/2019")</f>
        <v>#NAME?</v>
      </c>
    </row>
    <row r="120" spans="1:26" x14ac:dyDescent="0.4">
      <c r="A120" t="s">
        <v>219</v>
      </c>
      <c r="B120" t="e">
        <f ca="1">_xll.BDH($A120,"PX_bid","1/07/2019")</f>
        <v>#NAME?</v>
      </c>
      <c r="C120" t="e">
        <f ca="1">_xll.BDH($A120,"PX_ask","1/07/2019")</f>
        <v>#NAME?</v>
      </c>
      <c r="D120" t="e">
        <f ca="1">_xll.BDH($A120,"IVOL_last","1/07/2019")</f>
        <v>#NAME?</v>
      </c>
      <c r="E120" t="e">
        <f ca="1">_xll.BDP($A120,"opt_strike_px")</f>
        <v>#NAME?</v>
      </c>
      <c r="F120" t="e">
        <f ca="1">_xll.BDP($A120,"opt_put_call")</f>
        <v>#NAME?</v>
      </c>
      <c r="G120" t="e">
        <f ca="1">_xll.BDP($A120,"maturity")</f>
        <v>#NAME?</v>
      </c>
      <c r="H120" s="17" t="e">
        <f t="shared" ca="1" si="3"/>
        <v>#NAME?</v>
      </c>
      <c r="J120" t="e">
        <f ca="1">_xll.BDH($A120,"PX_bid","1/09/2019")</f>
        <v>#NAME?</v>
      </c>
      <c r="K120" t="e">
        <f ca="1">_xll.BDH($A120,"PX_ask","1/09/2019")</f>
        <v>#NAME?</v>
      </c>
      <c r="L120" t="e">
        <f ca="1">_xll.BDH($A120,"ivol_last","1/09/2019")</f>
        <v>#NAME?</v>
      </c>
      <c r="O120" t="s">
        <v>435</v>
      </c>
      <c r="P120" t="e">
        <f ca="1">_xll.BDH($O120,"PX_bid","1/07/2019")</f>
        <v>#NAME?</v>
      </c>
      <c r="Q120" t="e">
        <f ca="1">_xll.BDH($O120,"PX_ask","1/07/2019")</f>
        <v>#NAME?</v>
      </c>
      <c r="R120" t="e">
        <f ca="1">_xll.BDH($O120,"ivol_last","1/07/2019")</f>
        <v>#NAME?</v>
      </c>
      <c r="S120" t="e">
        <f ca="1">_xll.BDP($O120,"opt_strike_px")</f>
        <v>#NAME?</v>
      </c>
      <c r="T120" t="e">
        <f ca="1">_xll.BDP($O120,"opt_put_call")</f>
        <v>#NAME?</v>
      </c>
      <c r="U120" t="e">
        <f ca="1">_xll.BDP($O120,"maturity")</f>
        <v>#NAME?</v>
      </c>
      <c r="V120" s="17" t="e">
        <f t="shared" ca="1" si="4"/>
        <v>#NAME?</v>
      </c>
      <c r="X120" t="e">
        <f ca="1">_xll.BDH($O120,"PX_bid","1/09/2019")</f>
        <v>#NAME?</v>
      </c>
      <c r="Y120" t="e">
        <f ca="1">_xll.BDH($O120,"PX_ask","1/09/2019")</f>
        <v>#NAME?</v>
      </c>
      <c r="Z120" t="e">
        <f ca="1">_xll.BDH($O120,"ivol_last","1/09/2019")</f>
        <v>#NAME?</v>
      </c>
    </row>
    <row r="121" spans="1:26" x14ac:dyDescent="0.4">
      <c r="A121" t="s">
        <v>230</v>
      </c>
      <c r="B121" t="e">
        <f ca="1">_xll.BDH($A121,"PX_bid","1/07/2019")</f>
        <v>#NAME?</v>
      </c>
      <c r="C121" t="e">
        <f ca="1">_xll.BDH($A121,"PX_ask","1/07/2019")</f>
        <v>#NAME?</v>
      </c>
      <c r="D121" t="e">
        <f ca="1">_xll.BDH($A121,"IVOL_last","1/07/2019")</f>
        <v>#NAME?</v>
      </c>
      <c r="E121" t="e">
        <f ca="1">_xll.BDP($A121,"opt_strike_px")</f>
        <v>#NAME?</v>
      </c>
      <c r="F121" t="e">
        <f ca="1">_xll.BDP($A121,"opt_put_call")</f>
        <v>#NAME?</v>
      </c>
      <c r="G121" t="e">
        <f ca="1">_xll.BDP($A121,"maturity")</f>
        <v>#NAME?</v>
      </c>
      <c r="H121" s="17" t="e">
        <f t="shared" ca="1" si="3"/>
        <v>#NAME?</v>
      </c>
      <c r="J121" t="e">
        <f ca="1">_xll.BDH($A121,"PX_bid","1/09/2019")</f>
        <v>#NAME?</v>
      </c>
      <c r="K121" t="e">
        <f ca="1">_xll.BDH($A121,"PX_ask","1/09/2019")</f>
        <v>#NAME?</v>
      </c>
      <c r="L121" t="e">
        <f ca="1">_xll.BDH($A121,"ivol_last","1/09/2019")</f>
        <v>#NAME?</v>
      </c>
      <c r="O121" t="s">
        <v>436</v>
      </c>
      <c r="P121" t="e">
        <f ca="1">_xll.BDH($O121,"PX_bid","1/07/2019")</f>
        <v>#NAME?</v>
      </c>
      <c r="Q121" t="e">
        <f ca="1">_xll.BDH($O121,"PX_ask","1/07/2019")</f>
        <v>#NAME?</v>
      </c>
      <c r="R121" t="e">
        <f ca="1">_xll.BDH($O121,"ivol_last","1/07/2019")</f>
        <v>#NAME?</v>
      </c>
      <c r="S121" t="e">
        <f ca="1">_xll.BDP($O121,"opt_strike_px")</f>
        <v>#NAME?</v>
      </c>
      <c r="T121" t="e">
        <f ca="1">_xll.BDP($O121,"opt_put_call")</f>
        <v>#NAME?</v>
      </c>
      <c r="U121" t="e">
        <f ca="1">_xll.BDP($O121,"maturity")</f>
        <v>#NAME?</v>
      </c>
      <c r="V121" s="17" t="e">
        <f t="shared" ca="1" si="4"/>
        <v>#NAME?</v>
      </c>
      <c r="X121" t="e">
        <f ca="1">_xll.BDH($O121,"PX_bid","1/09/2019")</f>
        <v>#NAME?</v>
      </c>
      <c r="Y121" t="e">
        <f ca="1">_xll.BDH($O121,"PX_ask","1/09/2019")</f>
        <v>#NAME?</v>
      </c>
      <c r="Z121" t="e">
        <f ca="1">_xll.BDH($O121,"ivol_last","1/09/2019")</f>
        <v>#NAME?</v>
      </c>
    </row>
    <row r="122" spans="1:26" x14ac:dyDescent="0.4">
      <c r="A122" t="s">
        <v>241</v>
      </c>
      <c r="B122" t="e">
        <f ca="1">_xll.BDH($A122,"PX_bid","1/07/2019")</f>
        <v>#NAME?</v>
      </c>
      <c r="C122" t="e">
        <f ca="1">_xll.BDH($A122,"PX_ask","1/07/2019")</f>
        <v>#NAME?</v>
      </c>
      <c r="D122" t="e">
        <f ca="1">_xll.BDH($A122,"IVOL_last","1/07/2019")</f>
        <v>#NAME?</v>
      </c>
      <c r="E122" t="e">
        <f ca="1">_xll.BDP($A122,"opt_strike_px")</f>
        <v>#NAME?</v>
      </c>
      <c r="F122" t="e">
        <f ca="1">_xll.BDP($A122,"opt_put_call")</f>
        <v>#NAME?</v>
      </c>
      <c r="G122" t="e">
        <f ca="1">_xll.BDP($A122,"maturity")</f>
        <v>#NAME?</v>
      </c>
      <c r="H122" s="17" t="e">
        <f t="shared" ca="1" si="3"/>
        <v>#NAME?</v>
      </c>
      <c r="J122" t="e">
        <f ca="1">_xll.BDH($A122,"PX_bid","1/09/2019")</f>
        <v>#NAME?</v>
      </c>
      <c r="K122" t="e">
        <f ca="1">_xll.BDH($A122,"PX_ask","1/09/2019")</f>
        <v>#NAME?</v>
      </c>
      <c r="L122" t="e">
        <f ca="1">_xll.BDH($A122,"ivol_last","1/09/2019")</f>
        <v>#NAME?</v>
      </c>
      <c r="O122" t="s">
        <v>437</v>
      </c>
      <c r="P122" t="e">
        <f ca="1">_xll.BDH($O122,"PX_bid","1/07/2019")</f>
        <v>#NAME?</v>
      </c>
      <c r="Q122" t="e">
        <f ca="1">_xll.BDH($O122,"PX_ask","1/07/2019")</f>
        <v>#NAME?</v>
      </c>
      <c r="R122" t="e">
        <f ca="1">_xll.BDH($O122,"ivol_last","1/07/2019")</f>
        <v>#NAME?</v>
      </c>
      <c r="S122" t="e">
        <f ca="1">_xll.BDP($O122,"opt_strike_px")</f>
        <v>#NAME?</v>
      </c>
      <c r="T122" t="e">
        <f ca="1">_xll.BDP($O122,"opt_put_call")</f>
        <v>#NAME?</v>
      </c>
      <c r="U122" t="e">
        <f ca="1">_xll.BDP($O122,"maturity")</f>
        <v>#NAME?</v>
      </c>
      <c r="V122" s="17" t="e">
        <f t="shared" ca="1" si="4"/>
        <v>#NAME?</v>
      </c>
      <c r="X122" t="e">
        <f ca="1">_xll.BDH($O122,"PX_bid","1/09/2019")</f>
        <v>#NAME?</v>
      </c>
      <c r="Y122" t="e">
        <f ca="1">_xll.BDH($O122,"PX_ask","1/09/2019")</f>
        <v>#NAME?</v>
      </c>
      <c r="Z122" t="e">
        <f ca="1">_xll.BDH($O122,"ivol_last","1/09/2019")</f>
        <v>#NAME?</v>
      </c>
    </row>
    <row r="123" spans="1:26" x14ac:dyDescent="0.4">
      <c r="A123" t="s">
        <v>252</v>
      </c>
      <c r="B123" t="e">
        <f ca="1">_xll.BDH($A123,"PX_bid","1/07/2019")</f>
        <v>#NAME?</v>
      </c>
      <c r="C123" t="e">
        <f ca="1">_xll.BDH($A123,"PX_ask","1/07/2019")</f>
        <v>#NAME?</v>
      </c>
      <c r="D123" t="e">
        <f ca="1">_xll.BDH($A123,"IVOL_last","1/07/2019")</f>
        <v>#NAME?</v>
      </c>
      <c r="E123" t="e">
        <f ca="1">_xll.BDP($A123,"opt_strike_px")</f>
        <v>#NAME?</v>
      </c>
      <c r="F123" t="e">
        <f ca="1">_xll.BDP($A123,"opt_put_call")</f>
        <v>#NAME?</v>
      </c>
      <c r="G123" t="e">
        <f ca="1">_xll.BDP($A123,"maturity")</f>
        <v>#NAME?</v>
      </c>
      <c r="H123" s="17" t="e">
        <f t="shared" ca="1" si="3"/>
        <v>#NAME?</v>
      </c>
      <c r="J123" t="e">
        <f ca="1">_xll.BDH($A123,"PX_bid","1/09/2019")</f>
        <v>#NAME?</v>
      </c>
      <c r="K123" t="e">
        <f ca="1">_xll.BDH($A123,"PX_ask","1/09/2019")</f>
        <v>#NAME?</v>
      </c>
      <c r="L123" t="e">
        <f ca="1">_xll.BDH($A123,"ivol_last","1/09/2019")</f>
        <v>#NAME?</v>
      </c>
      <c r="O123" t="s">
        <v>438</v>
      </c>
      <c r="P123" t="e">
        <f ca="1">_xll.BDH($O123,"PX_bid","1/07/2019")</f>
        <v>#NAME?</v>
      </c>
      <c r="Q123" t="e">
        <f ca="1">_xll.BDH($O123,"PX_ask","1/07/2019")</f>
        <v>#NAME?</v>
      </c>
      <c r="R123" t="e">
        <f ca="1">_xll.BDH($O123,"ivol_last","1/07/2019")</f>
        <v>#NAME?</v>
      </c>
      <c r="S123" t="e">
        <f ca="1">_xll.BDP($O123,"opt_strike_px")</f>
        <v>#NAME?</v>
      </c>
      <c r="T123" t="e">
        <f ca="1">_xll.BDP($O123,"opt_put_call")</f>
        <v>#NAME?</v>
      </c>
      <c r="U123" t="e">
        <f ca="1">_xll.BDP($O123,"maturity")</f>
        <v>#NAME?</v>
      </c>
      <c r="V123" s="17" t="e">
        <f t="shared" ca="1" si="4"/>
        <v>#NAME?</v>
      </c>
      <c r="X123" t="e">
        <f ca="1">_xll.BDH($O123,"PX_bid","1/09/2019")</f>
        <v>#NAME?</v>
      </c>
      <c r="Y123" t="e">
        <f ca="1">_xll.BDH($O123,"PX_ask","1/09/2019")</f>
        <v>#NAME?</v>
      </c>
      <c r="Z123" t="e">
        <f ca="1">_xll.BDH($O123,"ivol_last","1/09/2019")</f>
        <v>#NAME?</v>
      </c>
    </row>
    <row r="124" spans="1:26" x14ac:dyDescent="0.4">
      <c r="A124" t="s">
        <v>263</v>
      </c>
      <c r="B124" t="e">
        <f ca="1">_xll.BDH($A124,"PX_bid","1/07/2019")</f>
        <v>#NAME?</v>
      </c>
      <c r="C124" t="e">
        <f ca="1">_xll.BDH($A124,"PX_ask","1/07/2019")</f>
        <v>#NAME?</v>
      </c>
      <c r="D124" t="e">
        <f ca="1">_xll.BDH($A124,"IVOL_last","1/07/2019")</f>
        <v>#NAME?</v>
      </c>
      <c r="E124" t="e">
        <f ca="1">_xll.BDP($A124,"opt_strike_px")</f>
        <v>#NAME?</v>
      </c>
      <c r="F124" t="e">
        <f ca="1">_xll.BDP($A124,"opt_put_call")</f>
        <v>#NAME?</v>
      </c>
      <c r="G124" t="e">
        <f ca="1">_xll.BDP($A124,"maturity")</f>
        <v>#NAME?</v>
      </c>
      <c r="H124" s="17" t="e">
        <f t="shared" ca="1" si="3"/>
        <v>#NAME?</v>
      </c>
      <c r="J124" t="e">
        <f ca="1">_xll.BDH($A124,"PX_bid","1/09/2019")</f>
        <v>#NAME?</v>
      </c>
      <c r="K124" t="e">
        <f ca="1">_xll.BDH($A124,"PX_ask","1/09/2019")</f>
        <v>#NAME?</v>
      </c>
      <c r="L124" t="e">
        <f ca="1">_xll.BDH($A124,"ivol_last","1/09/2019")</f>
        <v>#NAME?</v>
      </c>
      <c r="O124" t="s">
        <v>439</v>
      </c>
      <c r="P124" t="e">
        <f ca="1">_xll.BDH($O124,"PX_bid","1/07/2019")</f>
        <v>#NAME?</v>
      </c>
      <c r="Q124" t="e">
        <f ca="1">_xll.BDH($O124,"PX_ask","1/07/2019")</f>
        <v>#NAME?</v>
      </c>
      <c r="R124" t="e">
        <f ca="1">_xll.BDH($O124,"ivol_last","1/07/2019")</f>
        <v>#NAME?</v>
      </c>
      <c r="S124" t="e">
        <f ca="1">_xll.BDP($O124,"opt_strike_px")</f>
        <v>#NAME?</v>
      </c>
      <c r="T124" t="e">
        <f ca="1">_xll.BDP($O124,"opt_put_call")</f>
        <v>#NAME?</v>
      </c>
      <c r="U124" t="e">
        <f ca="1">_xll.BDP($O124,"maturity")</f>
        <v>#NAME?</v>
      </c>
      <c r="V124" s="17" t="e">
        <f t="shared" ca="1" si="4"/>
        <v>#NAME?</v>
      </c>
      <c r="X124" t="e">
        <f ca="1">_xll.BDH($O124,"PX_bid","1/09/2019")</f>
        <v>#NAME?</v>
      </c>
      <c r="Y124" t="e">
        <f ca="1">_xll.BDH($O124,"PX_ask","1/09/2019")</f>
        <v>#NAME?</v>
      </c>
      <c r="Z124" t="e">
        <f ca="1">_xll.BDH($O124,"ivol_last","1/09/2019")</f>
        <v>#NAME?</v>
      </c>
    </row>
    <row r="125" spans="1:26" x14ac:dyDescent="0.4">
      <c r="A125" t="s">
        <v>274</v>
      </c>
      <c r="B125" t="e">
        <f ca="1">_xll.BDH($A125,"PX_bid","1/07/2019")</f>
        <v>#NAME?</v>
      </c>
      <c r="C125" t="e">
        <f ca="1">_xll.BDH($A125,"PX_ask","1/07/2019")</f>
        <v>#NAME?</v>
      </c>
      <c r="D125" t="e">
        <f ca="1">_xll.BDH($A125,"IVOL_last","1/07/2019")</f>
        <v>#NAME?</v>
      </c>
      <c r="E125" t="e">
        <f ca="1">_xll.BDP($A125,"opt_strike_px")</f>
        <v>#NAME?</v>
      </c>
      <c r="F125" t="e">
        <f ca="1">_xll.BDP($A125,"opt_put_call")</f>
        <v>#NAME?</v>
      </c>
      <c r="G125" t="e">
        <f ca="1">_xll.BDP($A125,"maturity")</f>
        <v>#NAME?</v>
      </c>
      <c r="H125" s="17" t="e">
        <f t="shared" ca="1" si="3"/>
        <v>#NAME?</v>
      </c>
      <c r="J125" t="e">
        <f ca="1">_xll.BDH($A125,"PX_bid","1/09/2019")</f>
        <v>#NAME?</v>
      </c>
      <c r="K125" t="e">
        <f ca="1">_xll.BDH($A125,"PX_ask","1/09/2019")</f>
        <v>#NAME?</v>
      </c>
      <c r="L125" t="e">
        <f ca="1">_xll.BDH($A125,"ivol_last","1/09/2019")</f>
        <v>#NAME?</v>
      </c>
      <c r="O125" t="s">
        <v>440</v>
      </c>
      <c r="P125" t="e">
        <f ca="1">_xll.BDH($O125,"PX_bid","1/07/2019")</f>
        <v>#NAME?</v>
      </c>
      <c r="Q125" t="e">
        <f ca="1">_xll.BDH($O125,"PX_ask","1/07/2019")</f>
        <v>#NAME?</v>
      </c>
      <c r="R125" t="e">
        <f ca="1">_xll.BDH($O125,"ivol_last","1/07/2019")</f>
        <v>#NAME?</v>
      </c>
      <c r="S125" t="e">
        <f ca="1">_xll.BDP($O125,"opt_strike_px")</f>
        <v>#NAME?</v>
      </c>
      <c r="T125" t="e">
        <f ca="1">_xll.BDP($O125,"opt_put_call")</f>
        <v>#NAME?</v>
      </c>
      <c r="U125" t="e">
        <f ca="1">_xll.BDP($O125,"maturity")</f>
        <v>#NAME?</v>
      </c>
      <c r="V125" s="17" t="e">
        <f t="shared" ca="1" si="4"/>
        <v>#NAME?</v>
      </c>
      <c r="X125" t="e">
        <f ca="1">_xll.BDH($O125,"PX_bid","1/09/2019")</f>
        <v>#NAME?</v>
      </c>
      <c r="Y125" t="e">
        <f ca="1">_xll.BDH($O125,"PX_ask","1/09/2019")</f>
        <v>#NAME?</v>
      </c>
      <c r="Z125" t="e">
        <f ca="1">_xll.BDH($O125,"ivol_last","1/09/2019")</f>
        <v>#NAME?</v>
      </c>
    </row>
    <row r="126" spans="1:26" x14ac:dyDescent="0.4">
      <c r="A126" t="s">
        <v>285</v>
      </c>
      <c r="B126" t="e">
        <f ca="1">_xll.BDH($A126,"PX_bid","1/07/2019")</f>
        <v>#NAME?</v>
      </c>
      <c r="C126" t="e">
        <f ca="1">_xll.BDH($A126,"PX_ask","1/07/2019")</f>
        <v>#NAME?</v>
      </c>
      <c r="D126" t="e">
        <f ca="1">_xll.BDH($A126,"IVOL_last","1/07/2019")</f>
        <v>#NAME?</v>
      </c>
      <c r="E126" t="e">
        <f ca="1">_xll.BDP($A126,"opt_strike_px")</f>
        <v>#NAME?</v>
      </c>
      <c r="F126" t="e">
        <f ca="1">_xll.BDP($A126,"opt_put_call")</f>
        <v>#NAME?</v>
      </c>
      <c r="G126" t="e">
        <f ca="1">_xll.BDP($A126,"maturity")</f>
        <v>#NAME?</v>
      </c>
      <c r="H126" s="17" t="e">
        <f t="shared" ca="1" si="3"/>
        <v>#NAME?</v>
      </c>
      <c r="J126" t="e">
        <f ca="1">_xll.BDH($A126,"PX_bid","1/09/2019")</f>
        <v>#NAME?</v>
      </c>
      <c r="K126" t="e">
        <f ca="1">_xll.BDH($A126,"PX_ask","1/09/2019")</f>
        <v>#NAME?</v>
      </c>
      <c r="L126" t="e">
        <f ca="1">_xll.BDH($A126,"ivol_last","1/09/2019")</f>
        <v>#NAME?</v>
      </c>
      <c r="O126" t="s">
        <v>441</v>
      </c>
      <c r="P126" t="e">
        <f ca="1">_xll.BDH($O126,"PX_bid","1/07/2019")</f>
        <v>#NAME?</v>
      </c>
      <c r="Q126" t="e">
        <f ca="1">_xll.BDH($O126,"PX_ask","1/07/2019")</f>
        <v>#NAME?</v>
      </c>
      <c r="R126" t="e">
        <f ca="1">_xll.BDH($O126,"ivol_last","1/07/2019")</f>
        <v>#NAME?</v>
      </c>
      <c r="S126" t="e">
        <f ca="1">_xll.BDP($O126,"opt_strike_px")</f>
        <v>#NAME?</v>
      </c>
      <c r="T126" t="e">
        <f ca="1">_xll.BDP($O126,"opt_put_call")</f>
        <v>#NAME?</v>
      </c>
      <c r="U126" t="e">
        <f ca="1">_xll.BDP($O126,"maturity")</f>
        <v>#NAME?</v>
      </c>
      <c r="V126" s="17" t="e">
        <f t="shared" ca="1" si="4"/>
        <v>#NAME?</v>
      </c>
      <c r="X126" t="e">
        <f ca="1">_xll.BDH($O126,"PX_bid","1/09/2019")</f>
        <v>#NAME?</v>
      </c>
      <c r="Y126" t="e">
        <f ca="1">_xll.BDH($O126,"PX_ask","1/09/2019")</f>
        <v>#NAME?</v>
      </c>
      <c r="Z126" t="e">
        <f ca="1">_xll.BDH($O126,"ivol_last","1/09/2019")</f>
        <v>#NAME?</v>
      </c>
    </row>
    <row r="127" spans="1:26" x14ac:dyDescent="0.4">
      <c r="A127" t="s">
        <v>296</v>
      </c>
      <c r="B127" t="e">
        <f ca="1">_xll.BDH($A127,"PX_bid","1/07/2019")</f>
        <v>#NAME?</v>
      </c>
      <c r="C127" t="e">
        <f ca="1">_xll.BDH($A127,"PX_ask","1/07/2019")</f>
        <v>#NAME?</v>
      </c>
      <c r="D127" t="e">
        <f ca="1">_xll.BDH($A127,"IVOL_last","1/07/2019")</f>
        <v>#NAME?</v>
      </c>
      <c r="E127" t="e">
        <f ca="1">_xll.BDP($A127,"opt_strike_px")</f>
        <v>#NAME?</v>
      </c>
      <c r="F127" t="e">
        <f ca="1">_xll.BDP($A127,"opt_put_call")</f>
        <v>#NAME?</v>
      </c>
      <c r="G127" t="e">
        <f ca="1">_xll.BDP($A127,"maturity")</f>
        <v>#NAME?</v>
      </c>
      <c r="H127" s="17" t="e">
        <f t="shared" ca="1" si="3"/>
        <v>#NAME?</v>
      </c>
      <c r="J127" t="e">
        <f ca="1">_xll.BDH($A127,"PX_bid","1/09/2019")</f>
        <v>#NAME?</v>
      </c>
      <c r="K127" t="e">
        <f ca="1">_xll.BDH($A127,"PX_ask","1/09/2019")</f>
        <v>#NAME?</v>
      </c>
      <c r="L127" t="e">
        <f ca="1">_xll.BDH($A127,"ivol_last","1/09/2019")</f>
        <v>#NAME?</v>
      </c>
      <c r="O127" t="s">
        <v>442</v>
      </c>
      <c r="P127" t="e">
        <f ca="1">_xll.BDH($O127,"PX_bid","1/07/2019")</f>
        <v>#NAME?</v>
      </c>
      <c r="Q127" t="e">
        <f ca="1">_xll.BDH($O127,"PX_ask","1/07/2019")</f>
        <v>#NAME?</v>
      </c>
      <c r="R127" t="e">
        <f ca="1">_xll.BDH($O127,"ivol_last","1/07/2019")</f>
        <v>#NAME?</v>
      </c>
      <c r="S127" t="e">
        <f ca="1">_xll.BDP($O127,"opt_strike_px")</f>
        <v>#NAME?</v>
      </c>
      <c r="T127" t="e">
        <f ca="1">_xll.BDP($O127,"opt_put_call")</f>
        <v>#NAME?</v>
      </c>
      <c r="U127" t="e">
        <f ca="1">_xll.BDP($O127,"maturity")</f>
        <v>#NAME?</v>
      </c>
      <c r="V127" s="17" t="e">
        <f t="shared" ca="1" si="4"/>
        <v>#NAME?</v>
      </c>
      <c r="X127" t="e">
        <f ca="1">_xll.BDH($O127,"PX_bid","1/09/2019")</f>
        <v>#NAME?</v>
      </c>
      <c r="Y127" t="e">
        <f ca="1">_xll.BDH($O127,"PX_ask","1/09/2019")</f>
        <v>#NAME?</v>
      </c>
      <c r="Z127" t="e">
        <f ca="1">_xll.BDH($O127,"ivol_last","1/09/2019")</f>
        <v>#NAME?</v>
      </c>
    </row>
    <row r="128" spans="1:26" x14ac:dyDescent="0.4">
      <c r="A128" t="s">
        <v>307</v>
      </c>
      <c r="B128" t="e">
        <f ca="1">_xll.BDH($A128,"PX_bid","1/07/2019")</f>
        <v>#NAME?</v>
      </c>
      <c r="C128" t="e">
        <f ca="1">_xll.BDH($A128,"PX_ask","1/07/2019")</f>
        <v>#NAME?</v>
      </c>
      <c r="D128" t="e">
        <f ca="1">_xll.BDH($A128,"IVOL_last","1/07/2019")</f>
        <v>#NAME?</v>
      </c>
      <c r="E128" t="e">
        <f ca="1">_xll.BDP($A128,"opt_strike_px")</f>
        <v>#NAME?</v>
      </c>
      <c r="F128" t="e">
        <f ca="1">_xll.BDP($A128,"opt_put_call")</f>
        <v>#NAME?</v>
      </c>
      <c r="G128" t="e">
        <f ca="1">_xll.BDP($A128,"maturity")</f>
        <v>#NAME?</v>
      </c>
      <c r="H128" s="17" t="e">
        <f t="shared" ca="1" si="3"/>
        <v>#NAME?</v>
      </c>
      <c r="J128" t="e">
        <f ca="1">_xll.BDH($A128,"PX_bid","1/09/2019")</f>
        <v>#NAME?</v>
      </c>
      <c r="K128" t="e">
        <f ca="1">_xll.BDH($A128,"PX_ask","1/09/2019")</f>
        <v>#NAME?</v>
      </c>
      <c r="L128" t="e">
        <f ca="1">_xll.BDH($A128,"ivol_last","1/09/2019")</f>
        <v>#NAME?</v>
      </c>
      <c r="O128" t="s">
        <v>443</v>
      </c>
      <c r="P128" t="e">
        <f ca="1">_xll.BDH($O128,"PX_bid","1/07/2019")</f>
        <v>#NAME?</v>
      </c>
      <c r="Q128" t="e">
        <f ca="1">_xll.BDH($O128,"PX_ask","1/07/2019")</f>
        <v>#NAME?</v>
      </c>
      <c r="R128" t="e">
        <f ca="1">_xll.BDH($O128,"ivol_last","1/07/2019")</f>
        <v>#NAME?</v>
      </c>
      <c r="S128" t="e">
        <f ca="1">_xll.BDP($O128,"opt_strike_px")</f>
        <v>#NAME?</v>
      </c>
      <c r="T128" t="e">
        <f ca="1">_xll.BDP($O128,"opt_put_call")</f>
        <v>#NAME?</v>
      </c>
      <c r="U128" t="e">
        <f ca="1">_xll.BDP($O128,"maturity")</f>
        <v>#NAME?</v>
      </c>
      <c r="V128" s="17" t="e">
        <f t="shared" ca="1" si="4"/>
        <v>#NAME?</v>
      </c>
      <c r="X128" t="e">
        <f ca="1">_xll.BDH($O128,"PX_bid","1/09/2019")</f>
        <v>#NAME?</v>
      </c>
      <c r="Y128" t="e">
        <f ca="1">_xll.BDH($O128,"PX_ask","1/09/2019")</f>
        <v>#NAME?</v>
      </c>
      <c r="Z128" t="e">
        <f ca="1">_xll.BDH($O128,"ivol_last","1/09/2019")</f>
        <v>#NAME?</v>
      </c>
    </row>
    <row r="129" spans="1:26" x14ac:dyDescent="0.4">
      <c r="A129" t="s">
        <v>121</v>
      </c>
      <c r="B129" t="e">
        <f ca="1">_xll.BDH($A129,"PX_bid","1/07/2019")</f>
        <v>#NAME?</v>
      </c>
      <c r="C129" t="e">
        <f ca="1">_xll.BDH($A129,"PX_ask","1/07/2019")</f>
        <v>#NAME?</v>
      </c>
      <c r="D129" t="e">
        <f ca="1">_xll.BDH($A129,"IVOL_last","1/07/2019")</f>
        <v>#NAME?</v>
      </c>
      <c r="E129" t="e">
        <f ca="1">_xll.BDP($A129,"opt_strike_px")</f>
        <v>#NAME?</v>
      </c>
      <c r="F129" t="e">
        <f ca="1">_xll.BDP($A129,"opt_put_call")</f>
        <v>#NAME?</v>
      </c>
      <c r="G129" t="e">
        <f ca="1">_xll.BDP($A129,"maturity")</f>
        <v>#NAME?</v>
      </c>
      <c r="H129" s="17" t="e">
        <f t="shared" ca="1" si="3"/>
        <v>#NAME?</v>
      </c>
      <c r="J129" t="e">
        <f ca="1">_xll.BDH($A129,"PX_bid","1/09/2019")</f>
        <v>#NAME?</v>
      </c>
      <c r="K129" t="e">
        <f ca="1">_xll.BDH($A129,"PX_ask","1/09/2019")</f>
        <v>#NAME?</v>
      </c>
      <c r="L129" t="e">
        <f ca="1">_xll.BDH($A129,"ivol_last","1/09/2019")</f>
        <v>#NAME?</v>
      </c>
      <c r="O129" t="s">
        <v>444</v>
      </c>
      <c r="P129" t="e">
        <f ca="1">_xll.BDH($O129,"PX_bid","1/07/2019")</f>
        <v>#NAME?</v>
      </c>
      <c r="Q129" t="e">
        <f ca="1">_xll.BDH($O129,"PX_ask","1/07/2019")</f>
        <v>#NAME?</v>
      </c>
      <c r="R129" t="e">
        <f ca="1">_xll.BDH($O129,"ivol_last","1/07/2019")</f>
        <v>#NAME?</v>
      </c>
      <c r="S129" t="e">
        <f ca="1">_xll.BDP($O129,"opt_strike_px")</f>
        <v>#NAME?</v>
      </c>
      <c r="T129" t="e">
        <f ca="1">_xll.BDP($O129,"opt_put_call")</f>
        <v>#NAME?</v>
      </c>
      <c r="U129" t="e">
        <f ca="1">_xll.BDP($O129,"maturity")</f>
        <v>#NAME?</v>
      </c>
      <c r="V129" s="17" t="e">
        <f t="shared" ca="1" si="4"/>
        <v>#NAME?</v>
      </c>
      <c r="X129" t="e">
        <f ca="1">_xll.BDH($O129,"PX_bid","1/09/2019")</f>
        <v>#NAME?</v>
      </c>
      <c r="Y129" t="e">
        <f ca="1">_xll.BDH($O129,"PX_ask","1/09/2019")</f>
        <v>#NAME?</v>
      </c>
      <c r="Z129" t="e">
        <f ca="1">_xll.BDH($O129,"ivol_last","1/09/2019")</f>
        <v>#NAME?</v>
      </c>
    </row>
    <row r="130" spans="1:26" x14ac:dyDescent="0.4">
      <c r="A130" t="s">
        <v>132</v>
      </c>
      <c r="B130" t="e">
        <f ca="1">_xll.BDH($A130,"PX_bid","1/07/2019")</f>
        <v>#NAME?</v>
      </c>
      <c r="C130" t="e">
        <f ca="1">_xll.BDH($A130,"PX_ask","1/07/2019")</f>
        <v>#NAME?</v>
      </c>
      <c r="D130" t="e">
        <f ca="1">_xll.BDH($A130,"IVOL_last","1/07/2019")</f>
        <v>#NAME?</v>
      </c>
      <c r="E130" t="e">
        <f ca="1">_xll.BDP($A130,"opt_strike_px")</f>
        <v>#NAME?</v>
      </c>
      <c r="F130" t="e">
        <f ca="1">_xll.BDP($A130,"opt_put_call")</f>
        <v>#NAME?</v>
      </c>
      <c r="G130" t="e">
        <f ca="1">_xll.BDP($A130,"maturity")</f>
        <v>#NAME?</v>
      </c>
      <c r="H130" s="17" t="e">
        <f t="shared" ca="1" si="3"/>
        <v>#NAME?</v>
      </c>
      <c r="J130" t="e">
        <f ca="1">_xll.BDH($A130,"PX_bid","1/09/2019")</f>
        <v>#NAME?</v>
      </c>
      <c r="K130" t="e">
        <f ca="1">_xll.BDH($A130,"PX_ask","1/09/2019")</f>
        <v>#NAME?</v>
      </c>
      <c r="L130" t="e">
        <f ca="1">_xll.BDH($A130,"ivol_last","1/09/2019")</f>
        <v>#NAME?</v>
      </c>
      <c r="O130" t="s">
        <v>445</v>
      </c>
      <c r="P130" t="e">
        <f ca="1">_xll.BDH($O130,"PX_bid","1/07/2019")</f>
        <v>#NAME?</v>
      </c>
      <c r="Q130" t="e">
        <f ca="1">_xll.BDH($O130,"PX_ask","1/07/2019")</f>
        <v>#NAME?</v>
      </c>
      <c r="R130" t="e">
        <f ca="1">_xll.BDH($O130,"ivol_last","1/07/2019")</f>
        <v>#NAME?</v>
      </c>
      <c r="S130" t="e">
        <f ca="1">_xll.BDP($O130,"opt_strike_px")</f>
        <v>#NAME?</v>
      </c>
      <c r="T130" t="e">
        <f ca="1">_xll.BDP($O130,"opt_put_call")</f>
        <v>#NAME?</v>
      </c>
      <c r="U130" t="e">
        <f ca="1">_xll.BDP($O130,"maturity")</f>
        <v>#NAME?</v>
      </c>
      <c r="V130" s="17" t="e">
        <f t="shared" ca="1" si="4"/>
        <v>#NAME?</v>
      </c>
      <c r="X130" t="e">
        <f ca="1">_xll.BDH($O130,"PX_bid","1/09/2019")</f>
        <v>#NAME?</v>
      </c>
      <c r="Y130" t="e">
        <f ca="1">_xll.BDH($O130,"PX_ask","1/09/2019")</f>
        <v>#NAME?</v>
      </c>
      <c r="Z130" t="e">
        <f ca="1">_xll.BDH($O130,"ivol_last","1/09/2019")</f>
        <v>#NAME?</v>
      </c>
    </row>
    <row r="131" spans="1:26" x14ac:dyDescent="0.4">
      <c r="A131" t="s">
        <v>143</v>
      </c>
      <c r="B131" t="e">
        <f ca="1">_xll.BDH($A131,"PX_bid","1/07/2019")</f>
        <v>#NAME?</v>
      </c>
      <c r="C131" t="e">
        <f ca="1">_xll.BDH($A131,"PX_ask","1/07/2019")</f>
        <v>#NAME?</v>
      </c>
      <c r="D131" t="e">
        <f ca="1">_xll.BDH($A131,"IVOL_last","1/07/2019")</f>
        <v>#NAME?</v>
      </c>
      <c r="E131" t="e">
        <f ca="1">_xll.BDP($A131,"opt_strike_px")</f>
        <v>#NAME?</v>
      </c>
      <c r="F131" t="e">
        <f ca="1">_xll.BDP($A131,"opt_put_call")</f>
        <v>#NAME?</v>
      </c>
      <c r="G131" t="e">
        <f ca="1">_xll.BDP($A131,"maturity")</f>
        <v>#NAME?</v>
      </c>
      <c r="H131" s="17" t="e">
        <f t="shared" ca="1" si="3"/>
        <v>#NAME?</v>
      </c>
      <c r="J131" t="e">
        <f ca="1">_xll.BDH($A131,"PX_bid","1/09/2019")</f>
        <v>#NAME?</v>
      </c>
      <c r="K131" t="e">
        <f ca="1">_xll.BDH($A131,"PX_ask","1/09/2019")</f>
        <v>#NAME?</v>
      </c>
      <c r="L131" t="e">
        <f ca="1">_xll.BDH($A131,"ivol_last","1/09/2019")</f>
        <v>#NAME?</v>
      </c>
      <c r="O131" t="s">
        <v>446</v>
      </c>
      <c r="P131" t="e">
        <f ca="1">_xll.BDH($O131,"PX_bid","1/07/2019")</f>
        <v>#NAME?</v>
      </c>
      <c r="Q131" t="e">
        <f ca="1">_xll.BDH($O131,"PX_ask","1/07/2019")</f>
        <v>#NAME?</v>
      </c>
      <c r="R131" t="e">
        <f ca="1">_xll.BDH($O131,"ivol_last","1/07/2019")</f>
        <v>#NAME?</v>
      </c>
      <c r="S131" t="e">
        <f ca="1">_xll.BDP($O131,"opt_strike_px")</f>
        <v>#NAME?</v>
      </c>
      <c r="T131" t="e">
        <f ca="1">_xll.BDP($O131,"opt_put_call")</f>
        <v>#NAME?</v>
      </c>
      <c r="U131" t="e">
        <f ca="1">_xll.BDP($O131,"maturity")</f>
        <v>#NAME?</v>
      </c>
      <c r="V131" s="17" t="e">
        <f t="shared" ca="1" si="4"/>
        <v>#NAME?</v>
      </c>
      <c r="X131" t="e">
        <f ca="1">_xll.BDH($O131,"PX_bid","1/09/2019")</f>
        <v>#NAME?</v>
      </c>
      <c r="Y131" t="e">
        <f ca="1">_xll.BDH($O131,"PX_ask","1/09/2019")</f>
        <v>#NAME?</v>
      </c>
      <c r="Z131" t="e">
        <f ca="1">_xll.BDH($O131,"ivol_last","1/09/2019")</f>
        <v>#NAME?</v>
      </c>
    </row>
    <row r="132" spans="1:26" x14ac:dyDescent="0.4">
      <c r="A132" t="s">
        <v>154</v>
      </c>
      <c r="B132" t="e">
        <f ca="1">_xll.BDH($A132,"PX_bid","1/07/2019")</f>
        <v>#NAME?</v>
      </c>
      <c r="C132" t="e">
        <f ca="1">_xll.BDH($A132,"PX_ask","1/07/2019")</f>
        <v>#NAME?</v>
      </c>
      <c r="D132" t="e">
        <f ca="1">_xll.BDH($A132,"IVOL_last","1/07/2019")</f>
        <v>#NAME?</v>
      </c>
      <c r="E132" t="e">
        <f ca="1">_xll.BDP($A132,"opt_strike_px")</f>
        <v>#NAME?</v>
      </c>
      <c r="F132" t="e">
        <f ca="1">_xll.BDP($A132,"opt_put_call")</f>
        <v>#NAME?</v>
      </c>
      <c r="G132" t="e">
        <f ca="1">_xll.BDP($A132,"maturity")</f>
        <v>#NAME?</v>
      </c>
      <c r="H132" s="17" t="e">
        <f t="shared" ref="H132:H195" ca="1" si="5">G132-$A$1</f>
        <v>#NAME?</v>
      </c>
      <c r="J132" t="e">
        <f ca="1">_xll.BDH($A132,"PX_bid","1/09/2019")</f>
        <v>#NAME?</v>
      </c>
      <c r="K132" t="e">
        <f ca="1">_xll.BDH($A132,"PX_ask","1/09/2019")</f>
        <v>#NAME?</v>
      </c>
      <c r="L132" t="e">
        <f ca="1">_xll.BDH($A132,"ivol_last","1/09/2019")</f>
        <v>#NAME?</v>
      </c>
      <c r="O132" t="s">
        <v>447</v>
      </c>
      <c r="P132" t="e">
        <f ca="1">_xll.BDH($O132,"PX_bid","1/07/2019")</f>
        <v>#NAME?</v>
      </c>
      <c r="Q132" t="e">
        <f ca="1">_xll.BDH($O132,"PX_ask","1/07/2019")</f>
        <v>#NAME?</v>
      </c>
      <c r="R132" t="e">
        <f ca="1">_xll.BDH($O132,"ivol_last","1/07/2019")</f>
        <v>#NAME?</v>
      </c>
      <c r="S132" t="e">
        <f ca="1">_xll.BDP($O132,"opt_strike_px")</f>
        <v>#NAME?</v>
      </c>
      <c r="T132" t="e">
        <f ca="1">_xll.BDP($O132,"opt_put_call")</f>
        <v>#NAME?</v>
      </c>
      <c r="U132" t="e">
        <f ca="1">_xll.BDP($O132,"maturity")</f>
        <v>#NAME?</v>
      </c>
      <c r="V132" s="17" t="e">
        <f t="shared" ca="1" si="4"/>
        <v>#NAME?</v>
      </c>
      <c r="X132" t="e">
        <f ca="1">_xll.BDH($O132,"PX_bid","1/09/2019")</f>
        <v>#NAME?</v>
      </c>
      <c r="Y132" t="e">
        <f ca="1">_xll.BDH($O132,"PX_ask","1/09/2019")</f>
        <v>#NAME?</v>
      </c>
      <c r="Z132" t="e">
        <f ca="1">_xll.BDH($O132,"ivol_last","1/09/2019")</f>
        <v>#NAME?</v>
      </c>
    </row>
    <row r="133" spans="1:26" x14ac:dyDescent="0.4">
      <c r="A133" t="s">
        <v>165</v>
      </c>
      <c r="B133" t="e">
        <f ca="1">_xll.BDH($A133,"PX_bid","1/07/2019")</f>
        <v>#NAME?</v>
      </c>
      <c r="C133" t="e">
        <f ca="1">_xll.BDH($A133,"PX_ask","1/07/2019")</f>
        <v>#NAME?</v>
      </c>
      <c r="D133" t="e">
        <f ca="1">_xll.BDH($A133,"IVOL_last","1/07/2019")</f>
        <v>#NAME?</v>
      </c>
      <c r="E133" t="e">
        <f ca="1">_xll.BDP($A133,"opt_strike_px")</f>
        <v>#NAME?</v>
      </c>
      <c r="F133" t="e">
        <f ca="1">_xll.BDP($A133,"opt_put_call")</f>
        <v>#NAME?</v>
      </c>
      <c r="G133" t="e">
        <f ca="1">_xll.BDP($A133,"maturity")</f>
        <v>#NAME?</v>
      </c>
      <c r="H133" s="17" t="e">
        <f t="shared" ca="1" si="5"/>
        <v>#NAME?</v>
      </c>
      <c r="J133" t="e">
        <f ca="1">_xll.BDH($A133,"PX_bid","1/09/2019")</f>
        <v>#NAME?</v>
      </c>
      <c r="K133" t="e">
        <f ca="1">_xll.BDH($A133,"PX_ask","1/09/2019")</f>
        <v>#NAME?</v>
      </c>
      <c r="L133" t="e">
        <f ca="1">_xll.BDH($A133,"ivol_last","1/09/2019")</f>
        <v>#NAME?</v>
      </c>
      <c r="O133" t="s">
        <v>448</v>
      </c>
      <c r="P133" t="e">
        <f ca="1">_xll.BDH($O133,"PX_bid","1/07/2019")</f>
        <v>#NAME?</v>
      </c>
      <c r="Q133" t="e">
        <f ca="1">_xll.BDH($O133,"PX_ask","1/07/2019")</f>
        <v>#NAME?</v>
      </c>
      <c r="R133" t="e">
        <f ca="1">_xll.BDH($O133,"ivol_last","1/07/2019")</f>
        <v>#NAME?</v>
      </c>
      <c r="S133" t="e">
        <f ca="1">_xll.BDP($O133,"opt_strike_px")</f>
        <v>#NAME?</v>
      </c>
      <c r="T133" t="e">
        <f ca="1">_xll.BDP($O133,"opt_put_call")</f>
        <v>#NAME?</v>
      </c>
      <c r="U133" t="e">
        <f ca="1">_xll.BDP($O133,"maturity")</f>
        <v>#NAME?</v>
      </c>
      <c r="V133" s="17" t="e">
        <f t="shared" ca="1" si="4"/>
        <v>#NAME?</v>
      </c>
      <c r="X133" t="e">
        <f ca="1">_xll.BDH($O133,"PX_bid","1/09/2019")</f>
        <v>#NAME?</v>
      </c>
      <c r="Y133" t="e">
        <f ca="1">_xll.BDH($O133,"PX_ask","1/09/2019")</f>
        <v>#NAME?</v>
      </c>
      <c r="Z133" t="e">
        <f ca="1">_xll.BDH($O133,"ivol_last","1/09/2019")</f>
        <v>#NAME?</v>
      </c>
    </row>
    <row r="134" spans="1:26" x14ac:dyDescent="0.4">
      <c r="A134" t="s">
        <v>176</v>
      </c>
      <c r="B134" t="e">
        <f ca="1">_xll.BDH($A134,"PX_bid","1/07/2019")</f>
        <v>#NAME?</v>
      </c>
      <c r="C134" t="e">
        <f ca="1">_xll.BDH($A134,"PX_ask","1/07/2019")</f>
        <v>#NAME?</v>
      </c>
      <c r="D134" t="e">
        <f ca="1">_xll.BDH($A134,"IVOL_last","1/07/2019")</f>
        <v>#NAME?</v>
      </c>
      <c r="E134" t="e">
        <f ca="1">_xll.BDP($A134,"opt_strike_px")</f>
        <v>#NAME?</v>
      </c>
      <c r="F134" t="e">
        <f ca="1">_xll.BDP($A134,"opt_put_call")</f>
        <v>#NAME?</v>
      </c>
      <c r="G134" t="e">
        <f ca="1">_xll.BDP($A134,"maturity")</f>
        <v>#NAME?</v>
      </c>
      <c r="H134" s="17" t="e">
        <f t="shared" ca="1" si="5"/>
        <v>#NAME?</v>
      </c>
      <c r="J134" t="e">
        <f ca="1">_xll.BDH($A134,"PX_bid","1/09/2019")</f>
        <v>#NAME?</v>
      </c>
      <c r="K134" t="e">
        <f ca="1">_xll.BDH($A134,"PX_ask","1/09/2019")</f>
        <v>#NAME?</v>
      </c>
      <c r="L134" t="e">
        <f ca="1">_xll.BDH($A134,"ivol_last","1/09/2019")</f>
        <v>#NAME?</v>
      </c>
      <c r="O134" t="s">
        <v>449</v>
      </c>
      <c r="P134" t="e">
        <f ca="1">_xll.BDH($O134,"PX_bid","1/07/2019")</f>
        <v>#NAME?</v>
      </c>
      <c r="Q134" t="e">
        <f ca="1">_xll.BDH($O134,"PX_ask","1/07/2019")</f>
        <v>#NAME?</v>
      </c>
      <c r="R134" t="e">
        <f ca="1">_xll.BDH($O134,"ivol_last","1/07/2019")</f>
        <v>#NAME?</v>
      </c>
      <c r="S134" t="e">
        <f ca="1">_xll.BDP($O134,"opt_strike_px")</f>
        <v>#NAME?</v>
      </c>
      <c r="T134" t="e">
        <f ca="1">_xll.BDP($O134,"opt_put_call")</f>
        <v>#NAME?</v>
      </c>
      <c r="U134" t="e">
        <f ca="1">_xll.BDP($O134,"maturity")</f>
        <v>#NAME?</v>
      </c>
      <c r="V134" s="17" t="e">
        <f t="shared" ca="1" si="4"/>
        <v>#NAME?</v>
      </c>
      <c r="X134" t="e">
        <f ca="1">_xll.BDH($O134,"PX_bid","1/09/2019")</f>
        <v>#NAME?</v>
      </c>
      <c r="Y134" t="e">
        <f ca="1">_xll.BDH($O134,"PX_ask","1/09/2019")</f>
        <v>#NAME?</v>
      </c>
      <c r="Z134" t="e">
        <f ca="1">_xll.BDH($O134,"ivol_last","1/09/2019")</f>
        <v>#NAME?</v>
      </c>
    </row>
    <row r="135" spans="1:26" x14ac:dyDescent="0.4">
      <c r="A135" t="s">
        <v>187</v>
      </c>
      <c r="B135" t="e">
        <f ca="1">_xll.BDH($A135,"PX_bid","1/07/2019")</f>
        <v>#NAME?</v>
      </c>
      <c r="C135" t="e">
        <f ca="1">_xll.BDH($A135,"PX_ask","1/07/2019")</f>
        <v>#NAME?</v>
      </c>
      <c r="D135" t="e">
        <f ca="1">_xll.BDH($A135,"IVOL_last","1/07/2019")</f>
        <v>#NAME?</v>
      </c>
      <c r="E135" t="e">
        <f ca="1">_xll.BDP($A135,"opt_strike_px")</f>
        <v>#NAME?</v>
      </c>
      <c r="F135" t="e">
        <f ca="1">_xll.BDP($A135,"opt_put_call")</f>
        <v>#NAME?</v>
      </c>
      <c r="G135" t="e">
        <f ca="1">_xll.BDP($A135,"maturity")</f>
        <v>#NAME?</v>
      </c>
      <c r="H135" s="17" t="e">
        <f t="shared" ca="1" si="5"/>
        <v>#NAME?</v>
      </c>
      <c r="J135" t="e">
        <f ca="1">_xll.BDH($A135,"PX_bid","1/09/2019")</f>
        <v>#NAME?</v>
      </c>
      <c r="K135" t="e">
        <f ca="1">_xll.BDH($A135,"PX_ask","1/09/2019")</f>
        <v>#NAME?</v>
      </c>
      <c r="L135" t="e">
        <f ca="1">_xll.BDH($A135,"ivol_last","1/09/2019")</f>
        <v>#NAME?</v>
      </c>
      <c r="O135" t="s">
        <v>450</v>
      </c>
      <c r="P135" t="e">
        <f ca="1">_xll.BDH($O135,"PX_bid","1/07/2019")</f>
        <v>#NAME?</v>
      </c>
      <c r="Q135" t="e">
        <f ca="1">_xll.BDH($O135,"PX_ask","1/07/2019")</f>
        <v>#NAME?</v>
      </c>
      <c r="R135" t="e">
        <f ca="1">_xll.BDH($O135,"ivol_last","1/07/2019")</f>
        <v>#NAME?</v>
      </c>
      <c r="S135" t="e">
        <f ca="1">_xll.BDP($O135,"opt_strike_px")</f>
        <v>#NAME?</v>
      </c>
      <c r="T135" t="e">
        <f ca="1">_xll.BDP($O135,"opt_put_call")</f>
        <v>#NAME?</v>
      </c>
      <c r="U135" t="e">
        <f ca="1">_xll.BDP($O135,"maturity")</f>
        <v>#NAME?</v>
      </c>
      <c r="V135" s="17" t="e">
        <f t="shared" ca="1" si="4"/>
        <v>#NAME?</v>
      </c>
      <c r="X135" t="e">
        <f ca="1">_xll.BDH($O135,"PX_bid","1/09/2019")</f>
        <v>#NAME?</v>
      </c>
      <c r="Y135" t="e">
        <f ca="1">_xll.BDH($O135,"PX_ask","1/09/2019")</f>
        <v>#NAME?</v>
      </c>
      <c r="Z135" t="e">
        <f ca="1">_xll.BDH($O135,"ivol_last","1/09/2019")</f>
        <v>#NAME?</v>
      </c>
    </row>
    <row r="136" spans="1:26" x14ac:dyDescent="0.4">
      <c r="A136" t="s">
        <v>198</v>
      </c>
      <c r="B136" t="e">
        <f ca="1">_xll.BDH($A136,"PX_bid","1/07/2019")</f>
        <v>#NAME?</v>
      </c>
      <c r="C136" t="e">
        <f ca="1">_xll.BDH($A136,"PX_ask","1/07/2019")</f>
        <v>#NAME?</v>
      </c>
      <c r="D136" t="e">
        <f ca="1">_xll.BDH($A136,"IVOL_last","1/07/2019")</f>
        <v>#NAME?</v>
      </c>
      <c r="E136" t="e">
        <f ca="1">_xll.BDP($A136,"opt_strike_px")</f>
        <v>#NAME?</v>
      </c>
      <c r="F136" t="e">
        <f ca="1">_xll.BDP($A136,"opt_put_call")</f>
        <v>#NAME?</v>
      </c>
      <c r="G136" t="e">
        <f ca="1">_xll.BDP($A136,"maturity")</f>
        <v>#NAME?</v>
      </c>
      <c r="H136" s="17" t="e">
        <f t="shared" ca="1" si="5"/>
        <v>#NAME?</v>
      </c>
      <c r="J136" t="e">
        <f ca="1">_xll.BDH($A136,"PX_bid","1/09/2019")</f>
        <v>#NAME?</v>
      </c>
      <c r="K136" t="e">
        <f ca="1">_xll.BDH($A136,"PX_ask","1/09/2019")</f>
        <v>#NAME?</v>
      </c>
      <c r="L136" t="e">
        <f ca="1">_xll.BDH($A136,"ivol_last","1/09/2019")</f>
        <v>#NAME?</v>
      </c>
      <c r="O136" t="s">
        <v>451</v>
      </c>
      <c r="P136" t="e">
        <f ca="1">_xll.BDH($O136,"PX_bid","1/07/2019")</f>
        <v>#NAME?</v>
      </c>
      <c r="Q136" t="e">
        <f ca="1">_xll.BDH($O136,"PX_ask","1/07/2019")</f>
        <v>#NAME?</v>
      </c>
      <c r="R136" t="e">
        <f ca="1">_xll.BDH($O136,"ivol_last","1/07/2019")</f>
        <v>#NAME?</v>
      </c>
      <c r="S136" t="e">
        <f ca="1">_xll.BDP($O136,"opt_strike_px")</f>
        <v>#NAME?</v>
      </c>
      <c r="T136" t="e">
        <f ca="1">_xll.BDP($O136,"opt_put_call")</f>
        <v>#NAME?</v>
      </c>
      <c r="U136" t="e">
        <f ca="1">_xll.BDP($O136,"maturity")</f>
        <v>#NAME?</v>
      </c>
      <c r="V136" s="17" t="e">
        <f t="shared" ca="1" si="4"/>
        <v>#NAME?</v>
      </c>
      <c r="X136" t="e">
        <f ca="1">_xll.BDH($O136,"PX_bid","1/09/2019")</f>
        <v>#NAME?</v>
      </c>
      <c r="Y136" t="e">
        <f ca="1">_xll.BDH($O136,"PX_ask","1/09/2019")</f>
        <v>#NAME?</v>
      </c>
      <c r="Z136" t="e">
        <f ca="1">_xll.BDH($O136,"ivol_last","1/09/2019")</f>
        <v>#NAME?</v>
      </c>
    </row>
    <row r="137" spans="1:26" x14ac:dyDescent="0.4">
      <c r="A137" t="s">
        <v>209</v>
      </c>
      <c r="B137" t="e">
        <f ca="1">_xll.BDH($A137,"PX_bid","1/07/2019")</f>
        <v>#NAME?</v>
      </c>
      <c r="C137" t="e">
        <f ca="1">_xll.BDH($A137,"PX_ask","1/07/2019")</f>
        <v>#NAME?</v>
      </c>
      <c r="D137" t="e">
        <f ca="1">_xll.BDH($A137,"IVOL_last","1/07/2019")</f>
        <v>#NAME?</v>
      </c>
      <c r="E137" t="e">
        <f ca="1">_xll.BDP($A137,"opt_strike_px")</f>
        <v>#NAME?</v>
      </c>
      <c r="F137" t="e">
        <f ca="1">_xll.BDP($A137,"opt_put_call")</f>
        <v>#NAME?</v>
      </c>
      <c r="G137" t="e">
        <f ca="1">_xll.BDP($A137,"maturity")</f>
        <v>#NAME?</v>
      </c>
      <c r="H137" s="17" t="e">
        <f t="shared" ca="1" si="5"/>
        <v>#NAME?</v>
      </c>
      <c r="J137" t="e">
        <f ca="1">_xll.BDH($A137,"PX_bid","1/09/2019")</f>
        <v>#NAME?</v>
      </c>
      <c r="K137" t="e">
        <f ca="1">_xll.BDH($A137,"PX_ask","1/09/2019")</f>
        <v>#NAME?</v>
      </c>
      <c r="L137" t="e">
        <f ca="1">_xll.BDH($A137,"ivol_last","1/09/2019")</f>
        <v>#NAME?</v>
      </c>
      <c r="O137" t="s">
        <v>452</v>
      </c>
      <c r="P137" t="e">
        <f ca="1">_xll.BDH($O137,"PX_bid","1/07/2019")</f>
        <v>#NAME?</v>
      </c>
      <c r="Q137" t="e">
        <f ca="1">_xll.BDH($O137,"PX_ask","1/07/2019")</f>
        <v>#NAME?</v>
      </c>
      <c r="R137" t="e">
        <f ca="1">_xll.BDH($O137,"ivol_last","1/07/2019")</f>
        <v>#NAME?</v>
      </c>
      <c r="S137" t="e">
        <f ca="1">_xll.BDP($O137,"opt_strike_px")</f>
        <v>#NAME?</v>
      </c>
      <c r="T137" t="e">
        <f ca="1">_xll.BDP($O137,"opt_put_call")</f>
        <v>#NAME?</v>
      </c>
      <c r="U137" t="e">
        <f ca="1">_xll.BDP($O137,"maturity")</f>
        <v>#NAME?</v>
      </c>
      <c r="V137" s="17" t="e">
        <f t="shared" ca="1" si="4"/>
        <v>#NAME?</v>
      </c>
      <c r="X137" t="e">
        <f ca="1">_xll.BDH($O137,"PX_bid","1/09/2019")</f>
        <v>#NAME?</v>
      </c>
      <c r="Y137" t="e">
        <f ca="1">_xll.BDH($O137,"PX_ask","1/09/2019")</f>
        <v>#NAME?</v>
      </c>
      <c r="Z137" t="e">
        <f ca="1">_xll.BDH($O137,"ivol_last","1/09/2019")</f>
        <v>#NAME?</v>
      </c>
    </row>
    <row r="138" spans="1:26" x14ac:dyDescent="0.4">
      <c r="A138" t="s">
        <v>220</v>
      </c>
      <c r="B138" t="e">
        <f ca="1">_xll.BDH($A138,"PX_bid","1/07/2019")</f>
        <v>#NAME?</v>
      </c>
      <c r="C138" t="e">
        <f ca="1">_xll.BDH($A138,"PX_ask","1/07/2019")</f>
        <v>#NAME?</v>
      </c>
      <c r="D138" t="e">
        <f ca="1">_xll.BDH($A138,"IVOL_last","1/07/2019")</f>
        <v>#NAME?</v>
      </c>
      <c r="E138" t="e">
        <f ca="1">_xll.BDP($A138,"opt_strike_px")</f>
        <v>#NAME?</v>
      </c>
      <c r="F138" t="e">
        <f ca="1">_xll.BDP($A138,"opt_put_call")</f>
        <v>#NAME?</v>
      </c>
      <c r="G138" t="e">
        <f ca="1">_xll.BDP($A138,"maturity")</f>
        <v>#NAME?</v>
      </c>
      <c r="H138" s="17" t="e">
        <f t="shared" ca="1" si="5"/>
        <v>#NAME?</v>
      </c>
      <c r="J138" t="e">
        <f ca="1">_xll.BDH($A138,"PX_bid","1/09/2019")</f>
        <v>#NAME?</v>
      </c>
      <c r="K138" t="e">
        <f ca="1">_xll.BDH($A138,"PX_ask","1/09/2019")</f>
        <v>#NAME?</v>
      </c>
      <c r="L138" t="e">
        <f ca="1">_xll.BDH($A138,"ivol_last","1/09/2019")</f>
        <v>#NAME?</v>
      </c>
      <c r="O138" t="s">
        <v>453</v>
      </c>
      <c r="P138" t="e">
        <f ca="1">_xll.BDH($O138,"PX_bid","1/07/2019")</f>
        <v>#NAME?</v>
      </c>
      <c r="Q138" t="e">
        <f ca="1">_xll.BDH($O138,"PX_ask","1/07/2019")</f>
        <v>#NAME?</v>
      </c>
      <c r="R138" t="e">
        <f ca="1">_xll.BDH($O138,"ivol_last","1/07/2019")</f>
        <v>#NAME?</v>
      </c>
      <c r="S138" t="e">
        <f ca="1">_xll.BDP($O138,"opt_strike_px")</f>
        <v>#NAME?</v>
      </c>
      <c r="T138" t="e">
        <f ca="1">_xll.BDP($O138,"opt_put_call")</f>
        <v>#NAME?</v>
      </c>
      <c r="U138" t="e">
        <f ca="1">_xll.BDP($O138,"maturity")</f>
        <v>#NAME?</v>
      </c>
      <c r="V138" s="17" t="e">
        <f t="shared" ca="1" si="4"/>
        <v>#NAME?</v>
      </c>
      <c r="X138" t="e">
        <f ca="1">_xll.BDH($O138,"PX_bid","1/09/2019")</f>
        <v>#NAME?</v>
      </c>
      <c r="Y138" t="e">
        <f ca="1">_xll.BDH($O138,"PX_ask","1/09/2019")</f>
        <v>#NAME?</v>
      </c>
      <c r="Z138" t="e">
        <f ca="1">_xll.BDH($O138,"ivol_last","1/09/2019")</f>
        <v>#NAME?</v>
      </c>
    </row>
    <row r="139" spans="1:26" x14ac:dyDescent="0.4">
      <c r="A139" t="s">
        <v>231</v>
      </c>
      <c r="B139" t="e">
        <f ca="1">_xll.BDH($A139,"PX_bid","1/07/2019")</f>
        <v>#NAME?</v>
      </c>
      <c r="C139" t="e">
        <f ca="1">_xll.BDH($A139,"PX_ask","1/07/2019")</f>
        <v>#NAME?</v>
      </c>
      <c r="D139" t="e">
        <f ca="1">_xll.BDH($A139,"IVOL_last","1/07/2019")</f>
        <v>#NAME?</v>
      </c>
      <c r="E139" t="e">
        <f ca="1">_xll.BDP($A139,"opt_strike_px")</f>
        <v>#NAME?</v>
      </c>
      <c r="F139" t="e">
        <f ca="1">_xll.BDP($A139,"opt_put_call")</f>
        <v>#NAME?</v>
      </c>
      <c r="G139" t="e">
        <f ca="1">_xll.BDP($A139,"maturity")</f>
        <v>#NAME?</v>
      </c>
      <c r="H139" s="17" t="e">
        <f t="shared" ca="1" si="5"/>
        <v>#NAME?</v>
      </c>
      <c r="J139" t="e">
        <f ca="1">_xll.BDH($A139,"PX_bid","1/09/2019")</f>
        <v>#NAME?</v>
      </c>
      <c r="K139" t="e">
        <f ca="1">_xll.BDH($A139,"PX_ask","1/09/2019")</f>
        <v>#NAME?</v>
      </c>
      <c r="L139" t="e">
        <f ca="1">_xll.BDH($A139,"ivol_last","1/09/2019")</f>
        <v>#NAME?</v>
      </c>
      <c r="O139" t="s">
        <v>454</v>
      </c>
      <c r="P139" t="e">
        <f ca="1">_xll.BDH($O139,"PX_bid","1/07/2019")</f>
        <v>#NAME?</v>
      </c>
      <c r="Q139" t="e">
        <f ca="1">_xll.BDH($O139,"PX_ask","1/07/2019")</f>
        <v>#NAME?</v>
      </c>
      <c r="R139" t="e">
        <f ca="1">_xll.BDH($O139,"ivol_last","1/07/2019")</f>
        <v>#NAME?</v>
      </c>
      <c r="S139" t="e">
        <f ca="1">_xll.BDP($O139,"opt_strike_px")</f>
        <v>#NAME?</v>
      </c>
      <c r="T139" t="e">
        <f ca="1">_xll.BDP($O139,"opt_put_call")</f>
        <v>#NAME?</v>
      </c>
      <c r="U139" t="e">
        <f ca="1">_xll.BDP($O139,"maturity")</f>
        <v>#NAME?</v>
      </c>
      <c r="V139" s="17" t="e">
        <f t="shared" ca="1" si="4"/>
        <v>#NAME?</v>
      </c>
      <c r="X139" t="e">
        <f ca="1">_xll.BDH($O139,"PX_bid","1/09/2019")</f>
        <v>#NAME?</v>
      </c>
      <c r="Y139" t="e">
        <f ca="1">_xll.BDH($O139,"PX_ask","1/09/2019")</f>
        <v>#NAME?</v>
      </c>
      <c r="Z139" t="e">
        <f ca="1">_xll.BDH($O139,"ivol_last","1/09/2019")</f>
        <v>#NAME?</v>
      </c>
    </row>
    <row r="140" spans="1:26" x14ac:dyDescent="0.4">
      <c r="A140" t="s">
        <v>242</v>
      </c>
      <c r="B140" t="e">
        <f ca="1">_xll.BDH($A140,"PX_bid","1/07/2019")</f>
        <v>#NAME?</v>
      </c>
      <c r="C140" t="e">
        <f ca="1">_xll.BDH($A140,"PX_ask","1/07/2019")</f>
        <v>#NAME?</v>
      </c>
      <c r="D140" t="e">
        <f ca="1">_xll.BDH($A140,"IVOL_last","1/07/2019")</f>
        <v>#NAME?</v>
      </c>
      <c r="E140" t="e">
        <f ca="1">_xll.BDP($A140,"opt_strike_px")</f>
        <v>#NAME?</v>
      </c>
      <c r="F140" t="e">
        <f ca="1">_xll.BDP($A140,"opt_put_call")</f>
        <v>#NAME?</v>
      </c>
      <c r="G140" t="e">
        <f ca="1">_xll.BDP($A140,"maturity")</f>
        <v>#NAME?</v>
      </c>
      <c r="H140" s="17" t="e">
        <f t="shared" ca="1" si="5"/>
        <v>#NAME?</v>
      </c>
      <c r="J140" t="e">
        <f ca="1">_xll.BDH($A140,"PX_bid","1/09/2019")</f>
        <v>#NAME?</v>
      </c>
      <c r="K140" t="e">
        <f ca="1">_xll.BDH($A140,"PX_ask","1/09/2019")</f>
        <v>#NAME?</v>
      </c>
      <c r="L140" t="e">
        <f ca="1">_xll.BDH($A140,"ivol_last","1/09/2019")</f>
        <v>#NAME?</v>
      </c>
      <c r="O140" t="s">
        <v>455</v>
      </c>
      <c r="P140" t="e">
        <f ca="1">_xll.BDH($O140,"PX_bid","1/07/2019")</f>
        <v>#NAME?</v>
      </c>
      <c r="Q140" t="e">
        <f ca="1">_xll.BDH($O140,"PX_ask","1/07/2019")</f>
        <v>#NAME?</v>
      </c>
      <c r="R140" t="e">
        <f ca="1">_xll.BDH($O140,"ivol_last","1/07/2019")</f>
        <v>#NAME?</v>
      </c>
      <c r="S140" t="e">
        <f ca="1">_xll.BDP($O140,"opt_strike_px")</f>
        <v>#NAME?</v>
      </c>
      <c r="T140" t="e">
        <f ca="1">_xll.BDP($O140,"opt_put_call")</f>
        <v>#NAME?</v>
      </c>
      <c r="U140" t="e">
        <f ca="1">_xll.BDP($O140,"maturity")</f>
        <v>#NAME?</v>
      </c>
      <c r="V140" s="17" t="e">
        <f t="shared" ca="1" si="4"/>
        <v>#NAME?</v>
      </c>
      <c r="X140" t="e">
        <f ca="1">_xll.BDH($O140,"PX_bid","1/09/2019")</f>
        <v>#NAME?</v>
      </c>
      <c r="Y140" t="e">
        <f ca="1">_xll.BDH($O140,"PX_ask","1/09/2019")</f>
        <v>#NAME?</v>
      </c>
      <c r="Z140" t="e">
        <f ca="1">_xll.BDH($O140,"ivol_last","1/09/2019")</f>
        <v>#NAME?</v>
      </c>
    </row>
    <row r="141" spans="1:26" x14ac:dyDescent="0.4">
      <c r="A141" t="s">
        <v>253</v>
      </c>
      <c r="B141" t="e">
        <f ca="1">_xll.BDH($A141,"PX_bid","1/07/2019")</f>
        <v>#NAME?</v>
      </c>
      <c r="C141" t="e">
        <f ca="1">_xll.BDH($A141,"PX_ask","1/07/2019")</f>
        <v>#NAME?</v>
      </c>
      <c r="D141" t="e">
        <f ca="1">_xll.BDH($A141,"IVOL_last","1/07/2019")</f>
        <v>#NAME?</v>
      </c>
      <c r="E141" t="e">
        <f ca="1">_xll.BDP($A141,"opt_strike_px")</f>
        <v>#NAME?</v>
      </c>
      <c r="F141" t="e">
        <f ca="1">_xll.BDP($A141,"opt_put_call")</f>
        <v>#NAME?</v>
      </c>
      <c r="G141" t="e">
        <f ca="1">_xll.BDP($A141,"maturity")</f>
        <v>#NAME?</v>
      </c>
      <c r="H141" s="17" t="e">
        <f t="shared" ca="1" si="5"/>
        <v>#NAME?</v>
      </c>
      <c r="J141" t="e">
        <f ca="1">_xll.BDH($A141,"PX_bid","1/09/2019")</f>
        <v>#NAME?</v>
      </c>
      <c r="K141" t="e">
        <f ca="1">_xll.BDH($A141,"PX_ask","1/09/2019")</f>
        <v>#NAME?</v>
      </c>
      <c r="L141" t="e">
        <f ca="1">_xll.BDH($A141,"ivol_last","1/09/2019")</f>
        <v>#NAME?</v>
      </c>
      <c r="O141" t="s">
        <v>456</v>
      </c>
      <c r="P141" t="e">
        <f ca="1">_xll.BDH($O141,"PX_bid","1/07/2019")</f>
        <v>#NAME?</v>
      </c>
      <c r="Q141" t="e">
        <f ca="1">_xll.BDH($O141,"PX_ask","1/07/2019")</f>
        <v>#NAME?</v>
      </c>
      <c r="R141" t="e">
        <f ca="1">_xll.BDH($O141,"ivol_last","1/07/2019")</f>
        <v>#NAME?</v>
      </c>
      <c r="S141" t="e">
        <f ca="1">_xll.BDP($O141,"opt_strike_px")</f>
        <v>#NAME?</v>
      </c>
      <c r="T141" t="e">
        <f ca="1">_xll.BDP($O141,"opt_put_call")</f>
        <v>#NAME?</v>
      </c>
      <c r="U141" t="e">
        <f ca="1">_xll.BDP($O141,"maturity")</f>
        <v>#NAME?</v>
      </c>
      <c r="V141" s="17" t="e">
        <f t="shared" ca="1" si="4"/>
        <v>#NAME?</v>
      </c>
      <c r="X141" t="e">
        <f ca="1">_xll.BDH($O141,"PX_bid","1/09/2019")</f>
        <v>#NAME?</v>
      </c>
      <c r="Y141" t="e">
        <f ca="1">_xll.BDH($O141,"PX_ask","1/09/2019")</f>
        <v>#NAME?</v>
      </c>
      <c r="Z141" t="e">
        <f ca="1">_xll.BDH($O141,"ivol_last","1/09/2019")</f>
        <v>#NAME?</v>
      </c>
    </row>
    <row r="142" spans="1:26" x14ac:dyDescent="0.4">
      <c r="A142" t="s">
        <v>264</v>
      </c>
      <c r="B142" t="e">
        <f ca="1">_xll.BDH($A142,"PX_bid","1/07/2019")</f>
        <v>#NAME?</v>
      </c>
      <c r="C142" t="e">
        <f ca="1">_xll.BDH($A142,"PX_ask","1/07/2019")</f>
        <v>#NAME?</v>
      </c>
      <c r="D142" t="e">
        <f ca="1">_xll.BDH($A142,"IVOL_last","1/07/2019")</f>
        <v>#NAME?</v>
      </c>
      <c r="E142" t="e">
        <f ca="1">_xll.BDP($A142,"opt_strike_px")</f>
        <v>#NAME?</v>
      </c>
      <c r="F142" t="e">
        <f ca="1">_xll.BDP($A142,"opt_put_call")</f>
        <v>#NAME?</v>
      </c>
      <c r="G142" t="e">
        <f ca="1">_xll.BDP($A142,"maturity")</f>
        <v>#NAME?</v>
      </c>
      <c r="H142" s="17" t="e">
        <f t="shared" ca="1" si="5"/>
        <v>#NAME?</v>
      </c>
      <c r="J142" t="e">
        <f ca="1">_xll.BDH($A142,"PX_bid","1/09/2019")</f>
        <v>#NAME?</v>
      </c>
      <c r="K142" t="e">
        <f ca="1">_xll.BDH($A142,"PX_ask","1/09/2019")</f>
        <v>#NAME?</v>
      </c>
      <c r="L142" t="e">
        <f ca="1">_xll.BDH($A142,"ivol_last","1/09/2019")</f>
        <v>#NAME?</v>
      </c>
      <c r="O142" t="s">
        <v>457</v>
      </c>
      <c r="P142" t="e">
        <f ca="1">_xll.BDH($O142,"PX_bid","1/07/2019")</f>
        <v>#NAME?</v>
      </c>
      <c r="Q142" t="e">
        <f ca="1">_xll.BDH($O142,"PX_ask","1/07/2019")</f>
        <v>#NAME?</v>
      </c>
      <c r="R142" t="e">
        <f ca="1">_xll.BDH($O142,"ivol_last","1/07/2019")</f>
        <v>#NAME?</v>
      </c>
      <c r="S142" t="e">
        <f ca="1">_xll.BDP($O142,"opt_strike_px")</f>
        <v>#NAME?</v>
      </c>
      <c r="T142" t="e">
        <f ca="1">_xll.BDP($O142,"opt_put_call")</f>
        <v>#NAME?</v>
      </c>
      <c r="U142" t="e">
        <f ca="1">_xll.BDP($O142,"maturity")</f>
        <v>#NAME?</v>
      </c>
      <c r="V142" s="17" t="e">
        <f t="shared" ca="1" si="4"/>
        <v>#NAME?</v>
      </c>
      <c r="X142" t="e">
        <f ca="1">_xll.BDH($O142,"PX_bid","1/09/2019")</f>
        <v>#NAME?</v>
      </c>
      <c r="Y142" t="e">
        <f ca="1">_xll.BDH($O142,"PX_ask","1/09/2019")</f>
        <v>#NAME?</v>
      </c>
      <c r="Z142" t="e">
        <f ca="1">_xll.BDH($O142,"ivol_last","1/09/2019")</f>
        <v>#NAME?</v>
      </c>
    </row>
    <row r="143" spans="1:26" x14ac:dyDescent="0.4">
      <c r="A143" t="s">
        <v>275</v>
      </c>
      <c r="B143" t="e">
        <f ca="1">_xll.BDH($A143,"PX_bid","1/07/2019")</f>
        <v>#NAME?</v>
      </c>
      <c r="C143" t="e">
        <f ca="1">_xll.BDH($A143,"PX_ask","1/07/2019")</f>
        <v>#NAME?</v>
      </c>
      <c r="D143" t="e">
        <f ca="1">_xll.BDH($A143,"IVOL_last","1/07/2019")</f>
        <v>#NAME?</v>
      </c>
      <c r="E143" t="e">
        <f ca="1">_xll.BDP($A143,"opt_strike_px")</f>
        <v>#NAME?</v>
      </c>
      <c r="F143" t="e">
        <f ca="1">_xll.BDP($A143,"opt_put_call")</f>
        <v>#NAME?</v>
      </c>
      <c r="G143" t="e">
        <f ca="1">_xll.BDP($A143,"maturity")</f>
        <v>#NAME?</v>
      </c>
      <c r="H143" s="17" t="e">
        <f t="shared" ca="1" si="5"/>
        <v>#NAME?</v>
      </c>
      <c r="J143" t="e">
        <f ca="1">_xll.BDH($A143,"PX_bid","1/09/2019")</f>
        <v>#NAME?</v>
      </c>
      <c r="K143" t="e">
        <f ca="1">_xll.BDH($A143,"PX_ask","1/09/2019")</f>
        <v>#NAME?</v>
      </c>
      <c r="L143" t="e">
        <f ca="1">_xll.BDH($A143,"ivol_last","1/09/2019")</f>
        <v>#NAME?</v>
      </c>
      <c r="O143" t="s">
        <v>458</v>
      </c>
      <c r="P143" t="e">
        <f ca="1">_xll.BDH($O143,"PX_bid","1/07/2019")</f>
        <v>#NAME?</v>
      </c>
      <c r="Q143" t="e">
        <f ca="1">_xll.BDH($O143,"PX_ask","1/07/2019")</f>
        <v>#NAME?</v>
      </c>
      <c r="R143" t="e">
        <f ca="1">_xll.BDH($O143,"ivol_last","1/07/2019")</f>
        <v>#NAME?</v>
      </c>
      <c r="S143" t="e">
        <f ca="1">_xll.BDP($O143,"opt_strike_px")</f>
        <v>#NAME?</v>
      </c>
      <c r="T143" t="e">
        <f ca="1">_xll.BDP($O143,"opt_put_call")</f>
        <v>#NAME?</v>
      </c>
      <c r="U143" t="e">
        <f ca="1">_xll.BDP($O143,"maturity")</f>
        <v>#NAME?</v>
      </c>
      <c r="V143" s="17" t="e">
        <f t="shared" ca="1" si="4"/>
        <v>#NAME?</v>
      </c>
      <c r="X143" t="e">
        <f ca="1">_xll.BDH($O143,"PX_bid","1/09/2019")</f>
        <v>#NAME?</v>
      </c>
      <c r="Y143" t="e">
        <f ca="1">_xll.BDH($O143,"PX_ask","1/09/2019")</f>
        <v>#NAME?</v>
      </c>
      <c r="Z143" t="e">
        <f ca="1">_xll.BDH($O143,"ivol_last","1/09/2019")</f>
        <v>#NAME?</v>
      </c>
    </row>
    <row r="144" spans="1:26" x14ac:dyDescent="0.4">
      <c r="A144" t="s">
        <v>286</v>
      </c>
      <c r="B144" t="e">
        <f ca="1">_xll.BDH($A144,"PX_bid","1/07/2019")</f>
        <v>#NAME?</v>
      </c>
      <c r="C144" t="e">
        <f ca="1">_xll.BDH($A144,"PX_ask","1/07/2019")</f>
        <v>#NAME?</v>
      </c>
      <c r="D144" t="e">
        <f ca="1">_xll.BDH($A144,"IVOL_last","1/07/2019")</f>
        <v>#NAME?</v>
      </c>
      <c r="E144" t="e">
        <f ca="1">_xll.BDP($A144,"opt_strike_px")</f>
        <v>#NAME?</v>
      </c>
      <c r="F144" t="e">
        <f ca="1">_xll.BDP($A144,"opt_put_call")</f>
        <v>#NAME?</v>
      </c>
      <c r="G144" t="e">
        <f ca="1">_xll.BDP($A144,"maturity")</f>
        <v>#NAME?</v>
      </c>
      <c r="H144" s="17" t="e">
        <f t="shared" ca="1" si="5"/>
        <v>#NAME?</v>
      </c>
      <c r="J144" t="e">
        <f ca="1">_xll.BDH($A144,"PX_bid","1/09/2019")</f>
        <v>#NAME?</v>
      </c>
      <c r="K144" t="e">
        <f ca="1">_xll.BDH($A144,"PX_ask","1/09/2019")</f>
        <v>#NAME?</v>
      </c>
      <c r="L144" t="e">
        <f ca="1">_xll.BDH($A144,"ivol_last","1/09/2019")</f>
        <v>#NAME?</v>
      </c>
      <c r="O144" t="s">
        <v>459</v>
      </c>
      <c r="P144" t="e">
        <f ca="1">_xll.BDH($O144,"PX_bid","1/07/2019")</f>
        <v>#NAME?</v>
      </c>
      <c r="Q144" t="e">
        <f ca="1">_xll.BDH($O144,"PX_ask","1/07/2019")</f>
        <v>#NAME?</v>
      </c>
      <c r="R144" t="e">
        <f ca="1">_xll.BDH($O144,"ivol_last","1/07/2019")</f>
        <v>#NAME?</v>
      </c>
      <c r="S144" t="e">
        <f ca="1">_xll.BDP($O144,"opt_strike_px")</f>
        <v>#NAME?</v>
      </c>
      <c r="T144" t="e">
        <f ca="1">_xll.BDP($O144,"opt_put_call")</f>
        <v>#NAME?</v>
      </c>
      <c r="U144" t="e">
        <f ca="1">_xll.BDP($O144,"maturity")</f>
        <v>#NAME?</v>
      </c>
      <c r="V144" s="17" t="e">
        <f t="shared" ca="1" si="4"/>
        <v>#NAME?</v>
      </c>
      <c r="X144" t="e">
        <f ca="1">_xll.BDH($O144,"PX_bid","1/09/2019")</f>
        <v>#NAME?</v>
      </c>
      <c r="Y144" t="e">
        <f ca="1">_xll.BDH($O144,"PX_ask","1/09/2019")</f>
        <v>#NAME?</v>
      </c>
      <c r="Z144" t="e">
        <f ca="1">_xll.BDH($O144,"ivol_last","1/09/2019")</f>
        <v>#NAME?</v>
      </c>
    </row>
    <row r="145" spans="1:26" x14ac:dyDescent="0.4">
      <c r="A145" t="s">
        <v>297</v>
      </c>
      <c r="B145" t="e">
        <f ca="1">_xll.BDH($A145,"PX_bid","1/07/2019")</f>
        <v>#NAME?</v>
      </c>
      <c r="C145" t="e">
        <f ca="1">_xll.BDH($A145,"PX_ask","1/07/2019")</f>
        <v>#NAME?</v>
      </c>
      <c r="D145" t="e">
        <f ca="1">_xll.BDH($A145,"IVOL_last","1/07/2019")</f>
        <v>#NAME?</v>
      </c>
      <c r="E145" t="e">
        <f ca="1">_xll.BDP($A145,"opt_strike_px")</f>
        <v>#NAME?</v>
      </c>
      <c r="F145" t="e">
        <f ca="1">_xll.BDP($A145,"opt_put_call")</f>
        <v>#NAME?</v>
      </c>
      <c r="G145" t="e">
        <f ca="1">_xll.BDP($A145,"maturity")</f>
        <v>#NAME?</v>
      </c>
      <c r="H145" s="17" t="e">
        <f t="shared" ca="1" si="5"/>
        <v>#NAME?</v>
      </c>
      <c r="J145" t="e">
        <f ca="1">_xll.BDH($A145,"PX_bid","1/09/2019")</f>
        <v>#NAME?</v>
      </c>
      <c r="K145" t="e">
        <f ca="1">_xll.BDH($A145,"PX_ask","1/09/2019")</f>
        <v>#NAME?</v>
      </c>
      <c r="L145" t="e">
        <f ca="1">_xll.BDH($A145,"ivol_last","1/09/2019")</f>
        <v>#NAME?</v>
      </c>
      <c r="O145" t="s">
        <v>460</v>
      </c>
      <c r="P145" t="e">
        <f ca="1">_xll.BDH($O145,"PX_bid","1/07/2019")</f>
        <v>#NAME?</v>
      </c>
      <c r="Q145" t="e">
        <f ca="1">_xll.BDH($O145,"PX_ask","1/07/2019")</f>
        <v>#NAME?</v>
      </c>
      <c r="R145" t="e">
        <f ca="1">_xll.BDH($O145,"ivol_last","1/07/2019")</f>
        <v>#NAME?</v>
      </c>
      <c r="S145" t="e">
        <f ca="1">_xll.BDP($O145,"opt_strike_px")</f>
        <v>#NAME?</v>
      </c>
      <c r="T145" t="e">
        <f ca="1">_xll.BDP($O145,"opt_put_call")</f>
        <v>#NAME?</v>
      </c>
      <c r="U145" t="e">
        <f ca="1">_xll.BDP($O145,"maturity")</f>
        <v>#NAME?</v>
      </c>
      <c r="V145" s="17" t="e">
        <f t="shared" ca="1" si="4"/>
        <v>#NAME?</v>
      </c>
      <c r="X145" t="e">
        <f ca="1">_xll.BDH($O145,"PX_bid","1/09/2019")</f>
        <v>#NAME?</v>
      </c>
      <c r="Y145" t="e">
        <f ca="1">_xll.BDH($O145,"PX_ask","1/09/2019")</f>
        <v>#NAME?</v>
      </c>
      <c r="Z145" t="e">
        <f ca="1">_xll.BDH($O145,"ivol_last","1/09/2019")</f>
        <v>#NAME?</v>
      </c>
    </row>
    <row r="146" spans="1:26" x14ac:dyDescent="0.4">
      <c r="A146" t="s">
        <v>308</v>
      </c>
      <c r="B146" t="e">
        <f ca="1">_xll.BDH($A146,"PX_bid","1/07/2019")</f>
        <v>#NAME?</v>
      </c>
      <c r="C146" t="e">
        <f ca="1">_xll.BDH($A146,"PX_ask","1/07/2019")</f>
        <v>#NAME?</v>
      </c>
      <c r="D146" t="e">
        <f ca="1">_xll.BDH($A146,"IVOL_last","1/07/2019")</f>
        <v>#NAME?</v>
      </c>
      <c r="E146" t="e">
        <f ca="1">_xll.BDP($A146,"opt_strike_px")</f>
        <v>#NAME?</v>
      </c>
      <c r="F146" t="e">
        <f ca="1">_xll.BDP($A146,"opt_put_call")</f>
        <v>#NAME?</v>
      </c>
      <c r="G146" t="e">
        <f ca="1">_xll.BDP($A146,"maturity")</f>
        <v>#NAME?</v>
      </c>
      <c r="H146" s="17" t="e">
        <f t="shared" ca="1" si="5"/>
        <v>#NAME?</v>
      </c>
      <c r="J146" t="e">
        <f ca="1">_xll.BDH($A146,"PX_bid","1/09/2019")</f>
        <v>#NAME?</v>
      </c>
      <c r="K146" t="e">
        <f ca="1">_xll.BDH($A146,"PX_ask","1/09/2019")</f>
        <v>#NAME?</v>
      </c>
      <c r="L146" t="e">
        <f ca="1">_xll.BDH($A146,"ivol_last","1/09/2019")</f>
        <v>#NAME?</v>
      </c>
      <c r="O146" t="s">
        <v>461</v>
      </c>
      <c r="P146" t="e">
        <f ca="1">_xll.BDH($O146,"PX_bid","1/07/2019")</f>
        <v>#NAME?</v>
      </c>
      <c r="Q146" t="e">
        <f ca="1">_xll.BDH($O146,"PX_ask","1/07/2019")</f>
        <v>#NAME?</v>
      </c>
      <c r="R146" t="e">
        <f ca="1">_xll.BDH($O146,"ivol_last","1/07/2019")</f>
        <v>#NAME?</v>
      </c>
      <c r="S146" t="e">
        <f ca="1">_xll.BDP($O146,"opt_strike_px")</f>
        <v>#NAME?</v>
      </c>
      <c r="T146" t="e">
        <f ca="1">_xll.BDP($O146,"opt_put_call")</f>
        <v>#NAME?</v>
      </c>
      <c r="U146" t="e">
        <f ca="1">_xll.BDP($O146,"maturity")</f>
        <v>#NAME?</v>
      </c>
      <c r="V146" s="17" t="e">
        <f t="shared" ca="1" si="4"/>
        <v>#NAME?</v>
      </c>
      <c r="X146" t="e">
        <f ca="1">_xll.BDH($O146,"PX_bid","1/09/2019")</f>
        <v>#NAME?</v>
      </c>
      <c r="Y146" t="e">
        <f ca="1">_xll.BDH($O146,"PX_ask","1/09/2019")</f>
        <v>#NAME?</v>
      </c>
      <c r="Z146" t="e">
        <f ca="1">_xll.BDH($O146,"ivol_last","1/09/2019")</f>
        <v>#NAME?</v>
      </c>
    </row>
    <row r="147" spans="1:26" x14ac:dyDescent="0.4">
      <c r="A147" t="s">
        <v>122</v>
      </c>
      <c r="B147" t="e">
        <f ca="1">_xll.BDH($A147,"PX_bid","1/07/2019")</f>
        <v>#NAME?</v>
      </c>
      <c r="C147" t="e">
        <f ca="1">_xll.BDH($A147,"PX_ask","1/07/2019")</f>
        <v>#NAME?</v>
      </c>
      <c r="D147" t="e">
        <f ca="1">_xll.BDH($A147,"IVOL_last","1/07/2019")</f>
        <v>#NAME?</v>
      </c>
      <c r="E147" t="e">
        <f ca="1">_xll.BDP($A147,"opt_strike_px")</f>
        <v>#NAME?</v>
      </c>
      <c r="F147" t="e">
        <f ca="1">_xll.BDP($A147,"opt_put_call")</f>
        <v>#NAME?</v>
      </c>
      <c r="G147" t="e">
        <f ca="1">_xll.BDP($A147,"maturity")</f>
        <v>#NAME?</v>
      </c>
      <c r="H147" s="17" t="e">
        <f t="shared" ca="1" si="5"/>
        <v>#NAME?</v>
      </c>
      <c r="J147" t="e">
        <f ca="1">_xll.BDH($A147,"PX_bid","1/09/2019")</f>
        <v>#NAME?</v>
      </c>
      <c r="K147" t="e">
        <f ca="1">_xll.BDH($A147,"PX_ask","1/09/2019")</f>
        <v>#NAME?</v>
      </c>
      <c r="L147" t="e">
        <f ca="1">_xll.BDH($A147,"ivol_last","1/09/2019")</f>
        <v>#NAME?</v>
      </c>
      <c r="O147" t="s">
        <v>462</v>
      </c>
      <c r="P147" t="e">
        <f ca="1">_xll.BDH($O147,"PX_bid","1/07/2019")</f>
        <v>#NAME?</v>
      </c>
      <c r="Q147" t="e">
        <f ca="1">_xll.BDH($O147,"PX_ask","1/07/2019")</f>
        <v>#NAME?</v>
      </c>
      <c r="R147" t="e">
        <f ca="1">_xll.BDH($O147,"ivol_last","1/07/2019")</f>
        <v>#NAME?</v>
      </c>
      <c r="S147" t="e">
        <f ca="1">_xll.BDP($O147,"opt_strike_px")</f>
        <v>#NAME?</v>
      </c>
      <c r="T147" t="e">
        <f ca="1">_xll.BDP($O147,"opt_put_call")</f>
        <v>#NAME?</v>
      </c>
      <c r="U147" t="e">
        <f ca="1">_xll.BDP($O147,"maturity")</f>
        <v>#NAME?</v>
      </c>
      <c r="V147" s="17" t="e">
        <f t="shared" ca="1" si="4"/>
        <v>#NAME?</v>
      </c>
      <c r="X147" t="e">
        <f ca="1">_xll.BDH($O147,"PX_bid","1/09/2019")</f>
        <v>#NAME?</v>
      </c>
      <c r="Y147" t="e">
        <f ca="1">_xll.BDH($O147,"PX_ask","1/09/2019")</f>
        <v>#NAME?</v>
      </c>
      <c r="Z147" t="e">
        <f ca="1">_xll.BDH($O147,"ivol_last","1/09/2019")</f>
        <v>#NAME?</v>
      </c>
    </row>
    <row r="148" spans="1:26" x14ac:dyDescent="0.4">
      <c r="A148" t="s">
        <v>133</v>
      </c>
      <c r="B148" t="e">
        <f ca="1">_xll.BDH($A148,"PX_bid","1/07/2019")</f>
        <v>#NAME?</v>
      </c>
      <c r="C148" t="e">
        <f ca="1">_xll.BDH($A148,"PX_ask","1/07/2019")</f>
        <v>#NAME?</v>
      </c>
      <c r="D148" t="e">
        <f ca="1">_xll.BDH($A148,"IVOL_last","1/07/2019")</f>
        <v>#NAME?</v>
      </c>
      <c r="E148" t="e">
        <f ca="1">_xll.BDP($A148,"opt_strike_px")</f>
        <v>#NAME?</v>
      </c>
      <c r="F148" t="e">
        <f ca="1">_xll.BDP($A148,"opt_put_call")</f>
        <v>#NAME?</v>
      </c>
      <c r="G148" t="e">
        <f ca="1">_xll.BDP($A148,"maturity")</f>
        <v>#NAME?</v>
      </c>
      <c r="H148" s="17" t="e">
        <f t="shared" ca="1" si="5"/>
        <v>#NAME?</v>
      </c>
      <c r="J148" t="e">
        <f ca="1">_xll.BDH($A148,"PX_bid","1/09/2019")</f>
        <v>#NAME?</v>
      </c>
      <c r="K148" t="e">
        <f ca="1">_xll.BDH($A148,"PX_ask","1/09/2019")</f>
        <v>#NAME?</v>
      </c>
      <c r="L148" t="e">
        <f ca="1">_xll.BDH($A148,"ivol_last","1/09/2019")</f>
        <v>#NAME?</v>
      </c>
      <c r="O148" t="s">
        <v>463</v>
      </c>
      <c r="P148" t="e">
        <f ca="1">_xll.BDH($O148,"PX_bid","1/07/2019")</f>
        <v>#NAME?</v>
      </c>
      <c r="Q148" t="e">
        <f ca="1">_xll.BDH($O148,"PX_ask","1/07/2019")</f>
        <v>#NAME?</v>
      </c>
      <c r="R148" t="e">
        <f ca="1">_xll.BDH($O148,"ivol_last","1/07/2019")</f>
        <v>#NAME?</v>
      </c>
      <c r="S148" t="e">
        <f ca="1">_xll.BDP($O148,"opt_strike_px")</f>
        <v>#NAME?</v>
      </c>
      <c r="T148" t="e">
        <f ca="1">_xll.BDP($O148,"opt_put_call")</f>
        <v>#NAME?</v>
      </c>
      <c r="U148" t="e">
        <f ca="1">_xll.BDP($O148,"maturity")</f>
        <v>#NAME?</v>
      </c>
      <c r="V148" s="17" t="e">
        <f t="shared" ca="1" si="4"/>
        <v>#NAME?</v>
      </c>
      <c r="X148" t="e">
        <f ca="1">_xll.BDH($O148,"PX_bid","1/09/2019")</f>
        <v>#NAME?</v>
      </c>
      <c r="Y148" t="e">
        <f ca="1">_xll.BDH($O148,"PX_ask","1/09/2019")</f>
        <v>#NAME?</v>
      </c>
      <c r="Z148" t="e">
        <f ca="1">_xll.BDH($O148,"ivol_last","1/09/2019")</f>
        <v>#NAME?</v>
      </c>
    </row>
    <row r="149" spans="1:26" x14ac:dyDescent="0.4">
      <c r="A149" t="s">
        <v>144</v>
      </c>
      <c r="B149" t="e">
        <f ca="1">_xll.BDH($A149,"PX_bid","1/07/2019")</f>
        <v>#NAME?</v>
      </c>
      <c r="C149" t="e">
        <f ca="1">_xll.BDH($A149,"PX_ask","1/07/2019")</f>
        <v>#NAME?</v>
      </c>
      <c r="D149" t="e">
        <f ca="1">_xll.BDH($A149,"IVOL_last","1/07/2019")</f>
        <v>#NAME?</v>
      </c>
      <c r="E149" t="e">
        <f ca="1">_xll.BDP($A149,"opt_strike_px")</f>
        <v>#NAME?</v>
      </c>
      <c r="F149" t="e">
        <f ca="1">_xll.BDP($A149,"opt_put_call")</f>
        <v>#NAME?</v>
      </c>
      <c r="G149" t="e">
        <f ca="1">_xll.BDP($A149,"maturity")</f>
        <v>#NAME?</v>
      </c>
      <c r="H149" s="17" t="e">
        <f t="shared" ca="1" si="5"/>
        <v>#NAME?</v>
      </c>
      <c r="J149" t="e">
        <f ca="1">_xll.BDH($A149,"PX_bid","1/09/2019")</f>
        <v>#NAME?</v>
      </c>
      <c r="K149" t="e">
        <f ca="1">_xll.BDH($A149,"PX_ask","1/09/2019")</f>
        <v>#NAME?</v>
      </c>
      <c r="L149" t="e">
        <f ca="1">_xll.BDH($A149,"ivol_last","1/09/2019")</f>
        <v>#NAME?</v>
      </c>
      <c r="O149" t="s">
        <v>464</v>
      </c>
      <c r="P149" t="e">
        <f ca="1">_xll.BDH($O149,"PX_bid","1/07/2019")</f>
        <v>#NAME?</v>
      </c>
      <c r="Q149" t="e">
        <f ca="1">_xll.BDH($O149,"PX_ask","1/07/2019")</f>
        <v>#NAME?</v>
      </c>
      <c r="R149" t="e">
        <f ca="1">_xll.BDH($O149,"ivol_last","1/07/2019")</f>
        <v>#NAME?</v>
      </c>
      <c r="S149" t="e">
        <f ca="1">_xll.BDP($O149,"opt_strike_px")</f>
        <v>#NAME?</v>
      </c>
      <c r="T149" t="e">
        <f ca="1">_xll.BDP($O149,"opt_put_call")</f>
        <v>#NAME?</v>
      </c>
      <c r="U149" t="e">
        <f ca="1">_xll.BDP($O149,"maturity")</f>
        <v>#NAME?</v>
      </c>
      <c r="V149" s="17" t="e">
        <f t="shared" ca="1" si="4"/>
        <v>#NAME?</v>
      </c>
      <c r="X149" t="e">
        <f ca="1">_xll.BDH($O149,"PX_bid","1/09/2019")</f>
        <v>#NAME?</v>
      </c>
      <c r="Y149" t="e">
        <f ca="1">_xll.BDH($O149,"PX_ask","1/09/2019")</f>
        <v>#NAME?</v>
      </c>
      <c r="Z149" t="e">
        <f ca="1">_xll.BDH($O149,"ivol_last","1/09/2019")</f>
        <v>#NAME?</v>
      </c>
    </row>
    <row r="150" spans="1:26" x14ac:dyDescent="0.4">
      <c r="A150" t="s">
        <v>155</v>
      </c>
      <c r="B150" t="e">
        <f ca="1">_xll.BDH($A150,"PX_bid","1/07/2019")</f>
        <v>#NAME?</v>
      </c>
      <c r="C150" t="e">
        <f ca="1">_xll.BDH($A150,"PX_ask","1/07/2019")</f>
        <v>#NAME?</v>
      </c>
      <c r="D150" t="e">
        <f ca="1">_xll.BDH($A150,"IVOL_last","1/07/2019")</f>
        <v>#NAME?</v>
      </c>
      <c r="E150" t="e">
        <f ca="1">_xll.BDP($A150,"opt_strike_px")</f>
        <v>#NAME?</v>
      </c>
      <c r="F150" t="e">
        <f ca="1">_xll.BDP($A150,"opt_put_call")</f>
        <v>#NAME?</v>
      </c>
      <c r="G150" t="e">
        <f ca="1">_xll.BDP($A150,"maturity")</f>
        <v>#NAME?</v>
      </c>
      <c r="H150" s="17" t="e">
        <f t="shared" ca="1" si="5"/>
        <v>#NAME?</v>
      </c>
      <c r="J150" t="e">
        <f ca="1">_xll.BDH($A150,"PX_bid","1/09/2019")</f>
        <v>#NAME?</v>
      </c>
      <c r="K150" t="e">
        <f ca="1">_xll.BDH($A150,"PX_ask","1/09/2019")</f>
        <v>#NAME?</v>
      </c>
      <c r="L150" t="e">
        <f ca="1">_xll.BDH($A150,"ivol_last","1/09/2019")</f>
        <v>#NAME?</v>
      </c>
      <c r="O150" t="s">
        <v>465</v>
      </c>
      <c r="P150" t="e">
        <f ca="1">_xll.BDH($O150,"PX_bid","1/07/2019")</f>
        <v>#NAME?</v>
      </c>
      <c r="Q150" t="e">
        <f ca="1">_xll.BDH($O150,"PX_ask","1/07/2019")</f>
        <v>#NAME?</v>
      </c>
      <c r="R150" t="e">
        <f ca="1">_xll.BDH($O150,"ivol_last","1/07/2019")</f>
        <v>#NAME?</v>
      </c>
      <c r="S150" t="e">
        <f ca="1">_xll.BDP($O150,"opt_strike_px")</f>
        <v>#NAME?</v>
      </c>
      <c r="T150" t="e">
        <f ca="1">_xll.BDP($O150,"opt_put_call")</f>
        <v>#NAME?</v>
      </c>
      <c r="U150" t="e">
        <f ca="1">_xll.BDP($O150,"maturity")</f>
        <v>#NAME?</v>
      </c>
      <c r="V150" s="17" t="e">
        <f t="shared" ca="1" si="4"/>
        <v>#NAME?</v>
      </c>
      <c r="X150" t="e">
        <f ca="1">_xll.BDH($O150,"PX_bid","1/09/2019")</f>
        <v>#NAME?</v>
      </c>
      <c r="Y150" t="e">
        <f ca="1">_xll.BDH($O150,"PX_ask","1/09/2019")</f>
        <v>#NAME?</v>
      </c>
      <c r="Z150" t="e">
        <f ca="1">_xll.BDH($O150,"ivol_last","1/09/2019")</f>
        <v>#NAME?</v>
      </c>
    </row>
    <row r="151" spans="1:26" x14ac:dyDescent="0.4">
      <c r="A151" t="s">
        <v>166</v>
      </c>
      <c r="B151" t="e">
        <f ca="1">_xll.BDH($A151,"PX_bid","1/07/2019")</f>
        <v>#NAME?</v>
      </c>
      <c r="C151" t="e">
        <f ca="1">_xll.BDH($A151,"PX_ask","1/07/2019")</f>
        <v>#NAME?</v>
      </c>
      <c r="D151" t="e">
        <f ca="1">_xll.BDH($A151,"IVOL_last","1/07/2019")</f>
        <v>#NAME?</v>
      </c>
      <c r="E151" t="e">
        <f ca="1">_xll.BDP($A151,"opt_strike_px")</f>
        <v>#NAME?</v>
      </c>
      <c r="F151" t="e">
        <f ca="1">_xll.BDP($A151,"opt_put_call")</f>
        <v>#NAME?</v>
      </c>
      <c r="G151" t="e">
        <f ca="1">_xll.BDP($A151,"maturity")</f>
        <v>#NAME?</v>
      </c>
      <c r="H151" s="17" t="e">
        <f t="shared" ca="1" si="5"/>
        <v>#NAME?</v>
      </c>
      <c r="J151" t="e">
        <f ca="1">_xll.BDH($A151,"PX_bid","1/09/2019")</f>
        <v>#NAME?</v>
      </c>
      <c r="K151" t="e">
        <f ca="1">_xll.BDH($A151,"PX_ask","1/09/2019")</f>
        <v>#NAME?</v>
      </c>
      <c r="L151" t="e">
        <f ca="1">_xll.BDH($A151,"ivol_last","1/09/2019")</f>
        <v>#NAME?</v>
      </c>
      <c r="O151" t="s">
        <v>466</v>
      </c>
      <c r="P151" t="e">
        <f ca="1">_xll.BDH($O151,"PX_bid","1/07/2019")</f>
        <v>#NAME?</v>
      </c>
      <c r="Q151" t="e">
        <f ca="1">_xll.BDH($O151,"PX_ask","1/07/2019")</f>
        <v>#NAME?</v>
      </c>
      <c r="R151" t="e">
        <f ca="1">_xll.BDH($O151,"ivol_last","1/07/2019")</f>
        <v>#NAME?</v>
      </c>
      <c r="S151" t="e">
        <f ca="1">_xll.BDP($O151,"opt_strike_px")</f>
        <v>#NAME?</v>
      </c>
      <c r="T151" t="e">
        <f ca="1">_xll.BDP($O151,"opt_put_call")</f>
        <v>#NAME?</v>
      </c>
      <c r="U151" t="e">
        <f ca="1">_xll.BDP($O151,"maturity")</f>
        <v>#NAME?</v>
      </c>
      <c r="V151" s="17" t="e">
        <f t="shared" ca="1" si="4"/>
        <v>#NAME?</v>
      </c>
      <c r="X151" t="e">
        <f ca="1">_xll.BDH($O151,"PX_bid","1/09/2019")</f>
        <v>#NAME?</v>
      </c>
      <c r="Y151" t="e">
        <f ca="1">_xll.BDH($O151,"PX_ask","1/09/2019")</f>
        <v>#NAME?</v>
      </c>
      <c r="Z151" t="e">
        <f ca="1">_xll.BDH($O151,"ivol_last","1/09/2019")</f>
        <v>#NAME?</v>
      </c>
    </row>
    <row r="152" spans="1:26" x14ac:dyDescent="0.4">
      <c r="A152" t="s">
        <v>177</v>
      </c>
      <c r="B152" t="e">
        <f ca="1">_xll.BDH($A152,"PX_bid","1/07/2019")</f>
        <v>#NAME?</v>
      </c>
      <c r="C152" t="e">
        <f ca="1">_xll.BDH($A152,"PX_ask","1/07/2019")</f>
        <v>#NAME?</v>
      </c>
      <c r="D152" t="e">
        <f ca="1">_xll.BDH($A152,"IVOL_last","1/07/2019")</f>
        <v>#NAME?</v>
      </c>
      <c r="E152" t="e">
        <f ca="1">_xll.BDP($A152,"opt_strike_px")</f>
        <v>#NAME?</v>
      </c>
      <c r="F152" t="e">
        <f ca="1">_xll.BDP($A152,"opt_put_call")</f>
        <v>#NAME?</v>
      </c>
      <c r="G152" t="e">
        <f ca="1">_xll.BDP($A152,"maturity")</f>
        <v>#NAME?</v>
      </c>
      <c r="H152" s="17" t="e">
        <f t="shared" ca="1" si="5"/>
        <v>#NAME?</v>
      </c>
      <c r="J152" t="e">
        <f ca="1">_xll.BDH($A152,"PX_bid","1/09/2019")</f>
        <v>#NAME?</v>
      </c>
      <c r="K152" t="e">
        <f ca="1">_xll.BDH($A152,"PX_ask","1/09/2019")</f>
        <v>#NAME?</v>
      </c>
      <c r="L152" t="e">
        <f ca="1">_xll.BDH($A152,"ivol_last","1/09/2019")</f>
        <v>#NAME?</v>
      </c>
      <c r="O152" t="s">
        <v>467</v>
      </c>
      <c r="P152" t="e">
        <f ca="1">_xll.BDH($O152,"PX_bid","1/07/2019")</f>
        <v>#NAME?</v>
      </c>
      <c r="Q152" t="e">
        <f ca="1">_xll.BDH($O152,"PX_ask","1/07/2019")</f>
        <v>#NAME?</v>
      </c>
      <c r="R152" t="e">
        <f ca="1">_xll.BDH($O152,"ivol_last","1/07/2019")</f>
        <v>#NAME?</v>
      </c>
      <c r="S152" t="e">
        <f ca="1">_xll.BDP($O152,"opt_strike_px")</f>
        <v>#NAME?</v>
      </c>
      <c r="T152" t="e">
        <f ca="1">_xll.BDP($O152,"opt_put_call")</f>
        <v>#NAME?</v>
      </c>
      <c r="U152" t="e">
        <f ca="1">_xll.BDP($O152,"maturity")</f>
        <v>#NAME?</v>
      </c>
      <c r="V152" s="17" t="e">
        <f t="shared" ca="1" si="4"/>
        <v>#NAME?</v>
      </c>
      <c r="X152" t="e">
        <f ca="1">_xll.BDH($O152,"PX_bid","1/09/2019")</f>
        <v>#NAME?</v>
      </c>
      <c r="Y152" t="e">
        <f ca="1">_xll.BDH($O152,"PX_ask","1/09/2019")</f>
        <v>#NAME?</v>
      </c>
      <c r="Z152" t="e">
        <f ca="1">_xll.BDH($O152,"ivol_last","1/09/2019")</f>
        <v>#NAME?</v>
      </c>
    </row>
    <row r="153" spans="1:26" x14ac:dyDescent="0.4">
      <c r="A153" t="s">
        <v>188</v>
      </c>
      <c r="B153" t="e">
        <f ca="1">_xll.BDH($A153,"PX_bid","1/07/2019")</f>
        <v>#NAME?</v>
      </c>
      <c r="C153" t="e">
        <f ca="1">_xll.BDH($A153,"PX_ask","1/07/2019")</f>
        <v>#NAME?</v>
      </c>
      <c r="D153" t="e">
        <f ca="1">_xll.BDH($A153,"IVOL_last","1/07/2019")</f>
        <v>#NAME?</v>
      </c>
      <c r="E153" t="e">
        <f ca="1">_xll.BDP($A153,"opt_strike_px")</f>
        <v>#NAME?</v>
      </c>
      <c r="F153" t="e">
        <f ca="1">_xll.BDP($A153,"opt_put_call")</f>
        <v>#NAME?</v>
      </c>
      <c r="G153" t="e">
        <f ca="1">_xll.BDP($A153,"maturity")</f>
        <v>#NAME?</v>
      </c>
      <c r="H153" s="17" t="e">
        <f t="shared" ca="1" si="5"/>
        <v>#NAME?</v>
      </c>
      <c r="J153" t="e">
        <f ca="1">_xll.BDH($A153,"PX_bid","1/09/2019")</f>
        <v>#NAME?</v>
      </c>
      <c r="K153" t="e">
        <f ca="1">_xll.BDH($A153,"PX_ask","1/09/2019")</f>
        <v>#NAME?</v>
      </c>
      <c r="L153" t="e">
        <f ca="1">_xll.BDH($A153,"ivol_last","1/09/2019")</f>
        <v>#NAME?</v>
      </c>
      <c r="O153" t="s">
        <v>468</v>
      </c>
      <c r="P153" t="e">
        <f ca="1">_xll.BDH($O153,"PX_bid","1/07/2019")</f>
        <v>#NAME?</v>
      </c>
      <c r="Q153" t="e">
        <f ca="1">_xll.BDH($O153,"PX_ask","1/07/2019")</f>
        <v>#NAME?</v>
      </c>
      <c r="R153" t="e">
        <f ca="1">_xll.BDH($O153,"ivol_last","1/07/2019")</f>
        <v>#NAME?</v>
      </c>
      <c r="S153" t="e">
        <f ca="1">_xll.BDP($O153,"opt_strike_px")</f>
        <v>#NAME?</v>
      </c>
      <c r="T153" t="e">
        <f ca="1">_xll.BDP($O153,"opt_put_call")</f>
        <v>#NAME?</v>
      </c>
      <c r="U153" t="e">
        <f ca="1">_xll.BDP($O153,"maturity")</f>
        <v>#NAME?</v>
      </c>
      <c r="V153" s="17" t="e">
        <f t="shared" ca="1" si="4"/>
        <v>#NAME?</v>
      </c>
      <c r="X153" t="e">
        <f ca="1">_xll.BDH($O153,"PX_bid","1/09/2019")</f>
        <v>#NAME?</v>
      </c>
      <c r="Y153" t="e">
        <f ca="1">_xll.BDH($O153,"PX_ask","1/09/2019")</f>
        <v>#NAME?</v>
      </c>
      <c r="Z153" t="e">
        <f ca="1">_xll.BDH($O153,"ivol_last","1/09/2019")</f>
        <v>#NAME?</v>
      </c>
    </row>
    <row r="154" spans="1:26" x14ac:dyDescent="0.4">
      <c r="A154" t="s">
        <v>199</v>
      </c>
      <c r="B154" t="e">
        <f ca="1">_xll.BDH($A154,"PX_bid","1/07/2019")</f>
        <v>#NAME?</v>
      </c>
      <c r="C154" t="e">
        <f ca="1">_xll.BDH($A154,"PX_ask","1/07/2019")</f>
        <v>#NAME?</v>
      </c>
      <c r="D154" t="e">
        <f ca="1">_xll.BDH($A154,"IVOL_last","1/07/2019")</f>
        <v>#NAME?</v>
      </c>
      <c r="E154" t="e">
        <f ca="1">_xll.BDP($A154,"opt_strike_px")</f>
        <v>#NAME?</v>
      </c>
      <c r="F154" t="e">
        <f ca="1">_xll.BDP($A154,"opt_put_call")</f>
        <v>#NAME?</v>
      </c>
      <c r="G154" t="e">
        <f ca="1">_xll.BDP($A154,"maturity")</f>
        <v>#NAME?</v>
      </c>
      <c r="H154" s="17" t="e">
        <f t="shared" ca="1" si="5"/>
        <v>#NAME?</v>
      </c>
      <c r="J154" t="e">
        <f ca="1">_xll.BDH($A154,"PX_bid","1/09/2019")</f>
        <v>#NAME?</v>
      </c>
      <c r="K154" t="e">
        <f ca="1">_xll.BDH($A154,"PX_ask","1/09/2019")</f>
        <v>#NAME?</v>
      </c>
      <c r="L154" t="e">
        <f ca="1">_xll.BDH($A154,"ivol_last","1/09/2019")</f>
        <v>#NAME?</v>
      </c>
      <c r="O154" t="s">
        <v>469</v>
      </c>
      <c r="P154" t="e">
        <f ca="1">_xll.BDH($O154,"PX_bid","1/07/2019")</f>
        <v>#NAME?</v>
      </c>
      <c r="Q154" t="e">
        <f ca="1">_xll.BDH($O154,"PX_ask","1/07/2019")</f>
        <v>#NAME?</v>
      </c>
      <c r="R154" t="e">
        <f ca="1">_xll.BDH($O154,"ivol_last","1/07/2019")</f>
        <v>#NAME?</v>
      </c>
      <c r="S154" t="e">
        <f ca="1">_xll.BDP($O154,"opt_strike_px")</f>
        <v>#NAME?</v>
      </c>
      <c r="T154" t="e">
        <f ca="1">_xll.BDP($O154,"opt_put_call")</f>
        <v>#NAME?</v>
      </c>
      <c r="U154" t="e">
        <f ca="1">_xll.BDP($O154,"maturity")</f>
        <v>#NAME?</v>
      </c>
      <c r="V154" s="17" t="e">
        <f t="shared" ca="1" si="4"/>
        <v>#NAME?</v>
      </c>
      <c r="X154" t="e">
        <f ca="1">_xll.BDH($O154,"PX_bid","1/09/2019")</f>
        <v>#NAME?</v>
      </c>
      <c r="Y154" t="e">
        <f ca="1">_xll.BDH($O154,"PX_ask","1/09/2019")</f>
        <v>#NAME?</v>
      </c>
      <c r="Z154" t="e">
        <f ca="1">_xll.BDH($O154,"ivol_last","1/09/2019")</f>
        <v>#NAME?</v>
      </c>
    </row>
    <row r="155" spans="1:26" x14ac:dyDescent="0.4">
      <c r="A155" t="s">
        <v>210</v>
      </c>
      <c r="B155" t="e">
        <f ca="1">_xll.BDH($A155,"PX_bid","1/07/2019")</f>
        <v>#NAME?</v>
      </c>
      <c r="C155" t="e">
        <f ca="1">_xll.BDH($A155,"PX_ask","1/07/2019")</f>
        <v>#NAME?</v>
      </c>
      <c r="D155" t="e">
        <f ca="1">_xll.BDH($A155,"IVOL_last","1/07/2019")</f>
        <v>#NAME?</v>
      </c>
      <c r="E155" t="e">
        <f ca="1">_xll.BDP($A155,"opt_strike_px")</f>
        <v>#NAME?</v>
      </c>
      <c r="F155" t="e">
        <f ca="1">_xll.BDP($A155,"opt_put_call")</f>
        <v>#NAME?</v>
      </c>
      <c r="G155" t="e">
        <f ca="1">_xll.BDP($A155,"maturity")</f>
        <v>#NAME?</v>
      </c>
      <c r="H155" s="17" t="e">
        <f t="shared" ca="1" si="5"/>
        <v>#NAME?</v>
      </c>
      <c r="J155" t="e">
        <f ca="1">_xll.BDH($A155,"PX_bid","1/09/2019")</f>
        <v>#NAME?</v>
      </c>
      <c r="K155" t="e">
        <f ca="1">_xll.BDH($A155,"PX_ask","1/09/2019")</f>
        <v>#NAME?</v>
      </c>
      <c r="L155" t="e">
        <f ca="1">_xll.BDH($A155,"ivol_last","1/09/2019")</f>
        <v>#NAME?</v>
      </c>
      <c r="O155" t="s">
        <v>470</v>
      </c>
      <c r="P155" t="e">
        <f ca="1">_xll.BDH($O155,"PX_bid","1/07/2019")</f>
        <v>#NAME?</v>
      </c>
      <c r="Q155" t="e">
        <f ca="1">_xll.BDH($O155,"PX_ask","1/07/2019")</f>
        <v>#NAME?</v>
      </c>
      <c r="R155" t="e">
        <f ca="1">_xll.BDH($O155,"ivol_last","1/07/2019")</f>
        <v>#NAME?</v>
      </c>
      <c r="S155" t="e">
        <f ca="1">_xll.BDP($O155,"opt_strike_px")</f>
        <v>#NAME?</v>
      </c>
      <c r="T155" t="e">
        <f ca="1">_xll.BDP($O155,"opt_put_call")</f>
        <v>#NAME?</v>
      </c>
      <c r="U155" t="e">
        <f ca="1">_xll.BDP($O155,"maturity")</f>
        <v>#NAME?</v>
      </c>
      <c r="V155" s="17" t="e">
        <f t="shared" ca="1" si="4"/>
        <v>#NAME?</v>
      </c>
      <c r="X155" t="e">
        <f ca="1">_xll.BDH($O155,"PX_bid","1/09/2019")</f>
        <v>#NAME?</v>
      </c>
      <c r="Y155" t="e">
        <f ca="1">_xll.BDH($O155,"PX_ask","1/09/2019")</f>
        <v>#NAME?</v>
      </c>
      <c r="Z155" t="e">
        <f ca="1">_xll.BDH($O155,"ivol_last","1/09/2019")</f>
        <v>#NAME?</v>
      </c>
    </row>
    <row r="156" spans="1:26" x14ac:dyDescent="0.4">
      <c r="A156" t="s">
        <v>221</v>
      </c>
      <c r="B156" t="e">
        <f ca="1">_xll.BDH($A156,"PX_bid","1/07/2019")</f>
        <v>#NAME?</v>
      </c>
      <c r="C156" t="e">
        <f ca="1">_xll.BDH($A156,"PX_ask","1/07/2019")</f>
        <v>#NAME?</v>
      </c>
      <c r="D156" t="e">
        <f ca="1">_xll.BDH($A156,"IVOL_last","1/07/2019")</f>
        <v>#NAME?</v>
      </c>
      <c r="E156" t="e">
        <f ca="1">_xll.BDP($A156,"opt_strike_px")</f>
        <v>#NAME?</v>
      </c>
      <c r="F156" t="e">
        <f ca="1">_xll.BDP($A156,"opt_put_call")</f>
        <v>#NAME?</v>
      </c>
      <c r="G156" t="e">
        <f ca="1">_xll.BDP($A156,"maturity")</f>
        <v>#NAME?</v>
      </c>
      <c r="H156" s="17" t="e">
        <f t="shared" ca="1" si="5"/>
        <v>#NAME?</v>
      </c>
      <c r="J156" t="e">
        <f ca="1">_xll.BDH($A156,"PX_bid","1/09/2019")</f>
        <v>#NAME?</v>
      </c>
      <c r="K156" t="e">
        <f ca="1">_xll.BDH($A156,"PX_ask","1/09/2019")</f>
        <v>#NAME?</v>
      </c>
      <c r="L156" t="e">
        <f ca="1">_xll.BDH($A156,"ivol_last","1/09/2019")</f>
        <v>#NAME?</v>
      </c>
      <c r="O156" t="s">
        <v>471</v>
      </c>
      <c r="P156" t="e">
        <f ca="1">_xll.BDH($O156,"PX_bid","1/07/2019")</f>
        <v>#NAME?</v>
      </c>
      <c r="Q156" t="e">
        <f ca="1">_xll.BDH($O156,"PX_ask","1/07/2019")</f>
        <v>#NAME?</v>
      </c>
      <c r="R156" t="e">
        <f ca="1">_xll.BDH($O156,"ivol_last","1/07/2019")</f>
        <v>#NAME?</v>
      </c>
      <c r="S156" t="e">
        <f ca="1">_xll.BDP($O156,"opt_strike_px")</f>
        <v>#NAME?</v>
      </c>
      <c r="T156" t="e">
        <f ca="1">_xll.BDP($O156,"opt_put_call")</f>
        <v>#NAME?</v>
      </c>
      <c r="U156" t="e">
        <f ca="1">_xll.BDP($O156,"maturity")</f>
        <v>#NAME?</v>
      </c>
      <c r="V156" s="17" t="e">
        <f t="shared" ca="1" si="4"/>
        <v>#NAME?</v>
      </c>
      <c r="X156" t="e">
        <f ca="1">_xll.BDH($O156,"PX_bid","1/09/2019")</f>
        <v>#NAME?</v>
      </c>
      <c r="Y156" t="e">
        <f ca="1">_xll.BDH($O156,"PX_ask","1/09/2019")</f>
        <v>#NAME?</v>
      </c>
      <c r="Z156" t="e">
        <f ca="1">_xll.BDH($O156,"ivol_last","1/09/2019")</f>
        <v>#NAME?</v>
      </c>
    </row>
    <row r="157" spans="1:26" x14ac:dyDescent="0.4">
      <c r="A157" t="s">
        <v>232</v>
      </c>
      <c r="B157" t="e">
        <f ca="1">_xll.BDH($A157,"PX_bid","1/07/2019")</f>
        <v>#NAME?</v>
      </c>
      <c r="C157" t="e">
        <f ca="1">_xll.BDH($A157,"PX_ask","1/07/2019")</f>
        <v>#NAME?</v>
      </c>
      <c r="D157" t="e">
        <f ca="1">_xll.BDH($A157,"IVOL_last","1/07/2019")</f>
        <v>#NAME?</v>
      </c>
      <c r="E157" t="e">
        <f ca="1">_xll.BDP($A157,"opt_strike_px")</f>
        <v>#NAME?</v>
      </c>
      <c r="F157" t="e">
        <f ca="1">_xll.BDP($A157,"opt_put_call")</f>
        <v>#NAME?</v>
      </c>
      <c r="G157" t="e">
        <f ca="1">_xll.BDP($A157,"maturity")</f>
        <v>#NAME?</v>
      </c>
      <c r="H157" s="17" t="e">
        <f t="shared" ca="1" si="5"/>
        <v>#NAME?</v>
      </c>
      <c r="J157" t="e">
        <f ca="1">_xll.BDH($A157,"PX_bid","1/09/2019")</f>
        <v>#NAME?</v>
      </c>
      <c r="K157" t="e">
        <f ca="1">_xll.BDH($A157,"PX_ask","1/09/2019")</f>
        <v>#NAME?</v>
      </c>
      <c r="L157" t="e">
        <f ca="1">_xll.BDH($A157,"ivol_last","1/09/2019")</f>
        <v>#NAME?</v>
      </c>
      <c r="O157" t="s">
        <v>472</v>
      </c>
      <c r="P157" t="e">
        <f ca="1">_xll.BDH($O157,"PX_bid","1/07/2019")</f>
        <v>#NAME?</v>
      </c>
      <c r="Q157" t="e">
        <f ca="1">_xll.BDH($O157,"PX_ask","1/07/2019")</f>
        <v>#NAME?</v>
      </c>
      <c r="R157" t="e">
        <f ca="1">_xll.BDH($O157,"ivol_last","1/07/2019")</f>
        <v>#NAME?</v>
      </c>
      <c r="S157" t="e">
        <f ca="1">_xll.BDP($O157,"opt_strike_px")</f>
        <v>#NAME?</v>
      </c>
      <c r="T157" t="e">
        <f ca="1">_xll.BDP($O157,"opt_put_call")</f>
        <v>#NAME?</v>
      </c>
      <c r="U157" t="e">
        <f ca="1">_xll.BDP($O157,"maturity")</f>
        <v>#NAME?</v>
      </c>
      <c r="V157" s="17" t="e">
        <f t="shared" ca="1" si="4"/>
        <v>#NAME?</v>
      </c>
      <c r="X157" t="e">
        <f ca="1">_xll.BDH($O157,"PX_bid","1/09/2019")</f>
        <v>#NAME?</v>
      </c>
      <c r="Y157" t="e">
        <f ca="1">_xll.BDH($O157,"PX_ask","1/09/2019")</f>
        <v>#NAME?</v>
      </c>
      <c r="Z157" t="e">
        <f ca="1">_xll.BDH($O157,"ivol_last","1/09/2019")</f>
        <v>#NAME?</v>
      </c>
    </row>
    <row r="158" spans="1:26" x14ac:dyDescent="0.4">
      <c r="A158" t="s">
        <v>243</v>
      </c>
      <c r="B158" t="e">
        <f ca="1">_xll.BDH($A158,"PX_bid","1/07/2019")</f>
        <v>#NAME?</v>
      </c>
      <c r="C158" t="e">
        <f ca="1">_xll.BDH($A158,"PX_ask","1/07/2019")</f>
        <v>#NAME?</v>
      </c>
      <c r="D158" t="e">
        <f ca="1">_xll.BDH($A158,"IVOL_last","1/07/2019")</f>
        <v>#NAME?</v>
      </c>
      <c r="E158" t="e">
        <f ca="1">_xll.BDP($A158,"opt_strike_px")</f>
        <v>#NAME?</v>
      </c>
      <c r="F158" t="e">
        <f ca="1">_xll.BDP($A158,"opt_put_call")</f>
        <v>#NAME?</v>
      </c>
      <c r="G158" t="e">
        <f ca="1">_xll.BDP($A158,"maturity")</f>
        <v>#NAME?</v>
      </c>
      <c r="H158" s="17" t="e">
        <f t="shared" ca="1" si="5"/>
        <v>#NAME?</v>
      </c>
      <c r="J158" t="e">
        <f ca="1">_xll.BDH($A158,"PX_bid","1/09/2019")</f>
        <v>#NAME?</v>
      </c>
      <c r="K158" t="e">
        <f ca="1">_xll.BDH($A158,"PX_ask","1/09/2019")</f>
        <v>#NAME?</v>
      </c>
      <c r="L158" t="e">
        <f ca="1">_xll.BDH($A158,"ivol_last","1/09/2019")</f>
        <v>#NAME?</v>
      </c>
      <c r="O158" t="s">
        <v>473</v>
      </c>
      <c r="P158" t="e">
        <f ca="1">_xll.BDH($O158,"PX_bid","1/07/2019")</f>
        <v>#NAME?</v>
      </c>
      <c r="Q158" t="e">
        <f ca="1">_xll.BDH($O158,"PX_ask","1/07/2019")</f>
        <v>#NAME?</v>
      </c>
      <c r="R158" t="e">
        <f ca="1">_xll.BDH($O158,"ivol_last","1/07/2019")</f>
        <v>#NAME?</v>
      </c>
      <c r="S158" t="e">
        <f ca="1">_xll.BDP($O158,"opt_strike_px")</f>
        <v>#NAME?</v>
      </c>
      <c r="T158" t="e">
        <f ca="1">_xll.BDP($O158,"opt_put_call")</f>
        <v>#NAME?</v>
      </c>
      <c r="U158" t="e">
        <f ca="1">_xll.BDP($O158,"maturity")</f>
        <v>#NAME?</v>
      </c>
      <c r="V158" s="17" t="e">
        <f t="shared" ca="1" si="4"/>
        <v>#NAME?</v>
      </c>
      <c r="X158" t="e">
        <f ca="1">_xll.BDH($O158,"PX_bid","1/09/2019")</f>
        <v>#NAME?</v>
      </c>
      <c r="Y158" t="e">
        <f ca="1">_xll.BDH($O158,"PX_ask","1/09/2019")</f>
        <v>#NAME?</v>
      </c>
      <c r="Z158" t="e">
        <f ca="1">_xll.BDH($O158,"ivol_last","1/09/2019")</f>
        <v>#NAME?</v>
      </c>
    </row>
    <row r="159" spans="1:26" x14ac:dyDescent="0.4">
      <c r="A159" t="s">
        <v>254</v>
      </c>
      <c r="B159" t="e">
        <f ca="1">_xll.BDH($A159,"PX_bid","1/07/2019")</f>
        <v>#NAME?</v>
      </c>
      <c r="C159" t="e">
        <f ca="1">_xll.BDH($A159,"PX_ask","1/07/2019")</f>
        <v>#NAME?</v>
      </c>
      <c r="D159" t="e">
        <f ca="1">_xll.BDH($A159,"IVOL_last","1/07/2019")</f>
        <v>#NAME?</v>
      </c>
      <c r="E159" t="e">
        <f ca="1">_xll.BDP($A159,"opt_strike_px")</f>
        <v>#NAME?</v>
      </c>
      <c r="F159" t="e">
        <f ca="1">_xll.BDP($A159,"opt_put_call")</f>
        <v>#NAME?</v>
      </c>
      <c r="G159" t="e">
        <f ca="1">_xll.BDP($A159,"maturity")</f>
        <v>#NAME?</v>
      </c>
      <c r="H159" s="17" t="e">
        <f t="shared" ca="1" si="5"/>
        <v>#NAME?</v>
      </c>
      <c r="J159" t="e">
        <f ca="1">_xll.BDH($A159,"PX_bid","1/09/2019")</f>
        <v>#NAME?</v>
      </c>
      <c r="K159" t="e">
        <f ca="1">_xll.BDH($A159,"PX_ask","1/09/2019")</f>
        <v>#NAME?</v>
      </c>
      <c r="L159" t="e">
        <f ca="1">_xll.BDH($A159,"ivol_last","1/09/2019")</f>
        <v>#NAME?</v>
      </c>
      <c r="O159" t="s">
        <v>474</v>
      </c>
      <c r="P159" t="e">
        <f ca="1">_xll.BDH($O159,"PX_bid","1/07/2019")</f>
        <v>#NAME?</v>
      </c>
      <c r="Q159" t="e">
        <f ca="1">_xll.BDH($O159,"PX_ask","1/07/2019")</f>
        <v>#NAME?</v>
      </c>
      <c r="R159" t="e">
        <f ca="1">_xll.BDH($O159,"ivol_last","1/07/2019")</f>
        <v>#NAME?</v>
      </c>
      <c r="S159" t="e">
        <f ca="1">_xll.BDP($O159,"opt_strike_px")</f>
        <v>#NAME?</v>
      </c>
      <c r="T159" t="e">
        <f ca="1">_xll.BDP($O159,"opt_put_call")</f>
        <v>#NAME?</v>
      </c>
      <c r="U159" t="e">
        <f ca="1">_xll.BDP($O159,"maturity")</f>
        <v>#NAME?</v>
      </c>
      <c r="V159" s="17" t="e">
        <f t="shared" ca="1" si="4"/>
        <v>#NAME?</v>
      </c>
      <c r="X159" t="e">
        <f ca="1">_xll.BDH($O159,"PX_bid","1/09/2019")</f>
        <v>#NAME?</v>
      </c>
      <c r="Y159" t="e">
        <f ca="1">_xll.BDH($O159,"PX_ask","1/09/2019")</f>
        <v>#NAME?</v>
      </c>
      <c r="Z159" t="e">
        <f ca="1">_xll.BDH($O159,"ivol_last","1/09/2019")</f>
        <v>#NAME?</v>
      </c>
    </row>
    <row r="160" spans="1:26" x14ac:dyDescent="0.4">
      <c r="A160" t="s">
        <v>265</v>
      </c>
      <c r="B160" t="e">
        <f ca="1">_xll.BDH($A160,"PX_bid","1/07/2019")</f>
        <v>#NAME?</v>
      </c>
      <c r="C160" t="e">
        <f ca="1">_xll.BDH($A160,"PX_ask","1/07/2019")</f>
        <v>#NAME?</v>
      </c>
      <c r="D160" t="e">
        <f ca="1">_xll.BDH($A160,"IVOL_last","1/07/2019")</f>
        <v>#NAME?</v>
      </c>
      <c r="E160" t="e">
        <f ca="1">_xll.BDP($A160,"opt_strike_px")</f>
        <v>#NAME?</v>
      </c>
      <c r="F160" t="e">
        <f ca="1">_xll.BDP($A160,"opt_put_call")</f>
        <v>#NAME?</v>
      </c>
      <c r="G160" t="e">
        <f ca="1">_xll.BDP($A160,"maturity")</f>
        <v>#NAME?</v>
      </c>
      <c r="H160" s="17" t="e">
        <f t="shared" ca="1" si="5"/>
        <v>#NAME?</v>
      </c>
      <c r="J160" t="e">
        <f ca="1">_xll.BDH($A160,"PX_bid","1/09/2019")</f>
        <v>#NAME?</v>
      </c>
      <c r="K160" t="e">
        <f ca="1">_xll.BDH($A160,"PX_ask","1/09/2019")</f>
        <v>#NAME?</v>
      </c>
      <c r="L160" t="e">
        <f ca="1">_xll.BDH($A160,"ivol_last","1/09/2019")</f>
        <v>#NAME?</v>
      </c>
      <c r="O160" t="s">
        <v>475</v>
      </c>
      <c r="P160" t="e">
        <f ca="1">_xll.BDH($O160,"PX_bid","1/07/2019")</f>
        <v>#NAME?</v>
      </c>
      <c r="Q160" t="e">
        <f ca="1">_xll.BDH($O160,"PX_ask","1/07/2019")</f>
        <v>#NAME?</v>
      </c>
      <c r="R160" t="e">
        <f ca="1">_xll.BDH($O160,"ivol_last","1/07/2019")</f>
        <v>#NAME?</v>
      </c>
      <c r="S160" t="e">
        <f ca="1">_xll.BDP($O160,"opt_strike_px")</f>
        <v>#NAME?</v>
      </c>
      <c r="T160" t="e">
        <f ca="1">_xll.BDP($O160,"opt_put_call")</f>
        <v>#NAME?</v>
      </c>
      <c r="U160" t="e">
        <f ca="1">_xll.BDP($O160,"maturity")</f>
        <v>#NAME?</v>
      </c>
      <c r="V160" s="17" t="e">
        <f t="shared" ca="1" si="4"/>
        <v>#NAME?</v>
      </c>
      <c r="X160" t="e">
        <f ca="1">_xll.BDH($O160,"PX_bid","1/09/2019")</f>
        <v>#NAME?</v>
      </c>
      <c r="Y160" t="e">
        <f ca="1">_xll.BDH($O160,"PX_ask","1/09/2019")</f>
        <v>#NAME?</v>
      </c>
      <c r="Z160" t="e">
        <f ca="1">_xll.BDH($O160,"ivol_last","1/09/2019")</f>
        <v>#NAME?</v>
      </c>
    </row>
    <row r="161" spans="1:26" x14ac:dyDescent="0.4">
      <c r="A161" t="s">
        <v>276</v>
      </c>
      <c r="B161" t="e">
        <f ca="1">_xll.BDH($A161,"PX_bid","1/07/2019")</f>
        <v>#NAME?</v>
      </c>
      <c r="C161" t="e">
        <f ca="1">_xll.BDH($A161,"PX_ask","1/07/2019")</f>
        <v>#NAME?</v>
      </c>
      <c r="D161" t="e">
        <f ca="1">_xll.BDH($A161,"IVOL_last","1/07/2019")</f>
        <v>#NAME?</v>
      </c>
      <c r="E161" t="e">
        <f ca="1">_xll.BDP($A161,"opt_strike_px")</f>
        <v>#NAME?</v>
      </c>
      <c r="F161" t="e">
        <f ca="1">_xll.BDP($A161,"opt_put_call")</f>
        <v>#NAME?</v>
      </c>
      <c r="G161" t="e">
        <f ca="1">_xll.BDP($A161,"maturity")</f>
        <v>#NAME?</v>
      </c>
      <c r="H161" s="17" t="e">
        <f t="shared" ca="1" si="5"/>
        <v>#NAME?</v>
      </c>
      <c r="J161" t="e">
        <f ca="1">_xll.BDH($A161,"PX_bid","1/09/2019")</f>
        <v>#NAME?</v>
      </c>
      <c r="K161" t="e">
        <f ca="1">_xll.BDH($A161,"PX_ask","1/09/2019")</f>
        <v>#NAME?</v>
      </c>
      <c r="L161" t="e">
        <f ca="1">_xll.BDH($A161,"ivol_last","1/09/2019")</f>
        <v>#NAME?</v>
      </c>
      <c r="O161" t="s">
        <v>476</v>
      </c>
      <c r="P161" t="e">
        <f ca="1">_xll.BDH($O161,"PX_bid","1/07/2019")</f>
        <v>#NAME?</v>
      </c>
      <c r="Q161" t="e">
        <f ca="1">_xll.BDH($O161,"PX_ask","1/07/2019")</f>
        <v>#NAME?</v>
      </c>
      <c r="R161" t="e">
        <f ca="1">_xll.BDH($O161,"ivol_last","1/07/2019")</f>
        <v>#NAME?</v>
      </c>
      <c r="S161" t="e">
        <f ca="1">_xll.BDP($O161,"opt_strike_px")</f>
        <v>#NAME?</v>
      </c>
      <c r="T161" t="e">
        <f ca="1">_xll.BDP($O161,"opt_put_call")</f>
        <v>#NAME?</v>
      </c>
      <c r="U161" t="e">
        <f ca="1">_xll.BDP($O161,"maturity")</f>
        <v>#NAME?</v>
      </c>
      <c r="V161" s="17" t="e">
        <f t="shared" ca="1" si="4"/>
        <v>#NAME?</v>
      </c>
      <c r="X161" t="e">
        <f ca="1">_xll.BDH($O161,"PX_bid","1/09/2019")</f>
        <v>#NAME?</v>
      </c>
      <c r="Y161" t="e">
        <f ca="1">_xll.BDH($O161,"PX_ask","1/09/2019")</f>
        <v>#NAME?</v>
      </c>
      <c r="Z161" t="e">
        <f ca="1">_xll.BDH($O161,"ivol_last","1/09/2019")</f>
        <v>#NAME?</v>
      </c>
    </row>
    <row r="162" spans="1:26" x14ac:dyDescent="0.4">
      <c r="A162" t="s">
        <v>287</v>
      </c>
      <c r="B162" t="e">
        <f ca="1">_xll.BDH($A162,"PX_bid","1/07/2019")</f>
        <v>#NAME?</v>
      </c>
      <c r="C162" t="e">
        <f ca="1">_xll.BDH($A162,"PX_ask","1/07/2019")</f>
        <v>#NAME?</v>
      </c>
      <c r="D162" t="e">
        <f ca="1">_xll.BDH($A162,"IVOL_last","1/07/2019")</f>
        <v>#NAME?</v>
      </c>
      <c r="E162" t="e">
        <f ca="1">_xll.BDP($A162,"opt_strike_px")</f>
        <v>#NAME?</v>
      </c>
      <c r="F162" t="e">
        <f ca="1">_xll.BDP($A162,"opt_put_call")</f>
        <v>#NAME?</v>
      </c>
      <c r="G162" t="e">
        <f ca="1">_xll.BDP($A162,"maturity")</f>
        <v>#NAME?</v>
      </c>
      <c r="H162" s="17" t="e">
        <f t="shared" ca="1" si="5"/>
        <v>#NAME?</v>
      </c>
      <c r="J162" t="e">
        <f ca="1">_xll.BDH($A162,"PX_bid","1/09/2019")</f>
        <v>#NAME?</v>
      </c>
      <c r="K162" t="e">
        <f ca="1">_xll.BDH($A162,"PX_ask","1/09/2019")</f>
        <v>#NAME?</v>
      </c>
      <c r="L162" t="e">
        <f ca="1">_xll.BDH($A162,"ivol_last","1/09/2019")</f>
        <v>#NAME?</v>
      </c>
      <c r="O162" t="s">
        <v>477</v>
      </c>
      <c r="P162" t="e">
        <f ca="1">_xll.BDH($O162,"PX_bid","1/07/2019")</f>
        <v>#NAME?</v>
      </c>
      <c r="Q162" t="e">
        <f ca="1">_xll.BDH($O162,"PX_ask","1/07/2019")</f>
        <v>#NAME?</v>
      </c>
      <c r="R162" t="e">
        <f ca="1">_xll.BDH($O162,"ivol_last","1/07/2019")</f>
        <v>#NAME?</v>
      </c>
      <c r="S162" t="e">
        <f ca="1">_xll.BDP($O162,"opt_strike_px")</f>
        <v>#NAME?</v>
      </c>
      <c r="T162" t="e">
        <f ca="1">_xll.BDP($O162,"opt_put_call")</f>
        <v>#NAME?</v>
      </c>
      <c r="U162" t="e">
        <f ca="1">_xll.BDP($O162,"maturity")</f>
        <v>#NAME?</v>
      </c>
      <c r="V162" s="17" t="e">
        <f t="shared" ca="1" si="4"/>
        <v>#NAME?</v>
      </c>
      <c r="X162" t="e">
        <f ca="1">_xll.BDH($O162,"PX_bid","1/09/2019")</f>
        <v>#NAME?</v>
      </c>
      <c r="Y162" t="e">
        <f ca="1">_xll.BDH($O162,"PX_ask","1/09/2019")</f>
        <v>#NAME?</v>
      </c>
      <c r="Z162" t="e">
        <f ca="1">_xll.BDH($O162,"ivol_last","1/09/2019")</f>
        <v>#NAME?</v>
      </c>
    </row>
    <row r="163" spans="1:26" x14ac:dyDescent="0.4">
      <c r="A163" t="s">
        <v>298</v>
      </c>
      <c r="B163" t="e">
        <f ca="1">_xll.BDH($A163,"PX_bid","1/07/2019")</f>
        <v>#NAME?</v>
      </c>
      <c r="C163" t="e">
        <f ca="1">_xll.BDH($A163,"PX_ask","1/07/2019")</f>
        <v>#NAME?</v>
      </c>
      <c r="D163" t="e">
        <f ca="1">_xll.BDH($A163,"IVOL_last","1/07/2019")</f>
        <v>#NAME?</v>
      </c>
      <c r="E163" t="e">
        <f ca="1">_xll.BDP($A163,"opt_strike_px")</f>
        <v>#NAME?</v>
      </c>
      <c r="F163" t="e">
        <f ca="1">_xll.BDP($A163,"opt_put_call")</f>
        <v>#NAME?</v>
      </c>
      <c r="G163" t="e">
        <f ca="1">_xll.BDP($A163,"maturity")</f>
        <v>#NAME?</v>
      </c>
      <c r="H163" s="17" t="e">
        <f t="shared" ca="1" si="5"/>
        <v>#NAME?</v>
      </c>
      <c r="J163" t="e">
        <f ca="1">_xll.BDH($A163,"PX_bid","1/09/2019")</f>
        <v>#NAME?</v>
      </c>
      <c r="K163" t="e">
        <f ca="1">_xll.BDH($A163,"PX_ask","1/09/2019")</f>
        <v>#NAME?</v>
      </c>
      <c r="L163" t="e">
        <f ca="1">_xll.BDH($A163,"ivol_last","1/09/2019")</f>
        <v>#NAME?</v>
      </c>
      <c r="O163" t="s">
        <v>478</v>
      </c>
      <c r="P163" t="e">
        <f ca="1">_xll.BDH($O163,"PX_bid","1/07/2019")</f>
        <v>#NAME?</v>
      </c>
      <c r="Q163" t="e">
        <f ca="1">_xll.BDH($O163,"PX_ask","1/07/2019")</f>
        <v>#NAME?</v>
      </c>
      <c r="R163" t="e">
        <f ca="1">_xll.BDH($O163,"ivol_last","1/07/2019")</f>
        <v>#NAME?</v>
      </c>
      <c r="S163" t="e">
        <f ca="1">_xll.BDP($O163,"opt_strike_px")</f>
        <v>#NAME?</v>
      </c>
      <c r="T163" t="e">
        <f ca="1">_xll.BDP($O163,"opt_put_call")</f>
        <v>#NAME?</v>
      </c>
      <c r="U163" t="e">
        <f ca="1">_xll.BDP($O163,"maturity")</f>
        <v>#NAME?</v>
      </c>
      <c r="V163" s="17" t="e">
        <f t="shared" ca="1" si="4"/>
        <v>#NAME?</v>
      </c>
      <c r="X163" t="e">
        <f ca="1">_xll.BDH($O163,"PX_bid","1/09/2019")</f>
        <v>#NAME?</v>
      </c>
      <c r="Y163" t="e">
        <f ca="1">_xll.BDH($O163,"PX_ask","1/09/2019")</f>
        <v>#NAME?</v>
      </c>
      <c r="Z163" t="e">
        <f ca="1">_xll.BDH($O163,"ivol_last","1/09/2019")</f>
        <v>#NAME?</v>
      </c>
    </row>
    <row r="164" spans="1:26" x14ac:dyDescent="0.4">
      <c r="A164" t="s">
        <v>309</v>
      </c>
      <c r="B164" t="e">
        <f ca="1">_xll.BDH($A164,"PX_bid","1/07/2019")</f>
        <v>#NAME?</v>
      </c>
      <c r="C164" t="e">
        <f ca="1">_xll.BDH($A164,"PX_ask","1/07/2019")</f>
        <v>#NAME?</v>
      </c>
      <c r="D164" t="e">
        <f ca="1">_xll.BDH($A164,"IVOL_last","1/07/2019")</f>
        <v>#NAME?</v>
      </c>
      <c r="E164" t="e">
        <f ca="1">_xll.BDP($A164,"opt_strike_px")</f>
        <v>#NAME?</v>
      </c>
      <c r="F164" t="e">
        <f ca="1">_xll.BDP($A164,"opt_put_call")</f>
        <v>#NAME?</v>
      </c>
      <c r="G164" t="e">
        <f ca="1">_xll.BDP($A164,"maturity")</f>
        <v>#NAME?</v>
      </c>
      <c r="H164" s="17" t="e">
        <f t="shared" ca="1" si="5"/>
        <v>#NAME?</v>
      </c>
      <c r="J164" t="e">
        <f ca="1">_xll.BDH($A164,"PX_bid","1/09/2019")</f>
        <v>#NAME?</v>
      </c>
      <c r="K164" t="e">
        <f ca="1">_xll.BDH($A164,"PX_ask","1/09/2019")</f>
        <v>#NAME?</v>
      </c>
      <c r="L164" t="e">
        <f ca="1">_xll.BDH($A164,"ivol_last","1/09/2019")</f>
        <v>#NAME?</v>
      </c>
      <c r="O164" t="s">
        <v>479</v>
      </c>
      <c r="P164" t="e">
        <f ca="1">_xll.BDH($O164,"PX_bid","1/07/2019")</f>
        <v>#NAME?</v>
      </c>
      <c r="Q164" t="e">
        <f ca="1">_xll.BDH($O164,"PX_ask","1/07/2019")</f>
        <v>#NAME?</v>
      </c>
      <c r="R164" t="e">
        <f ca="1">_xll.BDH($O164,"ivol_last","1/07/2019")</f>
        <v>#NAME?</v>
      </c>
      <c r="S164" t="e">
        <f ca="1">_xll.BDP($O164,"opt_strike_px")</f>
        <v>#NAME?</v>
      </c>
      <c r="T164" t="e">
        <f ca="1">_xll.BDP($O164,"opt_put_call")</f>
        <v>#NAME?</v>
      </c>
      <c r="U164" t="e">
        <f ca="1">_xll.BDP($O164,"maturity")</f>
        <v>#NAME?</v>
      </c>
      <c r="V164" s="17" t="e">
        <f t="shared" ca="1" si="4"/>
        <v>#NAME?</v>
      </c>
      <c r="X164" t="e">
        <f ca="1">_xll.BDH($O164,"PX_bid","1/09/2019")</f>
        <v>#NAME?</v>
      </c>
      <c r="Y164" t="e">
        <f ca="1">_xll.BDH($O164,"PX_ask","1/09/2019")</f>
        <v>#NAME?</v>
      </c>
      <c r="Z164" t="e">
        <f ca="1">_xll.BDH($O164,"ivol_last","1/09/2019")</f>
        <v>#NAME?</v>
      </c>
    </row>
    <row r="165" spans="1:26" x14ac:dyDescent="0.4">
      <c r="A165" t="s">
        <v>123</v>
      </c>
      <c r="B165" t="e">
        <f ca="1">_xll.BDH($A165,"PX_bid","1/07/2019")</f>
        <v>#NAME?</v>
      </c>
      <c r="C165" t="e">
        <f ca="1">_xll.BDH($A165,"PX_ask","1/07/2019")</f>
        <v>#NAME?</v>
      </c>
      <c r="D165" t="e">
        <f ca="1">_xll.BDH($A165,"IVOL_last","1/07/2019")</f>
        <v>#NAME?</v>
      </c>
      <c r="E165" t="e">
        <f ca="1">_xll.BDP($A165,"opt_strike_px")</f>
        <v>#NAME?</v>
      </c>
      <c r="F165" t="e">
        <f ca="1">_xll.BDP($A165,"opt_put_call")</f>
        <v>#NAME?</v>
      </c>
      <c r="G165" t="e">
        <f ca="1">_xll.BDP($A165,"maturity")</f>
        <v>#NAME?</v>
      </c>
      <c r="H165" s="17" t="e">
        <f t="shared" ca="1" si="5"/>
        <v>#NAME?</v>
      </c>
      <c r="J165" t="e">
        <f ca="1">_xll.BDH($A165,"PX_bid","1/09/2019")</f>
        <v>#NAME?</v>
      </c>
      <c r="K165" t="e">
        <f ca="1">_xll.BDH($A165,"PX_ask","1/09/2019")</f>
        <v>#NAME?</v>
      </c>
      <c r="L165" t="e">
        <f ca="1">_xll.BDH($A165,"ivol_last","1/09/2019")</f>
        <v>#NAME?</v>
      </c>
      <c r="O165" t="s">
        <v>480</v>
      </c>
      <c r="P165" t="e">
        <f ca="1">_xll.BDH($O165,"PX_bid","1/07/2019")</f>
        <v>#NAME?</v>
      </c>
      <c r="Q165" t="e">
        <f ca="1">_xll.BDH($O165,"PX_ask","1/07/2019")</f>
        <v>#NAME?</v>
      </c>
      <c r="R165" t="e">
        <f ca="1">_xll.BDH($O165,"ivol_last","1/07/2019")</f>
        <v>#NAME?</v>
      </c>
      <c r="S165" t="e">
        <f ca="1">_xll.BDP($O165,"opt_strike_px")</f>
        <v>#NAME?</v>
      </c>
      <c r="T165" t="e">
        <f ca="1">_xll.BDP($O165,"opt_put_call")</f>
        <v>#NAME?</v>
      </c>
      <c r="U165" t="e">
        <f ca="1">_xll.BDP($O165,"maturity")</f>
        <v>#NAME?</v>
      </c>
      <c r="V165" s="17" t="e">
        <f t="shared" ca="1" si="4"/>
        <v>#NAME?</v>
      </c>
      <c r="X165" t="e">
        <f ca="1">_xll.BDH($O165,"PX_bid","1/09/2019")</f>
        <v>#NAME?</v>
      </c>
      <c r="Y165" t="e">
        <f ca="1">_xll.BDH($O165,"PX_ask","1/09/2019")</f>
        <v>#NAME?</v>
      </c>
      <c r="Z165" t="e">
        <f ca="1">_xll.BDH($O165,"ivol_last","1/09/2019")</f>
        <v>#NAME?</v>
      </c>
    </row>
    <row r="166" spans="1:26" x14ac:dyDescent="0.4">
      <c r="A166" t="s">
        <v>134</v>
      </c>
      <c r="B166" t="e">
        <f ca="1">_xll.BDH($A166,"PX_bid","1/07/2019")</f>
        <v>#NAME?</v>
      </c>
      <c r="C166" t="e">
        <f ca="1">_xll.BDH($A166,"PX_ask","1/07/2019")</f>
        <v>#NAME?</v>
      </c>
      <c r="D166" t="e">
        <f ca="1">_xll.BDH($A166,"IVOL_last","1/07/2019")</f>
        <v>#NAME?</v>
      </c>
      <c r="E166" t="e">
        <f ca="1">_xll.BDP($A166,"opt_strike_px")</f>
        <v>#NAME?</v>
      </c>
      <c r="F166" t="e">
        <f ca="1">_xll.BDP($A166,"opt_put_call")</f>
        <v>#NAME?</v>
      </c>
      <c r="G166" t="e">
        <f ca="1">_xll.BDP($A166,"maturity")</f>
        <v>#NAME?</v>
      </c>
      <c r="H166" s="17" t="e">
        <f t="shared" ca="1" si="5"/>
        <v>#NAME?</v>
      </c>
      <c r="J166" t="e">
        <f ca="1">_xll.BDH($A166,"PX_bid","1/09/2019")</f>
        <v>#NAME?</v>
      </c>
      <c r="K166" t="e">
        <f ca="1">_xll.BDH($A166,"PX_ask","1/09/2019")</f>
        <v>#NAME?</v>
      </c>
      <c r="L166" t="e">
        <f ca="1">_xll.BDH($A166,"ivol_last","1/09/2019")</f>
        <v>#NAME?</v>
      </c>
      <c r="O166" t="s">
        <v>481</v>
      </c>
      <c r="P166" t="e">
        <f ca="1">_xll.BDH($O166,"PX_bid","1/07/2019")</f>
        <v>#NAME?</v>
      </c>
      <c r="Q166" t="e">
        <f ca="1">_xll.BDH($O166,"PX_ask","1/07/2019")</f>
        <v>#NAME?</v>
      </c>
      <c r="R166" t="e">
        <f ca="1">_xll.BDH($O166,"ivol_last","1/07/2019")</f>
        <v>#NAME?</v>
      </c>
      <c r="S166" t="e">
        <f ca="1">_xll.BDP($O166,"opt_strike_px")</f>
        <v>#NAME?</v>
      </c>
      <c r="T166" t="e">
        <f ca="1">_xll.BDP($O166,"opt_put_call")</f>
        <v>#NAME?</v>
      </c>
      <c r="U166" t="e">
        <f ca="1">_xll.BDP($O166,"maturity")</f>
        <v>#NAME?</v>
      </c>
      <c r="V166" s="17" t="e">
        <f t="shared" ca="1" si="4"/>
        <v>#NAME?</v>
      </c>
      <c r="X166" t="e">
        <f ca="1">_xll.BDH($O166,"PX_bid","1/09/2019")</f>
        <v>#NAME?</v>
      </c>
      <c r="Y166" t="e">
        <f ca="1">_xll.BDH($O166,"PX_ask","1/09/2019")</f>
        <v>#NAME?</v>
      </c>
      <c r="Z166" t="e">
        <f ca="1">_xll.BDH($O166,"ivol_last","1/09/2019")</f>
        <v>#NAME?</v>
      </c>
    </row>
    <row r="167" spans="1:26" x14ac:dyDescent="0.4">
      <c r="A167" t="s">
        <v>145</v>
      </c>
      <c r="B167" t="e">
        <f ca="1">_xll.BDH($A167,"PX_bid","1/07/2019")</f>
        <v>#NAME?</v>
      </c>
      <c r="C167" t="e">
        <f ca="1">_xll.BDH($A167,"PX_ask","1/07/2019")</f>
        <v>#NAME?</v>
      </c>
      <c r="D167" t="e">
        <f ca="1">_xll.BDH($A167,"IVOL_last","1/07/2019")</f>
        <v>#NAME?</v>
      </c>
      <c r="E167" t="e">
        <f ca="1">_xll.BDP($A167,"opt_strike_px")</f>
        <v>#NAME?</v>
      </c>
      <c r="F167" t="e">
        <f ca="1">_xll.BDP($A167,"opt_put_call")</f>
        <v>#NAME?</v>
      </c>
      <c r="G167" t="e">
        <f ca="1">_xll.BDP($A167,"maturity")</f>
        <v>#NAME?</v>
      </c>
      <c r="H167" s="17" t="e">
        <f t="shared" ca="1" si="5"/>
        <v>#NAME?</v>
      </c>
      <c r="J167" t="e">
        <f ca="1">_xll.BDH($A167,"PX_bid","1/09/2019")</f>
        <v>#NAME?</v>
      </c>
      <c r="K167" t="e">
        <f ca="1">_xll.BDH($A167,"PX_ask","1/09/2019")</f>
        <v>#NAME?</v>
      </c>
      <c r="L167" t="e">
        <f ca="1">_xll.BDH($A167,"ivol_last","1/09/2019")</f>
        <v>#NAME?</v>
      </c>
      <c r="O167" t="s">
        <v>482</v>
      </c>
      <c r="P167" t="e">
        <f ca="1">_xll.BDH($O167,"PX_bid","1/07/2019")</f>
        <v>#NAME?</v>
      </c>
      <c r="Q167" t="e">
        <f ca="1">_xll.BDH($O167,"PX_ask","1/07/2019")</f>
        <v>#NAME?</v>
      </c>
      <c r="R167" t="e">
        <f ca="1">_xll.BDH($O167,"ivol_last","1/07/2019")</f>
        <v>#NAME?</v>
      </c>
      <c r="S167" t="e">
        <f ca="1">_xll.BDP($O167,"opt_strike_px")</f>
        <v>#NAME?</v>
      </c>
      <c r="T167" t="e">
        <f ca="1">_xll.BDP($O167,"opt_put_call")</f>
        <v>#NAME?</v>
      </c>
      <c r="U167" t="e">
        <f ca="1">_xll.BDP($O167,"maturity")</f>
        <v>#NAME?</v>
      </c>
      <c r="V167" s="17" t="e">
        <f t="shared" ca="1" si="4"/>
        <v>#NAME?</v>
      </c>
      <c r="X167" t="e">
        <f ca="1">_xll.BDH($O167,"PX_bid","1/09/2019")</f>
        <v>#NAME?</v>
      </c>
      <c r="Y167" t="e">
        <f ca="1">_xll.BDH($O167,"PX_ask","1/09/2019")</f>
        <v>#NAME?</v>
      </c>
      <c r="Z167" t="e">
        <f ca="1">_xll.BDH($O167,"ivol_last","1/09/2019")</f>
        <v>#NAME?</v>
      </c>
    </row>
    <row r="168" spans="1:26" x14ac:dyDescent="0.4">
      <c r="A168" t="s">
        <v>156</v>
      </c>
      <c r="B168" t="e">
        <f ca="1">_xll.BDH($A168,"PX_bid","1/07/2019")</f>
        <v>#NAME?</v>
      </c>
      <c r="C168" t="e">
        <f ca="1">_xll.BDH($A168,"PX_ask","1/07/2019")</f>
        <v>#NAME?</v>
      </c>
      <c r="D168" t="e">
        <f ca="1">_xll.BDH($A168,"IVOL_last","1/07/2019")</f>
        <v>#NAME?</v>
      </c>
      <c r="E168" t="e">
        <f ca="1">_xll.BDP($A168,"opt_strike_px")</f>
        <v>#NAME?</v>
      </c>
      <c r="F168" t="e">
        <f ca="1">_xll.BDP($A168,"opt_put_call")</f>
        <v>#NAME?</v>
      </c>
      <c r="G168" t="e">
        <f ca="1">_xll.BDP($A168,"maturity")</f>
        <v>#NAME?</v>
      </c>
      <c r="H168" s="17" t="e">
        <f t="shared" ca="1" si="5"/>
        <v>#NAME?</v>
      </c>
      <c r="J168" t="e">
        <f ca="1">_xll.BDH($A168,"PX_bid","1/09/2019")</f>
        <v>#NAME?</v>
      </c>
      <c r="K168" t="e">
        <f ca="1">_xll.BDH($A168,"PX_ask","1/09/2019")</f>
        <v>#NAME?</v>
      </c>
      <c r="L168" t="e">
        <f ca="1">_xll.BDH($A168,"ivol_last","1/09/2019")</f>
        <v>#NAME?</v>
      </c>
      <c r="O168" t="s">
        <v>483</v>
      </c>
      <c r="P168" t="e">
        <f ca="1">_xll.BDH($O168,"PX_bid","1/07/2019")</f>
        <v>#NAME?</v>
      </c>
      <c r="Q168" t="e">
        <f ca="1">_xll.BDH($O168,"PX_ask","1/07/2019")</f>
        <v>#NAME?</v>
      </c>
      <c r="R168" t="e">
        <f ca="1">_xll.BDH($O168,"ivol_last","1/07/2019")</f>
        <v>#NAME?</v>
      </c>
      <c r="S168" t="e">
        <f ca="1">_xll.BDP($O168,"opt_strike_px")</f>
        <v>#NAME?</v>
      </c>
      <c r="T168" t="e">
        <f ca="1">_xll.BDP($O168,"opt_put_call")</f>
        <v>#NAME?</v>
      </c>
      <c r="U168" t="e">
        <f ca="1">_xll.BDP($O168,"maturity")</f>
        <v>#NAME?</v>
      </c>
      <c r="V168" s="17" t="e">
        <f t="shared" ca="1" si="4"/>
        <v>#NAME?</v>
      </c>
      <c r="X168" t="e">
        <f ca="1">_xll.BDH($O168,"PX_bid","1/09/2019")</f>
        <v>#NAME?</v>
      </c>
      <c r="Y168" t="e">
        <f ca="1">_xll.BDH($O168,"PX_ask","1/09/2019")</f>
        <v>#NAME?</v>
      </c>
      <c r="Z168" t="e">
        <f ca="1">_xll.BDH($O168,"ivol_last","1/09/2019")</f>
        <v>#NAME?</v>
      </c>
    </row>
    <row r="169" spans="1:26" x14ac:dyDescent="0.4">
      <c r="A169" t="s">
        <v>167</v>
      </c>
      <c r="B169" t="e">
        <f ca="1">_xll.BDH($A169,"PX_bid","1/07/2019")</f>
        <v>#NAME?</v>
      </c>
      <c r="C169" t="e">
        <f ca="1">_xll.BDH($A169,"PX_ask","1/07/2019")</f>
        <v>#NAME?</v>
      </c>
      <c r="D169" t="e">
        <f ca="1">_xll.BDH($A169,"IVOL_last","1/07/2019")</f>
        <v>#NAME?</v>
      </c>
      <c r="E169" t="e">
        <f ca="1">_xll.BDP($A169,"opt_strike_px")</f>
        <v>#NAME?</v>
      </c>
      <c r="F169" t="e">
        <f ca="1">_xll.BDP($A169,"opt_put_call")</f>
        <v>#NAME?</v>
      </c>
      <c r="G169" t="e">
        <f ca="1">_xll.BDP($A169,"maturity")</f>
        <v>#NAME?</v>
      </c>
      <c r="H169" s="17" t="e">
        <f t="shared" ca="1" si="5"/>
        <v>#NAME?</v>
      </c>
      <c r="J169" t="e">
        <f ca="1">_xll.BDH($A169,"PX_bid","1/09/2019")</f>
        <v>#NAME?</v>
      </c>
      <c r="K169" t="e">
        <f ca="1">_xll.BDH($A169,"PX_ask","1/09/2019")</f>
        <v>#NAME?</v>
      </c>
      <c r="L169" t="e">
        <f ca="1">_xll.BDH($A169,"ivol_last","1/09/2019")</f>
        <v>#NAME?</v>
      </c>
      <c r="O169" t="s">
        <v>484</v>
      </c>
      <c r="P169" t="e">
        <f ca="1">_xll.BDH($O169,"PX_bid","1/07/2019")</f>
        <v>#NAME?</v>
      </c>
      <c r="Q169" t="e">
        <f ca="1">_xll.BDH($O169,"PX_ask","1/07/2019")</f>
        <v>#NAME?</v>
      </c>
      <c r="R169" t="e">
        <f ca="1">_xll.BDH($O169,"ivol_last","1/07/2019")</f>
        <v>#NAME?</v>
      </c>
      <c r="S169" t="e">
        <f ca="1">_xll.BDP($O169,"opt_strike_px")</f>
        <v>#NAME?</v>
      </c>
      <c r="T169" t="e">
        <f ca="1">_xll.BDP($O169,"opt_put_call")</f>
        <v>#NAME?</v>
      </c>
      <c r="U169" t="e">
        <f ca="1">_xll.BDP($O169,"maturity")</f>
        <v>#NAME?</v>
      </c>
      <c r="V169" s="17" t="e">
        <f t="shared" ca="1" si="4"/>
        <v>#NAME?</v>
      </c>
      <c r="X169" t="e">
        <f ca="1">_xll.BDH($O169,"PX_bid","1/09/2019")</f>
        <v>#NAME?</v>
      </c>
      <c r="Y169" t="e">
        <f ca="1">_xll.BDH($O169,"PX_ask","1/09/2019")</f>
        <v>#NAME?</v>
      </c>
      <c r="Z169" t="e">
        <f ca="1">_xll.BDH($O169,"ivol_last","1/09/2019")</f>
        <v>#NAME?</v>
      </c>
    </row>
    <row r="170" spans="1:26" x14ac:dyDescent="0.4">
      <c r="A170" t="s">
        <v>178</v>
      </c>
      <c r="B170" t="e">
        <f ca="1">_xll.BDH($A170,"PX_bid","1/07/2019")</f>
        <v>#NAME?</v>
      </c>
      <c r="C170" t="e">
        <f ca="1">_xll.BDH($A170,"PX_ask","1/07/2019")</f>
        <v>#NAME?</v>
      </c>
      <c r="D170" t="e">
        <f ca="1">_xll.BDH($A170,"IVOL_last","1/07/2019")</f>
        <v>#NAME?</v>
      </c>
      <c r="E170" t="e">
        <f ca="1">_xll.BDP($A170,"opt_strike_px")</f>
        <v>#NAME?</v>
      </c>
      <c r="F170" t="e">
        <f ca="1">_xll.BDP($A170,"opt_put_call")</f>
        <v>#NAME?</v>
      </c>
      <c r="G170" t="e">
        <f ca="1">_xll.BDP($A170,"maturity")</f>
        <v>#NAME?</v>
      </c>
      <c r="H170" s="17" t="e">
        <f t="shared" ca="1" si="5"/>
        <v>#NAME?</v>
      </c>
      <c r="J170" t="e">
        <f ca="1">_xll.BDH($A170,"PX_bid","1/09/2019")</f>
        <v>#NAME?</v>
      </c>
      <c r="K170" t="e">
        <f ca="1">_xll.BDH($A170,"PX_ask","1/09/2019")</f>
        <v>#NAME?</v>
      </c>
      <c r="L170" t="e">
        <f ca="1">_xll.BDH($A170,"ivol_last","1/09/2019")</f>
        <v>#NAME?</v>
      </c>
      <c r="O170" t="s">
        <v>485</v>
      </c>
      <c r="P170" t="e">
        <f ca="1">_xll.BDH($O170,"PX_bid","1/07/2019")</f>
        <v>#NAME?</v>
      </c>
      <c r="Q170" t="e">
        <f ca="1">_xll.BDH($O170,"PX_ask","1/07/2019")</f>
        <v>#NAME?</v>
      </c>
      <c r="R170" t="e">
        <f ca="1">_xll.BDH($O170,"ivol_last","1/07/2019")</f>
        <v>#NAME?</v>
      </c>
      <c r="S170" t="e">
        <f ca="1">_xll.BDP($O170,"opt_strike_px")</f>
        <v>#NAME?</v>
      </c>
      <c r="T170" t="e">
        <f ca="1">_xll.BDP($O170,"opt_put_call")</f>
        <v>#NAME?</v>
      </c>
      <c r="U170" t="e">
        <f ca="1">_xll.BDP($O170,"maturity")</f>
        <v>#NAME?</v>
      </c>
      <c r="V170" s="17" t="e">
        <f t="shared" ca="1" si="4"/>
        <v>#NAME?</v>
      </c>
      <c r="X170" t="e">
        <f ca="1">_xll.BDH($O170,"PX_bid","1/09/2019")</f>
        <v>#NAME?</v>
      </c>
      <c r="Y170" t="e">
        <f ca="1">_xll.BDH($O170,"PX_ask","1/09/2019")</f>
        <v>#NAME?</v>
      </c>
      <c r="Z170" t="e">
        <f ca="1">_xll.BDH($O170,"ivol_last","1/09/2019")</f>
        <v>#NAME?</v>
      </c>
    </row>
    <row r="171" spans="1:26" x14ac:dyDescent="0.4">
      <c r="A171" t="s">
        <v>189</v>
      </c>
      <c r="B171" t="e">
        <f ca="1">_xll.BDH($A171,"PX_bid","1/07/2019")</f>
        <v>#NAME?</v>
      </c>
      <c r="C171" t="e">
        <f ca="1">_xll.BDH($A171,"PX_ask","1/07/2019")</f>
        <v>#NAME?</v>
      </c>
      <c r="D171" t="e">
        <f ca="1">_xll.BDH($A171,"IVOL_last","1/07/2019")</f>
        <v>#NAME?</v>
      </c>
      <c r="E171" t="e">
        <f ca="1">_xll.BDP($A171,"opt_strike_px")</f>
        <v>#NAME?</v>
      </c>
      <c r="F171" t="e">
        <f ca="1">_xll.BDP($A171,"opt_put_call")</f>
        <v>#NAME?</v>
      </c>
      <c r="G171" t="e">
        <f ca="1">_xll.BDP($A171,"maturity")</f>
        <v>#NAME?</v>
      </c>
      <c r="H171" s="17" t="e">
        <f t="shared" ca="1" si="5"/>
        <v>#NAME?</v>
      </c>
      <c r="J171" t="e">
        <f ca="1">_xll.BDH($A171,"PX_bid","1/09/2019")</f>
        <v>#NAME?</v>
      </c>
      <c r="K171" t="e">
        <f ca="1">_xll.BDH($A171,"PX_ask","1/09/2019")</f>
        <v>#NAME?</v>
      </c>
      <c r="L171" t="e">
        <f ca="1">_xll.BDH($A171,"ivol_last","1/09/2019")</f>
        <v>#NAME?</v>
      </c>
      <c r="O171" t="s">
        <v>486</v>
      </c>
      <c r="P171" t="e">
        <f ca="1">_xll.BDH($O171,"PX_bid","1/07/2019")</f>
        <v>#NAME?</v>
      </c>
      <c r="Q171" t="e">
        <f ca="1">_xll.BDH($O171,"PX_ask","1/07/2019")</f>
        <v>#NAME?</v>
      </c>
      <c r="R171" t="e">
        <f ca="1">_xll.BDH($O171,"ivol_last","1/07/2019")</f>
        <v>#NAME?</v>
      </c>
      <c r="S171" t="e">
        <f ca="1">_xll.BDP($O171,"opt_strike_px")</f>
        <v>#NAME?</v>
      </c>
      <c r="T171" t="e">
        <f ca="1">_xll.BDP($O171,"opt_put_call")</f>
        <v>#NAME?</v>
      </c>
      <c r="U171" t="e">
        <f ca="1">_xll.BDP($O171,"maturity")</f>
        <v>#NAME?</v>
      </c>
      <c r="V171" s="17" t="e">
        <f t="shared" ca="1" si="4"/>
        <v>#NAME?</v>
      </c>
      <c r="X171" t="e">
        <f ca="1">_xll.BDH($O171,"PX_bid","1/09/2019")</f>
        <v>#NAME?</v>
      </c>
      <c r="Y171" t="e">
        <f ca="1">_xll.BDH($O171,"PX_ask","1/09/2019")</f>
        <v>#NAME?</v>
      </c>
      <c r="Z171" t="e">
        <f ca="1">_xll.BDH($O171,"ivol_last","1/09/2019")</f>
        <v>#NAME?</v>
      </c>
    </row>
    <row r="172" spans="1:26" x14ac:dyDescent="0.4">
      <c r="A172" t="s">
        <v>200</v>
      </c>
      <c r="B172" t="e">
        <f ca="1">_xll.BDH($A172,"PX_bid","1/07/2019")</f>
        <v>#NAME?</v>
      </c>
      <c r="C172" t="e">
        <f ca="1">_xll.BDH($A172,"PX_ask","1/07/2019")</f>
        <v>#NAME?</v>
      </c>
      <c r="D172" t="e">
        <f ca="1">_xll.BDH($A172,"IVOL_last","1/07/2019")</f>
        <v>#NAME?</v>
      </c>
      <c r="E172" t="e">
        <f ca="1">_xll.BDP($A172,"opt_strike_px")</f>
        <v>#NAME?</v>
      </c>
      <c r="F172" t="e">
        <f ca="1">_xll.BDP($A172,"opt_put_call")</f>
        <v>#NAME?</v>
      </c>
      <c r="G172" t="e">
        <f ca="1">_xll.BDP($A172,"maturity")</f>
        <v>#NAME?</v>
      </c>
      <c r="H172" s="17" t="e">
        <f t="shared" ca="1" si="5"/>
        <v>#NAME?</v>
      </c>
      <c r="J172" t="e">
        <f ca="1">_xll.BDH($A172,"PX_bid","1/09/2019")</f>
        <v>#NAME?</v>
      </c>
      <c r="K172" t="e">
        <f ca="1">_xll.BDH($A172,"PX_ask","1/09/2019")</f>
        <v>#NAME?</v>
      </c>
      <c r="L172" t="e">
        <f ca="1">_xll.BDH($A172,"ivol_last","1/09/2019")</f>
        <v>#NAME?</v>
      </c>
      <c r="O172" t="s">
        <v>487</v>
      </c>
      <c r="P172" t="e">
        <f ca="1">_xll.BDH($O172,"PX_bid","1/07/2019")</f>
        <v>#NAME?</v>
      </c>
      <c r="Q172" t="e">
        <f ca="1">_xll.BDH($O172,"PX_ask","1/07/2019")</f>
        <v>#NAME?</v>
      </c>
      <c r="R172" t="e">
        <f ca="1">_xll.BDH($O172,"ivol_last","1/07/2019")</f>
        <v>#NAME?</v>
      </c>
      <c r="S172" t="e">
        <f ca="1">_xll.BDP($O172,"opt_strike_px")</f>
        <v>#NAME?</v>
      </c>
      <c r="T172" t="e">
        <f ca="1">_xll.BDP($O172,"opt_put_call")</f>
        <v>#NAME?</v>
      </c>
      <c r="U172" t="e">
        <f ca="1">_xll.BDP($O172,"maturity")</f>
        <v>#NAME?</v>
      </c>
      <c r="V172" s="17" t="e">
        <f t="shared" ref="V172:V203" ca="1" si="6">U172-$A$1</f>
        <v>#NAME?</v>
      </c>
      <c r="X172" t="e">
        <f ca="1">_xll.BDH($O172,"PX_bid","1/09/2019")</f>
        <v>#NAME?</v>
      </c>
      <c r="Y172" t="e">
        <f ca="1">_xll.BDH($O172,"PX_ask","1/09/2019")</f>
        <v>#NAME?</v>
      </c>
      <c r="Z172" t="e">
        <f ca="1">_xll.BDH($O172,"ivol_last","1/09/2019")</f>
        <v>#NAME?</v>
      </c>
    </row>
    <row r="173" spans="1:26" x14ac:dyDescent="0.4">
      <c r="A173" t="s">
        <v>211</v>
      </c>
      <c r="B173" t="e">
        <f ca="1">_xll.BDH($A173,"PX_bid","1/07/2019")</f>
        <v>#NAME?</v>
      </c>
      <c r="C173" t="e">
        <f ca="1">_xll.BDH($A173,"PX_ask","1/07/2019")</f>
        <v>#NAME?</v>
      </c>
      <c r="D173" t="e">
        <f ca="1">_xll.BDH($A173,"IVOL_last","1/07/2019")</f>
        <v>#NAME?</v>
      </c>
      <c r="E173" t="e">
        <f ca="1">_xll.BDP($A173,"opt_strike_px")</f>
        <v>#NAME?</v>
      </c>
      <c r="F173" t="e">
        <f ca="1">_xll.BDP($A173,"opt_put_call")</f>
        <v>#NAME?</v>
      </c>
      <c r="G173" t="e">
        <f ca="1">_xll.BDP($A173,"maturity")</f>
        <v>#NAME?</v>
      </c>
      <c r="H173" s="17" t="e">
        <f t="shared" ca="1" si="5"/>
        <v>#NAME?</v>
      </c>
      <c r="J173" t="e">
        <f ca="1">_xll.BDH($A173,"PX_bid","1/09/2019")</f>
        <v>#NAME?</v>
      </c>
      <c r="K173" t="e">
        <f ca="1">_xll.BDH($A173,"PX_ask","1/09/2019")</f>
        <v>#NAME?</v>
      </c>
      <c r="L173" t="e">
        <f ca="1">_xll.BDH($A173,"ivol_last","1/09/2019")</f>
        <v>#NAME?</v>
      </c>
      <c r="O173" t="s">
        <v>488</v>
      </c>
      <c r="P173" t="e">
        <f ca="1">_xll.BDH($O173,"PX_bid","1/07/2019")</f>
        <v>#NAME?</v>
      </c>
      <c r="Q173" t="e">
        <f ca="1">_xll.BDH($O173,"PX_ask","1/07/2019")</f>
        <v>#NAME?</v>
      </c>
      <c r="R173" t="e">
        <f ca="1">_xll.BDH($O173,"ivol_last","1/07/2019")</f>
        <v>#NAME?</v>
      </c>
      <c r="S173" t="e">
        <f ca="1">_xll.BDP($O173,"opt_strike_px")</f>
        <v>#NAME?</v>
      </c>
      <c r="T173" t="e">
        <f ca="1">_xll.BDP($O173,"opt_put_call")</f>
        <v>#NAME?</v>
      </c>
      <c r="U173" t="e">
        <f ca="1">_xll.BDP($O173,"maturity")</f>
        <v>#NAME?</v>
      </c>
      <c r="V173" s="17" t="e">
        <f t="shared" ca="1" si="6"/>
        <v>#NAME?</v>
      </c>
      <c r="X173" t="e">
        <f ca="1">_xll.BDH($O173,"PX_bid","1/09/2019")</f>
        <v>#NAME?</v>
      </c>
      <c r="Y173" t="e">
        <f ca="1">_xll.BDH($O173,"PX_ask","1/09/2019")</f>
        <v>#NAME?</v>
      </c>
      <c r="Z173" t="e">
        <f ca="1">_xll.BDH($O173,"ivol_last","1/09/2019")</f>
        <v>#NAME?</v>
      </c>
    </row>
    <row r="174" spans="1:26" x14ac:dyDescent="0.4">
      <c r="A174" t="s">
        <v>222</v>
      </c>
      <c r="B174" t="e">
        <f ca="1">_xll.BDH($A174,"PX_bid","1/07/2019")</f>
        <v>#NAME?</v>
      </c>
      <c r="C174" t="e">
        <f ca="1">_xll.BDH($A174,"PX_ask","1/07/2019")</f>
        <v>#NAME?</v>
      </c>
      <c r="D174" t="e">
        <f ca="1">_xll.BDH($A174,"IVOL_last","1/07/2019")</f>
        <v>#NAME?</v>
      </c>
      <c r="E174" t="e">
        <f ca="1">_xll.BDP($A174,"opt_strike_px")</f>
        <v>#NAME?</v>
      </c>
      <c r="F174" t="e">
        <f ca="1">_xll.BDP($A174,"opt_put_call")</f>
        <v>#NAME?</v>
      </c>
      <c r="G174" t="e">
        <f ca="1">_xll.BDP($A174,"maturity")</f>
        <v>#NAME?</v>
      </c>
      <c r="H174" s="17" t="e">
        <f t="shared" ca="1" si="5"/>
        <v>#NAME?</v>
      </c>
      <c r="J174" t="e">
        <f ca="1">_xll.BDH($A174,"PX_bid","1/09/2019")</f>
        <v>#NAME?</v>
      </c>
      <c r="K174" t="e">
        <f ca="1">_xll.BDH($A174,"PX_ask","1/09/2019")</f>
        <v>#NAME?</v>
      </c>
      <c r="L174" t="e">
        <f ca="1">_xll.BDH($A174,"ivol_last","1/09/2019")</f>
        <v>#NAME?</v>
      </c>
      <c r="O174" t="s">
        <v>489</v>
      </c>
      <c r="P174" t="e">
        <f ca="1">_xll.BDH($O174,"PX_bid","1/07/2019")</f>
        <v>#NAME?</v>
      </c>
      <c r="Q174" t="e">
        <f ca="1">_xll.BDH($O174,"PX_ask","1/07/2019")</f>
        <v>#NAME?</v>
      </c>
      <c r="R174" t="e">
        <f ca="1">_xll.BDH($O174,"ivol_last","1/07/2019")</f>
        <v>#NAME?</v>
      </c>
      <c r="S174" t="e">
        <f ca="1">_xll.BDP($O174,"opt_strike_px")</f>
        <v>#NAME?</v>
      </c>
      <c r="T174" t="e">
        <f ca="1">_xll.BDP($O174,"opt_put_call")</f>
        <v>#NAME?</v>
      </c>
      <c r="U174" t="e">
        <f ca="1">_xll.BDP($O174,"maturity")</f>
        <v>#NAME?</v>
      </c>
      <c r="V174" s="17" t="e">
        <f t="shared" ca="1" si="6"/>
        <v>#NAME?</v>
      </c>
      <c r="X174" t="e">
        <f ca="1">_xll.BDH($O174,"PX_bid","1/09/2019")</f>
        <v>#NAME?</v>
      </c>
      <c r="Y174" t="e">
        <f ca="1">_xll.BDH($O174,"PX_ask","1/09/2019")</f>
        <v>#NAME?</v>
      </c>
      <c r="Z174" t="e">
        <f ca="1">_xll.BDH($O174,"ivol_last","1/09/2019")</f>
        <v>#NAME?</v>
      </c>
    </row>
    <row r="175" spans="1:26" x14ac:dyDescent="0.4">
      <c r="A175" t="s">
        <v>233</v>
      </c>
      <c r="B175" t="e">
        <f ca="1">_xll.BDH($A175,"PX_bid","1/07/2019")</f>
        <v>#NAME?</v>
      </c>
      <c r="C175" t="e">
        <f ca="1">_xll.BDH($A175,"PX_ask","1/07/2019")</f>
        <v>#NAME?</v>
      </c>
      <c r="D175" t="e">
        <f ca="1">_xll.BDH($A175,"IVOL_last","1/07/2019")</f>
        <v>#NAME?</v>
      </c>
      <c r="E175" t="e">
        <f ca="1">_xll.BDP($A175,"opt_strike_px")</f>
        <v>#NAME?</v>
      </c>
      <c r="F175" t="e">
        <f ca="1">_xll.BDP($A175,"opt_put_call")</f>
        <v>#NAME?</v>
      </c>
      <c r="G175" t="e">
        <f ca="1">_xll.BDP($A175,"maturity")</f>
        <v>#NAME?</v>
      </c>
      <c r="H175" s="17" t="e">
        <f t="shared" ca="1" si="5"/>
        <v>#NAME?</v>
      </c>
      <c r="J175" t="e">
        <f ca="1">_xll.BDH($A175,"PX_bid","1/09/2019")</f>
        <v>#NAME?</v>
      </c>
      <c r="K175" t="e">
        <f ca="1">_xll.BDH($A175,"PX_ask","1/09/2019")</f>
        <v>#NAME?</v>
      </c>
      <c r="L175" t="e">
        <f ca="1">_xll.BDH($A175,"ivol_last","1/09/2019")</f>
        <v>#NAME?</v>
      </c>
      <c r="O175" t="s">
        <v>490</v>
      </c>
      <c r="P175" t="e">
        <f ca="1">_xll.BDH($O175,"PX_bid","1/07/2019")</f>
        <v>#NAME?</v>
      </c>
      <c r="Q175" t="e">
        <f ca="1">_xll.BDH($O175,"PX_ask","1/07/2019")</f>
        <v>#NAME?</v>
      </c>
      <c r="R175" t="e">
        <f ca="1">_xll.BDH($O175,"ivol_last","1/07/2019")</f>
        <v>#NAME?</v>
      </c>
      <c r="S175" t="e">
        <f ca="1">_xll.BDP($O175,"opt_strike_px")</f>
        <v>#NAME?</v>
      </c>
      <c r="T175" t="e">
        <f ca="1">_xll.BDP($O175,"opt_put_call")</f>
        <v>#NAME?</v>
      </c>
      <c r="U175" t="e">
        <f ca="1">_xll.BDP($O175,"maturity")</f>
        <v>#NAME?</v>
      </c>
      <c r="V175" s="17" t="e">
        <f t="shared" ca="1" si="6"/>
        <v>#NAME?</v>
      </c>
      <c r="X175" t="e">
        <f ca="1">_xll.BDH($O175,"PX_bid","1/09/2019")</f>
        <v>#NAME?</v>
      </c>
      <c r="Y175" t="e">
        <f ca="1">_xll.BDH($O175,"PX_ask","1/09/2019")</f>
        <v>#NAME?</v>
      </c>
      <c r="Z175" t="e">
        <f ca="1">_xll.BDH($O175,"ivol_last","1/09/2019")</f>
        <v>#NAME?</v>
      </c>
    </row>
    <row r="176" spans="1:26" x14ac:dyDescent="0.4">
      <c r="A176" t="s">
        <v>244</v>
      </c>
      <c r="B176" t="e">
        <f ca="1">_xll.BDH($A176,"PX_bid","1/07/2019")</f>
        <v>#NAME?</v>
      </c>
      <c r="C176" t="e">
        <f ca="1">_xll.BDH($A176,"PX_ask","1/07/2019")</f>
        <v>#NAME?</v>
      </c>
      <c r="D176" t="e">
        <f ca="1">_xll.BDH($A176,"IVOL_last","1/07/2019")</f>
        <v>#NAME?</v>
      </c>
      <c r="E176" t="e">
        <f ca="1">_xll.BDP($A176,"opt_strike_px")</f>
        <v>#NAME?</v>
      </c>
      <c r="F176" t="e">
        <f ca="1">_xll.BDP($A176,"opt_put_call")</f>
        <v>#NAME?</v>
      </c>
      <c r="G176" t="e">
        <f ca="1">_xll.BDP($A176,"maturity")</f>
        <v>#NAME?</v>
      </c>
      <c r="H176" s="17" t="e">
        <f t="shared" ca="1" si="5"/>
        <v>#NAME?</v>
      </c>
      <c r="J176" t="e">
        <f ca="1">_xll.BDH($A176,"PX_bid","1/09/2019")</f>
        <v>#NAME?</v>
      </c>
      <c r="K176" t="e">
        <f ca="1">_xll.BDH($A176,"PX_ask","1/09/2019")</f>
        <v>#NAME?</v>
      </c>
      <c r="L176" t="e">
        <f ca="1">_xll.BDH($A176,"ivol_last","1/09/2019")</f>
        <v>#NAME?</v>
      </c>
      <c r="O176" t="s">
        <v>491</v>
      </c>
      <c r="P176" t="e">
        <f ca="1">_xll.BDH($O176,"PX_bid","1/07/2019")</f>
        <v>#NAME?</v>
      </c>
      <c r="Q176" t="e">
        <f ca="1">_xll.BDH($O176,"PX_ask","1/07/2019")</f>
        <v>#NAME?</v>
      </c>
      <c r="R176" t="e">
        <f ca="1">_xll.BDH($O176,"ivol_last","1/07/2019")</f>
        <v>#NAME?</v>
      </c>
      <c r="S176" t="e">
        <f ca="1">_xll.BDP($O176,"opt_strike_px")</f>
        <v>#NAME?</v>
      </c>
      <c r="T176" t="e">
        <f ca="1">_xll.BDP($O176,"opt_put_call")</f>
        <v>#NAME?</v>
      </c>
      <c r="U176" t="e">
        <f ca="1">_xll.BDP($O176,"maturity")</f>
        <v>#NAME?</v>
      </c>
      <c r="V176" s="17" t="e">
        <f t="shared" ca="1" si="6"/>
        <v>#NAME?</v>
      </c>
      <c r="X176" t="e">
        <f ca="1">_xll.BDH($O176,"PX_bid","1/09/2019")</f>
        <v>#NAME?</v>
      </c>
      <c r="Y176" t="e">
        <f ca="1">_xll.BDH($O176,"PX_ask","1/09/2019")</f>
        <v>#NAME?</v>
      </c>
      <c r="Z176" t="e">
        <f ca="1">_xll.BDH($O176,"ivol_last","1/09/2019")</f>
        <v>#NAME?</v>
      </c>
    </row>
    <row r="177" spans="1:26" x14ac:dyDescent="0.4">
      <c r="A177" t="s">
        <v>255</v>
      </c>
      <c r="B177" t="e">
        <f ca="1">_xll.BDH($A177,"PX_bid","1/07/2019")</f>
        <v>#NAME?</v>
      </c>
      <c r="C177" t="e">
        <f ca="1">_xll.BDH($A177,"PX_ask","1/07/2019")</f>
        <v>#NAME?</v>
      </c>
      <c r="D177" t="e">
        <f ca="1">_xll.BDH($A177,"IVOL_last","1/07/2019")</f>
        <v>#NAME?</v>
      </c>
      <c r="E177" t="e">
        <f ca="1">_xll.BDP($A177,"opt_strike_px")</f>
        <v>#NAME?</v>
      </c>
      <c r="F177" t="e">
        <f ca="1">_xll.BDP($A177,"opt_put_call")</f>
        <v>#NAME?</v>
      </c>
      <c r="G177" t="e">
        <f ca="1">_xll.BDP($A177,"maturity")</f>
        <v>#NAME?</v>
      </c>
      <c r="H177" s="17" t="e">
        <f t="shared" ca="1" si="5"/>
        <v>#NAME?</v>
      </c>
      <c r="J177" t="e">
        <f ca="1">_xll.BDH($A177,"PX_bid","1/09/2019")</f>
        <v>#NAME?</v>
      </c>
      <c r="K177" t="e">
        <f ca="1">_xll.BDH($A177,"PX_ask","1/09/2019")</f>
        <v>#NAME?</v>
      </c>
      <c r="L177" t="e">
        <f ca="1">_xll.BDH($A177,"ivol_last","1/09/2019")</f>
        <v>#NAME?</v>
      </c>
      <c r="O177" t="s">
        <v>492</v>
      </c>
      <c r="P177" t="e">
        <f ca="1">_xll.BDH($O177,"PX_bid","1/07/2019")</f>
        <v>#NAME?</v>
      </c>
      <c r="Q177" t="e">
        <f ca="1">_xll.BDH($O177,"PX_ask","1/07/2019")</f>
        <v>#NAME?</v>
      </c>
      <c r="R177" t="e">
        <f ca="1">_xll.BDH($O177,"ivol_last","1/07/2019")</f>
        <v>#NAME?</v>
      </c>
      <c r="S177" t="e">
        <f ca="1">_xll.BDP($O177,"opt_strike_px")</f>
        <v>#NAME?</v>
      </c>
      <c r="T177" t="e">
        <f ca="1">_xll.BDP($O177,"opt_put_call")</f>
        <v>#NAME?</v>
      </c>
      <c r="U177" t="e">
        <f ca="1">_xll.BDP($O177,"maturity")</f>
        <v>#NAME?</v>
      </c>
      <c r="V177" s="17" t="e">
        <f t="shared" ca="1" si="6"/>
        <v>#NAME?</v>
      </c>
      <c r="X177" t="e">
        <f ca="1">_xll.BDH($O177,"PX_bid","1/09/2019")</f>
        <v>#NAME?</v>
      </c>
      <c r="Y177" t="e">
        <f ca="1">_xll.BDH($O177,"PX_ask","1/09/2019")</f>
        <v>#NAME?</v>
      </c>
      <c r="Z177" t="e">
        <f ca="1">_xll.BDH($O177,"ivol_last","1/09/2019")</f>
        <v>#NAME?</v>
      </c>
    </row>
    <row r="178" spans="1:26" x14ac:dyDescent="0.4">
      <c r="A178" t="s">
        <v>266</v>
      </c>
      <c r="B178" t="e">
        <f ca="1">_xll.BDH($A178,"PX_bid","1/07/2019")</f>
        <v>#NAME?</v>
      </c>
      <c r="C178" t="e">
        <f ca="1">_xll.BDH($A178,"PX_ask","1/07/2019")</f>
        <v>#NAME?</v>
      </c>
      <c r="D178" t="e">
        <f ca="1">_xll.BDH($A178,"IVOL_last","1/07/2019")</f>
        <v>#NAME?</v>
      </c>
      <c r="E178" t="e">
        <f ca="1">_xll.BDP($A178,"opt_strike_px")</f>
        <v>#NAME?</v>
      </c>
      <c r="F178" t="e">
        <f ca="1">_xll.BDP($A178,"opt_put_call")</f>
        <v>#NAME?</v>
      </c>
      <c r="G178" t="e">
        <f ca="1">_xll.BDP($A178,"maturity")</f>
        <v>#NAME?</v>
      </c>
      <c r="H178" s="17" t="e">
        <f t="shared" ca="1" si="5"/>
        <v>#NAME?</v>
      </c>
      <c r="J178" t="e">
        <f ca="1">_xll.BDH($A178,"PX_bid","1/09/2019")</f>
        <v>#NAME?</v>
      </c>
      <c r="K178" t="e">
        <f ca="1">_xll.BDH($A178,"PX_ask","1/09/2019")</f>
        <v>#NAME?</v>
      </c>
      <c r="L178" t="e">
        <f ca="1">_xll.BDH($A178,"ivol_last","1/09/2019")</f>
        <v>#NAME?</v>
      </c>
      <c r="O178" t="s">
        <v>493</v>
      </c>
      <c r="P178" t="e">
        <f ca="1">_xll.BDH($O178,"PX_bid","1/07/2019")</f>
        <v>#NAME?</v>
      </c>
      <c r="Q178" t="e">
        <f ca="1">_xll.BDH($O178,"PX_ask","1/07/2019")</f>
        <v>#NAME?</v>
      </c>
      <c r="R178" t="e">
        <f ca="1">_xll.BDH($O178,"ivol_last","1/07/2019")</f>
        <v>#NAME?</v>
      </c>
      <c r="S178" t="e">
        <f ca="1">_xll.BDP($O178,"opt_strike_px")</f>
        <v>#NAME?</v>
      </c>
      <c r="T178" t="e">
        <f ca="1">_xll.BDP($O178,"opt_put_call")</f>
        <v>#NAME?</v>
      </c>
      <c r="U178" t="e">
        <f ca="1">_xll.BDP($O178,"maturity")</f>
        <v>#NAME?</v>
      </c>
      <c r="V178" s="17" t="e">
        <f t="shared" ca="1" si="6"/>
        <v>#NAME?</v>
      </c>
      <c r="X178" t="e">
        <f ca="1">_xll.BDH($O178,"PX_bid","1/09/2019")</f>
        <v>#NAME?</v>
      </c>
      <c r="Y178" t="e">
        <f ca="1">_xll.BDH($O178,"PX_ask","1/09/2019")</f>
        <v>#NAME?</v>
      </c>
      <c r="Z178" t="e">
        <f ca="1">_xll.BDH($O178,"ivol_last","1/09/2019")</f>
        <v>#NAME?</v>
      </c>
    </row>
    <row r="179" spans="1:26" x14ac:dyDescent="0.4">
      <c r="A179" t="s">
        <v>277</v>
      </c>
      <c r="B179" t="e">
        <f ca="1">_xll.BDH($A179,"PX_bid","1/07/2019")</f>
        <v>#NAME?</v>
      </c>
      <c r="C179" t="e">
        <f ca="1">_xll.BDH($A179,"PX_ask","1/07/2019")</f>
        <v>#NAME?</v>
      </c>
      <c r="D179" t="e">
        <f ca="1">_xll.BDH($A179,"IVOL_last","1/07/2019")</f>
        <v>#NAME?</v>
      </c>
      <c r="E179" t="e">
        <f ca="1">_xll.BDP($A179,"opt_strike_px")</f>
        <v>#NAME?</v>
      </c>
      <c r="F179" t="e">
        <f ca="1">_xll.BDP($A179,"opt_put_call")</f>
        <v>#NAME?</v>
      </c>
      <c r="G179" t="e">
        <f ca="1">_xll.BDP($A179,"maturity")</f>
        <v>#NAME?</v>
      </c>
      <c r="H179" s="17" t="e">
        <f t="shared" ca="1" si="5"/>
        <v>#NAME?</v>
      </c>
      <c r="J179" t="e">
        <f ca="1">_xll.BDH($A179,"PX_bid","1/09/2019")</f>
        <v>#NAME?</v>
      </c>
      <c r="K179" t="e">
        <f ca="1">_xll.BDH($A179,"PX_ask","1/09/2019")</f>
        <v>#NAME?</v>
      </c>
      <c r="L179" t="e">
        <f ca="1">_xll.BDH($A179,"ivol_last","1/09/2019")</f>
        <v>#NAME?</v>
      </c>
      <c r="O179" t="s">
        <v>494</v>
      </c>
      <c r="P179" t="e">
        <f ca="1">_xll.BDH($O179,"PX_bid","1/07/2019")</f>
        <v>#NAME?</v>
      </c>
      <c r="Q179" t="e">
        <f ca="1">_xll.BDH($O179,"PX_ask","1/07/2019")</f>
        <v>#NAME?</v>
      </c>
      <c r="R179" t="e">
        <f ca="1">_xll.BDH($O179,"ivol_last","1/07/2019")</f>
        <v>#NAME?</v>
      </c>
      <c r="S179" t="e">
        <f ca="1">_xll.BDP($O179,"opt_strike_px")</f>
        <v>#NAME?</v>
      </c>
      <c r="T179" t="e">
        <f ca="1">_xll.BDP($O179,"opt_put_call")</f>
        <v>#NAME?</v>
      </c>
      <c r="U179" t="e">
        <f ca="1">_xll.BDP($O179,"maturity")</f>
        <v>#NAME?</v>
      </c>
      <c r="V179" s="17" t="e">
        <f t="shared" ca="1" si="6"/>
        <v>#NAME?</v>
      </c>
      <c r="X179" t="e">
        <f ca="1">_xll.BDH($O179,"PX_bid","1/09/2019")</f>
        <v>#NAME?</v>
      </c>
      <c r="Y179" t="e">
        <f ca="1">_xll.BDH($O179,"PX_ask","1/09/2019")</f>
        <v>#NAME?</v>
      </c>
      <c r="Z179" t="e">
        <f ca="1">_xll.BDH($O179,"ivol_last","1/09/2019")</f>
        <v>#NAME?</v>
      </c>
    </row>
    <row r="180" spans="1:26" x14ac:dyDescent="0.4">
      <c r="A180" t="s">
        <v>288</v>
      </c>
      <c r="B180" t="e">
        <f ca="1">_xll.BDH($A180,"PX_bid","1/07/2019")</f>
        <v>#NAME?</v>
      </c>
      <c r="C180" t="e">
        <f ca="1">_xll.BDH($A180,"PX_ask","1/07/2019")</f>
        <v>#NAME?</v>
      </c>
      <c r="D180" t="e">
        <f ca="1">_xll.BDH($A180,"IVOL_last","1/07/2019")</f>
        <v>#NAME?</v>
      </c>
      <c r="E180" t="e">
        <f ca="1">_xll.BDP($A180,"opt_strike_px")</f>
        <v>#NAME?</v>
      </c>
      <c r="F180" t="e">
        <f ca="1">_xll.BDP($A180,"opt_put_call")</f>
        <v>#NAME?</v>
      </c>
      <c r="G180" t="e">
        <f ca="1">_xll.BDP($A180,"maturity")</f>
        <v>#NAME?</v>
      </c>
      <c r="H180" s="17" t="e">
        <f t="shared" ca="1" si="5"/>
        <v>#NAME?</v>
      </c>
      <c r="J180" t="e">
        <f ca="1">_xll.BDH($A180,"PX_bid","1/09/2019")</f>
        <v>#NAME?</v>
      </c>
      <c r="K180" t="e">
        <f ca="1">_xll.BDH($A180,"PX_ask","1/09/2019")</f>
        <v>#NAME?</v>
      </c>
      <c r="L180" t="e">
        <f ca="1">_xll.BDH($A180,"ivol_last","1/09/2019")</f>
        <v>#NAME?</v>
      </c>
      <c r="O180" t="s">
        <v>495</v>
      </c>
      <c r="P180" t="e">
        <f ca="1">_xll.BDH($O180,"PX_bid","1/07/2019")</f>
        <v>#NAME?</v>
      </c>
      <c r="Q180" t="e">
        <f ca="1">_xll.BDH($O180,"PX_ask","1/07/2019")</f>
        <v>#NAME?</v>
      </c>
      <c r="R180" t="e">
        <f ca="1">_xll.BDH($O180,"ivol_last","1/07/2019")</f>
        <v>#NAME?</v>
      </c>
      <c r="S180" t="e">
        <f ca="1">_xll.BDP($O180,"opt_strike_px")</f>
        <v>#NAME?</v>
      </c>
      <c r="T180" t="e">
        <f ca="1">_xll.BDP($O180,"opt_put_call")</f>
        <v>#NAME?</v>
      </c>
      <c r="U180" t="e">
        <f ca="1">_xll.BDP($O180,"maturity")</f>
        <v>#NAME?</v>
      </c>
      <c r="V180" s="17" t="e">
        <f t="shared" ca="1" si="6"/>
        <v>#NAME?</v>
      </c>
      <c r="X180" t="e">
        <f ca="1">_xll.BDH($O180,"PX_bid","1/09/2019")</f>
        <v>#NAME?</v>
      </c>
      <c r="Y180" t="e">
        <f ca="1">_xll.BDH($O180,"PX_ask","1/09/2019")</f>
        <v>#NAME?</v>
      </c>
      <c r="Z180" t="e">
        <f ca="1">_xll.BDH($O180,"ivol_last","1/09/2019")</f>
        <v>#NAME?</v>
      </c>
    </row>
    <row r="181" spans="1:26" x14ac:dyDescent="0.4">
      <c r="A181" t="s">
        <v>299</v>
      </c>
      <c r="B181" t="e">
        <f ca="1">_xll.BDH($A181,"PX_bid","1/07/2019")</f>
        <v>#NAME?</v>
      </c>
      <c r="C181" t="e">
        <f ca="1">_xll.BDH($A181,"PX_ask","1/07/2019")</f>
        <v>#NAME?</v>
      </c>
      <c r="D181" t="e">
        <f ca="1">_xll.BDH($A181,"IVOL_last","1/07/2019")</f>
        <v>#NAME?</v>
      </c>
      <c r="E181" t="e">
        <f ca="1">_xll.BDP($A181,"opt_strike_px")</f>
        <v>#NAME?</v>
      </c>
      <c r="F181" t="e">
        <f ca="1">_xll.BDP($A181,"opt_put_call")</f>
        <v>#NAME?</v>
      </c>
      <c r="G181" t="e">
        <f ca="1">_xll.BDP($A181,"maturity")</f>
        <v>#NAME?</v>
      </c>
      <c r="H181" s="17" t="e">
        <f t="shared" ca="1" si="5"/>
        <v>#NAME?</v>
      </c>
      <c r="J181" t="e">
        <f ca="1">_xll.BDH($A181,"PX_bid","1/09/2019")</f>
        <v>#NAME?</v>
      </c>
      <c r="K181" t="e">
        <f ca="1">_xll.BDH($A181,"PX_ask","1/09/2019")</f>
        <v>#NAME?</v>
      </c>
      <c r="L181" t="e">
        <f ca="1">_xll.BDH($A181,"ivol_last","1/09/2019")</f>
        <v>#NAME?</v>
      </c>
      <c r="O181" t="s">
        <v>496</v>
      </c>
      <c r="P181" t="e">
        <f ca="1">_xll.BDH($O181,"PX_bid","1/07/2019")</f>
        <v>#NAME?</v>
      </c>
      <c r="Q181" t="e">
        <f ca="1">_xll.BDH($O181,"PX_ask","1/07/2019")</f>
        <v>#NAME?</v>
      </c>
      <c r="R181" t="e">
        <f ca="1">_xll.BDH($O181,"ivol_last","1/07/2019")</f>
        <v>#NAME?</v>
      </c>
      <c r="S181" t="e">
        <f ca="1">_xll.BDP($O181,"opt_strike_px")</f>
        <v>#NAME?</v>
      </c>
      <c r="T181" t="e">
        <f ca="1">_xll.BDP($O181,"opt_put_call")</f>
        <v>#NAME?</v>
      </c>
      <c r="U181" t="e">
        <f ca="1">_xll.BDP($O181,"maturity")</f>
        <v>#NAME?</v>
      </c>
      <c r="V181" s="17" t="e">
        <f t="shared" ca="1" si="6"/>
        <v>#NAME?</v>
      </c>
      <c r="X181" t="e">
        <f ca="1">_xll.BDH($O181,"PX_bid","1/09/2019")</f>
        <v>#NAME?</v>
      </c>
      <c r="Y181" t="e">
        <f ca="1">_xll.BDH($O181,"PX_ask","1/09/2019")</f>
        <v>#NAME?</v>
      </c>
      <c r="Z181" t="e">
        <f ca="1">_xll.BDH($O181,"ivol_last","1/09/2019")</f>
        <v>#NAME?</v>
      </c>
    </row>
    <row r="182" spans="1:26" x14ac:dyDescent="0.4">
      <c r="A182" t="s">
        <v>310</v>
      </c>
      <c r="B182" t="e">
        <f ca="1">_xll.BDH($A182,"PX_bid","1/07/2019")</f>
        <v>#NAME?</v>
      </c>
      <c r="C182" t="e">
        <f ca="1">_xll.BDH($A182,"PX_ask","1/07/2019")</f>
        <v>#NAME?</v>
      </c>
      <c r="D182" t="e">
        <f ca="1">_xll.BDH($A182,"IVOL_last","1/07/2019")</f>
        <v>#NAME?</v>
      </c>
      <c r="E182" t="e">
        <f ca="1">_xll.BDP($A182,"opt_strike_px")</f>
        <v>#NAME?</v>
      </c>
      <c r="F182" t="e">
        <f ca="1">_xll.BDP($A182,"opt_put_call")</f>
        <v>#NAME?</v>
      </c>
      <c r="G182" t="e">
        <f ca="1">_xll.BDP($A182,"maturity")</f>
        <v>#NAME?</v>
      </c>
      <c r="H182" s="17" t="e">
        <f t="shared" ca="1" si="5"/>
        <v>#NAME?</v>
      </c>
      <c r="J182" t="e">
        <f ca="1">_xll.BDH($A182,"PX_bid","1/09/2019")</f>
        <v>#NAME?</v>
      </c>
      <c r="K182" t="e">
        <f ca="1">_xll.BDH($A182,"PX_ask","1/09/2019")</f>
        <v>#NAME?</v>
      </c>
      <c r="L182" t="e">
        <f ca="1">_xll.BDH($A182,"ivol_last","1/09/2019")</f>
        <v>#NAME?</v>
      </c>
      <c r="O182" t="s">
        <v>497</v>
      </c>
      <c r="P182" t="e">
        <f ca="1">_xll.BDH($O182,"PX_bid","1/07/2019")</f>
        <v>#NAME?</v>
      </c>
      <c r="Q182" t="e">
        <f ca="1">_xll.BDH($O182,"PX_ask","1/07/2019")</f>
        <v>#NAME?</v>
      </c>
      <c r="R182" t="e">
        <f ca="1">_xll.BDH($O182,"ivol_last","1/07/2019")</f>
        <v>#NAME?</v>
      </c>
      <c r="S182" t="e">
        <f ca="1">_xll.BDP($O182,"opt_strike_px")</f>
        <v>#NAME?</v>
      </c>
      <c r="T182" t="e">
        <f ca="1">_xll.BDP($O182,"opt_put_call")</f>
        <v>#NAME?</v>
      </c>
      <c r="U182" t="e">
        <f ca="1">_xll.BDP($O182,"maturity")</f>
        <v>#NAME?</v>
      </c>
      <c r="V182" s="17" t="e">
        <f t="shared" ca="1" si="6"/>
        <v>#NAME?</v>
      </c>
      <c r="X182" t="e">
        <f ca="1">_xll.BDH($O182,"PX_bid","1/09/2019")</f>
        <v>#NAME?</v>
      </c>
      <c r="Y182" t="e">
        <f ca="1">_xll.BDH($O182,"PX_ask","1/09/2019")</f>
        <v>#NAME?</v>
      </c>
      <c r="Z182" t="e">
        <f ca="1">_xll.BDH($O182,"ivol_last","1/09/2019")</f>
        <v>#NAME?</v>
      </c>
    </row>
    <row r="183" spans="1:26" x14ac:dyDescent="0.4">
      <c r="A183" t="s">
        <v>124</v>
      </c>
      <c r="B183" t="e">
        <f ca="1">_xll.BDH($A183,"PX_bid","1/07/2019")</f>
        <v>#NAME?</v>
      </c>
      <c r="C183" t="e">
        <f ca="1">_xll.BDH($A183,"PX_ask","1/07/2019")</f>
        <v>#NAME?</v>
      </c>
      <c r="D183" t="e">
        <f ca="1">_xll.BDH($A183,"IVOL_last","1/07/2019")</f>
        <v>#NAME?</v>
      </c>
      <c r="E183" t="e">
        <f ca="1">_xll.BDP($A183,"opt_strike_px")</f>
        <v>#NAME?</v>
      </c>
      <c r="F183" t="e">
        <f ca="1">_xll.BDP($A183,"opt_put_call")</f>
        <v>#NAME?</v>
      </c>
      <c r="G183" t="e">
        <f ca="1">_xll.BDP($A183,"maturity")</f>
        <v>#NAME?</v>
      </c>
      <c r="H183" s="17" t="e">
        <f t="shared" ca="1" si="5"/>
        <v>#NAME?</v>
      </c>
      <c r="J183" t="e">
        <f ca="1">_xll.BDH($A183,"PX_bid","1/09/2019")</f>
        <v>#NAME?</v>
      </c>
      <c r="K183" t="e">
        <f ca="1">_xll.BDH($A183,"PX_ask","1/09/2019")</f>
        <v>#NAME?</v>
      </c>
      <c r="L183" t="e">
        <f ca="1">_xll.BDH($A183,"ivol_last","1/09/2019")</f>
        <v>#NAME?</v>
      </c>
      <c r="O183" t="s">
        <v>498</v>
      </c>
      <c r="P183" t="e">
        <f ca="1">_xll.BDH($O183,"PX_bid","1/07/2019")</f>
        <v>#NAME?</v>
      </c>
      <c r="Q183" t="e">
        <f ca="1">_xll.BDH($O183,"PX_ask","1/07/2019")</f>
        <v>#NAME?</v>
      </c>
      <c r="R183" t="e">
        <f ca="1">_xll.BDH($O183,"ivol_last","1/07/2019")</f>
        <v>#NAME?</v>
      </c>
      <c r="S183" t="e">
        <f ca="1">_xll.BDP($O183,"opt_strike_px")</f>
        <v>#NAME?</v>
      </c>
      <c r="T183" t="e">
        <f ca="1">_xll.BDP($O183,"opt_put_call")</f>
        <v>#NAME?</v>
      </c>
      <c r="U183" t="e">
        <f ca="1">_xll.BDP($O183,"maturity")</f>
        <v>#NAME?</v>
      </c>
      <c r="V183" s="17" t="e">
        <f t="shared" ca="1" si="6"/>
        <v>#NAME?</v>
      </c>
      <c r="X183" t="e">
        <f ca="1">_xll.BDH($O183,"PX_bid","1/09/2019")</f>
        <v>#NAME?</v>
      </c>
      <c r="Y183" t="e">
        <f ca="1">_xll.BDH($O183,"PX_ask","1/09/2019")</f>
        <v>#NAME?</v>
      </c>
      <c r="Z183" t="e">
        <f ca="1">_xll.BDH($O183,"ivol_last","1/09/2019")</f>
        <v>#NAME?</v>
      </c>
    </row>
    <row r="184" spans="1:26" x14ac:dyDescent="0.4">
      <c r="A184" t="s">
        <v>135</v>
      </c>
      <c r="B184" t="e">
        <f ca="1">_xll.BDH($A184,"PX_bid","1/07/2019")</f>
        <v>#NAME?</v>
      </c>
      <c r="C184" t="e">
        <f ca="1">_xll.BDH($A184,"PX_ask","1/07/2019")</f>
        <v>#NAME?</v>
      </c>
      <c r="D184" t="e">
        <f ca="1">_xll.BDH($A184,"IVOL_last","1/07/2019")</f>
        <v>#NAME?</v>
      </c>
      <c r="E184" t="e">
        <f ca="1">_xll.BDP($A184,"opt_strike_px")</f>
        <v>#NAME?</v>
      </c>
      <c r="F184" t="e">
        <f ca="1">_xll.BDP($A184,"opt_put_call")</f>
        <v>#NAME?</v>
      </c>
      <c r="G184" t="e">
        <f ca="1">_xll.BDP($A184,"maturity")</f>
        <v>#NAME?</v>
      </c>
      <c r="H184" s="17" t="e">
        <f t="shared" ca="1" si="5"/>
        <v>#NAME?</v>
      </c>
      <c r="J184" t="e">
        <f ca="1">_xll.BDH($A184,"PX_bid","1/09/2019")</f>
        <v>#NAME?</v>
      </c>
      <c r="K184" t="e">
        <f ca="1">_xll.BDH($A184,"PX_ask","1/09/2019")</f>
        <v>#NAME?</v>
      </c>
      <c r="L184" t="e">
        <f ca="1">_xll.BDH($A184,"ivol_last","1/09/2019")</f>
        <v>#NAME?</v>
      </c>
      <c r="O184" t="s">
        <v>499</v>
      </c>
      <c r="P184" t="e">
        <f ca="1">_xll.BDH($O184,"PX_bid","1/07/2019")</f>
        <v>#NAME?</v>
      </c>
      <c r="Q184" t="e">
        <f ca="1">_xll.BDH($O184,"PX_ask","1/07/2019")</f>
        <v>#NAME?</v>
      </c>
      <c r="R184" t="e">
        <f ca="1">_xll.BDH($O184,"ivol_last","1/07/2019")</f>
        <v>#NAME?</v>
      </c>
      <c r="S184" t="e">
        <f ca="1">_xll.BDP($O184,"opt_strike_px")</f>
        <v>#NAME?</v>
      </c>
      <c r="T184" t="e">
        <f ca="1">_xll.BDP($O184,"opt_put_call")</f>
        <v>#NAME?</v>
      </c>
      <c r="U184" t="e">
        <f ca="1">_xll.BDP($O184,"maturity")</f>
        <v>#NAME?</v>
      </c>
      <c r="V184" s="17" t="e">
        <f t="shared" ca="1" si="6"/>
        <v>#NAME?</v>
      </c>
      <c r="X184" t="e">
        <f ca="1">_xll.BDH($O184,"PX_bid","1/09/2019")</f>
        <v>#NAME?</v>
      </c>
      <c r="Y184" t="e">
        <f ca="1">_xll.BDH($O184,"PX_ask","1/09/2019")</f>
        <v>#NAME?</v>
      </c>
      <c r="Z184" t="e">
        <f ca="1">_xll.BDH($O184,"ivol_last","1/09/2019")</f>
        <v>#NAME?</v>
      </c>
    </row>
    <row r="185" spans="1:26" x14ac:dyDescent="0.4">
      <c r="A185" t="s">
        <v>146</v>
      </c>
      <c r="B185" t="e">
        <f ca="1">_xll.BDH($A185,"PX_bid","1/07/2019")</f>
        <v>#NAME?</v>
      </c>
      <c r="C185" t="e">
        <f ca="1">_xll.BDH($A185,"PX_ask","1/07/2019")</f>
        <v>#NAME?</v>
      </c>
      <c r="D185" t="e">
        <f ca="1">_xll.BDH($A185,"IVOL_last","1/07/2019")</f>
        <v>#NAME?</v>
      </c>
      <c r="E185" t="e">
        <f ca="1">_xll.BDP($A185,"opt_strike_px")</f>
        <v>#NAME?</v>
      </c>
      <c r="F185" t="e">
        <f ca="1">_xll.BDP($A185,"opt_put_call")</f>
        <v>#NAME?</v>
      </c>
      <c r="G185" t="e">
        <f ca="1">_xll.BDP($A185,"maturity")</f>
        <v>#NAME?</v>
      </c>
      <c r="H185" s="17" t="e">
        <f t="shared" ca="1" si="5"/>
        <v>#NAME?</v>
      </c>
      <c r="J185" t="e">
        <f ca="1">_xll.BDH($A185,"PX_bid","1/09/2019")</f>
        <v>#NAME?</v>
      </c>
      <c r="K185" t="e">
        <f ca="1">_xll.BDH($A185,"PX_ask","1/09/2019")</f>
        <v>#NAME?</v>
      </c>
      <c r="L185" t="e">
        <f ca="1">_xll.BDH($A185,"ivol_last","1/09/2019")</f>
        <v>#NAME?</v>
      </c>
      <c r="O185" t="s">
        <v>500</v>
      </c>
      <c r="P185" t="e">
        <f ca="1">_xll.BDH($O185,"PX_bid","1/07/2019")</f>
        <v>#NAME?</v>
      </c>
      <c r="Q185" t="e">
        <f ca="1">_xll.BDH($O185,"PX_ask","1/07/2019")</f>
        <v>#NAME?</v>
      </c>
      <c r="R185" t="e">
        <f ca="1">_xll.BDH($O185,"ivol_last","1/07/2019")</f>
        <v>#NAME?</v>
      </c>
      <c r="S185" t="e">
        <f ca="1">_xll.BDP($O185,"opt_strike_px")</f>
        <v>#NAME?</v>
      </c>
      <c r="T185" t="e">
        <f ca="1">_xll.BDP($O185,"opt_put_call")</f>
        <v>#NAME?</v>
      </c>
      <c r="U185" t="e">
        <f ca="1">_xll.BDP($O185,"maturity")</f>
        <v>#NAME?</v>
      </c>
      <c r="V185" s="17" t="e">
        <f t="shared" ca="1" si="6"/>
        <v>#NAME?</v>
      </c>
      <c r="X185" t="e">
        <f ca="1">_xll.BDH($O185,"PX_bid","1/09/2019")</f>
        <v>#NAME?</v>
      </c>
      <c r="Y185" t="e">
        <f ca="1">_xll.BDH($O185,"PX_ask","1/09/2019")</f>
        <v>#NAME?</v>
      </c>
      <c r="Z185" t="e">
        <f ca="1">_xll.BDH($O185,"ivol_last","1/09/2019")</f>
        <v>#NAME?</v>
      </c>
    </row>
    <row r="186" spans="1:26" x14ac:dyDescent="0.4">
      <c r="A186" t="s">
        <v>157</v>
      </c>
      <c r="B186" t="e">
        <f ca="1">_xll.BDH($A186,"PX_bid","1/07/2019")</f>
        <v>#NAME?</v>
      </c>
      <c r="C186" t="e">
        <f ca="1">_xll.BDH($A186,"PX_ask","1/07/2019")</f>
        <v>#NAME?</v>
      </c>
      <c r="D186" t="e">
        <f ca="1">_xll.BDH($A186,"IVOL_last","1/07/2019")</f>
        <v>#NAME?</v>
      </c>
      <c r="E186" t="e">
        <f ca="1">_xll.BDP($A186,"opt_strike_px")</f>
        <v>#NAME?</v>
      </c>
      <c r="F186" t="e">
        <f ca="1">_xll.BDP($A186,"opt_put_call")</f>
        <v>#NAME?</v>
      </c>
      <c r="G186" t="e">
        <f ca="1">_xll.BDP($A186,"maturity")</f>
        <v>#NAME?</v>
      </c>
      <c r="H186" s="17" t="e">
        <f t="shared" ca="1" si="5"/>
        <v>#NAME?</v>
      </c>
      <c r="J186" t="e">
        <f ca="1">_xll.BDH($A186,"PX_bid","1/09/2019")</f>
        <v>#NAME?</v>
      </c>
      <c r="K186" t="e">
        <f ca="1">_xll.BDH($A186,"PX_ask","1/09/2019")</f>
        <v>#NAME?</v>
      </c>
      <c r="L186" t="e">
        <f ca="1">_xll.BDH($A186,"ivol_last","1/09/2019")</f>
        <v>#NAME?</v>
      </c>
      <c r="O186" t="s">
        <v>501</v>
      </c>
      <c r="P186" t="e">
        <f ca="1">_xll.BDH($O186,"PX_bid","1/07/2019")</f>
        <v>#NAME?</v>
      </c>
      <c r="Q186" t="e">
        <f ca="1">_xll.BDH($O186,"PX_ask","1/07/2019")</f>
        <v>#NAME?</v>
      </c>
      <c r="R186" t="e">
        <f ca="1">_xll.BDH($O186,"ivol_last","1/07/2019")</f>
        <v>#NAME?</v>
      </c>
      <c r="S186" t="e">
        <f ca="1">_xll.BDP($O186,"opt_strike_px")</f>
        <v>#NAME?</v>
      </c>
      <c r="T186" t="e">
        <f ca="1">_xll.BDP($O186,"opt_put_call")</f>
        <v>#NAME?</v>
      </c>
      <c r="U186" t="e">
        <f ca="1">_xll.BDP($O186,"maturity")</f>
        <v>#NAME?</v>
      </c>
      <c r="V186" s="17" t="e">
        <f t="shared" ca="1" si="6"/>
        <v>#NAME?</v>
      </c>
      <c r="X186" t="e">
        <f ca="1">_xll.BDH($O186,"PX_bid","1/09/2019")</f>
        <v>#NAME?</v>
      </c>
      <c r="Y186" t="e">
        <f ca="1">_xll.BDH($O186,"PX_ask","1/09/2019")</f>
        <v>#NAME?</v>
      </c>
      <c r="Z186" t="e">
        <f ca="1">_xll.BDH($O186,"ivol_last","1/09/2019")</f>
        <v>#NAME?</v>
      </c>
    </row>
    <row r="187" spans="1:26" x14ac:dyDescent="0.4">
      <c r="A187" t="s">
        <v>168</v>
      </c>
      <c r="B187" t="e">
        <f ca="1">_xll.BDH($A187,"PX_bid","1/07/2019")</f>
        <v>#NAME?</v>
      </c>
      <c r="C187" t="e">
        <f ca="1">_xll.BDH($A187,"PX_ask","1/07/2019")</f>
        <v>#NAME?</v>
      </c>
      <c r="D187" t="e">
        <f ca="1">_xll.BDH($A187,"IVOL_last","1/07/2019")</f>
        <v>#NAME?</v>
      </c>
      <c r="E187" t="e">
        <f ca="1">_xll.BDP($A187,"opt_strike_px")</f>
        <v>#NAME?</v>
      </c>
      <c r="F187" t="e">
        <f ca="1">_xll.BDP($A187,"opt_put_call")</f>
        <v>#NAME?</v>
      </c>
      <c r="G187" t="e">
        <f ca="1">_xll.BDP($A187,"maturity")</f>
        <v>#NAME?</v>
      </c>
      <c r="H187" s="17" t="e">
        <f t="shared" ca="1" si="5"/>
        <v>#NAME?</v>
      </c>
      <c r="J187" t="e">
        <f ca="1">_xll.BDH($A187,"PX_bid","1/09/2019")</f>
        <v>#NAME?</v>
      </c>
      <c r="K187" t="e">
        <f ca="1">_xll.BDH($A187,"PX_ask","1/09/2019")</f>
        <v>#NAME?</v>
      </c>
      <c r="L187" t="e">
        <f ca="1">_xll.BDH($A187,"ivol_last","1/09/2019")</f>
        <v>#NAME?</v>
      </c>
      <c r="O187" t="s">
        <v>502</v>
      </c>
      <c r="P187" t="e">
        <f ca="1">_xll.BDH($O187,"PX_bid","1/07/2019")</f>
        <v>#NAME?</v>
      </c>
      <c r="Q187" t="e">
        <f ca="1">_xll.BDH($O187,"PX_ask","1/07/2019")</f>
        <v>#NAME?</v>
      </c>
      <c r="R187" t="e">
        <f ca="1">_xll.BDH($O187,"ivol_last","1/07/2019")</f>
        <v>#NAME?</v>
      </c>
      <c r="S187" t="e">
        <f ca="1">_xll.BDP($O187,"opt_strike_px")</f>
        <v>#NAME?</v>
      </c>
      <c r="T187" t="e">
        <f ca="1">_xll.BDP($O187,"opt_put_call")</f>
        <v>#NAME?</v>
      </c>
      <c r="U187" t="e">
        <f ca="1">_xll.BDP($O187,"maturity")</f>
        <v>#NAME?</v>
      </c>
      <c r="V187" s="17" t="e">
        <f t="shared" ca="1" si="6"/>
        <v>#NAME?</v>
      </c>
      <c r="X187" t="e">
        <f ca="1">_xll.BDH($O187,"PX_bid","1/09/2019")</f>
        <v>#NAME?</v>
      </c>
      <c r="Y187" t="e">
        <f ca="1">_xll.BDH($O187,"PX_ask","1/09/2019")</f>
        <v>#NAME?</v>
      </c>
      <c r="Z187" t="e">
        <f ca="1">_xll.BDH($O187,"ivol_last","1/09/2019")</f>
        <v>#NAME?</v>
      </c>
    </row>
    <row r="188" spans="1:26" x14ac:dyDescent="0.4">
      <c r="A188" t="s">
        <v>179</v>
      </c>
      <c r="B188" t="e">
        <f ca="1">_xll.BDH($A188,"PX_bid","1/07/2019")</f>
        <v>#NAME?</v>
      </c>
      <c r="C188" t="e">
        <f ca="1">_xll.BDH($A188,"PX_ask","1/07/2019")</f>
        <v>#NAME?</v>
      </c>
      <c r="D188" t="e">
        <f ca="1">_xll.BDH($A188,"IVOL_last","1/07/2019")</f>
        <v>#NAME?</v>
      </c>
      <c r="E188" t="e">
        <f ca="1">_xll.BDP($A188,"opt_strike_px")</f>
        <v>#NAME?</v>
      </c>
      <c r="F188" t="e">
        <f ca="1">_xll.BDP($A188,"opt_put_call")</f>
        <v>#NAME?</v>
      </c>
      <c r="G188" t="e">
        <f ca="1">_xll.BDP($A188,"maturity")</f>
        <v>#NAME?</v>
      </c>
      <c r="H188" s="17" t="e">
        <f t="shared" ca="1" si="5"/>
        <v>#NAME?</v>
      </c>
      <c r="J188" t="e">
        <f ca="1">_xll.BDH($A188,"PX_bid","1/09/2019")</f>
        <v>#NAME?</v>
      </c>
      <c r="K188" t="e">
        <f ca="1">_xll.BDH($A188,"PX_ask","1/09/2019")</f>
        <v>#NAME?</v>
      </c>
      <c r="L188" t="e">
        <f ca="1">_xll.BDH($A188,"ivol_last","1/09/2019")</f>
        <v>#NAME?</v>
      </c>
      <c r="O188" t="s">
        <v>503</v>
      </c>
      <c r="P188" t="e">
        <f ca="1">_xll.BDH($O188,"PX_bid","1/07/2019")</f>
        <v>#NAME?</v>
      </c>
      <c r="Q188" t="e">
        <f ca="1">_xll.BDH($O188,"PX_ask","1/07/2019")</f>
        <v>#NAME?</v>
      </c>
      <c r="R188" t="e">
        <f ca="1">_xll.BDH($O188,"ivol_last","1/07/2019")</f>
        <v>#NAME?</v>
      </c>
      <c r="S188" t="e">
        <f ca="1">_xll.BDP($O188,"opt_strike_px")</f>
        <v>#NAME?</v>
      </c>
      <c r="T188" t="e">
        <f ca="1">_xll.BDP($O188,"opt_put_call")</f>
        <v>#NAME?</v>
      </c>
      <c r="U188" t="e">
        <f ca="1">_xll.BDP($O188,"maturity")</f>
        <v>#NAME?</v>
      </c>
      <c r="V188" s="17" t="e">
        <f t="shared" ca="1" si="6"/>
        <v>#NAME?</v>
      </c>
      <c r="X188" t="e">
        <f ca="1">_xll.BDH($O188,"PX_bid","1/09/2019")</f>
        <v>#NAME?</v>
      </c>
      <c r="Y188" t="e">
        <f ca="1">_xll.BDH($O188,"PX_ask","1/09/2019")</f>
        <v>#NAME?</v>
      </c>
      <c r="Z188" t="e">
        <f ca="1">_xll.BDH($O188,"ivol_last","1/09/2019")</f>
        <v>#NAME?</v>
      </c>
    </row>
    <row r="189" spans="1:26" x14ac:dyDescent="0.4">
      <c r="A189" t="s">
        <v>190</v>
      </c>
      <c r="B189" t="e">
        <f ca="1">_xll.BDH($A189,"PX_bid","1/07/2019")</f>
        <v>#NAME?</v>
      </c>
      <c r="C189" t="e">
        <f ca="1">_xll.BDH($A189,"PX_ask","1/07/2019")</f>
        <v>#NAME?</v>
      </c>
      <c r="D189" t="e">
        <f ca="1">_xll.BDH($A189,"IVOL_last","1/07/2019")</f>
        <v>#NAME?</v>
      </c>
      <c r="E189" t="e">
        <f ca="1">_xll.BDP($A189,"opt_strike_px")</f>
        <v>#NAME?</v>
      </c>
      <c r="F189" t="e">
        <f ca="1">_xll.BDP($A189,"opt_put_call")</f>
        <v>#NAME?</v>
      </c>
      <c r="G189" t="e">
        <f ca="1">_xll.BDP($A189,"maturity")</f>
        <v>#NAME?</v>
      </c>
      <c r="H189" s="17" t="e">
        <f t="shared" ca="1" si="5"/>
        <v>#NAME?</v>
      </c>
      <c r="J189" t="e">
        <f ca="1">_xll.BDH($A189,"PX_bid","1/09/2019")</f>
        <v>#NAME?</v>
      </c>
      <c r="K189" t="e">
        <f ca="1">_xll.BDH($A189,"PX_ask","1/09/2019")</f>
        <v>#NAME?</v>
      </c>
      <c r="L189" t="e">
        <f ca="1">_xll.BDH($A189,"ivol_last","1/09/2019")</f>
        <v>#NAME?</v>
      </c>
      <c r="O189" t="s">
        <v>504</v>
      </c>
      <c r="P189" t="e">
        <f ca="1">_xll.BDH($O189,"PX_bid","1/07/2019")</f>
        <v>#NAME?</v>
      </c>
      <c r="Q189" t="e">
        <f ca="1">_xll.BDH($O189,"PX_ask","1/07/2019")</f>
        <v>#NAME?</v>
      </c>
      <c r="R189" t="e">
        <f ca="1">_xll.BDH($O189,"ivol_last","1/07/2019")</f>
        <v>#NAME?</v>
      </c>
      <c r="S189" t="e">
        <f ca="1">_xll.BDP($O189,"opt_strike_px")</f>
        <v>#NAME?</v>
      </c>
      <c r="T189" t="e">
        <f ca="1">_xll.BDP($O189,"opt_put_call")</f>
        <v>#NAME?</v>
      </c>
      <c r="U189" t="e">
        <f ca="1">_xll.BDP($O189,"maturity")</f>
        <v>#NAME?</v>
      </c>
      <c r="V189" s="17" t="e">
        <f t="shared" ca="1" si="6"/>
        <v>#NAME?</v>
      </c>
      <c r="X189" t="e">
        <f ca="1">_xll.BDH($O189,"PX_bid","1/09/2019")</f>
        <v>#NAME?</v>
      </c>
      <c r="Y189" t="e">
        <f ca="1">_xll.BDH($O189,"PX_ask","1/09/2019")</f>
        <v>#NAME?</v>
      </c>
      <c r="Z189" t="e">
        <f ca="1">_xll.BDH($O189,"ivol_last","1/09/2019")</f>
        <v>#NAME?</v>
      </c>
    </row>
    <row r="190" spans="1:26" x14ac:dyDescent="0.4">
      <c r="A190" t="s">
        <v>201</v>
      </c>
      <c r="B190" t="e">
        <f ca="1">_xll.BDH($A190,"PX_bid","1/07/2019")</f>
        <v>#NAME?</v>
      </c>
      <c r="C190" t="e">
        <f ca="1">_xll.BDH($A190,"PX_ask","1/07/2019")</f>
        <v>#NAME?</v>
      </c>
      <c r="D190" t="e">
        <f ca="1">_xll.BDH($A190,"IVOL_last","1/07/2019")</f>
        <v>#NAME?</v>
      </c>
      <c r="E190" t="e">
        <f ca="1">_xll.BDP($A190,"opt_strike_px")</f>
        <v>#NAME?</v>
      </c>
      <c r="F190" t="e">
        <f ca="1">_xll.BDP($A190,"opt_put_call")</f>
        <v>#NAME?</v>
      </c>
      <c r="G190" t="e">
        <f ca="1">_xll.BDP($A190,"maturity")</f>
        <v>#NAME?</v>
      </c>
      <c r="H190" s="17" t="e">
        <f t="shared" ca="1" si="5"/>
        <v>#NAME?</v>
      </c>
      <c r="J190" t="e">
        <f ca="1">_xll.BDH($A190,"PX_bid","1/09/2019")</f>
        <v>#NAME?</v>
      </c>
      <c r="K190" t="e">
        <f ca="1">_xll.BDH($A190,"PX_ask","1/09/2019")</f>
        <v>#NAME?</v>
      </c>
      <c r="L190" t="e">
        <f ca="1">_xll.BDH($A190,"ivol_last","1/09/2019")</f>
        <v>#NAME?</v>
      </c>
      <c r="O190" t="s">
        <v>505</v>
      </c>
      <c r="P190" t="e">
        <f ca="1">_xll.BDH($O190,"PX_bid","1/07/2019")</f>
        <v>#NAME?</v>
      </c>
      <c r="Q190" t="e">
        <f ca="1">_xll.BDH($O190,"PX_ask","1/07/2019")</f>
        <v>#NAME?</v>
      </c>
      <c r="R190" t="e">
        <f ca="1">_xll.BDH($O190,"ivol_last","1/07/2019")</f>
        <v>#NAME?</v>
      </c>
      <c r="S190" t="e">
        <f ca="1">_xll.BDP($O190,"opt_strike_px")</f>
        <v>#NAME?</v>
      </c>
      <c r="T190" t="e">
        <f ca="1">_xll.BDP($O190,"opt_put_call")</f>
        <v>#NAME?</v>
      </c>
      <c r="U190" t="e">
        <f ca="1">_xll.BDP($O190,"maturity")</f>
        <v>#NAME?</v>
      </c>
      <c r="V190" s="17" t="e">
        <f t="shared" ca="1" si="6"/>
        <v>#NAME?</v>
      </c>
      <c r="X190" t="e">
        <f ca="1">_xll.BDH($O190,"PX_bid","1/09/2019")</f>
        <v>#NAME?</v>
      </c>
      <c r="Y190" t="e">
        <f ca="1">_xll.BDH($O190,"PX_ask","1/09/2019")</f>
        <v>#NAME?</v>
      </c>
      <c r="Z190" t="e">
        <f ca="1">_xll.BDH($O190,"ivol_last","1/09/2019")</f>
        <v>#NAME?</v>
      </c>
    </row>
    <row r="191" spans="1:26" x14ac:dyDescent="0.4">
      <c r="A191" t="s">
        <v>212</v>
      </c>
      <c r="B191" t="e">
        <f ca="1">_xll.BDH($A191,"PX_bid","1/07/2019")</f>
        <v>#NAME?</v>
      </c>
      <c r="C191" t="e">
        <f ca="1">_xll.BDH($A191,"PX_ask","1/07/2019")</f>
        <v>#NAME?</v>
      </c>
      <c r="D191" t="e">
        <f ca="1">_xll.BDH($A191,"IVOL_last","1/07/2019")</f>
        <v>#NAME?</v>
      </c>
      <c r="E191" t="e">
        <f ca="1">_xll.BDP($A191,"opt_strike_px")</f>
        <v>#NAME?</v>
      </c>
      <c r="F191" t="e">
        <f ca="1">_xll.BDP($A191,"opt_put_call")</f>
        <v>#NAME?</v>
      </c>
      <c r="G191" t="e">
        <f ca="1">_xll.BDP($A191,"maturity")</f>
        <v>#NAME?</v>
      </c>
      <c r="H191" s="17" t="e">
        <f t="shared" ca="1" si="5"/>
        <v>#NAME?</v>
      </c>
      <c r="J191" t="e">
        <f ca="1">_xll.BDH($A191,"PX_bid","1/09/2019")</f>
        <v>#NAME?</v>
      </c>
      <c r="K191" t="e">
        <f ca="1">_xll.BDH($A191,"PX_ask","1/09/2019")</f>
        <v>#NAME?</v>
      </c>
      <c r="L191" t="e">
        <f ca="1">_xll.BDH($A191,"ivol_last","1/09/2019")</f>
        <v>#NAME?</v>
      </c>
      <c r="O191" t="s">
        <v>506</v>
      </c>
      <c r="P191" t="e">
        <f ca="1">_xll.BDH($O191,"PX_bid","1/07/2019")</f>
        <v>#NAME?</v>
      </c>
      <c r="Q191" t="e">
        <f ca="1">_xll.BDH($O191,"PX_ask","1/07/2019")</f>
        <v>#NAME?</v>
      </c>
      <c r="R191" t="e">
        <f ca="1">_xll.BDH($O191,"ivol_last","1/07/2019")</f>
        <v>#NAME?</v>
      </c>
      <c r="S191" t="e">
        <f ca="1">_xll.BDP($O191,"opt_strike_px")</f>
        <v>#NAME?</v>
      </c>
      <c r="T191" t="e">
        <f ca="1">_xll.BDP($O191,"opt_put_call")</f>
        <v>#NAME?</v>
      </c>
      <c r="U191" t="e">
        <f ca="1">_xll.BDP($O191,"maturity")</f>
        <v>#NAME?</v>
      </c>
      <c r="V191" s="17" t="e">
        <f t="shared" ca="1" si="6"/>
        <v>#NAME?</v>
      </c>
      <c r="X191" t="e">
        <f ca="1">_xll.BDH($O191,"PX_bid","1/09/2019")</f>
        <v>#NAME?</v>
      </c>
      <c r="Y191" t="e">
        <f ca="1">_xll.BDH($O191,"PX_ask","1/09/2019")</f>
        <v>#NAME?</v>
      </c>
      <c r="Z191" t="e">
        <f ca="1">_xll.BDH($O191,"ivol_last","1/09/2019")</f>
        <v>#NAME?</v>
      </c>
    </row>
    <row r="192" spans="1:26" x14ac:dyDescent="0.4">
      <c r="A192" t="s">
        <v>223</v>
      </c>
      <c r="B192" t="e">
        <f ca="1">_xll.BDH($A192,"PX_bid","1/07/2019")</f>
        <v>#NAME?</v>
      </c>
      <c r="C192" t="e">
        <f ca="1">_xll.BDH($A192,"PX_ask","1/07/2019")</f>
        <v>#NAME?</v>
      </c>
      <c r="D192" t="e">
        <f ca="1">_xll.BDH($A192,"IVOL_last","1/07/2019")</f>
        <v>#NAME?</v>
      </c>
      <c r="E192" t="e">
        <f ca="1">_xll.BDP($A192,"opt_strike_px")</f>
        <v>#NAME?</v>
      </c>
      <c r="F192" t="e">
        <f ca="1">_xll.BDP($A192,"opt_put_call")</f>
        <v>#NAME?</v>
      </c>
      <c r="G192" t="e">
        <f ca="1">_xll.BDP($A192,"maturity")</f>
        <v>#NAME?</v>
      </c>
      <c r="H192" s="17" t="e">
        <f t="shared" ca="1" si="5"/>
        <v>#NAME?</v>
      </c>
      <c r="J192" t="e">
        <f ca="1">_xll.BDH($A192,"PX_bid","1/09/2019")</f>
        <v>#NAME?</v>
      </c>
      <c r="K192" t="e">
        <f ca="1">_xll.BDH($A192,"PX_ask","1/09/2019")</f>
        <v>#NAME?</v>
      </c>
      <c r="L192" t="e">
        <f ca="1">_xll.BDH($A192,"ivol_last","1/09/2019")</f>
        <v>#NAME?</v>
      </c>
      <c r="O192" t="s">
        <v>507</v>
      </c>
      <c r="P192" t="e">
        <f ca="1">_xll.BDH($O192,"PX_bid","1/07/2019")</f>
        <v>#NAME?</v>
      </c>
      <c r="Q192" t="e">
        <f ca="1">_xll.BDH($O192,"PX_ask","1/07/2019")</f>
        <v>#NAME?</v>
      </c>
      <c r="R192" t="e">
        <f ca="1">_xll.BDH($O192,"ivol_last","1/07/2019")</f>
        <v>#NAME?</v>
      </c>
      <c r="S192" t="e">
        <f ca="1">_xll.BDP($O192,"opt_strike_px")</f>
        <v>#NAME?</v>
      </c>
      <c r="T192" t="e">
        <f ca="1">_xll.BDP($O192,"opt_put_call")</f>
        <v>#NAME?</v>
      </c>
      <c r="U192" t="e">
        <f ca="1">_xll.BDP($O192,"maturity")</f>
        <v>#NAME?</v>
      </c>
      <c r="V192" s="17" t="e">
        <f t="shared" ca="1" si="6"/>
        <v>#NAME?</v>
      </c>
      <c r="X192" t="e">
        <f ca="1">_xll.BDH($O192,"PX_bid","1/09/2019")</f>
        <v>#NAME?</v>
      </c>
      <c r="Y192" t="e">
        <f ca="1">_xll.BDH($O192,"PX_ask","1/09/2019")</f>
        <v>#NAME?</v>
      </c>
      <c r="Z192" t="e">
        <f ca="1">_xll.BDH($O192,"ivol_last","1/09/2019")</f>
        <v>#NAME?</v>
      </c>
    </row>
    <row r="193" spans="1:26" x14ac:dyDescent="0.4">
      <c r="A193" t="s">
        <v>234</v>
      </c>
      <c r="B193" t="e">
        <f ca="1">_xll.BDH($A193,"PX_bid","1/07/2019")</f>
        <v>#NAME?</v>
      </c>
      <c r="C193" t="e">
        <f ca="1">_xll.BDH($A193,"PX_ask","1/07/2019")</f>
        <v>#NAME?</v>
      </c>
      <c r="D193" t="e">
        <f ca="1">_xll.BDH($A193,"IVOL_last","1/07/2019")</f>
        <v>#NAME?</v>
      </c>
      <c r="E193" t="e">
        <f ca="1">_xll.BDP($A193,"opt_strike_px")</f>
        <v>#NAME?</v>
      </c>
      <c r="F193" t="e">
        <f ca="1">_xll.BDP($A193,"opt_put_call")</f>
        <v>#NAME?</v>
      </c>
      <c r="G193" t="e">
        <f ca="1">_xll.BDP($A193,"maturity")</f>
        <v>#NAME?</v>
      </c>
      <c r="H193" s="17" t="e">
        <f t="shared" ca="1" si="5"/>
        <v>#NAME?</v>
      </c>
      <c r="J193" t="e">
        <f ca="1">_xll.BDH($A193,"PX_bid","1/09/2019")</f>
        <v>#NAME?</v>
      </c>
      <c r="K193" t="e">
        <f ca="1">_xll.BDH($A193,"PX_ask","1/09/2019")</f>
        <v>#NAME?</v>
      </c>
      <c r="L193" t="e">
        <f ca="1">_xll.BDH($A193,"ivol_last","1/09/2019")</f>
        <v>#NAME?</v>
      </c>
      <c r="O193" t="s">
        <v>508</v>
      </c>
      <c r="P193" t="e">
        <f ca="1">_xll.BDH($O193,"PX_bid","1/07/2019")</f>
        <v>#NAME?</v>
      </c>
      <c r="Q193" t="e">
        <f ca="1">_xll.BDH($O193,"PX_ask","1/07/2019")</f>
        <v>#NAME?</v>
      </c>
      <c r="R193" t="e">
        <f ca="1">_xll.BDH($O193,"ivol_last","1/07/2019")</f>
        <v>#NAME?</v>
      </c>
      <c r="S193" t="e">
        <f ca="1">_xll.BDP($O193,"opt_strike_px")</f>
        <v>#NAME?</v>
      </c>
      <c r="T193" t="e">
        <f ca="1">_xll.BDP($O193,"opt_put_call")</f>
        <v>#NAME?</v>
      </c>
      <c r="U193" t="e">
        <f ca="1">_xll.BDP($O193,"maturity")</f>
        <v>#NAME?</v>
      </c>
      <c r="V193" s="17" t="e">
        <f t="shared" ca="1" si="6"/>
        <v>#NAME?</v>
      </c>
      <c r="X193" t="e">
        <f ca="1">_xll.BDH($O193,"PX_bid","1/09/2019")</f>
        <v>#NAME?</v>
      </c>
      <c r="Y193" t="e">
        <f ca="1">_xll.BDH($O193,"PX_ask","1/09/2019")</f>
        <v>#NAME?</v>
      </c>
      <c r="Z193" t="e">
        <f ca="1">_xll.BDH($O193,"ivol_last","1/09/2019")</f>
        <v>#NAME?</v>
      </c>
    </row>
    <row r="194" spans="1:26" x14ac:dyDescent="0.4">
      <c r="A194" t="s">
        <v>245</v>
      </c>
      <c r="B194" t="e">
        <f ca="1">_xll.BDH($A194,"PX_bid","1/07/2019")</f>
        <v>#NAME?</v>
      </c>
      <c r="C194" t="e">
        <f ca="1">_xll.BDH($A194,"PX_ask","1/07/2019")</f>
        <v>#NAME?</v>
      </c>
      <c r="D194" t="e">
        <f ca="1">_xll.BDH($A194,"IVOL_last","1/07/2019")</f>
        <v>#NAME?</v>
      </c>
      <c r="E194" t="e">
        <f ca="1">_xll.BDP($A194,"opt_strike_px")</f>
        <v>#NAME?</v>
      </c>
      <c r="F194" t="e">
        <f ca="1">_xll.BDP($A194,"opt_put_call")</f>
        <v>#NAME?</v>
      </c>
      <c r="G194" t="e">
        <f ca="1">_xll.BDP($A194,"maturity")</f>
        <v>#NAME?</v>
      </c>
      <c r="H194" s="17" t="e">
        <f t="shared" ca="1" si="5"/>
        <v>#NAME?</v>
      </c>
      <c r="J194" t="e">
        <f ca="1">_xll.BDH($A194,"PX_bid","1/09/2019")</f>
        <v>#NAME?</v>
      </c>
      <c r="K194" t="e">
        <f ca="1">_xll.BDH($A194,"PX_ask","1/09/2019")</f>
        <v>#NAME?</v>
      </c>
      <c r="L194" t="e">
        <f ca="1">_xll.BDH($A194,"ivol_last","1/09/2019")</f>
        <v>#NAME?</v>
      </c>
      <c r="O194" t="s">
        <v>509</v>
      </c>
      <c r="P194" t="e">
        <f ca="1">_xll.BDH($O194,"PX_bid","1/07/2019")</f>
        <v>#NAME?</v>
      </c>
      <c r="Q194" t="e">
        <f ca="1">_xll.BDH($O194,"PX_ask","1/07/2019")</f>
        <v>#NAME?</v>
      </c>
      <c r="R194" t="e">
        <f ca="1">_xll.BDH($O194,"ivol_last","1/07/2019")</f>
        <v>#NAME?</v>
      </c>
      <c r="S194" t="e">
        <f ca="1">_xll.BDP($O194,"opt_strike_px")</f>
        <v>#NAME?</v>
      </c>
      <c r="T194" t="e">
        <f ca="1">_xll.BDP($O194,"opt_put_call")</f>
        <v>#NAME?</v>
      </c>
      <c r="U194" t="e">
        <f ca="1">_xll.BDP($O194,"maturity")</f>
        <v>#NAME?</v>
      </c>
      <c r="V194" s="17" t="e">
        <f t="shared" ca="1" si="6"/>
        <v>#NAME?</v>
      </c>
      <c r="X194" t="e">
        <f ca="1">_xll.BDH($O194,"PX_bid","1/09/2019")</f>
        <v>#NAME?</v>
      </c>
      <c r="Y194" t="e">
        <f ca="1">_xll.BDH($O194,"PX_ask","1/09/2019")</f>
        <v>#NAME?</v>
      </c>
      <c r="Z194" t="e">
        <f ca="1">_xll.BDH($O194,"ivol_last","1/09/2019")</f>
        <v>#NAME?</v>
      </c>
    </row>
    <row r="195" spans="1:26" x14ac:dyDescent="0.4">
      <c r="A195" t="s">
        <v>256</v>
      </c>
      <c r="B195" t="e">
        <f ca="1">_xll.BDH($A195,"PX_bid","1/07/2019")</f>
        <v>#NAME?</v>
      </c>
      <c r="C195" t="e">
        <f ca="1">_xll.BDH($A195,"PX_ask","1/07/2019")</f>
        <v>#NAME?</v>
      </c>
      <c r="D195" t="e">
        <f ca="1">_xll.BDH($A195,"IVOL_last","1/07/2019")</f>
        <v>#NAME?</v>
      </c>
      <c r="E195" t="e">
        <f ca="1">_xll.BDP($A195,"opt_strike_px")</f>
        <v>#NAME?</v>
      </c>
      <c r="F195" t="e">
        <f ca="1">_xll.BDP($A195,"opt_put_call")</f>
        <v>#NAME?</v>
      </c>
      <c r="G195" t="e">
        <f ca="1">_xll.BDP($A195,"maturity")</f>
        <v>#NAME?</v>
      </c>
      <c r="H195" s="17" t="e">
        <f t="shared" ca="1" si="5"/>
        <v>#NAME?</v>
      </c>
      <c r="J195" t="e">
        <f ca="1">_xll.BDH($A195,"PX_bid","1/09/2019")</f>
        <v>#NAME?</v>
      </c>
      <c r="K195" t="e">
        <f ca="1">_xll.BDH($A195,"PX_ask","1/09/2019")</f>
        <v>#NAME?</v>
      </c>
      <c r="L195" t="e">
        <f ca="1">_xll.BDH($A195,"ivol_last","1/09/2019")</f>
        <v>#NAME?</v>
      </c>
      <c r="O195" t="s">
        <v>510</v>
      </c>
      <c r="P195" t="e">
        <f ca="1">_xll.BDH($O195,"PX_bid","1/07/2019")</f>
        <v>#NAME?</v>
      </c>
      <c r="Q195" t="e">
        <f ca="1">_xll.BDH($O195,"PX_ask","1/07/2019")</f>
        <v>#NAME?</v>
      </c>
      <c r="R195" t="e">
        <f ca="1">_xll.BDH($O195,"ivol_last","1/07/2019")</f>
        <v>#NAME?</v>
      </c>
      <c r="S195" t="e">
        <f ca="1">_xll.BDP($O195,"opt_strike_px")</f>
        <v>#NAME?</v>
      </c>
      <c r="T195" t="e">
        <f ca="1">_xll.BDP($O195,"opt_put_call")</f>
        <v>#NAME?</v>
      </c>
      <c r="U195" t="e">
        <f ca="1">_xll.BDP($O195,"maturity")</f>
        <v>#NAME?</v>
      </c>
      <c r="V195" s="17" t="e">
        <f t="shared" ca="1" si="6"/>
        <v>#NAME?</v>
      </c>
      <c r="X195" t="e">
        <f ca="1">_xll.BDH($O195,"PX_bid","1/09/2019")</f>
        <v>#NAME?</v>
      </c>
      <c r="Y195" t="e">
        <f ca="1">_xll.BDH($O195,"PX_ask","1/09/2019")</f>
        <v>#NAME?</v>
      </c>
      <c r="Z195" t="e">
        <f ca="1">_xll.BDH($O195,"ivol_last","1/09/2019")</f>
        <v>#NAME?</v>
      </c>
    </row>
    <row r="196" spans="1:26" x14ac:dyDescent="0.4">
      <c r="A196" t="s">
        <v>267</v>
      </c>
      <c r="B196" t="e">
        <f ca="1">_xll.BDH($A196,"PX_bid","1/07/2019")</f>
        <v>#NAME?</v>
      </c>
      <c r="C196" t="e">
        <f ca="1">_xll.BDH($A196,"PX_ask","1/07/2019")</f>
        <v>#NAME?</v>
      </c>
      <c r="D196" t="e">
        <f ca="1">_xll.BDH($A196,"IVOL_last","1/07/2019")</f>
        <v>#NAME?</v>
      </c>
      <c r="E196" t="e">
        <f ca="1">_xll.BDP($A196,"opt_strike_px")</f>
        <v>#NAME?</v>
      </c>
      <c r="F196" t="e">
        <f ca="1">_xll.BDP($A196,"opt_put_call")</f>
        <v>#NAME?</v>
      </c>
      <c r="G196" t="e">
        <f ca="1">_xll.BDP($A196,"maturity")</f>
        <v>#NAME?</v>
      </c>
      <c r="H196" s="17" t="e">
        <f t="shared" ref="H196:H218" ca="1" si="7">G196-$A$1</f>
        <v>#NAME?</v>
      </c>
      <c r="J196" t="e">
        <f ca="1">_xll.BDH($A196,"PX_bid","1/09/2019")</f>
        <v>#NAME?</v>
      </c>
      <c r="K196" t="e">
        <f ca="1">_xll.BDH($A196,"PX_ask","1/09/2019")</f>
        <v>#NAME?</v>
      </c>
      <c r="L196" t="e">
        <f ca="1">_xll.BDH($A196,"ivol_last","1/09/2019")</f>
        <v>#NAME?</v>
      </c>
      <c r="O196" t="s">
        <v>511</v>
      </c>
      <c r="P196" t="e">
        <f ca="1">_xll.BDH($O196,"PX_bid","1/07/2019")</f>
        <v>#NAME?</v>
      </c>
      <c r="Q196" t="e">
        <f ca="1">_xll.BDH($O196,"PX_ask","1/07/2019")</f>
        <v>#NAME?</v>
      </c>
      <c r="R196" t="e">
        <f ca="1">_xll.BDH($O196,"ivol_last","1/07/2019")</f>
        <v>#NAME?</v>
      </c>
      <c r="S196" t="e">
        <f ca="1">_xll.BDP($O196,"opt_strike_px")</f>
        <v>#NAME?</v>
      </c>
      <c r="T196" t="e">
        <f ca="1">_xll.BDP($O196,"opt_put_call")</f>
        <v>#NAME?</v>
      </c>
      <c r="U196" t="e">
        <f ca="1">_xll.BDP($O196,"maturity")</f>
        <v>#NAME?</v>
      </c>
      <c r="V196" s="17" t="e">
        <f t="shared" ca="1" si="6"/>
        <v>#NAME?</v>
      </c>
      <c r="X196" t="e">
        <f ca="1">_xll.BDH($O196,"PX_bid","1/09/2019")</f>
        <v>#NAME?</v>
      </c>
      <c r="Y196" t="e">
        <f ca="1">_xll.BDH($O196,"PX_ask","1/09/2019")</f>
        <v>#NAME?</v>
      </c>
      <c r="Z196" t="e">
        <f ca="1">_xll.BDH($O196,"ivol_last","1/09/2019")</f>
        <v>#NAME?</v>
      </c>
    </row>
    <row r="197" spans="1:26" x14ac:dyDescent="0.4">
      <c r="A197" t="s">
        <v>278</v>
      </c>
      <c r="B197" t="e">
        <f ca="1">_xll.BDH($A197,"PX_bid","1/07/2019")</f>
        <v>#NAME?</v>
      </c>
      <c r="C197" t="e">
        <f ca="1">_xll.BDH($A197,"PX_ask","1/07/2019")</f>
        <v>#NAME?</v>
      </c>
      <c r="D197" t="e">
        <f ca="1">_xll.BDH($A197,"IVOL_last","1/07/2019")</f>
        <v>#NAME?</v>
      </c>
      <c r="E197" t="e">
        <f ca="1">_xll.BDP($A197,"opt_strike_px")</f>
        <v>#NAME?</v>
      </c>
      <c r="F197" t="e">
        <f ca="1">_xll.BDP($A197,"opt_put_call")</f>
        <v>#NAME?</v>
      </c>
      <c r="G197" t="e">
        <f ca="1">_xll.BDP($A197,"maturity")</f>
        <v>#NAME?</v>
      </c>
      <c r="H197" s="17" t="e">
        <f t="shared" ca="1" si="7"/>
        <v>#NAME?</v>
      </c>
      <c r="J197" t="e">
        <f ca="1">_xll.BDH($A197,"PX_bid","1/09/2019")</f>
        <v>#NAME?</v>
      </c>
      <c r="K197" t="e">
        <f ca="1">_xll.BDH($A197,"PX_ask","1/09/2019")</f>
        <v>#NAME?</v>
      </c>
      <c r="L197" t="e">
        <f ca="1">_xll.BDH($A197,"ivol_last","1/09/2019")</f>
        <v>#NAME?</v>
      </c>
      <c r="O197" t="s">
        <v>512</v>
      </c>
      <c r="P197" t="e">
        <f ca="1">_xll.BDH($O197,"PX_bid","1/07/2019")</f>
        <v>#NAME?</v>
      </c>
      <c r="Q197" t="e">
        <f ca="1">_xll.BDH($O197,"PX_ask","1/07/2019")</f>
        <v>#NAME?</v>
      </c>
      <c r="R197" t="e">
        <f ca="1">_xll.BDH($O197,"ivol_last","1/07/2019")</f>
        <v>#NAME?</v>
      </c>
      <c r="S197" t="e">
        <f ca="1">_xll.BDP($O197,"opt_strike_px")</f>
        <v>#NAME?</v>
      </c>
      <c r="T197" t="e">
        <f ca="1">_xll.BDP($O197,"opt_put_call")</f>
        <v>#NAME?</v>
      </c>
      <c r="U197" t="e">
        <f ca="1">_xll.BDP($O197,"maturity")</f>
        <v>#NAME?</v>
      </c>
      <c r="V197" s="17" t="e">
        <f t="shared" ca="1" si="6"/>
        <v>#NAME?</v>
      </c>
      <c r="X197" t="e">
        <f ca="1">_xll.BDH($O197,"PX_bid","1/09/2019")</f>
        <v>#NAME?</v>
      </c>
      <c r="Y197" t="e">
        <f ca="1">_xll.BDH($O197,"PX_ask","1/09/2019")</f>
        <v>#NAME?</v>
      </c>
      <c r="Z197" t="e">
        <f ca="1">_xll.BDH($O197,"ivol_last","1/09/2019")</f>
        <v>#NAME?</v>
      </c>
    </row>
    <row r="198" spans="1:26" x14ac:dyDescent="0.4">
      <c r="A198" t="s">
        <v>289</v>
      </c>
      <c r="B198" t="e">
        <f ca="1">_xll.BDH($A198,"PX_bid","1/07/2019")</f>
        <v>#NAME?</v>
      </c>
      <c r="C198" t="e">
        <f ca="1">_xll.BDH($A198,"PX_ask","1/07/2019")</f>
        <v>#NAME?</v>
      </c>
      <c r="D198" t="e">
        <f ca="1">_xll.BDH($A198,"IVOL_last","1/07/2019")</f>
        <v>#NAME?</v>
      </c>
      <c r="E198" t="e">
        <f ca="1">_xll.BDP($A198,"opt_strike_px")</f>
        <v>#NAME?</v>
      </c>
      <c r="F198" t="e">
        <f ca="1">_xll.BDP($A198,"opt_put_call")</f>
        <v>#NAME?</v>
      </c>
      <c r="G198" t="e">
        <f ca="1">_xll.BDP($A198,"maturity")</f>
        <v>#NAME?</v>
      </c>
      <c r="H198" s="17" t="e">
        <f t="shared" ca="1" si="7"/>
        <v>#NAME?</v>
      </c>
      <c r="J198" t="e">
        <f ca="1">_xll.BDH($A198,"PX_bid","1/09/2019")</f>
        <v>#NAME?</v>
      </c>
      <c r="K198" t="e">
        <f ca="1">_xll.BDH($A198,"PX_ask","1/09/2019")</f>
        <v>#NAME?</v>
      </c>
      <c r="L198" t="e">
        <f ca="1">_xll.BDH($A198,"ivol_last","1/09/2019")</f>
        <v>#NAME?</v>
      </c>
      <c r="O198" t="s">
        <v>513</v>
      </c>
      <c r="P198" t="e">
        <f ca="1">_xll.BDH($O198,"PX_bid","1/07/2019")</f>
        <v>#NAME?</v>
      </c>
      <c r="Q198" t="e">
        <f ca="1">_xll.BDH($O198,"PX_ask","1/07/2019")</f>
        <v>#NAME?</v>
      </c>
      <c r="R198" t="e">
        <f ca="1">_xll.BDH($O198,"ivol_last","1/07/2019")</f>
        <v>#NAME?</v>
      </c>
      <c r="S198" t="e">
        <f ca="1">_xll.BDP($O198,"opt_strike_px")</f>
        <v>#NAME?</v>
      </c>
      <c r="T198" t="e">
        <f ca="1">_xll.BDP($O198,"opt_put_call")</f>
        <v>#NAME?</v>
      </c>
      <c r="U198" t="e">
        <f ca="1">_xll.BDP($O198,"maturity")</f>
        <v>#NAME?</v>
      </c>
      <c r="V198" s="17" t="e">
        <f t="shared" ca="1" si="6"/>
        <v>#NAME?</v>
      </c>
      <c r="X198" t="e">
        <f ca="1">_xll.BDH($O198,"PX_bid","1/09/2019")</f>
        <v>#NAME?</v>
      </c>
      <c r="Y198" t="e">
        <f ca="1">_xll.BDH($O198,"PX_ask","1/09/2019")</f>
        <v>#NAME?</v>
      </c>
      <c r="Z198" t="e">
        <f ca="1">_xll.BDH($O198,"ivol_last","1/09/2019")</f>
        <v>#NAME?</v>
      </c>
    </row>
    <row r="199" spans="1:26" x14ac:dyDescent="0.4">
      <c r="A199" t="s">
        <v>300</v>
      </c>
      <c r="B199" t="e">
        <f ca="1">_xll.BDH($A199,"PX_bid","1/07/2019")</f>
        <v>#NAME?</v>
      </c>
      <c r="C199" t="e">
        <f ca="1">_xll.BDH($A199,"PX_ask","1/07/2019")</f>
        <v>#NAME?</v>
      </c>
      <c r="D199" t="e">
        <f ca="1">_xll.BDH($A199,"IVOL_last","1/07/2019")</f>
        <v>#NAME?</v>
      </c>
      <c r="E199" t="e">
        <f ca="1">_xll.BDP($A199,"opt_strike_px")</f>
        <v>#NAME?</v>
      </c>
      <c r="F199" t="e">
        <f ca="1">_xll.BDP($A199,"opt_put_call")</f>
        <v>#NAME?</v>
      </c>
      <c r="G199" t="e">
        <f ca="1">_xll.BDP($A199,"maturity")</f>
        <v>#NAME?</v>
      </c>
      <c r="H199" s="17" t="e">
        <f t="shared" ca="1" si="7"/>
        <v>#NAME?</v>
      </c>
      <c r="J199" t="e">
        <f ca="1">_xll.BDH($A199,"PX_bid","1/09/2019")</f>
        <v>#NAME?</v>
      </c>
      <c r="K199" t="e">
        <f ca="1">_xll.BDH($A199,"PX_ask","1/09/2019")</f>
        <v>#NAME?</v>
      </c>
      <c r="L199" t="e">
        <f ca="1">_xll.BDH($A199,"ivol_last","1/09/2019")</f>
        <v>#NAME?</v>
      </c>
      <c r="O199" t="s">
        <v>514</v>
      </c>
      <c r="P199" t="e">
        <f ca="1">_xll.BDH($O199,"PX_bid","1/07/2019")</f>
        <v>#NAME?</v>
      </c>
      <c r="Q199" t="e">
        <f ca="1">_xll.BDH($O199,"PX_ask","1/07/2019")</f>
        <v>#NAME?</v>
      </c>
      <c r="R199" t="e">
        <f ca="1">_xll.BDH($O199,"ivol_last","1/07/2019")</f>
        <v>#NAME?</v>
      </c>
      <c r="S199" t="e">
        <f ca="1">_xll.BDP($O199,"opt_strike_px")</f>
        <v>#NAME?</v>
      </c>
      <c r="T199" t="e">
        <f ca="1">_xll.BDP($O199,"opt_put_call")</f>
        <v>#NAME?</v>
      </c>
      <c r="U199" t="e">
        <f ca="1">_xll.BDP($O199,"maturity")</f>
        <v>#NAME?</v>
      </c>
      <c r="V199" s="17" t="e">
        <f t="shared" ca="1" si="6"/>
        <v>#NAME?</v>
      </c>
      <c r="X199" t="e">
        <f ca="1">_xll.BDH($O199,"PX_bid","1/09/2019")</f>
        <v>#NAME?</v>
      </c>
      <c r="Y199" t="e">
        <f ca="1">_xll.BDH($O199,"PX_ask","1/09/2019")</f>
        <v>#NAME?</v>
      </c>
      <c r="Z199" t="e">
        <f ca="1">_xll.BDH($O199,"ivol_last","1/09/2019")</f>
        <v>#NAME?</v>
      </c>
    </row>
    <row r="200" spans="1:26" x14ac:dyDescent="0.4">
      <c r="A200" t="s">
        <v>311</v>
      </c>
      <c r="B200" t="e">
        <f ca="1">_xll.BDH($A200,"PX_bid","1/07/2019")</f>
        <v>#NAME?</v>
      </c>
      <c r="C200" t="e">
        <f ca="1">_xll.BDH($A200,"PX_ask","1/07/2019")</f>
        <v>#NAME?</v>
      </c>
      <c r="D200" t="e">
        <f ca="1">_xll.BDH($A200,"IVOL_last","1/07/2019")</f>
        <v>#NAME?</v>
      </c>
      <c r="E200" t="e">
        <f ca="1">_xll.BDP($A200,"opt_strike_px")</f>
        <v>#NAME?</v>
      </c>
      <c r="F200" t="e">
        <f ca="1">_xll.BDP($A200,"opt_put_call")</f>
        <v>#NAME?</v>
      </c>
      <c r="G200" t="e">
        <f ca="1">_xll.BDP($A200,"maturity")</f>
        <v>#NAME?</v>
      </c>
      <c r="H200" s="17" t="e">
        <f t="shared" ca="1" si="7"/>
        <v>#NAME?</v>
      </c>
      <c r="J200" t="e">
        <f ca="1">_xll.BDH($A200,"PX_bid","1/09/2019")</f>
        <v>#NAME?</v>
      </c>
      <c r="K200" t="e">
        <f ca="1">_xll.BDH($A200,"PX_ask","1/09/2019")</f>
        <v>#NAME?</v>
      </c>
      <c r="L200" t="e">
        <f ca="1">_xll.BDH($A200,"ivol_last","1/09/2019")</f>
        <v>#NAME?</v>
      </c>
      <c r="O200" t="s">
        <v>515</v>
      </c>
      <c r="P200" t="e">
        <f ca="1">_xll.BDH($O200,"PX_bid","1/07/2019")</f>
        <v>#NAME?</v>
      </c>
      <c r="Q200" t="e">
        <f ca="1">_xll.BDH($O200,"PX_ask","1/07/2019")</f>
        <v>#NAME?</v>
      </c>
      <c r="R200" t="e">
        <f ca="1">_xll.BDH($O200,"ivol_last","1/07/2019")</f>
        <v>#NAME?</v>
      </c>
      <c r="S200" t="e">
        <f ca="1">_xll.BDP($O200,"opt_strike_px")</f>
        <v>#NAME?</v>
      </c>
      <c r="T200" t="e">
        <f ca="1">_xll.BDP($O200,"opt_put_call")</f>
        <v>#NAME?</v>
      </c>
      <c r="U200" t="e">
        <f ca="1">_xll.BDP($O200,"maturity")</f>
        <v>#NAME?</v>
      </c>
      <c r="V200" s="17" t="e">
        <f t="shared" ca="1" si="6"/>
        <v>#NAME?</v>
      </c>
      <c r="X200" t="e">
        <f ca="1">_xll.BDH($O200,"PX_bid","1/09/2019")</f>
        <v>#NAME?</v>
      </c>
      <c r="Y200" t="e">
        <f ca="1">_xll.BDH($O200,"PX_ask","1/09/2019")</f>
        <v>#NAME?</v>
      </c>
      <c r="Z200" t="e">
        <f ca="1">_xll.BDH($O200,"ivol_last","1/09/2019")</f>
        <v>#NAME?</v>
      </c>
    </row>
    <row r="201" spans="1:26" x14ac:dyDescent="0.4">
      <c r="A201" t="s">
        <v>125</v>
      </c>
      <c r="B201" t="e">
        <f ca="1">_xll.BDH($A201,"PX_bid","1/07/2019")</f>
        <v>#NAME?</v>
      </c>
      <c r="C201" t="e">
        <f ca="1">_xll.BDH($A201,"PX_ask","1/07/2019")</f>
        <v>#NAME?</v>
      </c>
      <c r="D201" t="e">
        <f ca="1">_xll.BDH($A201,"IVOL_last","1/07/2019")</f>
        <v>#NAME?</v>
      </c>
      <c r="E201" t="e">
        <f ca="1">_xll.BDP($A201,"opt_strike_px")</f>
        <v>#NAME?</v>
      </c>
      <c r="F201" t="e">
        <f ca="1">_xll.BDP($A201,"opt_put_call")</f>
        <v>#NAME?</v>
      </c>
      <c r="G201" t="e">
        <f ca="1">_xll.BDP($A201,"maturity")</f>
        <v>#NAME?</v>
      </c>
      <c r="H201" s="17" t="e">
        <f t="shared" ca="1" si="7"/>
        <v>#NAME?</v>
      </c>
      <c r="J201" t="e">
        <f ca="1">_xll.BDH($A201,"PX_bid","1/09/2019")</f>
        <v>#NAME?</v>
      </c>
      <c r="K201" t="e">
        <f ca="1">_xll.BDH($A201,"PX_ask","1/09/2019")</f>
        <v>#NAME?</v>
      </c>
      <c r="L201" t="e">
        <f ca="1">_xll.BDH($A201,"ivol_last","1/09/2019")</f>
        <v>#NAME?</v>
      </c>
      <c r="O201" t="s">
        <v>516</v>
      </c>
      <c r="P201" t="e">
        <f ca="1">_xll.BDH($O201,"PX_bid","1/07/2019")</f>
        <v>#NAME?</v>
      </c>
      <c r="Q201" t="e">
        <f ca="1">_xll.BDH($O201,"PX_ask","1/07/2019")</f>
        <v>#NAME?</v>
      </c>
      <c r="R201" t="e">
        <f ca="1">_xll.BDH($O201,"ivol_last","1/07/2019")</f>
        <v>#NAME?</v>
      </c>
      <c r="S201" t="e">
        <f ca="1">_xll.BDP($O201,"opt_strike_px")</f>
        <v>#NAME?</v>
      </c>
      <c r="T201" t="e">
        <f ca="1">_xll.BDP($O201,"opt_put_call")</f>
        <v>#NAME?</v>
      </c>
      <c r="U201" t="e">
        <f ca="1">_xll.BDP($O201,"maturity")</f>
        <v>#NAME?</v>
      </c>
      <c r="V201" s="17" t="e">
        <f t="shared" ca="1" si="6"/>
        <v>#NAME?</v>
      </c>
      <c r="X201" t="e">
        <f ca="1">_xll.BDH($O201,"PX_bid","1/09/2019")</f>
        <v>#NAME?</v>
      </c>
      <c r="Y201" t="e">
        <f ca="1">_xll.BDH($O201,"PX_ask","1/09/2019")</f>
        <v>#NAME?</v>
      </c>
      <c r="Z201" t="e">
        <f ca="1">_xll.BDH($O201,"ivol_last","1/09/2019")</f>
        <v>#NAME?</v>
      </c>
    </row>
    <row r="202" spans="1:26" x14ac:dyDescent="0.4">
      <c r="A202" t="s">
        <v>136</v>
      </c>
      <c r="B202" t="e">
        <f ca="1">_xll.BDH($A202,"PX_bid","1/07/2019")</f>
        <v>#NAME?</v>
      </c>
      <c r="C202" t="e">
        <f ca="1">_xll.BDH($A202,"PX_ask","1/07/2019")</f>
        <v>#NAME?</v>
      </c>
      <c r="D202" t="e">
        <f ca="1">_xll.BDH($A202,"IVOL_last","1/07/2019")</f>
        <v>#NAME?</v>
      </c>
      <c r="E202" t="e">
        <f ca="1">_xll.BDP($A202,"opt_strike_px")</f>
        <v>#NAME?</v>
      </c>
      <c r="F202" t="e">
        <f ca="1">_xll.BDP($A202,"opt_put_call")</f>
        <v>#NAME?</v>
      </c>
      <c r="G202" t="e">
        <f ca="1">_xll.BDP($A202,"maturity")</f>
        <v>#NAME?</v>
      </c>
      <c r="H202" s="17" t="e">
        <f t="shared" ca="1" si="7"/>
        <v>#NAME?</v>
      </c>
      <c r="J202" t="e">
        <f ca="1">_xll.BDH($A202,"PX_bid","1/09/2019")</f>
        <v>#NAME?</v>
      </c>
      <c r="K202" t="e">
        <f ca="1">_xll.BDH($A202,"PX_ask","1/09/2019")</f>
        <v>#NAME?</v>
      </c>
      <c r="L202" t="e">
        <f ca="1">_xll.BDH($A202,"ivol_last","1/09/2019")</f>
        <v>#NAME?</v>
      </c>
      <c r="O202" t="s">
        <v>517</v>
      </c>
      <c r="P202" t="e">
        <f ca="1">_xll.BDH($O202,"PX_bid","1/07/2019")</f>
        <v>#NAME?</v>
      </c>
      <c r="Q202" t="e">
        <f ca="1">_xll.BDH($O202,"PX_ask","1/07/2019")</f>
        <v>#NAME?</v>
      </c>
      <c r="R202" t="e">
        <f ca="1">_xll.BDH($O202,"ivol_last","1/07/2019")</f>
        <v>#NAME?</v>
      </c>
      <c r="S202" t="e">
        <f ca="1">_xll.BDP($O202,"opt_strike_px")</f>
        <v>#NAME?</v>
      </c>
      <c r="T202" t="e">
        <f ca="1">_xll.BDP($O202,"opt_put_call")</f>
        <v>#NAME?</v>
      </c>
      <c r="U202" t="e">
        <f ca="1">_xll.BDP($O202,"maturity")</f>
        <v>#NAME?</v>
      </c>
      <c r="V202" s="17" t="e">
        <f t="shared" ca="1" si="6"/>
        <v>#NAME?</v>
      </c>
      <c r="X202" t="e">
        <f ca="1">_xll.BDH($O202,"PX_bid","1/09/2019")</f>
        <v>#NAME?</v>
      </c>
      <c r="Y202" t="e">
        <f ca="1">_xll.BDH($O202,"PX_ask","1/09/2019")</f>
        <v>#NAME?</v>
      </c>
      <c r="Z202" t="e">
        <f ca="1">_xll.BDH($O202,"ivol_last","1/09/2019")</f>
        <v>#NAME?</v>
      </c>
    </row>
    <row r="203" spans="1:26" x14ac:dyDescent="0.4">
      <c r="A203" t="s">
        <v>147</v>
      </c>
      <c r="B203" t="e">
        <f ca="1">_xll.BDH($A203,"PX_bid","1/07/2019")</f>
        <v>#NAME?</v>
      </c>
      <c r="C203" t="e">
        <f ca="1">_xll.BDH($A203,"PX_ask","1/07/2019")</f>
        <v>#NAME?</v>
      </c>
      <c r="D203" t="e">
        <f ca="1">_xll.BDH($A203,"IVOL_last","1/07/2019")</f>
        <v>#NAME?</v>
      </c>
      <c r="E203" t="e">
        <f ca="1">_xll.BDP($A203,"opt_strike_px")</f>
        <v>#NAME?</v>
      </c>
      <c r="F203" t="e">
        <f ca="1">_xll.BDP($A203,"opt_put_call")</f>
        <v>#NAME?</v>
      </c>
      <c r="G203" t="e">
        <f ca="1">_xll.BDP($A203,"maturity")</f>
        <v>#NAME?</v>
      </c>
      <c r="H203" s="17" t="e">
        <f t="shared" ca="1" si="7"/>
        <v>#NAME?</v>
      </c>
      <c r="J203" t="e">
        <f ca="1">_xll.BDH($A203,"PX_bid","1/09/2019")</f>
        <v>#NAME?</v>
      </c>
      <c r="K203" t="e">
        <f ca="1">_xll.BDH($A203,"PX_ask","1/09/2019")</f>
        <v>#NAME?</v>
      </c>
      <c r="L203" t="e">
        <f ca="1">_xll.BDH($A203,"ivol_last","1/09/2019")</f>
        <v>#NAME?</v>
      </c>
      <c r="O203" t="s">
        <v>518</v>
      </c>
      <c r="P203" t="e">
        <f ca="1">_xll.BDH($O203,"PX_bid","1/07/2019")</f>
        <v>#NAME?</v>
      </c>
      <c r="Q203" t="e">
        <f ca="1">_xll.BDH($O203,"PX_ask","1/07/2019")</f>
        <v>#NAME?</v>
      </c>
      <c r="R203" t="e">
        <f ca="1">_xll.BDH($O203,"ivol_last","1/07/2019")</f>
        <v>#NAME?</v>
      </c>
      <c r="S203" t="e">
        <f ca="1">_xll.BDP($O203,"opt_strike_px")</f>
        <v>#NAME?</v>
      </c>
      <c r="T203" t="e">
        <f ca="1">_xll.BDP($O203,"opt_put_call")</f>
        <v>#NAME?</v>
      </c>
      <c r="U203" t="e">
        <f ca="1">_xll.BDP($O203,"maturity")</f>
        <v>#NAME?</v>
      </c>
      <c r="V203" s="17" t="e">
        <f t="shared" ca="1" si="6"/>
        <v>#NAME?</v>
      </c>
      <c r="X203" t="e">
        <f ca="1">_xll.BDH($O203,"PX_bid","1/09/2019")</f>
        <v>#NAME?</v>
      </c>
      <c r="Y203" t="e">
        <f ca="1">_xll.BDH($O203,"PX_ask","1/09/2019")</f>
        <v>#NAME?</v>
      </c>
      <c r="Z203" t="e">
        <f ca="1">_xll.BDH($O203,"ivol_last","1/09/2019")</f>
        <v>#NAME?</v>
      </c>
    </row>
    <row r="204" spans="1:26" x14ac:dyDescent="0.4">
      <c r="A204" t="s">
        <v>158</v>
      </c>
      <c r="B204" t="e">
        <f ca="1">_xll.BDH($A204,"PX_bid","1/07/2019")</f>
        <v>#NAME?</v>
      </c>
      <c r="C204" t="e">
        <f ca="1">_xll.BDH($A204,"PX_ask","1/07/2019")</f>
        <v>#NAME?</v>
      </c>
      <c r="D204" t="e">
        <f ca="1">_xll.BDH($A204,"IVOL_last","1/07/2019")</f>
        <v>#NAME?</v>
      </c>
      <c r="E204" t="e">
        <f ca="1">_xll.BDP($A204,"opt_strike_px")</f>
        <v>#NAME?</v>
      </c>
      <c r="F204" t="e">
        <f ca="1">_xll.BDP($A204,"opt_put_call")</f>
        <v>#NAME?</v>
      </c>
      <c r="G204" t="e">
        <f ca="1">_xll.BDP($A204,"maturity")</f>
        <v>#NAME?</v>
      </c>
      <c r="H204" s="17" t="e">
        <f t="shared" ca="1" si="7"/>
        <v>#NAME?</v>
      </c>
      <c r="J204" t="e">
        <f ca="1">_xll.BDH($A204,"PX_bid","1/09/2019")</f>
        <v>#NAME?</v>
      </c>
      <c r="K204" t="e">
        <f ca="1">_xll.BDH($A204,"PX_ask","1/09/2019")</f>
        <v>#NAME?</v>
      </c>
      <c r="L204" t="e">
        <f ca="1">_xll.BDH($A204,"ivol_last","1/09/2019")</f>
        <v>#NAME?</v>
      </c>
      <c r="O204" t="s">
        <v>519</v>
      </c>
      <c r="P204" t="e">
        <f ca="1">_xll.BDH($O204,"PX_bid","1/07/2019")</f>
        <v>#NAME?</v>
      </c>
      <c r="Q204" t="e">
        <f ca="1">_xll.BDH($O204,"PX_ask","1/07/2019")</f>
        <v>#NAME?</v>
      </c>
      <c r="R204" t="e">
        <f ca="1">_xll.BDH($O204,"ivol_last","1/07/2019")</f>
        <v>#NAME?</v>
      </c>
      <c r="S204" t="e">
        <f ca="1">_xll.BDP($O204,"opt_strike_px")</f>
        <v>#NAME?</v>
      </c>
      <c r="T204" t="e">
        <f ca="1">_xll.BDP($O204,"opt_put_call")</f>
        <v>#NAME?</v>
      </c>
      <c r="U204" t="e">
        <f ca="1">_xll.BDP($O204,"maturity")</f>
        <v>#NAME?</v>
      </c>
      <c r="V204" s="17" t="e">
        <f t="shared" ref="V204:V235" ca="1" si="8">U204-$A$1</f>
        <v>#NAME?</v>
      </c>
      <c r="X204" t="e">
        <f ca="1">_xll.BDH($O204,"PX_bid","1/09/2019")</f>
        <v>#NAME?</v>
      </c>
      <c r="Y204" t="e">
        <f ca="1">_xll.BDH($O204,"PX_ask","1/09/2019")</f>
        <v>#NAME?</v>
      </c>
      <c r="Z204" t="e">
        <f ca="1">_xll.BDH($O204,"ivol_last","1/09/2019")</f>
        <v>#NAME?</v>
      </c>
    </row>
    <row r="205" spans="1:26" x14ac:dyDescent="0.4">
      <c r="A205" t="s">
        <v>169</v>
      </c>
      <c r="B205" t="e">
        <f ca="1">_xll.BDH($A205,"PX_bid","1/07/2019")</f>
        <v>#NAME?</v>
      </c>
      <c r="C205" t="e">
        <f ca="1">_xll.BDH($A205,"PX_ask","1/07/2019")</f>
        <v>#NAME?</v>
      </c>
      <c r="D205" t="e">
        <f ca="1">_xll.BDH($A205,"IVOL_last","1/07/2019")</f>
        <v>#NAME?</v>
      </c>
      <c r="E205" t="e">
        <f ca="1">_xll.BDP($A205,"opt_strike_px")</f>
        <v>#NAME?</v>
      </c>
      <c r="F205" t="e">
        <f ca="1">_xll.BDP($A205,"opt_put_call")</f>
        <v>#NAME?</v>
      </c>
      <c r="G205" t="e">
        <f ca="1">_xll.BDP($A205,"maturity")</f>
        <v>#NAME?</v>
      </c>
      <c r="H205" s="17" t="e">
        <f t="shared" ca="1" si="7"/>
        <v>#NAME?</v>
      </c>
      <c r="J205" t="e">
        <f ca="1">_xll.BDH($A205,"PX_bid","1/09/2019")</f>
        <v>#NAME?</v>
      </c>
      <c r="K205" t="e">
        <f ca="1">_xll.BDH($A205,"PX_ask","1/09/2019")</f>
        <v>#NAME?</v>
      </c>
      <c r="L205" t="e">
        <f ca="1">_xll.BDH($A205,"ivol_last","1/09/2019")</f>
        <v>#NAME?</v>
      </c>
      <c r="O205" t="s">
        <v>520</v>
      </c>
      <c r="P205" t="e">
        <f ca="1">_xll.BDH($O205,"PX_bid","1/07/2019")</f>
        <v>#NAME?</v>
      </c>
      <c r="Q205" t="e">
        <f ca="1">_xll.BDH($O205,"PX_ask","1/07/2019")</f>
        <v>#NAME?</v>
      </c>
      <c r="R205" t="e">
        <f ca="1">_xll.BDH($O205,"ivol_last","1/07/2019")</f>
        <v>#NAME?</v>
      </c>
      <c r="S205" t="e">
        <f ca="1">_xll.BDP($O205,"opt_strike_px")</f>
        <v>#NAME?</v>
      </c>
      <c r="T205" t="e">
        <f ca="1">_xll.BDP($O205,"opt_put_call")</f>
        <v>#NAME?</v>
      </c>
      <c r="U205" t="e">
        <f ca="1">_xll.BDP($O205,"maturity")</f>
        <v>#NAME?</v>
      </c>
      <c r="V205" s="17" t="e">
        <f t="shared" ca="1" si="8"/>
        <v>#NAME?</v>
      </c>
      <c r="X205" t="e">
        <f ca="1">_xll.BDH($O205,"PX_bid","1/09/2019")</f>
        <v>#NAME?</v>
      </c>
      <c r="Y205" t="e">
        <f ca="1">_xll.BDH($O205,"PX_ask","1/09/2019")</f>
        <v>#NAME?</v>
      </c>
      <c r="Z205" t="e">
        <f ca="1">_xll.BDH($O205,"ivol_last","1/09/2019")</f>
        <v>#NAME?</v>
      </c>
    </row>
    <row r="206" spans="1:26" x14ac:dyDescent="0.4">
      <c r="A206" t="s">
        <v>180</v>
      </c>
      <c r="B206" t="e">
        <f ca="1">_xll.BDH($A206,"PX_bid","1/07/2019")</f>
        <v>#NAME?</v>
      </c>
      <c r="C206" t="e">
        <f ca="1">_xll.BDH($A206,"PX_ask","1/07/2019")</f>
        <v>#NAME?</v>
      </c>
      <c r="D206" t="e">
        <f ca="1">_xll.BDH($A206,"IVOL_last","1/07/2019")</f>
        <v>#NAME?</v>
      </c>
      <c r="E206" t="e">
        <f ca="1">_xll.BDP($A206,"opt_strike_px")</f>
        <v>#NAME?</v>
      </c>
      <c r="F206" t="e">
        <f ca="1">_xll.BDP($A206,"opt_put_call")</f>
        <v>#NAME?</v>
      </c>
      <c r="G206" t="e">
        <f ca="1">_xll.BDP($A206,"maturity")</f>
        <v>#NAME?</v>
      </c>
      <c r="H206" s="17" t="e">
        <f t="shared" ca="1" si="7"/>
        <v>#NAME?</v>
      </c>
      <c r="J206" t="e">
        <f ca="1">_xll.BDH($A206,"PX_bid","1/09/2019")</f>
        <v>#NAME?</v>
      </c>
      <c r="K206" t="e">
        <f ca="1">_xll.BDH($A206,"PX_ask","1/09/2019")</f>
        <v>#NAME?</v>
      </c>
      <c r="L206" t="e">
        <f ca="1">_xll.BDH($A206,"ivol_last","1/09/2019")</f>
        <v>#NAME?</v>
      </c>
      <c r="O206" t="s">
        <v>521</v>
      </c>
      <c r="P206" t="e">
        <f ca="1">_xll.BDH($O206,"PX_bid","1/07/2019")</f>
        <v>#NAME?</v>
      </c>
      <c r="Q206" t="e">
        <f ca="1">_xll.BDH($O206,"PX_ask","1/07/2019")</f>
        <v>#NAME?</v>
      </c>
      <c r="R206" t="e">
        <f ca="1">_xll.BDH($O206,"ivol_last","1/07/2019")</f>
        <v>#NAME?</v>
      </c>
      <c r="S206" t="e">
        <f ca="1">_xll.BDP($O206,"opt_strike_px")</f>
        <v>#NAME?</v>
      </c>
      <c r="T206" t="e">
        <f ca="1">_xll.BDP($O206,"opt_put_call")</f>
        <v>#NAME?</v>
      </c>
      <c r="U206" t="e">
        <f ca="1">_xll.BDP($O206,"maturity")</f>
        <v>#NAME?</v>
      </c>
      <c r="V206" s="17" t="e">
        <f t="shared" ca="1" si="8"/>
        <v>#NAME?</v>
      </c>
      <c r="X206" t="e">
        <f ca="1">_xll.BDH($O206,"PX_bid","1/09/2019")</f>
        <v>#NAME?</v>
      </c>
      <c r="Y206" t="e">
        <f ca="1">_xll.BDH($O206,"PX_ask","1/09/2019")</f>
        <v>#NAME?</v>
      </c>
      <c r="Z206" t="e">
        <f ca="1">_xll.BDH($O206,"ivol_last","1/09/2019")</f>
        <v>#NAME?</v>
      </c>
    </row>
    <row r="207" spans="1:26" x14ac:dyDescent="0.4">
      <c r="A207" t="s">
        <v>191</v>
      </c>
      <c r="B207" t="e">
        <f ca="1">_xll.BDH($A207,"PX_bid","1/07/2019")</f>
        <v>#NAME?</v>
      </c>
      <c r="C207" t="e">
        <f ca="1">_xll.BDH($A207,"PX_ask","1/07/2019")</f>
        <v>#NAME?</v>
      </c>
      <c r="D207" t="e">
        <f ca="1">_xll.BDH($A207,"IVOL_last","1/07/2019")</f>
        <v>#NAME?</v>
      </c>
      <c r="E207" t="e">
        <f ca="1">_xll.BDP($A207,"opt_strike_px")</f>
        <v>#NAME?</v>
      </c>
      <c r="F207" t="e">
        <f ca="1">_xll.BDP($A207,"opt_put_call")</f>
        <v>#NAME?</v>
      </c>
      <c r="G207" t="e">
        <f ca="1">_xll.BDP($A207,"maturity")</f>
        <v>#NAME?</v>
      </c>
      <c r="H207" s="17" t="e">
        <f t="shared" ca="1" si="7"/>
        <v>#NAME?</v>
      </c>
      <c r="J207" t="e">
        <f ca="1">_xll.BDH($A207,"PX_bid","1/09/2019")</f>
        <v>#NAME?</v>
      </c>
      <c r="K207" t="e">
        <f ca="1">_xll.BDH($A207,"PX_ask","1/09/2019")</f>
        <v>#NAME?</v>
      </c>
      <c r="L207" t="e">
        <f ca="1">_xll.BDH($A207,"ivol_last","1/09/2019")</f>
        <v>#NAME?</v>
      </c>
      <c r="O207" t="s">
        <v>522</v>
      </c>
      <c r="P207" t="e">
        <f ca="1">_xll.BDH($O207,"PX_bid","1/07/2019")</f>
        <v>#NAME?</v>
      </c>
      <c r="Q207" t="e">
        <f ca="1">_xll.BDH($O207,"PX_ask","1/07/2019")</f>
        <v>#NAME?</v>
      </c>
      <c r="R207" t="e">
        <f ca="1">_xll.BDH($O207,"ivol_last","1/07/2019")</f>
        <v>#NAME?</v>
      </c>
      <c r="S207" t="e">
        <f ca="1">_xll.BDP($O207,"opt_strike_px")</f>
        <v>#NAME?</v>
      </c>
      <c r="T207" t="e">
        <f ca="1">_xll.BDP($O207,"opt_put_call")</f>
        <v>#NAME?</v>
      </c>
      <c r="U207" t="e">
        <f ca="1">_xll.BDP($O207,"maturity")</f>
        <v>#NAME?</v>
      </c>
      <c r="V207" s="17" t="e">
        <f t="shared" ca="1" si="8"/>
        <v>#NAME?</v>
      </c>
      <c r="X207" t="e">
        <f ca="1">_xll.BDH($O207,"PX_bid","1/09/2019")</f>
        <v>#NAME?</v>
      </c>
      <c r="Y207" t="e">
        <f ca="1">_xll.BDH($O207,"PX_ask","1/09/2019")</f>
        <v>#NAME?</v>
      </c>
      <c r="Z207" t="e">
        <f ca="1">_xll.BDH($O207,"ivol_last","1/09/2019")</f>
        <v>#NAME?</v>
      </c>
    </row>
    <row r="208" spans="1:26" x14ac:dyDescent="0.4">
      <c r="A208" t="s">
        <v>202</v>
      </c>
      <c r="B208" t="e">
        <f ca="1">_xll.BDH($A208,"PX_bid","1/07/2019")</f>
        <v>#NAME?</v>
      </c>
      <c r="C208" t="e">
        <f ca="1">_xll.BDH($A208,"PX_ask","1/07/2019")</f>
        <v>#NAME?</v>
      </c>
      <c r="D208" t="e">
        <f ca="1">_xll.BDH($A208,"IVOL_last","1/07/2019")</f>
        <v>#NAME?</v>
      </c>
      <c r="E208" t="e">
        <f ca="1">_xll.BDP($A208,"opt_strike_px")</f>
        <v>#NAME?</v>
      </c>
      <c r="F208" t="e">
        <f ca="1">_xll.BDP($A208,"opt_put_call")</f>
        <v>#NAME?</v>
      </c>
      <c r="G208" t="e">
        <f ca="1">_xll.BDP($A208,"maturity")</f>
        <v>#NAME?</v>
      </c>
      <c r="H208" s="17" t="e">
        <f t="shared" ca="1" si="7"/>
        <v>#NAME?</v>
      </c>
      <c r="J208" t="e">
        <f ca="1">_xll.BDH($A208,"PX_bid","1/09/2019")</f>
        <v>#NAME?</v>
      </c>
      <c r="K208" t="e">
        <f ca="1">_xll.BDH($A208,"PX_ask","1/09/2019")</f>
        <v>#NAME?</v>
      </c>
      <c r="L208" t="e">
        <f ca="1">_xll.BDH($A208,"ivol_last","1/09/2019")</f>
        <v>#NAME?</v>
      </c>
      <c r="O208" t="s">
        <v>523</v>
      </c>
      <c r="P208" t="e">
        <f ca="1">_xll.BDH($O208,"PX_bid","1/07/2019")</f>
        <v>#NAME?</v>
      </c>
      <c r="Q208" t="e">
        <f ca="1">_xll.BDH($O208,"PX_ask","1/07/2019")</f>
        <v>#NAME?</v>
      </c>
      <c r="R208" t="e">
        <f ca="1">_xll.BDH($O208,"ivol_last","1/07/2019")</f>
        <v>#NAME?</v>
      </c>
      <c r="S208" t="e">
        <f ca="1">_xll.BDP($O208,"opt_strike_px")</f>
        <v>#NAME?</v>
      </c>
      <c r="T208" t="e">
        <f ca="1">_xll.BDP($O208,"opt_put_call")</f>
        <v>#NAME?</v>
      </c>
      <c r="U208" t="e">
        <f ca="1">_xll.BDP($O208,"maturity")</f>
        <v>#NAME?</v>
      </c>
      <c r="V208" s="17" t="e">
        <f t="shared" ca="1" si="8"/>
        <v>#NAME?</v>
      </c>
      <c r="X208" t="e">
        <f ca="1">_xll.BDH($O208,"PX_bid","1/09/2019")</f>
        <v>#NAME?</v>
      </c>
      <c r="Y208" t="e">
        <f ca="1">_xll.BDH($O208,"PX_ask","1/09/2019")</f>
        <v>#NAME?</v>
      </c>
      <c r="Z208" t="e">
        <f ca="1">_xll.BDH($O208,"ivol_last","1/09/2019")</f>
        <v>#NAME?</v>
      </c>
    </row>
    <row r="209" spans="1:26" x14ac:dyDescent="0.4">
      <c r="A209" t="s">
        <v>213</v>
      </c>
      <c r="B209" t="e">
        <f ca="1">_xll.BDH($A209,"PX_bid","1/07/2019")</f>
        <v>#NAME?</v>
      </c>
      <c r="C209" t="e">
        <f ca="1">_xll.BDH($A209,"PX_ask","1/07/2019")</f>
        <v>#NAME?</v>
      </c>
      <c r="D209" t="e">
        <f ca="1">_xll.BDH($A209,"IVOL_last","1/07/2019")</f>
        <v>#NAME?</v>
      </c>
      <c r="E209" t="e">
        <f ca="1">_xll.BDP($A209,"opt_strike_px")</f>
        <v>#NAME?</v>
      </c>
      <c r="F209" t="e">
        <f ca="1">_xll.BDP($A209,"opt_put_call")</f>
        <v>#NAME?</v>
      </c>
      <c r="G209" t="e">
        <f ca="1">_xll.BDP($A209,"maturity")</f>
        <v>#NAME?</v>
      </c>
      <c r="H209" s="17" t="e">
        <f t="shared" ca="1" si="7"/>
        <v>#NAME?</v>
      </c>
      <c r="J209" t="e">
        <f ca="1">_xll.BDH($A209,"PX_bid","1/09/2019")</f>
        <v>#NAME?</v>
      </c>
      <c r="K209" t="e">
        <f ca="1">_xll.BDH($A209,"PX_ask","1/09/2019")</f>
        <v>#NAME?</v>
      </c>
      <c r="L209" t="e">
        <f ca="1">_xll.BDH($A209,"ivol_last","1/09/2019")</f>
        <v>#NAME?</v>
      </c>
      <c r="O209" t="s">
        <v>524</v>
      </c>
      <c r="P209" t="e">
        <f ca="1">_xll.BDH($O209,"PX_bid","1/07/2019")</f>
        <v>#NAME?</v>
      </c>
      <c r="Q209" t="e">
        <f ca="1">_xll.BDH($O209,"PX_ask","1/07/2019")</f>
        <v>#NAME?</v>
      </c>
      <c r="R209" t="e">
        <f ca="1">_xll.BDH($O209,"ivol_last","1/07/2019")</f>
        <v>#NAME?</v>
      </c>
      <c r="S209" t="e">
        <f ca="1">_xll.BDP($O209,"opt_strike_px")</f>
        <v>#NAME?</v>
      </c>
      <c r="T209" t="e">
        <f ca="1">_xll.BDP($O209,"opt_put_call")</f>
        <v>#NAME?</v>
      </c>
      <c r="U209" t="e">
        <f ca="1">_xll.BDP($O209,"maturity")</f>
        <v>#NAME?</v>
      </c>
      <c r="V209" s="17" t="e">
        <f t="shared" ca="1" si="8"/>
        <v>#NAME?</v>
      </c>
      <c r="X209" t="e">
        <f ca="1">_xll.BDH($O209,"PX_bid","1/09/2019")</f>
        <v>#NAME?</v>
      </c>
      <c r="Y209" t="e">
        <f ca="1">_xll.BDH($O209,"PX_ask","1/09/2019")</f>
        <v>#NAME?</v>
      </c>
      <c r="Z209" t="e">
        <f ca="1">_xll.BDH($O209,"ivol_last","1/09/2019")</f>
        <v>#NAME?</v>
      </c>
    </row>
    <row r="210" spans="1:26" x14ac:dyDescent="0.4">
      <c r="A210" t="s">
        <v>224</v>
      </c>
      <c r="B210" t="e">
        <f ca="1">_xll.BDH($A210,"PX_bid","1/07/2019")</f>
        <v>#NAME?</v>
      </c>
      <c r="C210" t="e">
        <f ca="1">_xll.BDH($A210,"PX_ask","1/07/2019")</f>
        <v>#NAME?</v>
      </c>
      <c r="D210" t="e">
        <f ca="1">_xll.BDH($A210,"IVOL_last","1/07/2019")</f>
        <v>#NAME?</v>
      </c>
      <c r="E210" t="e">
        <f ca="1">_xll.BDP($A210,"opt_strike_px")</f>
        <v>#NAME?</v>
      </c>
      <c r="F210" t="e">
        <f ca="1">_xll.BDP($A210,"opt_put_call")</f>
        <v>#NAME?</v>
      </c>
      <c r="G210" t="e">
        <f ca="1">_xll.BDP($A210,"maturity")</f>
        <v>#NAME?</v>
      </c>
      <c r="H210" s="17" t="e">
        <f t="shared" ca="1" si="7"/>
        <v>#NAME?</v>
      </c>
      <c r="J210" t="e">
        <f ca="1">_xll.BDH($A210,"PX_bid","1/09/2019")</f>
        <v>#NAME?</v>
      </c>
      <c r="K210" t="e">
        <f ca="1">_xll.BDH($A210,"PX_ask","1/09/2019")</f>
        <v>#NAME?</v>
      </c>
      <c r="L210" t="e">
        <f ca="1">_xll.BDH($A210,"ivol_last","1/09/2019")</f>
        <v>#NAME?</v>
      </c>
      <c r="O210" t="s">
        <v>525</v>
      </c>
      <c r="P210" t="e">
        <f ca="1">_xll.BDH($O210,"PX_bid","1/07/2019")</f>
        <v>#NAME?</v>
      </c>
      <c r="Q210" t="e">
        <f ca="1">_xll.BDH($O210,"PX_ask","1/07/2019")</f>
        <v>#NAME?</v>
      </c>
      <c r="R210" t="e">
        <f ca="1">_xll.BDH($O210,"ivol_last","1/07/2019")</f>
        <v>#NAME?</v>
      </c>
      <c r="S210" t="e">
        <f ca="1">_xll.BDP($O210,"opt_strike_px")</f>
        <v>#NAME?</v>
      </c>
      <c r="T210" t="e">
        <f ca="1">_xll.BDP($O210,"opt_put_call")</f>
        <v>#NAME?</v>
      </c>
      <c r="U210" t="e">
        <f ca="1">_xll.BDP($O210,"maturity")</f>
        <v>#NAME?</v>
      </c>
      <c r="V210" s="17" t="e">
        <f t="shared" ca="1" si="8"/>
        <v>#NAME?</v>
      </c>
      <c r="X210" t="e">
        <f ca="1">_xll.BDH($O210,"PX_bid","1/09/2019")</f>
        <v>#NAME?</v>
      </c>
      <c r="Y210" t="e">
        <f ca="1">_xll.BDH($O210,"PX_ask","1/09/2019")</f>
        <v>#NAME?</v>
      </c>
      <c r="Z210" t="e">
        <f ca="1">_xll.BDH($O210,"ivol_last","1/09/2019")</f>
        <v>#NAME?</v>
      </c>
    </row>
    <row r="211" spans="1:26" x14ac:dyDescent="0.4">
      <c r="A211" t="s">
        <v>235</v>
      </c>
      <c r="B211" t="e">
        <f ca="1">_xll.BDH($A211,"PX_bid","1/07/2019")</f>
        <v>#NAME?</v>
      </c>
      <c r="C211" t="e">
        <f ca="1">_xll.BDH($A211,"PX_ask","1/07/2019")</f>
        <v>#NAME?</v>
      </c>
      <c r="D211" t="e">
        <f ca="1">_xll.BDH($A211,"IVOL_last","1/07/2019")</f>
        <v>#NAME?</v>
      </c>
      <c r="E211" t="e">
        <f ca="1">_xll.BDP($A211,"opt_strike_px")</f>
        <v>#NAME?</v>
      </c>
      <c r="F211" t="e">
        <f ca="1">_xll.BDP($A211,"opt_put_call")</f>
        <v>#NAME?</v>
      </c>
      <c r="G211" t="e">
        <f ca="1">_xll.BDP($A211,"maturity")</f>
        <v>#NAME?</v>
      </c>
      <c r="H211" s="17" t="e">
        <f t="shared" ca="1" si="7"/>
        <v>#NAME?</v>
      </c>
      <c r="J211" t="e">
        <f ca="1">_xll.BDH($A211,"PX_bid","1/09/2019")</f>
        <v>#NAME?</v>
      </c>
      <c r="K211" t="e">
        <f ca="1">_xll.BDH($A211,"PX_ask","1/09/2019")</f>
        <v>#NAME?</v>
      </c>
      <c r="L211" t="e">
        <f ca="1">_xll.BDH($A211,"ivol_last","1/09/2019")</f>
        <v>#NAME?</v>
      </c>
      <c r="O211" t="s">
        <v>526</v>
      </c>
      <c r="P211" t="e">
        <f ca="1">_xll.BDH($O211,"PX_bid","1/07/2019")</f>
        <v>#NAME?</v>
      </c>
      <c r="Q211" t="e">
        <f ca="1">_xll.BDH($O211,"PX_ask","1/07/2019")</f>
        <v>#NAME?</v>
      </c>
      <c r="R211" t="e">
        <f ca="1">_xll.BDH($O211,"ivol_last","1/07/2019")</f>
        <v>#NAME?</v>
      </c>
      <c r="S211" t="e">
        <f ca="1">_xll.BDP($O211,"opt_strike_px")</f>
        <v>#NAME?</v>
      </c>
      <c r="T211" t="e">
        <f ca="1">_xll.BDP($O211,"opt_put_call")</f>
        <v>#NAME?</v>
      </c>
      <c r="U211" t="e">
        <f ca="1">_xll.BDP($O211,"maturity")</f>
        <v>#NAME?</v>
      </c>
      <c r="V211" s="17" t="e">
        <f t="shared" ca="1" si="8"/>
        <v>#NAME?</v>
      </c>
      <c r="X211" t="e">
        <f ca="1">_xll.BDH($O211,"PX_bid","1/09/2019")</f>
        <v>#NAME?</v>
      </c>
      <c r="Y211" t="e">
        <f ca="1">_xll.BDH($O211,"PX_ask","1/09/2019")</f>
        <v>#NAME?</v>
      </c>
      <c r="Z211" t="e">
        <f ca="1">_xll.BDH($O211,"ivol_last","1/09/2019")</f>
        <v>#NAME?</v>
      </c>
    </row>
    <row r="212" spans="1:26" x14ac:dyDescent="0.4">
      <c r="A212" t="s">
        <v>246</v>
      </c>
      <c r="B212" t="e">
        <f ca="1">_xll.BDH($A212,"PX_bid","1/07/2019")</f>
        <v>#NAME?</v>
      </c>
      <c r="C212" t="e">
        <f ca="1">_xll.BDH($A212,"PX_ask","1/07/2019")</f>
        <v>#NAME?</v>
      </c>
      <c r="D212" t="e">
        <f ca="1">_xll.BDH($A212,"IVOL_last","1/07/2019")</f>
        <v>#NAME?</v>
      </c>
      <c r="E212" t="e">
        <f ca="1">_xll.BDP($A212,"opt_strike_px")</f>
        <v>#NAME?</v>
      </c>
      <c r="F212" t="e">
        <f ca="1">_xll.BDP($A212,"opt_put_call")</f>
        <v>#NAME?</v>
      </c>
      <c r="G212" t="e">
        <f ca="1">_xll.BDP($A212,"maturity")</f>
        <v>#NAME?</v>
      </c>
      <c r="H212" s="17" t="e">
        <f t="shared" ca="1" si="7"/>
        <v>#NAME?</v>
      </c>
      <c r="J212" t="e">
        <f ca="1">_xll.BDH($A212,"PX_bid","1/09/2019")</f>
        <v>#NAME?</v>
      </c>
      <c r="K212" t="e">
        <f ca="1">_xll.BDH($A212,"PX_ask","1/09/2019")</f>
        <v>#NAME?</v>
      </c>
      <c r="L212" t="e">
        <f ca="1">_xll.BDH($A212,"ivol_last","1/09/2019")</f>
        <v>#NAME?</v>
      </c>
      <c r="O212" t="s">
        <v>527</v>
      </c>
      <c r="P212" t="e">
        <f ca="1">_xll.BDH($O212,"PX_bid","1/07/2019")</f>
        <v>#NAME?</v>
      </c>
      <c r="Q212" t="e">
        <f ca="1">_xll.BDH($O212,"PX_ask","1/07/2019")</f>
        <v>#NAME?</v>
      </c>
      <c r="R212" t="e">
        <f ca="1">_xll.BDH($O212,"ivol_last","1/07/2019")</f>
        <v>#NAME?</v>
      </c>
      <c r="S212" t="e">
        <f ca="1">_xll.BDP($O212,"opt_strike_px")</f>
        <v>#NAME?</v>
      </c>
      <c r="T212" t="e">
        <f ca="1">_xll.BDP($O212,"opt_put_call")</f>
        <v>#NAME?</v>
      </c>
      <c r="U212" t="e">
        <f ca="1">_xll.BDP($O212,"maturity")</f>
        <v>#NAME?</v>
      </c>
      <c r="V212" s="17" t="e">
        <f t="shared" ca="1" si="8"/>
        <v>#NAME?</v>
      </c>
      <c r="X212" t="e">
        <f ca="1">_xll.BDH($O212,"PX_bid","1/09/2019")</f>
        <v>#NAME?</v>
      </c>
      <c r="Y212" t="e">
        <f ca="1">_xll.BDH($O212,"PX_ask","1/09/2019")</f>
        <v>#NAME?</v>
      </c>
      <c r="Z212" t="e">
        <f ca="1">_xll.BDH($O212,"ivol_last","1/09/2019")</f>
        <v>#NAME?</v>
      </c>
    </row>
    <row r="213" spans="1:26" x14ac:dyDescent="0.4">
      <c r="A213" t="s">
        <v>257</v>
      </c>
      <c r="B213" t="e">
        <f ca="1">_xll.BDH($A213,"PX_bid","1/07/2019")</f>
        <v>#NAME?</v>
      </c>
      <c r="C213" t="e">
        <f ca="1">_xll.BDH($A213,"PX_ask","1/07/2019")</f>
        <v>#NAME?</v>
      </c>
      <c r="D213" t="e">
        <f ca="1">_xll.BDH($A213,"IVOL_last","1/07/2019")</f>
        <v>#NAME?</v>
      </c>
      <c r="E213" t="e">
        <f ca="1">_xll.BDP($A213,"opt_strike_px")</f>
        <v>#NAME?</v>
      </c>
      <c r="F213" t="e">
        <f ca="1">_xll.BDP($A213,"opt_put_call")</f>
        <v>#NAME?</v>
      </c>
      <c r="G213" t="e">
        <f ca="1">_xll.BDP($A213,"maturity")</f>
        <v>#NAME?</v>
      </c>
      <c r="H213" s="17" t="e">
        <f t="shared" ca="1" si="7"/>
        <v>#NAME?</v>
      </c>
      <c r="J213" t="e">
        <f ca="1">_xll.BDH($A213,"PX_bid","1/09/2019")</f>
        <v>#NAME?</v>
      </c>
      <c r="K213" t="e">
        <f ca="1">_xll.BDH($A213,"PX_ask","1/09/2019")</f>
        <v>#NAME?</v>
      </c>
      <c r="L213" t="e">
        <f ca="1">_xll.BDH($A213,"ivol_last","1/09/2019")</f>
        <v>#NAME?</v>
      </c>
      <c r="O213" t="s">
        <v>528</v>
      </c>
      <c r="P213" t="e">
        <f ca="1">_xll.BDH($O213,"PX_bid","1/07/2019")</f>
        <v>#NAME?</v>
      </c>
      <c r="Q213" t="e">
        <f ca="1">_xll.BDH($O213,"PX_ask","1/07/2019")</f>
        <v>#NAME?</v>
      </c>
      <c r="R213" t="e">
        <f ca="1">_xll.BDH($O213,"ivol_last","1/07/2019")</f>
        <v>#NAME?</v>
      </c>
      <c r="S213" t="e">
        <f ca="1">_xll.BDP($O213,"opt_strike_px")</f>
        <v>#NAME?</v>
      </c>
      <c r="T213" t="e">
        <f ca="1">_xll.BDP($O213,"opt_put_call")</f>
        <v>#NAME?</v>
      </c>
      <c r="U213" t="e">
        <f ca="1">_xll.BDP($O213,"maturity")</f>
        <v>#NAME?</v>
      </c>
      <c r="V213" s="17" t="e">
        <f t="shared" ca="1" si="8"/>
        <v>#NAME?</v>
      </c>
      <c r="X213" t="e">
        <f ca="1">_xll.BDH($O213,"PX_bid","1/09/2019")</f>
        <v>#NAME?</v>
      </c>
      <c r="Y213" t="e">
        <f ca="1">_xll.BDH($O213,"PX_ask","1/09/2019")</f>
        <v>#NAME?</v>
      </c>
      <c r="Z213" t="e">
        <f ca="1">_xll.BDH($O213,"ivol_last","1/09/2019")</f>
        <v>#NAME?</v>
      </c>
    </row>
    <row r="214" spans="1:26" x14ac:dyDescent="0.4">
      <c r="A214" t="s">
        <v>268</v>
      </c>
      <c r="B214" t="e">
        <f ca="1">_xll.BDH($A214,"PX_bid","1/07/2019")</f>
        <v>#NAME?</v>
      </c>
      <c r="C214" t="e">
        <f ca="1">_xll.BDH($A214,"PX_ask","1/07/2019")</f>
        <v>#NAME?</v>
      </c>
      <c r="D214" t="e">
        <f ca="1">_xll.BDH($A214,"IVOL_last","1/07/2019")</f>
        <v>#NAME?</v>
      </c>
      <c r="E214" t="e">
        <f ca="1">_xll.BDP($A214,"opt_strike_px")</f>
        <v>#NAME?</v>
      </c>
      <c r="F214" t="e">
        <f ca="1">_xll.BDP($A214,"opt_put_call")</f>
        <v>#NAME?</v>
      </c>
      <c r="G214" t="e">
        <f ca="1">_xll.BDP($A214,"maturity")</f>
        <v>#NAME?</v>
      </c>
      <c r="H214" s="17" t="e">
        <f t="shared" ca="1" si="7"/>
        <v>#NAME?</v>
      </c>
      <c r="J214" t="e">
        <f ca="1">_xll.BDH($A214,"PX_bid","1/09/2019")</f>
        <v>#NAME?</v>
      </c>
      <c r="K214" t="e">
        <f ca="1">_xll.BDH($A214,"PX_ask","1/09/2019")</f>
        <v>#NAME?</v>
      </c>
      <c r="L214" t="e">
        <f ca="1">_xll.BDH($A214,"ivol_last","1/09/2019")</f>
        <v>#NAME?</v>
      </c>
      <c r="O214" t="s">
        <v>529</v>
      </c>
      <c r="P214" t="e">
        <f ca="1">_xll.BDH($O214,"PX_bid","1/07/2019")</f>
        <v>#NAME?</v>
      </c>
      <c r="Q214" t="e">
        <f ca="1">_xll.BDH($O214,"PX_ask","1/07/2019")</f>
        <v>#NAME?</v>
      </c>
      <c r="R214" t="e">
        <f ca="1">_xll.BDH($O214,"ivol_last","1/07/2019")</f>
        <v>#NAME?</v>
      </c>
      <c r="S214" t="e">
        <f ca="1">_xll.BDP($O214,"opt_strike_px")</f>
        <v>#NAME?</v>
      </c>
      <c r="T214" t="e">
        <f ca="1">_xll.BDP($O214,"opt_put_call")</f>
        <v>#NAME?</v>
      </c>
      <c r="U214" t="e">
        <f ca="1">_xll.BDP($O214,"maturity")</f>
        <v>#NAME?</v>
      </c>
      <c r="V214" s="17" t="e">
        <f t="shared" ca="1" si="8"/>
        <v>#NAME?</v>
      </c>
      <c r="X214" t="e">
        <f ca="1">_xll.BDH($O214,"PX_bid","1/09/2019")</f>
        <v>#NAME?</v>
      </c>
      <c r="Y214" t="e">
        <f ca="1">_xll.BDH($O214,"PX_ask","1/09/2019")</f>
        <v>#NAME?</v>
      </c>
      <c r="Z214" t="e">
        <f ca="1">_xll.BDH($O214,"ivol_last","1/09/2019")</f>
        <v>#NAME?</v>
      </c>
    </row>
    <row r="215" spans="1:26" x14ac:dyDescent="0.4">
      <c r="A215" t="s">
        <v>279</v>
      </c>
      <c r="B215" t="e">
        <f ca="1">_xll.BDH($A215,"PX_bid","1/07/2019")</f>
        <v>#NAME?</v>
      </c>
      <c r="C215" t="e">
        <f ca="1">_xll.BDH($A215,"PX_ask","1/07/2019")</f>
        <v>#NAME?</v>
      </c>
      <c r="D215" t="e">
        <f ca="1">_xll.BDH($A215,"IVOL_last","1/07/2019")</f>
        <v>#NAME?</v>
      </c>
      <c r="E215" t="e">
        <f ca="1">_xll.BDP($A215,"opt_strike_px")</f>
        <v>#NAME?</v>
      </c>
      <c r="F215" t="e">
        <f ca="1">_xll.BDP($A215,"opt_put_call")</f>
        <v>#NAME?</v>
      </c>
      <c r="G215" t="e">
        <f ca="1">_xll.BDP($A215,"maturity")</f>
        <v>#NAME?</v>
      </c>
      <c r="H215" s="17" t="e">
        <f t="shared" ca="1" si="7"/>
        <v>#NAME?</v>
      </c>
      <c r="J215" t="e">
        <f ca="1">_xll.BDH($A215,"PX_bid","1/09/2019")</f>
        <v>#NAME?</v>
      </c>
      <c r="K215" t="e">
        <f ca="1">_xll.BDH($A215,"PX_ask","1/09/2019")</f>
        <v>#NAME?</v>
      </c>
      <c r="L215" t="e">
        <f ca="1">_xll.BDH($A215,"ivol_last","1/09/2019")</f>
        <v>#NAME?</v>
      </c>
      <c r="O215" t="s">
        <v>530</v>
      </c>
      <c r="P215" t="e">
        <f ca="1">_xll.BDH($O215,"PX_bid","1/07/2019")</f>
        <v>#NAME?</v>
      </c>
      <c r="Q215" t="e">
        <f ca="1">_xll.BDH($O215,"PX_ask","1/07/2019")</f>
        <v>#NAME?</v>
      </c>
      <c r="R215" t="e">
        <f ca="1">_xll.BDH($O215,"ivol_last","1/07/2019")</f>
        <v>#NAME?</v>
      </c>
      <c r="S215" t="e">
        <f ca="1">_xll.BDP($O215,"opt_strike_px")</f>
        <v>#NAME?</v>
      </c>
      <c r="T215" t="e">
        <f ca="1">_xll.BDP($O215,"opt_put_call")</f>
        <v>#NAME?</v>
      </c>
      <c r="U215" t="e">
        <f ca="1">_xll.BDP($O215,"maturity")</f>
        <v>#NAME?</v>
      </c>
      <c r="V215" s="17" t="e">
        <f t="shared" ca="1" si="8"/>
        <v>#NAME?</v>
      </c>
      <c r="X215" t="e">
        <f ca="1">_xll.BDH($O215,"PX_bid","1/09/2019")</f>
        <v>#NAME?</v>
      </c>
      <c r="Y215" t="e">
        <f ca="1">_xll.BDH($O215,"PX_ask","1/09/2019")</f>
        <v>#NAME?</v>
      </c>
      <c r="Z215" t="e">
        <f ca="1">_xll.BDH($O215,"ivol_last","1/09/2019")</f>
        <v>#NAME?</v>
      </c>
    </row>
    <row r="216" spans="1:26" x14ac:dyDescent="0.4">
      <c r="A216" t="s">
        <v>290</v>
      </c>
      <c r="B216" t="e">
        <f ca="1">_xll.BDH($A216,"PX_bid","1/07/2019")</f>
        <v>#NAME?</v>
      </c>
      <c r="C216" t="e">
        <f ca="1">_xll.BDH($A216,"PX_ask","1/07/2019")</f>
        <v>#NAME?</v>
      </c>
      <c r="D216" t="e">
        <f ca="1">_xll.BDH($A216,"IVOL_last","1/07/2019")</f>
        <v>#NAME?</v>
      </c>
      <c r="E216" t="e">
        <f ca="1">_xll.BDP($A216,"opt_strike_px")</f>
        <v>#NAME?</v>
      </c>
      <c r="F216" t="e">
        <f ca="1">_xll.BDP($A216,"opt_put_call")</f>
        <v>#NAME?</v>
      </c>
      <c r="G216" t="e">
        <f ca="1">_xll.BDP($A216,"maturity")</f>
        <v>#NAME?</v>
      </c>
      <c r="H216" s="17" t="e">
        <f t="shared" ca="1" si="7"/>
        <v>#NAME?</v>
      </c>
      <c r="J216" t="e">
        <f ca="1">_xll.BDH($A216,"PX_bid","1/09/2019")</f>
        <v>#NAME?</v>
      </c>
      <c r="K216" t="e">
        <f ca="1">_xll.BDH($A216,"PX_ask","1/09/2019")</f>
        <v>#NAME?</v>
      </c>
      <c r="L216" t="e">
        <f ca="1">_xll.BDH($A216,"ivol_last","1/09/2019")</f>
        <v>#NAME?</v>
      </c>
      <c r="O216" t="s">
        <v>531</v>
      </c>
      <c r="P216" t="e">
        <f ca="1">_xll.BDH($O216,"PX_bid","1/07/2019")</f>
        <v>#NAME?</v>
      </c>
      <c r="Q216" t="e">
        <f ca="1">_xll.BDH($O216,"PX_ask","1/07/2019")</f>
        <v>#NAME?</v>
      </c>
      <c r="R216" t="e">
        <f ca="1">_xll.BDH($O216,"ivol_last","1/07/2019")</f>
        <v>#NAME?</v>
      </c>
      <c r="S216" t="e">
        <f ca="1">_xll.BDP($O216,"opt_strike_px")</f>
        <v>#NAME?</v>
      </c>
      <c r="T216" t="e">
        <f ca="1">_xll.BDP($O216,"opt_put_call")</f>
        <v>#NAME?</v>
      </c>
      <c r="U216" t="e">
        <f ca="1">_xll.BDP($O216,"maturity")</f>
        <v>#NAME?</v>
      </c>
      <c r="V216" s="17" t="e">
        <f t="shared" ca="1" si="8"/>
        <v>#NAME?</v>
      </c>
      <c r="X216" t="e">
        <f ca="1">_xll.BDH($O216,"PX_bid","1/09/2019")</f>
        <v>#NAME?</v>
      </c>
      <c r="Y216" t="e">
        <f ca="1">_xll.BDH($O216,"PX_ask","1/09/2019")</f>
        <v>#NAME?</v>
      </c>
      <c r="Z216" t="e">
        <f ca="1">_xll.BDH($O216,"ivol_last","1/09/2019")</f>
        <v>#NAME?</v>
      </c>
    </row>
    <row r="217" spans="1:26" x14ac:dyDescent="0.4">
      <c r="A217" t="s">
        <v>301</v>
      </c>
      <c r="B217" t="e">
        <f ca="1">_xll.BDH($A217,"PX_bid","1/07/2019")</f>
        <v>#NAME?</v>
      </c>
      <c r="C217" t="e">
        <f ca="1">_xll.BDH($A217,"PX_ask","1/07/2019")</f>
        <v>#NAME?</v>
      </c>
      <c r="D217" t="e">
        <f ca="1">_xll.BDH($A217,"IVOL_last","1/07/2019")</f>
        <v>#NAME?</v>
      </c>
      <c r="E217" t="e">
        <f ca="1">_xll.BDP($A217,"opt_strike_px")</f>
        <v>#NAME?</v>
      </c>
      <c r="F217" t="e">
        <f ca="1">_xll.BDP($A217,"opt_put_call")</f>
        <v>#NAME?</v>
      </c>
      <c r="G217" t="e">
        <f ca="1">_xll.BDP($A217,"maturity")</f>
        <v>#NAME?</v>
      </c>
      <c r="H217" s="17" t="e">
        <f t="shared" ca="1" si="7"/>
        <v>#NAME?</v>
      </c>
      <c r="J217" t="e">
        <f ca="1">_xll.BDH($A217,"PX_bid","1/09/2019")</f>
        <v>#NAME?</v>
      </c>
      <c r="K217" t="e">
        <f ca="1">_xll.BDH($A217,"PX_ask","1/09/2019")</f>
        <v>#NAME?</v>
      </c>
      <c r="L217" t="e">
        <f ca="1">_xll.BDH($A217,"ivol_last","1/09/2019")</f>
        <v>#NAME?</v>
      </c>
      <c r="O217" t="s">
        <v>532</v>
      </c>
      <c r="P217" t="e">
        <f ca="1">_xll.BDH($O217,"PX_bid","1/07/2019")</f>
        <v>#NAME?</v>
      </c>
      <c r="Q217" t="e">
        <f ca="1">_xll.BDH($O217,"PX_ask","1/07/2019")</f>
        <v>#NAME?</v>
      </c>
      <c r="R217" t="e">
        <f ca="1">_xll.BDH($O217,"ivol_last","1/07/2019")</f>
        <v>#NAME?</v>
      </c>
      <c r="S217" t="e">
        <f ca="1">_xll.BDP($O217,"opt_strike_px")</f>
        <v>#NAME?</v>
      </c>
      <c r="T217" t="e">
        <f ca="1">_xll.BDP($O217,"opt_put_call")</f>
        <v>#NAME?</v>
      </c>
      <c r="U217" t="e">
        <f ca="1">_xll.BDP($O217,"maturity")</f>
        <v>#NAME?</v>
      </c>
      <c r="V217" s="17" t="e">
        <f t="shared" ca="1" si="8"/>
        <v>#NAME?</v>
      </c>
      <c r="X217" t="e">
        <f ca="1">_xll.BDH($O217,"PX_bid","1/09/2019")</f>
        <v>#NAME?</v>
      </c>
      <c r="Y217" t="e">
        <f ca="1">_xll.BDH($O217,"PX_ask","1/09/2019")</f>
        <v>#NAME?</v>
      </c>
      <c r="Z217" t="e">
        <f ca="1">_xll.BDH($O217,"ivol_last","1/09/2019")</f>
        <v>#NAME?</v>
      </c>
    </row>
    <row r="218" spans="1:26" x14ac:dyDescent="0.4">
      <c r="A218" t="s">
        <v>312</v>
      </c>
      <c r="B218" t="e">
        <f ca="1">_xll.BDH($A218,"PX_bid","1/07/2019")</f>
        <v>#NAME?</v>
      </c>
      <c r="C218" t="e">
        <f ca="1">_xll.BDH($A218,"PX_ask","1/07/2019")</f>
        <v>#NAME?</v>
      </c>
      <c r="D218" t="e">
        <f ca="1">_xll.BDH($A218,"IVOL_last","1/07/2019")</f>
        <v>#NAME?</v>
      </c>
      <c r="E218" t="e">
        <f ca="1">_xll.BDP($A218,"opt_strike_px")</f>
        <v>#NAME?</v>
      </c>
      <c r="F218" t="e">
        <f ca="1">_xll.BDP($A218,"opt_put_call")</f>
        <v>#NAME?</v>
      </c>
      <c r="G218" t="e">
        <f ca="1">_xll.BDP($A218,"maturity")</f>
        <v>#NAME?</v>
      </c>
      <c r="H218" s="17" t="e">
        <f t="shared" ca="1" si="7"/>
        <v>#NAME?</v>
      </c>
      <c r="J218" t="e">
        <f ca="1">_xll.BDH($A218,"PX_bid","1/09/2019")</f>
        <v>#NAME?</v>
      </c>
      <c r="K218" t="e">
        <f ca="1">_xll.BDH($A218,"PX_ask","1/09/2019")</f>
        <v>#NAME?</v>
      </c>
      <c r="L218" t="e">
        <f ca="1">_xll.BDH($A218,"ivol_last","1/09/2019")</f>
        <v>#NAME?</v>
      </c>
      <c r="O218" t="s">
        <v>533</v>
      </c>
      <c r="P218" t="e">
        <f ca="1">_xll.BDH($O218,"PX_bid","1/07/2019")</f>
        <v>#NAME?</v>
      </c>
      <c r="Q218" t="e">
        <f ca="1">_xll.BDH($O218,"PX_ask","1/07/2019")</f>
        <v>#NAME?</v>
      </c>
      <c r="R218" t="e">
        <f ca="1">_xll.BDH($O218,"ivol_last","1/07/2019")</f>
        <v>#NAME?</v>
      </c>
      <c r="S218" t="e">
        <f ca="1">_xll.BDP($O218,"opt_strike_px")</f>
        <v>#NAME?</v>
      </c>
      <c r="T218" t="e">
        <f ca="1">_xll.BDP($O218,"opt_put_call")</f>
        <v>#NAME?</v>
      </c>
      <c r="U218" t="e">
        <f ca="1">_xll.BDP($O218,"maturity")</f>
        <v>#NAME?</v>
      </c>
      <c r="V218" s="17" t="e">
        <f t="shared" ca="1" si="8"/>
        <v>#NAME?</v>
      </c>
      <c r="X218" t="e">
        <f ca="1">_xll.BDH($O218,"PX_bid","1/09/2019")</f>
        <v>#NAME?</v>
      </c>
      <c r="Y218" t="e">
        <f ca="1">_xll.BDH($O218,"PX_ask","1/09/2019")</f>
        <v>#NAME?</v>
      </c>
      <c r="Z218" t="e">
        <f ca="1">_xll.BDH($O218,"ivol_last","1/09/2019")</f>
        <v>#NAME?</v>
      </c>
    </row>
    <row r="219" spans="1:26" x14ac:dyDescent="0.4">
      <c r="A219" t="s">
        <v>536</v>
      </c>
      <c r="B219" t="e">
        <f ca="1">_xll.BDH($A219,"PX_bid","1/07/2019")</f>
        <v>#NAME?</v>
      </c>
      <c r="C219" t="e">
        <f ca="1">_xll.BDH($A219,"PX_ask","1/07/2019")</f>
        <v>#NAME?</v>
      </c>
      <c r="D219" t="e">
        <f ca="1">_xll.BDH($A219,"IVOL_last","1/07/2019")</f>
        <v>#NAME?</v>
      </c>
      <c r="E219" t="e">
        <f ca="1">_xll.BDP($A219,"opt_strike_px")</f>
        <v>#NAME?</v>
      </c>
      <c r="F219" t="e">
        <f ca="1">_xll.BDP($A219,"opt_put_call")</f>
        <v>#NAME?</v>
      </c>
      <c r="G219" t="e">
        <f ca="1">_xll.BDP($A219,"maturity")</f>
        <v>#NAME?</v>
      </c>
      <c r="H219" s="17" t="e">
        <f t="shared" ref="H219:H235" ca="1" si="9">G219-$A$1</f>
        <v>#NAME?</v>
      </c>
      <c r="J219" t="e">
        <f ca="1">_xll.BDH($A219,"PX_bid","1/09/2019")</f>
        <v>#NAME?</v>
      </c>
      <c r="K219" t="e">
        <f ca="1">_xll.BDH($A219,"PX_ask","1/09/2019")</f>
        <v>#NAME?</v>
      </c>
      <c r="L219" t="e">
        <f ca="1">_xll.BDH($A219,"ivol_last","1/09/2019")</f>
        <v>#NAME?</v>
      </c>
      <c r="O219" t="s">
        <v>716</v>
      </c>
      <c r="P219" t="e">
        <f ca="1">_xll.BDH($O219,"PX_bid","1/07/2019")</f>
        <v>#NAME?</v>
      </c>
      <c r="Q219" t="e">
        <f ca="1">_xll.BDH($O219,"PX_ask","1/07/2019")</f>
        <v>#NAME?</v>
      </c>
      <c r="R219" t="e">
        <f ca="1">_xll.BDH($O219,"ivol_last","1/07/2019")</f>
        <v>#NAME?</v>
      </c>
      <c r="S219" t="e">
        <f ca="1">_xll.BDP($O219,"opt_strike_px")</f>
        <v>#NAME?</v>
      </c>
      <c r="T219" t="e">
        <f ca="1">_xll.BDP($O219,"opt_put_call")</f>
        <v>#NAME?</v>
      </c>
      <c r="U219" t="e">
        <f ca="1">_xll.BDP($O219,"maturity")</f>
        <v>#NAME?</v>
      </c>
      <c r="V219" s="17" t="e">
        <f t="shared" ca="1" si="8"/>
        <v>#NAME?</v>
      </c>
      <c r="X219" t="e">
        <f ca="1">_xll.BDH($O219,"PX_bid","1/09/2019")</f>
        <v>#NAME?</v>
      </c>
      <c r="Y219" t="e">
        <f ca="1">_xll.BDH($O219,"PX_ask","1/09/2019")</f>
        <v>#NAME?</v>
      </c>
      <c r="Z219" t="e">
        <f ca="1">_xll.BDH($O219,"ivol_last","1/09/2019")</f>
        <v>#NAME?</v>
      </c>
    </row>
    <row r="220" spans="1:26" x14ac:dyDescent="0.4">
      <c r="A220" t="s">
        <v>548</v>
      </c>
      <c r="B220" t="e">
        <f ca="1">_xll.BDH($A220,"PX_bid","1/07/2019")</f>
        <v>#NAME?</v>
      </c>
      <c r="C220" t="e">
        <f ca="1">_xll.BDH($A220,"PX_ask","1/07/2019")</f>
        <v>#NAME?</v>
      </c>
      <c r="D220" t="e">
        <f ca="1">_xll.BDH($A220,"IVOL_last","1/07/2019")</f>
        <v>#NAME?</v>
      </c>
      <c r="E220" t="e">
        <f ca="1">_xll.BDP($A220,"opt_strike_px")</f>
        <v>#NAME?</v>
      </c>
      <c r="F220" t="e">
        <f ca="1">_xll.BDP($A220,"opt_put_call")</f>
        <v>#NAME?</v>
      </c>
      <c r="G220" t="e">
        <f ca="1">_xll.BDP($A220,"maturity")</f>
        <v>#NAME?</v>
      </c>
      <c r="H220" s="17" t="e">
        <f t="shared" ca="1" si="9"/>
        <v>#NAME?</v>
      </c>
      <c r="J220" t="e">
        <f ca="1">_xll.BDH($A220,"PX_bid","1/09/2019")</f>
        <v>#NAME?</v>
      </c>
      <c r="K220" t="e">
        <f ca="1">_xll.BDH($A220,"PX_ask","1/09/2019")</f>
        <v>#NAME?</v>
      </c>
      <c r="L220" t="e">
        <f ca="1">_xll.BDH($A220,"ivol_last","1/09/2019")</f>
        <v>#NAME?</v>
      </c>
      <c r="O220" t="s">
        <v>717</v>
      </c>
      <c r="P220" t="e">
        <f ca="1">_xll.BDH($O220,"PX_bid","1/07/2019")</f>
        <v>#NAME?</v>
      </c>
      <c r="Q220" t="e">
        <f ca="1">_xll.BDH($O220,"PX_ask","1/07/2019")</f>
        <v>#NAME?</v>
      </c>
      <c r="R220" t="e">
        <f ca="1">_xll.BDH($O220,"ivol_last","1/07/2019")</f>
        <v>#NAME?</v>
      </c>
      <c r="S220" t="e">
        <f ca="1">_xll.BDP($O220,"opt_strike_px")</f>
        <v>#NAME?</v>
      </c>
      <c r="T220" t="e">
        <f ca="1">_xll.BDP($O220,"opt_put_call")</f>
        <v>#NAME?</v>
      </c>
      <c r="U220" t="e">
        <f ca="1">_xll.BDP($O220,"maturity")</f>
        <v>#NAME?</v>
      </c>
      <c r="V220" s="17" t="e">
        <f t="shared" ca="1" si="8"/>
        <v>#NAME?</v>
      </c>
      <c r="X220" t="e">
        <f ca="1">_xll.BDH($O220,"PX_bid","1/09/2019")</f>
        <v>#NAME?</v>
      </c>
      <c r="Y220" t="e">
        <f ca="1">_xll.BDH($O220,"PX_ask","1/09/2019")</f>
        <v>#NAME?</v>
      </c>
      <c r="Z220" t="e">
        <f ca="1">_xll.BDH($O220,"ivol_last","1/09/2019")</f>
        <v>#NAME?</v>
      </c>
    </row>
    <row r="221" spans="1:26" x14ac:dyDescent="0.4">
      <c r="A221" t="s">
        <v>560</v>
      </c>
      <c r="B221" t="e">
        <f ca="1">_xll.BDH($A221,"PX_bid","1/07/2019")</f>
        <v>#NAME?</v>
      </c>
      <c r="C221" t="e">
        <f ca="1">_xll.BDH($A221,"PX_ask","1/07/2019")</f>
        <v>#NAME?</v>
      </c>
      <c r="D221" t="e">
        <f ca="1">_xll.BDH($A221,"IVOL_last","1/07/2019")</f>
        <v>#NAME?</v>
      </c>
      <c r="E221" t="e">
        <f ca="1">_xll.BDP($A221,"opt_strike_px")</f>
        <v>#NAME?</v>
      </c>
      <c r="F221" t="e">
        <f ca="1">_xll.BDP($A221,"opt_put_call")</f>
        <v>#NAME?</v>
      </c>
      <c r="G221" t="e">
        <f ca="1">_xll.BDP($A221,"maturity")</f>
        <v>#NAME?</v>
      </c>
      <c r="H221" s="17" t="e">
        <f t="shared" ca="1" si="9"/>
        <v>#NAME?</v>
      </c>
      <c r="J221" t="e">
        <f ca="1">_xll.BDH($A221,"PX_bid","1/09/2019")</f>
        <v>#NAME?</v>
      </c>
      <c r="K221" t="e">
        <f ca="1">_xll.BDH($A221,"PX_ask","1/09/2019")</f>
        <v>#NAME?</v>
      </c>
      <c r="L221" t="e">
        <f ca="1">_xll.BDH($A221,"ivol_last","1/09/2019")</f>
        <v>#NAME?</v>
      </c>
      <c r="O221" t="s">
        <v>718</v>
      </c>
      <c r="P221" t="e">
        <f ca="1">_xll.BDH($O221,"PX_bid","1/07/2019")</f>
        <v>#NAME?</v>
      </c>
      <c r="Q221" t="e">
        <f ca="1">_xll.BDH($O221,"PX_ask","1/07/2019")</f>
        <v>#NAME?</v>
      </c>
      <c r="R221" t="e">
        <f ca="1">_xll.BDH($O221,"ivol_last","1/07/2019")</f>
        <v>#NAME?</v>
      </c>
      <c r="S221" t="e">
        <f ca="1">_xll.BDP($O221,"opt_strike_px")</f>
        <v>#NAME?</v>
      </c>
      <c r="T221" t="e">
        <f ca="1">_xll.BDP($O221,"opt_put_call")</f>
        <v>#NAME?</v>
      </c>
      <c r="U221" t="e">
        <f ca="1">_xll.BDP($O221,"maturity")</f>
        <v>#NAME?</v>
      </c>
      <c r="V221" s="17" t="e">
        <f t="shared" ca="1" si="8"/>
        <v>#NAME?</v>
      </c>
      <c r="X221" t="e">
        <f ca="1">_xll.BDH($O221,"PX_bid","1/09/2019")</f>
        <v>#NAME?</v>
      </c>
      <c r="Y221" t="e">
        <f ca="1">_xll.BDH($O221,"PX_ask","1/09/2019")</f>
        <v>#NAME?</v>
      </c>
      <c r="Z221" t="e">
        <f ca="1">_xll.BDH($O221,"ivol_last","1/09/2019")</f>
        <v>#NAME?</v>
      </c>
    </row>
    <row r="222" spans="1:26" x14ac:dyDescent="0.4">
      <c r="A222" t="s">
        <v>572</v>
      </c>
      <c r="B222" t="e">
        <f ca="1">_xll.BDH($A222,"PX_bid","1/07/2019")</f>
        <v>#NAME?</v>
      </c>
      <c r="C222" t="e">
        <f ca="1">_xll.BDH($A222,"PX_ask","1/07/2019")</f>
        <v>#NAME?</v>
      </c>
      <c r="D222" t="e">
        <f ca="1">_xll.BDH($A222,"IVOL_last","1/07/2019")</f>
        <v>#NAME?</v>
      </c>
      <c r="E222" t="e">
        <f ca="1">_xll.BDP($A222,"opt_strike_px")</f>
        <v>#NAME?</v>
      </c>
      <c r="F222" t="e">
        <f ca="1">_xll.BDP($A222,"opt_put_call")</f>
        <v>#NAME?</v>
      </c>
      <c r="G222" t="e">
        <f ca="1">_xll.BDP($A222,"maturity")</f>
        <v>#NAME?</v>
      </c>
      <c r="H222" s="17" t="e">
        <f t="shared" ca="1" si="9"/>
        <v>#NAME?</v>
      </c>
      <c r="J222" t="e">
        <f ca="1">_xll.BDH($A222,"PX_bid","1/09/2019")</f>
        <v>#NAME?</v>
      </c>
      <c r="K222" t="e">
        <f ca="1">_xll.BDH($A222,"PX_ask","1/09/2019")</f>
        <v>#NAME?</v>
      </c>
      <c r="L222" t="e">
        <f ca="1">_xll.BDH($A222,"ivol_last","1/09/2019")</f>
        <v>#NAME?</v>
      </c>
      <c r="O222" t="s">
        <v>719</v>
      </c>
      <c r="P222" t="e">
        <f ca="1">_xll.BDH($O222,"PX_bid","1/07/2019")</f>
        <v>#NAME?</v>
      </c>
      <c r="Q222" t="e">
        <f ca="1">_xll.BDH($O222,"PX_ask","1/07/2019")</f>
        <v>#NAME?</v>
      </c>
      <c r="R222" t="e">
        <f ca="1">_xll.BDH($O222,"ivol_last","1/07/2019")</f>
        <v>#NAME?</v>
      </c>
      <c r="S222" t="e">
        <f ca="1">_xll.BDP($O222,"opt_strike_px")</f>
        <v>#NAME?</v>
      </c>
      <c r="T222" t="e">
        <f ca="1">_xll.BDP($O222,"opt_put_call")</f>
        <v>#NAME?</v>
      </c>
      <c r="U222" t="e">
        <f ca="1">_xll.BDP($O222,"maturity")</f>
        <v>#NAME?</v>
      </c>
      <c r="V222" s="17" t="e">
        <f t="shared" ca="1" si="8"/>
        <v>#NAME?</v>
      </c>
      <c r="X222" t="e">
        <f ca="1">_xll.BDH($O222,"PX_bid","1/09/2019")</f>
        <v>#NAME?</v>
      </c>
      <c r="Y222" t="e">
        <f ca="1">_xll.BDH($O222,"PX_ask","1/09/2019")</f>
        <v>#NAME?</v>
      </c>
      <c r="Z222" t="e">
        <f ca="1">_xll.BDH($O222,"ivol_last","1/09/2019")</f>
        <v>#NAME?</v>
      </c>
    </row>
    <row r="223" spans="1:26" x14ac:dyDescent="0.4">
      <c r="A223" t="s">
        <v>584</v>
      </c>
      <c r="B223" t="e">
        <f ca="1">_xll.BDH($A223,"PX_bid","1/07/2019")</f>
        <v>#NAME?</v>
      </c>
      <c r="C223" t="e">
        <f ca="1">_xll.BDH($A223,"PX_ask","1/07/2019")</f>
        <v>#NAME?</v>
      </c>
      <c r="D223" t="e">
        <f ca="1">_xll.BDH($A223,"IVOL_last","1/07/2019")</f>
        <v>#NAME?</v>
      </c>
      <c r="E223" t="e">
        <f ca="1">_xll.BDP($A223,"opt_strike_px")</f>
        <v>#NAME?</v>
      </c>
      <c r="F223" t="e">
        <f ca="1">_xll.BDP($A223,"opt_put_call")</f>
        <v>#NAME?</v>
      </c>
      <c r="G223" t="e">
        <f ca="1">_xll.BDP($A223,"maturity")</f>
        <v>#NAME?</v>
      </c>
      <c r="H223" s="17" t="e">
        <f t="shared" ca="1" si="9"/>
        <v>#NAME?</v>
      </c>
      <c r="J223" t="e">
        <f ca="1">_xll.BDH($A223,"PX_bid","1/09/2019")</f>
        <v>#NAME?</v>
      </c>
      <c r="K223" t="e">
        <f ca="1">_xll.BDH($A223,"PX_ask","1/09/2019")</f>
        <v>#NAME?</v>
      </c>
      <c r="L223" t="e">
        <f ca="1">_xll.BDH($A223,"ivol_last","1/09/2019")</f>
        <v>#NAME?</v>
      </c>
      <c r="O223" t="s">
        <v>720</v>
      </c>
      <c r="P223" t="e">
        <f ca="1">_xll.BDH($O223,"PX_bid","1/07/2019")</f>
        <v>#NAME?</v>
      </c>
      <c r="Q223" t="e">
        <f ca="1">_xll.BDH($O223,"PX_ask","1/07/2019")</f>
        <v>#NAME?</v>
      </c>
      <c r="R223" t="e">
        <f ca="1">_xll.BDH($O223,"ivol_last","1/07/2019")</f>
        <v>#NAME?</v>
      </c>
      <c r="S223" t="e">
        <f ca="1">_xll.BDP($O223,"opt_strike_px")</f>
        <v>#NAME?</v>
      </c>
      <c r="T223" t="e">
        <f ca="1">_xll.BDP($O223,"opt_put_call")</f>
        <v>#NAME?</v>
      </c>
      <c r="U223" t="e">
        <f ca="1">_xll.BDP($O223,"maturity")</f>
        <v>#NAME?</v>
      </c>
      <c r="V223" s="17" t="e">
        <f t="shared" ca="1" si="8"/>
        <v>#NAME?</v>
      </c>
      <c r="X223" t="e">
        <f ca="1">_xll.BDH($O223,"PX_bid","1/09/2019")</f>
        <v>#NAME?</v>
      </c>
      <c r="Y223" t="e">
        <f ca="1">_xll.BDH($O223,"PX_ask","1/09/2019")</f>
        <v>#NAME?</v>
      </c>
      <c r="Z223" t="e">
        <f ca="1">_xll.BDH($O223,"ivol_last","1/09/2019")</f>
        <v>#NAME?</v>
      </c>
    </row>
    <row r="224" spans="1:26" x14ac:dyDescent="0.4">
      <c r="A224" t="s">
        <v>596</v>
      </c>
      <c r="B224" t="e">
        <f ca="1">_xll.BDH($A224,"PX_bid","1/07/2019")</f>
        <v>#NAME?</v>
      </c>
      <c r="C224" t="e">
        <f ca="1">_xll.BDH($A224,"PX_ask","1/07/2019")</f>
        <v>#NAME?</v>
      </c>
      <c r="D224" t="e">
        <f ca="1">_xll.BDH($A224,"IVOL_last","1/07/2019")</f>
        <v>#NAME?</v>
      </c>
      <c r="E224" t="e">
        <f ca="1">_xll.BDP($A224,"opt_strike_px")</f>
        <v>#NAME?</v>
      </c>
      <c r="F224" t="e">
        <f ca="1">_xll.BDP($A224,"opt_put_call")</f>
        <v>#NAME?</v>
      </c>
      <c r="G224" t="e">
        <f ca="1">_xll.BDP($A224,"maturity")</f>
        <v>#NAME?</v>
      </c>
      <c r="H224" s="17" t="e">
        <f t="shared" ca="1" si="9"/>
        <v>#NAME?</v>
      </c>
      <c r="J224" t="e">
        <f ca="1">_xll.BDH($A224,"PX_bid","1/09/2019")</f>
        <v>#NAME?</v>
      </c>
      <c r="K224" t="e">
        <f ca="1">_xll.BDH($A224,"PX_ask","1/09/2019")</f>
        <v>#NAME?</v>
      </c>
      <c r="L224" t="e">
        <f ca="1">_xll.BDH($A224,"ivol_last","1/09/2019")</f>
        <v>#NAME?</v>
      </c>
      <c r="O224" t="s">
        <v>721</v>
      </c>
      <c r="P224" t="e">
        <f ca="1">_xll.BDH($O224,"PX_bid","1/07/2019")</f>
        <v>#NAME?</v>
      </c>
      <c r="Q224" t="e">
        <f ca="1">_xll.BDH($O224,"PX_ask","1/07/2019")</f>
        <v>#NAME?</v>
      </c>
      <c r="R224" t="e">
        <f ca="1">_xll.BDH($O224,"ivol_last","1/07/2019")</f>
        <v>#NAME?</v>
      </c>
      <c r="S224" t="e">
        <f ca="1">_xll.BDP($O224,"opt_strike_px")</f>
        <v>#NAME?</v>
      </c>
      <c r="T224" t="e">
        <f ca="1">_xll.BDP($O224,"opt_put_call")</f>
        <v>#NAME?</v>
      </c>
      <c r="U224" t="e">
        <f ca="1">_xll.BDP($O224,"maturity")</f>
        <v>#NAME?</v>
      </c>
      <c r="V224" s="17" t="e">
        <f t="shared" ca="1" si="8"/>
        <v>#NAME?</v>
      </c>
      <c r="X224" t="e">
        <f ca="1">_xll.BDH($O224,"PX_bid","1/09/2019")</f>
        <v>#NAME?</v>
      </c>
      <c r="Y224" t="e">
        <f ca="1">_xll.BDH($O224,"PX_ask","1/09/2019")</f>
        <v>#NAME?</v>
      </c>
      <c r="Z224" t="e">
        <f ca="1">_xll.BDH($O224,"ivol_last","1/09/2019")</f>
        <v>#NAME?</v>
      </c>
    </row>
    <row r="225" spans="1:26" x14ac:dyDescent="0.4">
      <c r="A225" t="s">
        <v>608</v>
      </c>
      <c r="B225" t="e">
        <f ca="1">_xll.BDH($A225,"PX_bid","1/07/2019")</f>
        <v>#NAME?</v>
      </c>
      <c r="C225" t="e">
        <f ca="1">_xll.BDH($A225,"PX_ask","1/07/2019")</f>
        <v>#NAME?</v>
      </c>
      <c r="D225" t="e">
        <f ca="1">_xll.BDH($A225,"IVOL_last","1/07/2019")</f>
        <v>#NAME?</v>
      </c>
      <c r="E225" t="e">
        <f ca="1">_xll.BDP($A225,"opt_strike_px")</f>
        <v>#NAME?</v>
      </c>
      <c r="F225" t="e">
        <f ca="1">_xll.BDP($A225,"opt_put_call")</f>
        <v>#NAME?</v>
      </c>
      <c r="G225" t="e">
        <f ca="1">_xll.BDP($A225,"maturity")</f>
        <v>#NAME?</v>
      </c>
      <c r="H225" s="17" t="e">
        <f t="shared" ca="1" si="9"/>
        <v>#NAME?</v>
      </c>
      <c r="J225" t="e">
        <f ca="1">_xll.BDH($A225,"PX_bid","1/09/2019")</f>
        <v>#NAME?</v>
      </c>
      <c r="K225" t="e">
        <f ca="1">_xll.BDH($A225,"PX_ask","1/09/2019")</f>
        <v>#NAME?</v>
      </c>
      <c r="L225" t="e">
        <f ca="1">_xll.BDH($A225,"ivol_last","1/09/2019")</f>
        <v>#NAME?</v>
      </c>
      <c r="O225" t="s">
        <v>722</v>
      </c>
      <c r="P225" t="e">
        <f ca="1">_xll.BDH($O225,"PX_bid","1/07/2019")</f>
        <v>#NAME?</v>
      </c>
      <c r="Q225" t="e">
        <f ca="1">_xll.BDH($O225,"PX_ask","1/07/2019")</f>
        <v>#NAME?</v>
      </c>
      <c r="R225" t="e">
        <f ca="1">_xll.BDH($O225,"ivol_last","1/07/2019")</f>
        <v>#NAME?</v>
      </c>
      <c r="S225" t="e">
        <f ca="1">_xll.BDP($O225,"opt_strike_px")</f>
        <v>#NAME?</v>
      </c>
      <c r="T225" t="e">
        <f ca="1">_xll.BDP($O225,"opt_put_call")</f>
        <v>#NAME?</v>
      </c>
      <c r="U225" t="e">
        <f ca="1">_xll.BDP($O225,"maturity")</f>
        <v>#NAME?</v>
      </c>
      <c r="V225" s="17" t="e">
        <f t="shared" ca="1" si="8"/>
        <v>#NAME?</v>
      </c>
      <c r="X225" t="e">
        <f ca="1">_xll.BDH($O225,"PX_bid","1/09/2019")</f>
        <v>#NAME?</v>
      </c>
      <c r="Y225" t="e">
        <f ca="1">_xll.BDH($O225,"PX_ask","1/09/2019")</f>
        <v>#NAME?</v>
      </c>
      <c r="Z225" t="e">
        <f ca="1">_xll.BDH($O225,"ivol_last","1/09/2019")</f>
        <v>#NAME?</v>
      </c>
    </row>
    <row r="226" spans="1:26" x14ac:dyDescent="0.4">
      <c r="A226" t="s">
        <v>620</v>
      </c>
      <c r="B226" t="e">
        <f ca="1">_xll.BDH($A226,"PX_bid","1/07/2019")</f>
        <v>#NAME?</v>
      </c>
      <c r="C226" t="e">
        <f ca="1">_xll.BDH($A226,"PX_ask","1/07/2019")</f>
        <v>#NAME?</v>
      </c>
      <c r="D226" t="e">
        <f ca="1">_xll.BDH($A226,"IVOL_last","1/07/2019")</f>
        <v>#NAME?</v>
      </c>
      <c r="E226" t="e">
        <f ca="1">_xll.BDP($A226,"opt_strike_px")</f>
        <v>#NAME?</v>
      </c>
      <c r="F226" t="e">
        <f ca="1">_xll.BDP($A226,"opt_put_call")</f>
        <v>#NAME?</v>
      </c>
      <c r="G226" t="e">
        <f ca="1">_xll.BDP($A226,"maturity")</f>
        <v>#NAME?</v>
      </c>
      <c r="H226" s="17" t="e">
        <f t="shared" ca="1" si="9"/>
        <v>#NAME?</v>
      </c>
      <c r="J226" t="e">
        <f ca="1">_xll.BDH($A226,"PX_bid","1/09/2019")</f>
        <v>#NAME?</v>
      </c>
      <c r="K226" t="e">
        <f ca="1">_xll.BDH($A226,"PX_ask","1/09/2019")</f>
        <v>#NAME?</v>
      </c>
      <c r="L226" t="e">
        <f ca="1">_xll.BDH($A226,"ivol_last","1/09/2019")</f>
        <v>#NAME?</v>
      </c>
      <c r="O226" t="s">
        <v>723</v>
      </c>
      <c r="P226" t="e">
        <f ca="1">_xll.BDH($O226,"PX_bid","1/07/2019")</f>
        <v>#NAME?</v>
      </c>
      <c r="Q226" t="e">
        <f ca="1">_xll.BDH($O226,"PX_ask","1/07/2019")</f>
        <v>#NAME?</v>
      </c>
      <c r="R226" t="e">
        <f ca="1">_xll.BDH($O226,"ivol_last","1/07/2019")</f>
        <v>#NAME?</v>
      </c>
      <c r="S226" t="e">
        <f ca="1">_xll.BDP($O226,"opt_strike_px")</f>
        <v>#NAME?</v>
      </c>
      <c r="T226" t="e">
        <f ca="1">_xll.BDP($O226,"opt_put_call")</f>
        <v>#NAME?</v>
      </c>
      <c r="U226" t="e">
        <f ca="1">_xll.BDP($O226,"maturity")</f>
        <v>#NAME?</v>
      </c>
      <c r="V226" s="17" t="e">
        <f t="shared" ca="1" si="8"/>
        <v>#NAME?</v>
      </c>
      <c r="X226" t="e">
        <f ca="1">_xll.BDH($O226,"PX_bid","1/09/2019")</f>
        <v>#NAME?</v>
      </c>
      <c r="Y226" t="e">
        <f ca="1">_xll.BDH($O226,"PX_ask","1/09/2019")</f>
        <v>#NAME?</v>
      </c>
      <c r="Z226" t="e">
        <f ca="1">_xll.BDH($O226,"ivol_last","1/09/2019")</f>
        <v>#NAME?</v>
      </c>
    </row>
    <row r="227" spans="1:26" x14ac:dyDescent="0.4">
      <c r="A227" t="s">
        <v>632</v>
      </c>
      <c r="B227" t="e">
        <f ca="1">_xll.BDH($A227,"PX_bid","1/07/2019")</f>
        <v>#NAME?</v>
      </c>
      <c r="C227" t="e">
        <f ca="1">_xll.BDH($A227,"PX_ask","1/07/2019")</f>
        <v>#NAME?</v>
      </c>
      <c r="D227" t="e">
        <f ca="1">_xll.BDH($A227,"IVOL_last","1/07/2019")</f>
        <v>#NAME?</v>
      </c>
      <c r="E227" t="e">
        <f ca="1">_xll.BDP($A227,"opt_strike_px")</f>
        <v>#NAME?</v>
      </c>
      <c r="F227" t="e">
        <f ca="1">_xll.BDP($A227,"opt_put_call")</f>
        <v>#NAME?</v>
      </c>
      <c r="G227" t="e">
        <f ca="1">_xll.BDP($A227,"maturity")</f>
        <v>#NAME?</v>
      </c>
      <c r="H227" s="17" t="e">
        <f t="shared" ca="1" si="9"/>
        <v>#NAME?</v>
      </c>
      <c r="J227" t="e">
        <f ca="1">_xll.BDH($A227,"PX_bid","1/09/2019")</f>
        <v>#NAME?</v>
      </c>
      <c r="K227" t="e">
        <f ca="1">_xll.BDH($A227,"PX_ask","1/09/2019")</f>
        <v>#NAME?</v>
      </c>
      <c r="L227" t="e">
        <f ca="1">_xll.BDH($A227,"ivol_last","1/09/2019")</f>
        <v>#NAME?</v>
      </c>
      <c r="O227" t="s">
        <v>724</v>
      </c>
      <c r="P227" t="e">
        <f ca="1">_xll.BDH($O227,"PX_bid","1/07/2019")</f>
        <v>#NAME?</v>
      </c>
      <c r="Q227" t="e">
        <f ca="1">_xll.BDH($O227,"PX_ask","1/07/2019")</f>
        <v>#NAME?</v>
      </c>
      <c r="R227" t="e">
        <f ca="1">_xll.BDH($O227,"ivol_last","1/07/2019")</f>
        <v>#NAME?</v>
      </c>
      <c r="S227" t="e">
        <f ca="1">_xll.BDP($O227,"opt_strike_px")</f>
        <v>#NAME?</v>
      </c>
      <c r="T227" t="e">
        <f ca="1">_xll.BDP($O227,"opt_put_call")</f>
        <v>#NAME?</v>
      </c>
      <c r="U227" t="e">
        <f ca="1">_xll.BDP($O227,"maturity")</f>
        <v>#NAME?</v>
      </c>
      <c r="V227" s="17" t="e">
        <f t="shared" ca="1" si="8"/>
        <v>#NAME?</v>
      </c>
      <c r="X227" t="e">
        <f ca="1">_xll.BDH($O227,"PX_bid","1/09/2019")</f>
        <v>#NAME?</v>
      </c>
      <c r="Y227" t="e">
        <f ca="1">_xll.BDH($O227,"PX_ask","1/09/2019")</f>
        <v>#NAME?</v>
      </c>
      <c r="Z227" t="e">
        <f ca="1">_xll.BDH($O227,"ivol_last","1/09/2019")</f>
        <v>#NAME?</v>
      </c>
    </row>
    <row r="228" spans="1:26" x14ac:dyDescent="0.4">
      <c r="A228" t="s">
        <v>644</v>
      </c>
      <c r="B228" t="e">
        <f ca="1">_xll.BDH($A228,"PX_bid","1/07/2019")</f>
        <v>#NAME?</v>
      </c>
      <c r="C228" t="e">
        <f ca="1">_xll.BDH($A228,"PX_ask","1/07/2019")</f>
        <v>#NAME?</v>
      </c>
      <c r="D228" t="e">
        <f ca="1">_xll.BDH($A228,"IVOL_last","1/07/2019")</f>
        <v>#NAME?</v>
      </c>
      <c r="E228" t="e">
        <f ca="1">_xll.BDP($A228,"opt_strike_px")</f>
        <v>#NAME?</v>
      </c>
      <c r="F228" t="e">
        <f ca="1">_xll.BDP($A228,"opt_put_call")</f>
        <v>#NAME?</v>
      </c>
      <c r="G228" t="e">
        <f ca="1">_xll.BDP($A228,"maturity")</f>
        <v>#NAME?</v>
      </c>
      <c r="H228" s="17" t="e">
        <f t="shared" ca="1" si="9"/>
        <v>#NAME?</v>
      </c>
      <c r="J228" t="e">
        <f ca="1">_xll.BDH($A228,"PX_bid","1/09/2019")</f>
        <v>#NAME?</v>
      </c>
      <c r="K228" t="e">
        <f ca="1">_xll.BDH($A228,"PX_ask","1/09/2019")</f>
        <v>#NAME?</v>
      </c>
      <c r="L228" t="e">
        <f ca="1">_xll.BDH($A228,"ivol_last","1/09/2019")</f>
        <v>#NAME?</v>
      </c>
      <c r="O228" t="s">
        <v>725</v>
      </c>
      <c r="P228" t="e">
        <f ca="1">_xll.BDH($O228,"PX_bid","1/07/2019")</f>
        <v>#NAME?</v>
      </c>
      <c r="Q228" t="e">
        <f ca="1">_xll.BDH($O228,"PX_ask","1/07/2019")</f>
        <v>#NAME?</v>
      </c>
      <c r="R228" t="e">
        <f ca="1">_xll.BDH($O228,"ivol_last","1/07/2019")</f>
        <v>#NAME?</v>
      </c>
      <c r="S228" t="e">
        <f ca="1">_xll.BDP($O228,"opt_strike_px")</f>
        <v>#NAME?</v>
      </c>
      <c r="T228" t="e">
        <f ca="1">_xll.BDP($O228,"opt_put_call")</f>
        <v>#NAME?</v>
      </c>
      <c r="U228" t="e">
        <f ca="1">_xll.BDP($O228,"maturity")</f>
        <v>#NAME?</v>
      </c>
      <c r="V228" s="17" t="e">
        <f t="shared" ca="1" si="8"/>
        <v>#NAME?</v>
      </c>
      <c r="X228" t="e">
        <f ca="1">_xll.BDH($O228,"PX_bid","1/09/2019")</f>
        <v>#NAME?</v>
      </c>
      <c r="Y228" t="e">
        <f ca="1">_xll.BDH($O228,"PX_ask","1/09/2019")</f>
        <v>#NAME?</v>
      </c>
      <c r="Z228" t="e">
        <f ca="1">_xll.BDH($O228,"ivol_last","1/09/2019")</f>
        <v>#NAME?</v>
      </c>
    </row>
    <row r="229" spans="1:26" x14ac:dyDescent="0.4">
      <c r="A229" t="s">
        <v>656</v>
      </c>
      <c r="B229" t="e">
        <f ca="1">_xll.BDH($A229,"PX_bid","1/07/2019")</f>
        <v>#NAME?</v>
      </c>
      <c r="C229" t="e">
        <f ca="1">_xll.BDH($A229,"PX_ask","1/07/2019")</f>
        <v>#NAME?</v>
      </c>
      <c r="D229" t="e">
        <f ca="1">_xll.BDH($A229,"IVOL_last","1/07/2019")</f>
        <v>#NAME?</v>
      </c>
      <c r="E229" t="e">
        <f ca="1">_xll.BDP($A229,"opt_strike_px")</f>
        <v>#NAME?</v>
      </c>
      <c r="F229" t="e">
        <f ca="1">_xll.BDP($A229,"opt_put_call")</f>
        <v>#NAME?</v>
      </c>
      <c r="G229" t="e">
        <f ca="1">_xll.BDP($A229,"maturity")</f>
        <v>#NAME?</v>
      </c>
      <c r="H229" s="17" t="e">
        <f t="shared" ca="1" si="9"/>
        <v>#NAME?</v>
      </c>
      <c r="J229" t="e">
        <f ca="1">_xll.BDH($A229,"PX_bid","1/09/2019")</f>
        <v>#NAME?</v>
      </c>
      <c r="K229" t="e">
        <f ca="1">_xll.BDH($A229,"PX_ask","1/09/2019")</f>
        <v>#NAME?</v>
      </c>
      <c r="L229" t="e">
        <f ca="1">_xll.BDH($A229,"ivol_last","1/09/2019")</f>
        <v>#NAME?</v>
      </c>
      <c r="O229" t="s">
        <v>726</v>
      </c>
      <c r="P229" t="e">
        <f ca="1">_xll.BDH($O229,"PX_bid","1/07/2019")</f>
        <v>#NAME?</v>
      </c>
      <c r="Q229" t="e">
        <f ca="1">_xll.BDH($O229,"PX_ask","1/07/2019")</f>
        <v>#NAME?</v>
      </c>
      <c r="R229" t="e">
        <f ca="1">_xll.BDH($O229,"ivol_last","1/07/2019")</f>
        <v>#NAME?</v>
      </c>
      <c r="S229" t="e">
        <f ca="1">_xll.BDP($O229,"opt_strike_px")</f>
        <v>#NAME?</v>
      </c>
      <c r="T229" t="e">
        <f ca="1">_xll.BDP($O229,"opt_put_call")</f>
        <v>#NAME?</v>
      </c>
      <c r="U229" t="e">
        <f ca="1">_xll.BDP($O229,"maturity")</f>
        <v>#NAME?</v>
      </c>
      <c r="V229" s="17" t="e">
        <f t="shared" ca="1" si="8"/>
        <v>#NAME?</v>
      </c>
      <c r="X229" t="e">
        <f ca="1">_xll.BDH($O229,"PX_bid","1/09/2019")</f>
        <v>#NAME?</v>
      </c>
      <c r="Y229" t="e">
        <f ca="1">_xll.BDH($O229,"PX_ask","1/09/2019")</f>
        <v>#NAME?</v>
      </c>
      <c r="Z229" t="e">
        <f ca="1">_xll.BDH($O229,"ivol_last","1/09/2019")</f>
        <v>#NAME?</v>
      </c>
    </row>
    <row r="230" spans="1:26" x14ac:dyDescent="0.4">
      <c r="A230" t="s">
        <v>668</v>
      </c>
      <c r="B230" t="e">
        <f ca="1">_xll.BDH($A230,"PX_bid","1/07/2019")</f>
        <v>#NAME?</v>
      </c>
      <c r="C230" t="e">
        <f ca="1">_xll.BDH($A230,"PX_ask","1/07/2019")</f>
        <v>#NAME?</v>
      </c>
      <c r="D230" t="e">
        <f ca="1">_xll.BDH($A230,"IVOL_last","1/07/2019")</f>
        <v>#NAME?</v>
      </c>
      <c r="E230" t="e">
        <f ca="1">_xll.BDP($A230,"opt_strike_px")</f>
        <v>#NAME?</v>
      </c>
      <c r="F230" t="e">
        <f ca="1">_xll.BDP($A230,"opt_put_call")</f>
        <v>#NAME?</v>
      </c>
      <c r="G230" t="e">
        <f ca="1">_xll.BDP($A230,"maturity")</f>
        <v>#NAME?</v>
      </c>
      <c r="H230" s="17" t="e">
        <f t="shared" ca="1" si="9"/>
        <v>#NAME?</v>
      </c>
      <c r="J230" t="e">
        <f ca="1">_xll.BDH($A230,"PX_bid","1/09/2019")</f>
        <v>#NAME?</v>
      </c>
      <c r="K230" t="e">
        <f ca="1">_xll.BDH($A230,"PX_ask","1/09/2019")</f>
        <v>#NAME?</v>
      </c>
      <c r="L230" t="e">
        <f ca="1">_xll.BDH($A230,"ivol_last","1/09/2019")</f>
        <v>#NAME?</v>
      </c>
      <c r="O230" t="s">
        <v>727</v>
      </c>
      <c r="P230" t="e">
        <f ca="1">_xll.BDH($O230,"PX_bid","1/07/2019")</f>
        <v>#NAME?</v>
      </c>
      <c r="Q230" t="e">
        <f ca="1">_xll.BDH($O230,"PX_ask","1/07/2019")</f>
        <v>#NAME?</v>
      </c>
      <c r="R230" t="e">
        <f ca="1">_xll.BDH($O230,"ivol_last","1/07/2019")</f>
        <v>#NAME?</v>
      </c>
      <c r="S230" t="e">
        <f ca="1">_xll.BDP($O230,"opt_strike_px")</f>
        <v>#NAME?</v>
      </c>
      <c r="T230" t="e">
        <f ca="1">_xll.BDP($O230,"opt_put_call")</f>
        <v>#NAME?</v>
      </c>
      <c r="U230" t="e">
        <f ca="1">_xll.BDP($O230,"maturity")</f>
        <v>#NAME?</v>
      </c>
      <c r="V230" s="17" t="e">
        <f t="shared" ca="1" si="8"/>
        <v>#NAME?</v>
      </c>
      <c r="X230" t="e">
        <f ca="1">_xll.BDH($O230,"PX_bid","1/09/2019")</f>
        <v>#NAME?</v>
      </c>
      <c r="Y230" t="e">
        <f ca="1">_xll.BDH($O230,"PX_ask","1/09/2019")</f>
        <v>#NAME?</v>
      </c>
      <c r="Z230" t="e">
        <f ca="1">_xll.BDH($O230,"ivol_last","1/09/2019")</f>
        <v>#NAME?</v>
      </c>
    </row>
    <row r="231" spans="1:26" x14ac:dyDescent="0.4">
      <c r="A231" t="s">
        <v>680</v>
      </c>
      <c r="B231" t="e">
        <f ca="1">_xll.BDH($A231,"PX_bid","1/07/2019")</f>
        <v>#NAME?</v>
      </c>
      <c r="C231" t="e">
        <f ca="1">_xll.BDH($A231,"PX_ask","1/07/2019")</f>
        <v>#NAME?</v>
      </c>
      <c r="D231" t="e">
        <f ca="1">_xll.BDH($A231,"IVOL_last","1/07/2019")</f>
        <v>#NAME?</v>
      </c>
      <c r="E231" t="e">
        <f ca="1">_xll.BDP($A231,"opt_strike_px")</f>
        <v>#NAME?</v>
      </c>
      <c r="F231" t="e">
        <f ca="1">_xll.BDP($A231,"opt_put_call")</f>
        <v>#NAME?</v>
      </c>
      <c r="G231" t="e">
        <f ca="1">_xll.BDP($A231,"maturity")</f>
        <v>#NAME?</v>
      </c>
      <c r="H231" s="17" t="e">
        <f t="shared" ca="1" si="9"/>
        <v>#NAME?</v>
      </c>
      <c r="J231" t="e">
        <f ca="1">_xll.BDH($A231,"PX_bid","1/09/2019")</f>
        <v>#NAME?</v>
      </c>
      <c r="K231" t="e">
        <f ca="1">_xll.BDH($A231,"PX_ask","1/09/2019")</f>
        <v>#NAME?</v>
      </c>
      <c r="L231" t="e">
        <f ca="1">_xll.BDH($A231,"ivol_last","1/09/2019")</f>
        <v>#NAME?</v>
      </c>
      <c r="O231" t="s">
        <v>728</v>
      </c>
      <c r="P231" t="e">
        <f ca="1">_xll.BDH($O231,"PX_bid","1/07/2019")</f>
        <v>#NAME?</v>
      </c>
      <c r="Q231" t="e">
        <f ca="1">_xll.BDH($O231,"PX_ask","1/07/2019")</f>
        <v>#NAME?</v>
      </c>
      <c r="R231" t="e">
        <f ca="1">_xll.BDH($O231,"ivol_last","1/07/2019")</f>
        <v>#NAME?</v>
      </c>
      <c r="S231" t="e">
        <f ca="1">_xll.BDP($O231,"opt_strike_px")</f>
        <v>#NAME?</v>
      </c>
      <c r="T231" t="e">
        <f ca="1">_xll.BDP($O231,"opt_put_call")</f>
        <v>#NAME?</v>
      </c>
      <c r="U231" t="e">
        <f ca="1">_xll.BDP($O231,"maturity")</f>
        <v>#NAME?</v>
      </c>
      <c r="V231" s="17" t="e">
        <f t="shared" ca="1" si="8"/>
        <v>#NAME?</v>
      </c>
      <c r="X231" t="e">
        <f ca="1">_xll.BDH($O231,"PX_bid","1/09/2019")</f>
        <v>#NAME?</v>
      </c>
      <c r="Y231" t="e">
        <f ca="1">_xll.BDH($O231,"PX_ask","1/09/2019")</f>
        <v>#NAME?</v>
      </c>
      <c r="Z231" t="e">
        <f ca="1">_xll.BDH($O231,"ivol_last","1/09/2019")</f>
        <v>#NAME?</v>
      </c>
    </row>
    <row r="232" spans="1:26" x14ac:dyDescent="0.4">
      <c r="A232" t="s">
        <v>692</v>
      </c>
      <c r="B232" t="e">
        <f ca="1">_xll.BDH($A232,"PX_bid","1/07/2019")</f>
        <v>#NAME?</v>
      </c>
      <c r="C232" t="e">
        <f ca="1">_xll.BDH($A232,"PX_ask","1/07/2019")</f>
        <v>#NAME?</v>
      </c>
      <c r="D232" t="e">
        <f ca="1">_xll.BDH($A232,"IVOL_last","1/07/2019")</f>
        <v>#NAME?</v>
      </c>
      <c r="E232" t="e">
        <f ca="1">_xll.BDP($A232,"opt_strike_px")</f>
        <v>#NAME?</v>
      </c>
      <c r="F232" t="e">
        <f ca="1">_xll.BDP($A232,"opt_put_call")</f>
        <v>#NAME?</v>
      </c>
      <c r="G232" t="e">
        <f ca="1">_xll.BDP($A232,"maturity")</f>
        <v>#NAME?</v>
      </c>
      <c r="H232" s="17" t="e">
        <f t="shared" ca="1" si="9"/>
        <v>#NAME?</v>
      </c>
      <c r="J232" t="e">
        <f ca="1">_xll.BDH($A232,"PX_bid","1/09/2019")</f>
        <v>#NAME?</v>
      </c>
      <c r="K232" t="e">
        <f ca="1">_xll.BDH($A232,"PX_ask","1/09/2019")</f>
        <v>#NAME?</v>
      </c>
      <c r="L232" t="e">
        <f ca="1">_xll.BDH($A232,"ivol_last","1/09/2019")</f>
        <v>#NAME?</v>
      </c>
      <c r="O232" t="s">
        <v>729</v>
      </c>
      <c r="P232" t="e">
        <f ca="1">_xll.BDH($O232,"PX_bid","1/07/2019")</f>
        <v>#NAME?</v>
      </c>
      <c r="Q232" t="e">
        <f ca="1">_xll.BDH($O232,"PX_ask","1/07/2019")</f>
        <v>#NAME?</v>
      </c>
      <c r="R232" t="e">
        <f ca="1">_xll.BDH($O232,"ivol_last","1/07/2019")</f>
        <v>#NAME?</v>
      </c>
      <c r="S232" t="e">
        <f ca="1">_xll.BDP($O232,"opt_strike_px")</f>
        <v>#NAME?</v>
      </c>
      <c r="T232" t="e">
        <f ca="1">_xll.BDP($O232,"opt_put_call")</f>
        <v>#NAME?</v>
      </c>
      <c r="U232" t="e">
        <f ca="1">_xll.BDP($O232,"maturity")</f>
        <v>#NAME?</v>
      </c>
      <c r="V232" s="17" t="e">
        <f t="shared" ca="1" si="8"/>
        <v>#NAME?</v>
      </c>
      <c r="X232" t="e">
        <f ca="1">_xll.BDH($O232,"PX_bid","1/09/2019")</f>
        <v>#NAME?</v>
      </c>
      <c r="Y232" t="e">
        <f ca="1">_xll.BDH($O232,"PX_ask","1/09/2019")</f>
        <v>#NAME?</v>
      </c>
      <c r="Z232" t="e">
        <f ca="1">_xll.BDH($O232,"ivol_last","1/09/2019")</f>
        <v>#NAME?</v>
      </c>
    </row>
    <row r="233" spans="1:26" x14ac:dyDescent="0.4">
      <c r="A233" t="s">
        <v>704</v>
      </c>
      <c r="B233" t="e">
        <f ca="1">_xll.BDH($A233,"PX_bid","1/07/2019")</f>
        <v>#NAME?</v>
      </c>
      <c r="C233" t="e">
        <f ca="1">_xll.BDH($A233,"PX_ask","1/07/2019")</f>
        <v>#NAME?</v>
      </c>
      <c r="D233" t="e">
        <f ca="1">_xll.BDH($A233,"IVOL_last","1/07/2019")</f>
        <v>#NAME?</v>
      </c>
      <c r="E233" t="e">
        <f ca="1">_xll.BDP($A233,"opt_strike_px")</f>
        <v>#NAME?</v>
      </c>
      <c r="F233" t="e">
        <f ca="1">_xll.BDP($A233,"opt_put_call")</f>
        <v>#NAME?</v>
      </c>
      <c r="G233" t="e">
        <f ca="1">_xll.BDP($A233,"maturity")</f>
        <v>#NAME?</v>
      </c>
      <c r="H233" s="17" t="e">
        <f t="shared" ca="1" si="9"/>
        <v>#NAME?</v>
      </c>
      <c r="J233" t="e">
        <f ca="1">_xll.BDH($A233,"PX_bid","1/09/2019")</f>
        <v>#NAME?</v>
      </c>
      <c r="K233" t="e">
        <f ca="1">_xll.BDH($A233,"PX_ask","1/09/2019")</f>
        <v>#NAME?</v>
      </c>
      <c r="L233" t="e">
        <f ca="1">_xll.BDH($A233,"ivol_last","1/09/2019")</f>
        <v>#NAME?</v>
      </c>
      <c r="O233" t="s">
        <v>730</v>
      </c>
      <c r="P233" t="e">
        <f ca="1">_xll.BDH($O233,"PX_bid","1/07/2019")</f>
        <v>#NAME?</v>
      </c>
      <c r="Q233" t="e">
        <f ca="1">_xll.BDH($O233,"PX_ask","1/07/2019")</f>
        <v>#NAME?</v>
      </c>
      <c r="R233" t="e">
        <f ca="1">_xll.BDH($O233,"ivol_last","1/07/2019")</f>
        <v>#NAME?</v>
      </c>
      <c r="S233" t="e">
        <f ca="1">_xll.BDP($O233,"opt_strike_px")</f>
        <v>#NAME?</v>
      </c>
      <c r="T233" t="e">
        <f ca="1">_xll.BDP($O233,"opt_put_call")</f>
        <v>#NAME?</v>
      </c>
      <c r="U233" t="e">
        <f ca="1">_xll.BDP($O233,"maturity")</f>
        <v>#NAME?</v>
      </c>
      <c r="V233" s="17" t="e">
        <f t="shared" ca="1" si="8"/>
        <v>#NAME?</v>
      </c>
      <c r="X233" t="e">
        <f ca="1">_xll.BDH($O233,"PX_bid","1/09/2019")</f>
        <v>#NAME?</v>
      </c>
      <c r="Y233" t="e">
        <f ca="1">_xll.BDH($O233,"PX_ask","1/09/2019")</f>
        <v>#NAME?</v>
      </c>
      <c r="Z233" t="e">
        <f ca="1">_xll.BDH($O233,"ivol_last","1/09/2019")</f>
        <v>#NAME?</v>
      </c>
    </row>
    <row r="234" spans="1:26" x14ac:dyDescent="0.4">
      <c r="A234" t="s">
        <v>537</v>
      </c>
      <c r="B234" t="e">
        <f ca="1">_xll.BDH($A234,"PX_bid","1/07/2019")</f>
        <v>#NAME?</v>
      </c>
      <c r="C234" t="e">
        <f ca="1">_xll.BDH($A234,"PX_ask","1/07/2019")</f>
        <v>#NAME?</v>
      </c>
      <c r="D234" t="e">
        <f ca="1">_xll.BDH($A234,"IVOL_last","1/07/2019")</f>
        <v>#NAME?</v>
      </c>
      <c r="E234" t="e">
        <f ca="1">_xll.BDP($A234,"opt_strike_px")</f>
        <v>#NAME?</v>
      </c>
      <c r="F234" t="e">
        <f ca="1">_xll.BDP($A234,"opt_put_call")</f>
        <v>#NAME?</v>
      </c>
      <c r="G234" t="e">
        <f ca="1">_xll.BDP($A234,"maturity")</f>
        <v>#NAME?</v>
      </c>
      <c r="H234" s="17" t="e">
        <f t="shared" ca="1" si="9"/>
        <v>#NAME?</v>
      </c>
      <c r="J234" t="e">
        <f ca="1">_xll.BDH($A234,"PX_bid","1/09/2019")</f>
        <v>#NAME?</v>
      </c>
      <c r="K234" t="e">
        <f ca="1">_xll.BDH($A234,"PX_ask","1/09/2019")</f>
        <v>#NAME?</v>
      </c>
      <c r="L234" t="e">
        <f ca="1">_xll.BDH($A234,"ivol_last","1/09/2019")</f>
        <v>#NAME?</v>
      </c>
      <c r="O234" t="s">
        <v>731</v>
      </c>
      <c r="P234" t="e">
        <f ca="1">_xll.BDH($O234,"PX_bid","1/07/2019")</f>
        <v>#NAME?</v>
      </c>
      <c r="Q234" t="e">
        <f ca="1">_xll.BDH($O234,"PX_ask","1/07/2019")</f>
        <v>#NAME?</v>
      </c>
      <c r="R234" t="e">
        <f ca="1">_xll.BDH($O234,"ivol_last","1/07/2019")</f>
        <v>#NAME?</v>
      </c>
      <c r="S234" t="e">
        <f ca="1">_xll.BDP($O234,"opt_strike_px")</f>
        <v>#NAME?</v>
      </c>
      <c r="T234" t="e">
        <f ca="1">_xll.BDP($O234,"opt_put_call")</f>
        <v>#NAME?</v>
      </c>
      <c r="U234" t="e">
        <f ca="1">_xll.BDP($O234,"maturity")</f>
        <v>#NAME?</v>
      </c>
      <c r="V234" s="17" t="e">
        <f t="shared" ca="1" si="8"/>
        <v>#NAME?</v>
      </c>
      <c r="X234" t="e">
        <f ca="1">_xll.BDH($O234,"PX_bid","1/09/2019")</f>
        <v>#NAME?</v>
      </c>
      <c r="Y234" t="e">
        <f ca="1">_xll.BDH($O234,"PX_ask","1/09/2019")</f>
        <v>#NAME?</v>
      </c>
      <c r="Z234" t="e">
        <f ca="1">_xll.BDH($O234,"ivol_last","1/09/2019")</f>
        <v>#NAME?</v>
      </c>
    </row>
    <row r="235" spans="1:26" x14ac:dyDescent="0.4">
      <c r="A235" t="s">
        <v>549</v>
      </c>
      <c r="B235" t="e">
        <f ca="1">_xll.BDH($A235,"PX_bid","1/07/2019")</f>
        <v>#NAME?</v>
      </c>
      <c r="C235" t="e">
        <f ca="1">_xll.BDH($A235,"PX_ask","1/07/2019")</f>
        <v>#NAME?</v>
      </c>
      <c r="D235" t="e">
        <f ca="1">_xll.BDH($A235,"IVOL_last","1/07/2019")</f>
        <v>#NAME?</v>
      </c>
      <c r="E235" t="e">
        <f ca="1">_xll.BDP($A235,"opt_strike_px")</f>
        <v>#NAME?</v>
      </c>
      <c r="F235" t="e">
        <f ca="1">_xll.BDP($A235,"opt_put_call")</f>
        <v>#NAME?</v>
      </c>
      <c r="G235" t="e">
        <f ca="1">_xll.BDP($A235,"maturity")</f>
        <v>#NAME?</v>
      </c>
      <c r="H235" s="17" t="e">
        <f t="shared" ca="1" si="9"/>
        <v>#NAME?</v>
      </c>
      <c r="J235" t="e">
        <f ca="1">_xll.BDH($A235,"PX_bid","1/09/2019")</f>
        <v>#NAME?</v>
      </c>
      <c r="K235" t="e">
        <f ca="1">_xll.BDH($A235,"PX_ask","1/09/2019")</f>
        <v>#NAME?</v>
      </c>
      <c r="L235" t="e">
        <f ca="1">_xll.BDH($A235,"ivol_last","1/09/2019")</f>
        <v>#NAME?</v>
      </c>
      <c r="O235" t="s">
        <v>732</v>
      </c>
      <c r="P235" t="e">
        <f ca="1">_xll.BDH($O235,"PX_bid","1/07/2019")</f>
        <v>#NAME?</v>
      </c>
      <c r="Q235" t="e">
        <f ca="1">_xll.BDH($O235,"PX_ask","1/07/2019")</f>
        <v>#NAME?</v>
      </c>
      <c r="R235" t="e">
        <f ca="1">_xll.BDH($O235,"ivol_last","1/07/2019")</f>
        <v>#NAME?</v>
      </c>
      <c r="S235" t="e">
        <f ca="1">_xll.BDP($O235,"opt_strike_px")</f>
        <v>#NAME?</v>
      </c>
      <c r="T235" t="e">
        <f ca="1">_xll.BDP($O235,"opt_put_call")</f>
        <v>#NAME?</v>
      </c>
      <c r="U235" t="e">
        <f ca="1">_xll.BDP($O235,"maturity")</f>
        <v>#NAME?</v>
      </c>
      <c r="V235" s="17" t="e">
        <f t="shared" ca="1" si="8"/>
        <v>#NAME?</v>
      </c>
      <c r="X235" t="e">
        <f ca="1">_xll.BDH($O235,"PX_bid","1/09/2019")</f>
        <v>#NAME?</v>
      </c>
      <c r="Y235" t="e">
        <f ca="1">_xll.BDH($O235,"PX_ask","1/09/2019")</f>
        <v>#NAME?</v>
      </c>
      <c r="Z235" t="e">
        <f ca="1">_xll.BDH($O235,"ivol_last","1/09/2019")</f>
        <v>#NAME?</v>
      </c>
    </row>
    <row r="236" spans="1:26" x14ac:dyDescent="0.4">
      <c r="A236" t="s">
        <v>561</v>
      </c>
      <c r="B236" t="e">
        <f ca="1">_xll.BDH($A236,"PX_bid","1/07/2019")</f>
        <v>#NAME?</v>
      </c>
      <c r="C236" t="e">
        <f ca="1">_xll.BDH($A236,"PX_ask","1/07/2019")</f>
        <v>#NAME?</v>
      </c>
      <c r="D236" t="e">
        <f ca="1">_xll.BDH($A236,"IVOL_last","1/07/2019")</f>
        <v>#NAME?</v>
      </c>
      <c r="E236" t="e">
        <f ca="1">_xll.BDP($A236,"opt_strike_px")</f>
        <v>#NAME?</v>
      </c>
      <c r="F236" t="e">
        <f ca="1">_xll.BDP($A236,"opt_put_call")</f>
        <v>#NAME?</v>
      </c>
      <c r="G236" t="e">
        <f ca="1">_xll.BDP($A236,"maturity")</f>
        <v>#NAME?</v>
      </c>
      <c r="H236" s="17" t="e">
        <f t="shared" ref="H236:H299" ca="1" si="10">G236-$A$1</f>
        <v>#NAME?</v>
      </c>
      <c r="J236" t="e">
        <f ca="1">_xll.BDH($A236,"PX_bid","1/09/2019")</f>
        <v>#NAME?</v>
      </c>
      <c r="K236" t="e">
        <f ca="1">_xll.BDH($A236,"PX_ask","1/09/2019")</f>
        <v>#NAME?</v>
      </c>
      <c r="L236" t="e">
        <f ca="1">_xll.BDH($A236,"ivol_last","1/09/2019")</f>
        <v>#NAME?</v>
      </c>
      <c r="O236" t="s">
        <v>733</v>
      </c>
      <c r="P236" t="e">
        <f ca="1">_xll.BDH($O236,"PX_bid","1/07/2019")</f>
        <v>#NAME?</v>
      </c>
      <c r="Q236" t="e">
        <f ca="1">_xll.BDH($O236,"PX_ask","1/07/2019")</f>
        <v>#NAME?</v>
      </c>
      <c r="R236" t="e">
        <f ca="1">_xll.BDH($O236,"ivol_last","1/07/2019")</f>
        <v>#NAME?</v>
      </c>
      <c r="S236" t="e">
        <f ca="1">_xll.BDP($O236,"opt_strike_px")</f>
        <v>#NAME?</v>
      </c>
      <c r="T236" t="e">
        <f ca="1">_xll.BDP($O236,"opt_put_call")</f>
        <v>#NAME?</v>
      </c>
      <c r="U236" t="e">
        <f ca="1">_xll.BDP($O236,"maturity")</f>
        <v>#NAME?</v>
      </c>
      <c r="V236" s="17" t="e">
        <f t="shared" ref="V236:V247" ca="1" si="11">U236-$A$1</f>
        <v>#NAME?</v>
      </c>
      <c r="X236" t="e">
        <f ca="1">_xll.BDH($O236,"PX_bid","1/09/2019")</f>
        <v>#NAME?</v>
      </c>
      <c r="Y236" t="e">
        <f ca="1">_xll.BDH($O236,"PX_ask","1/09/2019")</f>
        <v>#NAME?</v>
      </c>
      <c r="Z236" t="e">
        <f ca="1">_xll.BDH($O236,"ivol_last","1/09/2019")</f>
        <v>#NAME?</v>
      </c>
    </row>
    <row r="237" spans="1:26" x14ac:dyDescent="0.4">
      <c r="A237" t="s">
        <v>573</v>
      </c>
      <c r="B237" t="e">
        <f ca="1">_xll.BDH($A237,"PX_bid","1/07/2019")</f>
        <v>#NAME?</v>
      </c>
      <c r="C237" t="e">
        <f ca="1">_xll.BDH($A237,"PX_ask","1/07/2019")</f>
        <v>#NAME?</v>
      </c>
      <c r="D237" t="e">
        <f ca="1">_xll.BDH($A237,"IVOL_last","1/07/2019")</f>
        <v>#NAME?</v>
      </c>
      <c r="E237" t="e">
        <f ca="1">_xll.BDP($A237,"opt_strike_px")</f>
        <v>#NAME?</v>
      </c>
      <c r="F237" t="e">
        <f ca="1">_xll.BDP($A237,"opt_put_call")</f>
        <v>#NAME?</v>
      </c>
      <c r="G237" t="e">
        <f ca="1">_xll.BDP($A237,"maturity")</f>
        <v>#NAME?</v>
      </c>
      <c r="H237" s="17" t="e">
        <f t="shared" ca="1" si="10"/>
        <v>#NAME?</v>
      </c>
      <c r="J237" t="e">
        <f ca="1">_xll.BDH($A237,"PX_bid","1/09/2019")</f>
        <v>#NAME?</v>
      </c>
      <c r="K237" t="e">
        <f ca="1">_xll.BDH($A237,"PX_ask","1/09/2019")</f>
        <v>#NAME?</v>
      </c>
      <c r="L237" t="e">
        <f ca="1">_xll.BDH($A237,"ivol_last","1/09/2019")</f>
        <v>#NAME?</v>
      </c>
      <c r="O237" t="s">
        <v>734</v>
      </c>
      <c r="P237" t="e">
        <f ca="1">_xll.BDH($O237,"PX_bid","1/07/2019")</f>
        <v>#NAME?</v>
      </c>
      <c r="Q237" t="e">
        <f ca="1">_xll.BDH($O237,"PX_ask","1/07/2019")</f>
        <v>#NAME?</v>
      </c>
      <c r="R237" t="e">
        <f ca="1">_xll.BDH($O237,"ivol_last","1/07/2019")</f>
        <v>#NAME?</v>
      </c>
      <c r="S237" t="e">
        <f ca="1">_xll.BDP($O237,"opt_strike_px")</f>
        <v>#NAME?</v>
      </c>
      <c r="T237" t="e">
        <f ca="1">_xll.BDP($O237,"opt_put_call")</f>
        <v>#NAME?</v>
      </c>
      <c r="U237" t="e">
        <f ca="1">_xll.BDP($O237,"maturity")</f>
        <v>#NAME?</v>
      </c>
      <c r="V237" s="17" t="e">
        <f t="shared" ca="1" si="11"/>
        <v>#NAME?</v>
      </c>
      <c r="X237" t="e">
        <f ca="1">_xll.BDH($O237,"PX_bid","1/09/2019")</f>
        <v>#NAME?</v>
      </c>
      <c r="Y237" t="e">
        <f ca="1">_xll.BDH($O237,"PX_ask","1/09/2019")</f>
        <v>#NAME?</v>
      </c>
      <c r="Z237" t="e">
        <f ca="1">_xll.BDH($O237,"ivol_last","1/09/2019")</f>
        <v>#NAME?</v>
      </c>
    </row>
    <row r="238" spans="1:26" x14ac:dyDescent="0.4">
      <c r="A238" t="s">
        <v>585</v>
      </c>
      <c r="B238" t="e">
        <f ca="1">_xll.BDH($A238,"PX_bid","1/07/2019")</f>
        <v>#NAME?</v>
      </c>
      <c r="C238" t="e">
        <f ca="1">_xll.BDH($A238,"PX_ask","1/07/2019")</f>
        <v>#NAME?</v>
      </c>
      <c r="D238" t="e">
        <f ca="1">_xll.BDH($A238,"IVOL_last","1/07/2019")</f>
        <v>#NAME?</v>
      </c>
      <c r="E238" t="e">
        <f ca="1">_xll.BDP($A238,"opt_strike_px")</f>
        <v>#NAME?</v>
      </c>
      <c r="F238" t="e">
        <f ca="1">_xll.BDP($A238,"opt_put_call")</f>
        <v>#NAME?</v>
      </c>
      <c r="G238" t="e">
        <f ca="1">_xll.BDP($A238,"maturity")</f>
        <v>#NAME?</v>
      </c>
      <c r="H238" s="17" t="e">
        <f t="shared" ca="1" si="10"/>
        <v>#NAME?</v>
      </c>
      <c r="J238" t="e">
        <f ca="1">_xll.BDH($A238,"PX_bid","1/09/2019")</f>
        <v>#NAME?</v>
      </c>
      <c r="K238" t="e">
        <f ca="1">_xll.BDH($A238,"PX_ask","1/09/2019")</f>
        <v>#NAME?</v>
      </c>
      <c r="L238" t="e">
        <f ca="1">_xll.BDH($A238,"ivol_last","1/09/2019")</f>
        <v>#NAME?</v>
      </c>
      <c r="O238" t="s">
        <v>735</v>
      </c>
      <c r="P238" t="e">
        <f ca="1">_xll.BDH($O238,"PX_bid","1/07/2019")</f>
        <v>#NAME?</v>
      </c>
      <c r="Q238" t="e">
        <f ca="1">_xll.BDH($O238,"PX_ask","1/07/2019")</f>
        <v>#NAME?</v>
      </c>
      <c r="R238" t="e">
        <f ca="1">_xll.BDH($O238,"ivol_last","1/07/2019")</f>
        <v>#NAME?</v>
      </c>
      <c r="S238" t="e">
        <f ca="1">_xll.BDP($O238,"opt_strike_px")</f>
        <v>#NAME?</v>
      </c>
      <c r="T238" t="e">
        <f ca="1">_xll.BDP($O238,"opt_put_call")</f>
        <v>#NAME?</v>
      </c>
      <c r="U238" t="e">
        <f ca="1">_xll.BDP($O238,"maturity")</f>
        <v>#NAME?</v>
      </c>
      <c r="V238" s="17" t="e">
        <f t="shared" ca="1" si="11"/>
        <v>#NAME?</v>
      </c>
      <c r="X238" t="e">
        <f ca="1">_xll.BDH($O238,"PX_bid","1/09/2019")</f>
        <v>#NAME?</v>
      </c>
      <c r="Y238" t="e">
        <f ca="1">_xll.BDH($O238,"PX_ask","1/09/2019")</f>
        <v>#NAME?</v>
      </c>
      <c r="Z238" t="e">
        <f ca="1">_xll.BDH($O238,"ivol_last","1/09/2019")</f>
        <v>#NAME?</v>
      </c>
    </row>
    <row r="239" spans="1:26" x14ac:dyDescent="0.4">
      <c r="A239" t="s">
        <v>597</v>
      </c>
      <c r="B239" t="e">
        <f ca="1">_xll.BDH($A239,"PX_bid","1/07/2019")</f>
        <v>#NAME?</v>
      </c>
      <c r="C239" t="e">
        <f ca="1">_xll.BDH($A239,"PX_ask","1/07/2019")</f>
        <v>#NAME?</v>
      </c>
      <c r="D239" t="e">
        <f ca="1">_xll.BDH($A239,"IVOL_last","1/07/2019")</f>
        <v>#NAME?</v>
      </c>
      <c r="E239" t="e">
        <f ca="1">_xll.BDP($A239,"opt_strike_px")</f>
        <v>#NAME?</v>
      </c>
      <c r="F239" t="e">
        <f ca="1">_xll.BDP($A239,"opt_put_call")</f>
        <v>#NAME?</v>
      </c>
      <c r="G239" t="e">
        <f ca="1">_xll.BDP($A239,"maturity")</f>
        <v>#NAME?</v>
      </c>
      <c r="H239" s="17" t="e">
        <f t="shared" ca="1" si="10"/>
        <v>#NAME?</v>
      </c>
      <c r="J239" t="e">
        <f ca="1">_xll.BDH($A239,"PX_bid","1/09/2019")</f>
        <v>#NAME?</v>
      </c>
      <c r="K239" t="e">
        <f ca="1">_xll.BDH($A239,"PX_ask","1/09/2019")</f>
        <v>#NAME?</v>
      </c>
      <c r="L239" t="e">
        <f ca="1">_xll.BDH($A239,"ivol_last","1/09/2019")</f>
        <v>#NAME?</v>
      </c>
      <c r="O239" t="s">
        <v>736</v>
      </c>
      <c r="P239" t="e">
        <f ca="1">_xll.BDH($O239,"PX_bid","1/07/2019")</f>
        <v>#NAME?</v>
      </c>
      <c r="Q239" t="e">
        <f ca="1">_xll.BDH($O239,"PX_ask","1/07/2019")</f>
        <v>#NAME?</v>
      </c>
      <c r="R239" t="e">
        <f ca="1">_xll.BDH($O239,"ivol_last","1/07/2019")</f>
        <v>#NAME?</v>
      </c>
      <c r="S239" t="e">
        <f ca="1">_xll.BDP($O239,"opt_strike_px")</f>
        <v>#NAME?</v>
      </c>
      <c r="T239" t="e">
        <f ca="1">_xll.BDP($O239,"opt_put_call")</f>
        <v>#NAME?</v>
      </c>
      <c r="U239" t="e">
        <f ca="1">_xll.BDP($O239,"maturity")</f>
        <v>#NAME?</v>
      </c>
      <c r="V239" s="17" t="e">
        <f t="shared" ca="1" si="11"/>
        <v>#NAME?</v>
      </c>
      <c r="X239" t="e">
        <f ca="1">_xll.BDH($O239,"PX_bid","1/09/2019")</f>
        <v>#NAME?</v>
      </c>
      <c r="Y239" t="e">
        <f ca="1">_xll.BDH($O239,"PX_ask","1/09/2019")</f>
        <v>#NAME?</v>
      </c>
      <c r="Z239" t="e">
        <f ca="1">_xll.BDH($O239,"ivol_last","1/09/2019")</f>
        <v>#NAME?</v>
      </c>
    </row>
    <row r="240" spans="1:26" x14ac:dyDescent="0.4">
      <c r="A240" t="s">
        <v>609</v>
      </c>
      <c r="B240" t="e">
        <f ca="1">_xll.BDH($A240,"PX_bid","1/07/2019")</f>
        <v>#NAME?</v>
      </c>
      <c r="C240" t="e">
        <f ca="1">_xll.BDH($A240,"PX_ask","1/07/2019")</f>
        <v>#NAME?</v>
      </c>
      <c r="D240" t="e">
        <f ca="1">_xll.BDH($A240,"IVOL_last","1/07/2019")</f>
        <v>#NAME?</v>
      </c>
      <c r="E240" t="e">
        <f ca="1">_xll.BDP($A240,"opt_strike_px")</f>
        <v>#NAME?</v>
      </c>
      <c r="F240" t="e">
        <f ca="1">_xll.BDP($A240,"opt_put_call")</f>
        <v>#NAME?</v>
      </c>
      <c r="G240" t="e">
        <f ca="1">_xll.BDP($A240,"maturity")</f>
        <v>#NAME?</v>
      </c>
      <c r="H240" s="17" t="e">
        <f t="shared" ca="1" si="10"/>
        <v>#NAME?</v>
      </c>
      <c r="J240" t="e">
        <f ca="1">_xll.BDH($A240,"PX_bid","1/09/2019")</f>
        <v>#NAME?</v>
      </c>
      <c r="K240" t="e">
        <f ca="1">_xll.BDH($A240,"PX_ask","1/09/2019")</f>
        <v>#NAME?</v>
      </c>
      <c r="L240" t="e">
        <f ca="1">_xll.BDH($A240,"ivol_last","1/09/2019")</f>
        <v>#NAME?</v>
      </c>
      <c r="O240" t="s">
        <v>737</v>
      </c>
      <c r="P240" t="e">
        <f ca="1">_xll.BDH($O240,"PX_bid","1/07/2019")</f>
        <v>#NAME?</v>
      </c>
      <c r="Q240" t="e">
        <f ca="1">_xll.BDH($O240,"PX_ask","1/07/2019")</f>
        <v>#NAME?</v>
      </c>
      <c r="R240" t="e">
        <f ca="1">_xll.BDH($O240,"ivol_last","1/07/2019")</f>
        <v>#NAME?</v>
      </c>
      <c r="S240" t="e">
        <f ca="1">_xll.BDP($O240,"opt_strike_px")</f>
        <v>#NAME?</v>
      </c>
      <c r="T240" t="e">
        <f ca="1">_xll.BDP($O240,"opt_put_call")</f>
        <v>#NAME?</v>
      </c>
      <c r="U240" t="e">
        <f ca="1">_xll.BDP($O240,"maturity")</f>
        <v>#NAME?</v>
      </c>
      <c r="V240" s="17" t="e">
        <f t="shared" ca="1" si="11"/>
        <v>#NAME?</v>
      </c>
      <c r="X240" t="e">
        <f ca="1">_xll.BDH($O240,"PX_bid","1/09/2019")</f>
        <v>#NAME?</v>
      </c>
      <c r="Y240" t="e">
        <f ca="1">_xll.BDH($O240,"PX_ask","1/09/2019")</f>
        <v>#NAME?</v>
      </c>
      <c r="Z240" t="e">
        <f ca="1">_xll.BDH($O240,"ivol_last","1/09/2019")</f>
        <v>#NAME?</v>
      </c>
    </row>
    <row r="241" spans="1:26" x14ac:dyDescent="0.4">
      <c r="A241" t="s">
        <v>621</v>
      </c>
      <c r="B241" t="e">
        <f ca="1">_xll.BDH($A241,"PX_bid","1/07/2019")</f>
        <v>#NAME?</v>
      </c>
      <c r="C241" t="e">
        <f ca="1">_xll.BDH($A241,"PX_ask","1/07/2019")</f>
        <v>#NAME?</v>
      </c>
      <c r="D241" t="e">
        <f ca="1">_xll.BDH($A241,"IVOL_last","1/07/2019")</f>
        <v>#NAME?</v>
      </c>
      <c r="E241" t="e">
        <f ca="1">_xll.BDP($A241,"opt_strike_px")</f>
        <v>#NAME?</v>
      </c>
      <c r="F241" t="e">
        <f ca="1">_xll.BDP($A241,"opt_put_call")</f>
        <v>#NAME?</v>
      </c>
      <c r="G241" t="e">
        <f ca="1">_xll.BDP($A241,"maturity")</f>
        <v>#NAME?</v>
      </c>
      <c r="H241" s="17" t="e">
        <f t="shared" ca="1" si="10"/>
        <v>#NAME?</v>
      </c>
      <c r="J241" t="e">
        <f ca="1">_xll.BDH($A241,"PX_bid","1/09/2019")</f>
        <v>#NAME?</v>
      </c>
      <c r="K241" t="e">
        <f ca="1">_xll.BDH($A241,"PX_ask","1/09/2019")</f>
        <v>#NAME?</v>
      </c>
      <c r="L241" t="e">
        <f ca="1">_xll.BDH($A241,"ivol_last","1/09/2019")</f>
        <v>#NAME?</v>
      </c>
      <c r="O241" t="s">
        <v>738</v>
      </c>
      <c r="P241" t="e">
        <f ca="1">_xll.BDH($O241,"PX_bid","1/07/2019")</f>
        <v>#NAME?</v>
      </c>
      <c r="Q241" t="e">
        <f ca="1">_xll.BDH($O241,"PX_ask","1/07/2019")</f>
        <v>#NAME?</v>
      </c>
      <c r="R241" t="e">
        <f ca="1">_xll.BDH($O241,"ivol_last","1/07/2019")</f>
        <v>#NAME?</v>
      </c>
      <c r="S241" t="e">
        <f ca="1">_xll.BDP($O241,"opt_strike_px")</f>
        <v>#NAME?</v>
      </c>
      <c r="T241" t="e">
        <f ca="1">_xll.BDP($O241,"opt_put_call")</f>
        <v>#NAME?</v>
      </c>
      <c r="U241" t="e">
        <f ca="1">_xll.BDP($O241,"maturity")</f>
        <v>#NAME?</v>
      </c>
      <c r="V241" s="17" t="e">
        <f t="shared" ca="1" si="11"/>
        <v>#NAME?</v>
      </c>
      <c r="X241" t="e">
        <f ca="1">_xll.BDH($O241,"PX_bid","1/09/2019")</f>
        <v>#NAME?</v>
      </c>
      <c r="Y241" t="e">
        <f ca="1">_xll.BDH($O241,"PX_ask","1/09/2019")</f>
        <v>#NAME?</v>
      </c>
      <c r="Z241" t="e">
        <f ca="1">_xll.BDH($O241,"ivol_last","1/09/2019")</f>
        <v>#NAME?</v>
      </c>
    </row>
    <row r="242" spans="1:26" x14ac:dyDescent="0.4">
      <c r="A242" t="s">
        <v>633</v>
      </c>
      <c r="B242" t="e">
        <f ca="1">_xll.BDH($A242,"PX_bid","1/07/2019")</f>
        <v>#NAME?</v>
      </c>
      <c r="C242" t="e">
        <f ca="1">_xll.BDH($A242,"PX_ask","1/07/2019")</f>
        <v>#NAME?</v>
      </c>
      <c r="D242" t="e">
        <f ca="1">_xll.BDH($A242,"IVOL_last","1/07/2019")</f>
        <v>#NAME?</v>
      </c>
      <c r="E242" t="e">
        <f ca="1">_xll.BDP($A242,"opt_strike_px")</f>
        <v>#NAME?</v>
      </c>
      <c r="F242" t="e">
        <f ca="1">_xll.BDP($A242,"opt_put_call")</f>
        <v>#NAME?</v>
      </c>
      <c r="G242" t="e">
        <f ca="1">_xll.BDP($A242,"maturity")</f>
        <v>#NAME?</v>
      </c>
      <c r="H242" s="17" t="e">
        <f t="shared" ca="1" si="10"/>
        <v>#NAME?</v>
      </c>
      <c r="J242" t="e">
        <f ca="1">_xll.BDH($A242,"PX_bid","1/09/2019")</f>
        <v>#NAME?</v>
      </c>
      <c r="K242" t="e">
        <f ca="1">_xll.BDH($A242,"PX_ask","1/09/2019")</f>
        <v>#NAME?</v>
      </c>
      <c r="L242" t="e">
        <f ca="1">_xll.BDH($A242,"ivol_last","1/09/2019")</f>
        <v>#NAME?</v>
      </c>
      <c r="O242" t="s">
        <v>739</v>
      </c>
      <c r="P242" t="e">
        <f ca="1">_xll.BDH($O242,"PX_bid","1/07/2019")</f>
        <v>#NAME?</v>
      </c>
      <c r="Q242" t="e">
        <f ca="1">_xll.BDH($O242,"PX_ask","1/07/2019")</f>
        <v>#NAME?</v>
      </c>
      <c r="R242" t="e">
        <f ca="1">_xll.BDH($O242,"ivol_last","1/07/2019")</f>
        <v>#NAME?</v>
      </c>
      <c r="S242" t="e">
        <f ca="1">_xll.BDP($O242,"opt_strike_px")</f>
        <v>#NAME?</v>
      </c>
      <c r="T242" t="e">
        <f ca="1">_xll.BDP($O242,"opt_put_call")</f>
        <v>#NAME?</v>
      </c>
      <c r="U242" t="e">
        <f ca="1">_xll.BDP($O242,"maturity")</f>
        <v>#NAME?</v>
      </c>
      <c r="V242" s="17" t="e">
        <f t="shared" ca="1" si="11"/>
        <v>#NAME?</v>
      </c>
      <c r="X242" t="e">
        <f ca="1">_xll.BDH($O242,"PX_bid","1/09/2019")</f>
        <v>#NAME?</v>
      </c>
      <c r="Y242" t="e">
        <f ca="1">_xll.BDH($O242,"PX_ask","1/09/2019")</f>
        <v>#NAME?</v>
      </c>
      <c r="Z242" t="e">
        <f ca="1">_xll.BDH($O242,"ivol_last","1/09/2019")</f>
        <v>#NAME?</v>
      </c>
    </row>
    <row r="243" spans="1:26" x14ac:dyDescent="0.4">
      <c r="A243" t="s">
        <v>645</v>
      </c>
      <c r="B243" t="e">
        <f ca="1">_xll.BDH($A243,"PX_bid","1/07/2019")</f>
        <v>#NAME?</v>
      </c>
      <c r="C243" t="e">
        <f ca="1">_xll.BDH($A243,"PX_ask","1/07/2019")</f>
        <v>#NAME?</v>
      </c>
      <c r="D243" t="e">
        <f ca="1">_xll.BDH($A243,"IVOL_last","1/07/2019")</f>
        <v>#NAME?</v>
      </c>
      <c r="E243" t="e">
        <f ca="1">_xll.BDP($A243,"opt_strike_px")</f>
        <v>#NAME?</v>
      </c>
      <c r="F243" t="e">
        <f ca="1">_xll.BDP($A243,"opt_put_call")</f>
        <v>#NAME?</v>
      </c>
      <c r="G243" t="e">
        <f ca="1">_xll.BDP($A243,"maturity")</f>
        <v>#NAME?</v>
      </c>
      <c r="H243" s="17" t="e">
        <f t="shared" ca="1" si="10"/>
        <v>#NAME?</v>
      </c>
      <c r="J243" t="e">
        <f ca="1">_xll.BDH($A243,"PX_bid","1/09/2019")</f>
        <v>#NAME?</v>
      </c>
      <c r="K243" t="e">
        <f ca="1">_xll.BDH($A243,"PX_ask","1/09/2019")</f>
        <v>#NAME?</v>
      </c>
      <c r="L243" t="e">
        <f ca="1">_xll.BDH($A243,"ivol_last","1/09/2019")</f>
        <v>#NAME?</v>
      </c>
      <c r="O243" t="s">
        <v>740</v>
      </c>
      <c r="P243" t="e">
        <f ca="1">_xll.BDH($O243,"PX_bid","1/07/2019")</f>
        <v>#NAME?</v>
      </c>
      <c r="Q243" t="e">
        <f ca="1">_xll.BDH($O243,"PX_ask","1/07/2019")</f>
        <v>#NAME?</v>
      </c>
      <c r="R243" t="e">
        <f ca="1">_xll.BDH($O243,"ivol_last","1/07/2019")</f>
        <v>#NAME?</v>
      </c>
      <c r="S243" t="e">
        <f ca="1">_xll.BDP($O243,"opt_strike_px")</f>
        <v>#NAME?</v>
      </c>
      <c r="T243" t="e">
        <f ca="1">_xll.BDP($O243,"opt_put_call")</f>
        <v>#NAME?</v>
      </c>
      <c r="U243" t="e">
        <f ca="1">_xll.BDP($O243,"maturity")</f>
        <v>#NAME?</v>
      </c>
      <c r="V243" s="17" t="e">
        <f t="shared" ca="1" si="11"/>
        <v>#NAME?</v>
      </c>
      <c r="X243" t="e">
        <f ca="1">_xll.BDH($O243,"PX_bid","1/09/2019")</f>
        <v>#NAME?</v>
      </c>
      <c r="Y243" t="e">
        <f ca="1">_xll.BDH($O243,"PX_ask","1/09/2019")</f>
        <v>#NAME?</v>
      </c>
      <c r="Z243" t="e">
        <f ca="1">_xll.BDH($O243,"ivol_last","1/09/2019")</f>
        <v>#NAME?</v>
      </c>
    </row>
    <row r="244" spans="1:26" x14ac:dyDescent="0.4">
      <c r="A244" t="s">
        <v>657</v>
      </c>
      <c r="B244" t="e">
        <f ca="1">_xll.BDH($A244,"PX_bid","1/07/2019")</f>
        <v>#NAME?</v>
      </c>
      <c r="C244" t="e">
        <f ca="1">_xll.BDH($A244,"PX_ask","1/07/2019")</f>
        <v>#NAME?</v>
      </c>
      <c r="D244" t="e">
        <f ca="1">_xll.BDH($A244,"IVOL_last","1/07/2019")</f>
        <v>#NAME?</v>
      </c>
      <c r="E244" t="e">
        <f ca="1">_xll.BDP($A244,"opt_strike_px")</f>
        <v>#NAME?</v>
      </c>
      <c r="F244" t="e">
        <f ca="1">_xll.BDP($A244,"opt_put_call")</f>
        <v>#NAME?</v>
      </c>
      <c r="G244" t="e">
        <f ca="1">_xll.BDP($A244,"maturity")</f>
        <v>#NAME?</v>
      </c>
      <c r="H244" s="17" t="e">
        <f t="shared" ca="1" si="10"/>
        <v>#NAME?</v>
      </c>
      <c r="J244" t="e">
        <f ca="1">_xll.BDH($A244,"PX_bid","1/09/2019")</f>
        <v>#NAME?</v>
      </c>
      <c r="K244" t="e">
        <f ca="1">_xll.BDH($A244,"PX_ask","1/09/2019")</f>
        <v>#NAME?</v>
      </c>
      <c r="L244" t="e">
        <f ca="1">_xll.BDH($A244,"ivol_last","1/09/2019")</f>
        <v>#NAME?</v>
      </c>
      <c r="O244" t="s">
        <v>741</v>
      </c>
      <c r="P244" t="e">
        <f ca="1">_xll.BDH($O244,"PX_bid","1/07/2019")</f>
        <v>#NAME?</v>
      </c>
      <c r="Q244" t="e">
        <f ca="1">_xll.BDH($O244,"PX_ask","1/07/2019")</f>
        <v>#NAME?</v>
      </c>
      <c r="R244" t="e">
        <f ca="1">_xll.BDH($O244,"ivol_last","1/07/2019")</f>
        <v>#NAME?</v>
      </c>
      <c r="S244" t="e">
        <f ca="1">_xll.BDP($O244,"opt_strike_px")</f>
        <v>#NAME?</v>
      </c>
      <c r="T244" t="e">
        <f ca="1">_xll.BDP($O244,"opt_put_call")</f>
        <v>#NAME?</v>
      </c>
      <c r="U244" t="e">
        <f ca="1">_xll.BDP($O244,"maturity")</f>
        <v>#NAME?</v>
      </c>
      <c r="V244" s="17" t="e">
        <f t="shared" ca="1" si="11"/>
        <v>#NAME?</v>
      </c>
      <c r="X244" t="e">
        <f ca="1">_xll.BDH($O244,"PX_bid","1/09/2019")</f>
        <v>#NAME?</v>
      </c>
      <c r="Y244" t="e">
        <f ca="1">_xll.BDH($O244,"PX_ask","1/09/2019")</f>
        <v>#NAME?</v>
      </c>
      <c r="Z244" t="e">
        <f ca="1">_xll.BDH($O244,"ivol_last","1/09/2019")</f>
        <v>#NAME?</v>
      </c>
    </row>
    <row r="245" spans="1:26" x14ac:dyDescent="0.4">
      <c r="A245" t="s">
        <v>669</v>
      </c>
      <c r="B245" t="e">
        <f ca="1">_xll.BDH($A245,"PX_bid","1/07/2019")</f>
        <v>#NAME?</v>
      </c>
      <c r="C245" t="e">
        <f ca="1">_xll.BDH($A245,"PX_ask","1/07/2019")</f>
        <v>#NAME?</v>
      </c>
      <c r="D245" t="e">
        <f ca="1">_xll.BDH($A245,"IVOL_last","1/07/2019")</f>
        <v>#NAME?</v>
      </c>
      <c r="E245" t="e">
        <f ca="1">_xll.BDP($A245,"opt_strike_px")</f>
        <v>#NAME?</v>
      </c>
      <c r="F245" t="e">
        <f ca="1">_xll.BDP($A245,"opt_put_call")</f>
        <v>#NAME?</v>
      </c>
      <c r="G245" t="e">
        <f ca="1">_xll.BDP($A245,"maturity")</f>
        <v>#NAME?</v>
      </c>
      <c r="H245" s="17" t="e">
        <f t="shared" ca="1" si="10"/>
        <v>#NAME?</v>
      </c>
      <c r="J245" t="e">
        <f ca="1">_xll.BDH($A245,"PX_bid","1/09/2019")</f>
        <v>#NAME?</v>
      </c>
      <c r="K245" t="e">
        <f ca="1">_xll.BDH($A245,"PX_ask","1/09/2019")</f>
        <v>#NAME?</v>
      </c>
      <c r="L245" t="e">
        <f ca="1">_xll.BDH($A245,"ivol_last","1/09/2019")</f>
        <v>#NAME?</v>
      </c>
      <c r="O245" t="s">
        <v>742</v>
      </c>
      <c r="P245" t="e">
        <f ca="1">_xll.BDH($O245,"PX_bid","1/07/2019")</f>
        <v>#NAME?</v>
      </c>
      <c r="Q245" t="e">
        <f ca="1">_xll.BDH($O245,"PX_ask","1/07/2019")</f>
        <v>#NAME?</v>
      </c>
      <c r="R245" t="e">
        <f ca="1">_xll.BDH($O245,"ivol_last","1/07/2019")</f>
        <v>#NAME?</v>
      </c>
      <c r="S245" t="e">
        <f ca="1">_xll.BDP($O245,"opt_strike_px")</f>
        <v>#NAME?</v>
      </c>
      <c r="T245" t="e">
        <f ca="1">_xll.BDP($O245,"opt_put_call")</f>
        <v>#NAME?</v>
      </c>
      <c r="U245" t="e">
        <f ca="1">_xll.BDP($O245,"maturity")</f>
        <v>#NAME?</v>
      </c>
      <c r="V245" s="17" t="e">
        <f t="shared" ca="1" si="11"/>
        <v>#NAME?</v>
      </c>
      <c r="X245" t="e">
        <f ca="1">_xll.BDH($O245,"PX_bid","1/09/2019")</f>
        <v>#NAME?</v>
      </c>
      <c r="Y245" t="e">
        <f ca="1">_xll.BDH($O245,"PX_ask","1/09/2019")</f>
        <v>#NAME?</v>
      </c>
      <c r="Z245" t="e">
        <f ca="1">_xll.BDH($O245,"ivol_last","1/09/2019")</f>
        <v>#NAME?</v>
      </c>
    </row>
    <row r="246" spans="1:26" x14ac:dyDescent="0.4">
      <c r="A246" t="s">
        <v>681</v>
      </c>
      <c r="B246" t="e">
        <f ca="1">_xll.BDH($A246,"PX_bid","1/07/2019")</f>
        <v>#NAME?</v>
      </c>
      <c r="C246" t="e">
        <f ca="1">_xll.BDH($A246,"PX_ask","1/07/2019")</f>
        <v>#NAME?</v>
      </c>
      <c r="D246" t="e">
        <f ca="1">_xll.BDH($A246,"IVOL_last","1/07/2019")</f>
        <v>#NAME?</v>
      </c>
      <c r="E246" t="e">
        <f ca="1">_xll.BDP($A246,"opt_strike_px")</f>
        <v>#NAME?</v>
      </c>
      <c r="F246" t="e">
        <f ca="1">_xll.BDP($A246,"opt_put_call")</f>
        <v>#NAME?</v>
      </c>
      <c r="G246" t="e">
        <f ca="1">_xll.BDP($A246,"maturity")</f>
        <v>#NAME?</v>
      </c>
      <c r="H246" s="17" t="e">
        <f t="shared" ca="1" si="10"/>
        <v>#NAME?</v>
      </c>
      <c r="J246" t="e">
        <f ca="1">_xll.BDH($A246,"PX_bid","1/09/2019")</f>
        <v>#NAME?</v>
      </c>
      <c r="K246" t="e">
        <f ca="1">_xll.BDH($A246,"PX_ask","1/09/2019")</f>
        <v>#NAME?</v>
      </c>
      <c r="L246" t="e">
        <f ca="1">_xll.BDH($A246,"ivol_last","1/09/2019")</f>
        <v>#NAME?</v>
      </c>
      <c r="O246" t="s">
        <v>743</v>
      </c>
      <c r="P246" t="e">
        <f ca="1">_xll.BDH($O246,"PX_bid","1/07/2019")</f>
        <v>#NAME?</v>
      </c>
      <c r="Q246" t="e">
        <f ca="1">_xll.BDH($O246,"PX_ask","1/07/2019")</f>
        <v>#NAME?</v>
      </c>
      <c r="R246" t="e">
        <f ca="1">_xll.BDH($O246,"ivol_last","1/07/2019")</f>
        <v>#NAME?</v>
      </c>
      <c r="S246" t="e">
        <f ca="1">_xll.BDP($O246,"opt_strike_px")</f>
        <v>#NAME?</v>
      </c>
      <c r="T246" t="e">
        <f ca="1">_xll.BDP($O246,"opt_put_call")</f>
        <v>#NAME?</v>
      </c>
      <c r="U246" t="e">
        <f ca="1">_xll.BDP($O246,"maturity")</f>
        <v>#NAME?</v>
      </c>
      <c r="V246" s="17" t="e">
        <f t="shared" ca="1" si="11"/>
        <v>#NAME?</v>
      </c>
      <c r="X246" t="e">
        <f ca="1">_xll.BDH($O246,"PX_bid","1/09/2019")</f>
        <v>#NAME?</v>
      </c>
      <c r="Y246" t="e">
        <f ca="1">_xll.BDH($O246,"PX_ask","1/09/2019")</f>
        <v>#NAME?</v>
      </c>
      <c r="Z246" t="e">
        <f ca="1">_xll.BDH($O246,"ivol_last","1/09/2019")</f>
        <v>#NAME?</v>
      </c>
    </row>
    <row r="247" spans="1:26" x14ac:dyDescent="0.4">
      <c r="A247" t="s">
        <v>693</v>
      </c>
      <c r="B247" t="e">
        <f ca="1">_xll.BDH($A247,"PX_bid","1/07/2019")</f>
        <v>#NAME?</v>
      </c>
      <c r="C247" t="e">
        <f ca="1">_xll.BDH($A247,"PX_ask","1/07/2019")</f>
        <v>#NAME?</v>
      </c>
      <c r="D247" t="e">
        <f ca="1">_xll.BDH($A247,"IVOL_last","1/07/2019")</f>
        <v>#NAME?</v>
      </c>
      <c r="E247" t="e">
        <f ca="1">_xll.BDP($A247,"opt_strike_px")</f>
        <v>#NAME?</v>
      </c>
      <c r="F247" t="e">
        <f ca="1">_xll.BDP($A247,"opt_put_call")</f>
        <v>#NAME?</v>
      </c>
      <c r="G247" t="e">
        <f ca="1">_xll.BDP($A247,"maturity")</f>
        <v>#NAME?</v>
      </c>
      <c r="H247" s="17" t="e">
        <f t="shared" ca="1" si="10"/>
        <v>#NAME?</v>
      </c>
      <c r="J247" t="e">
        <f ca="1">_xll.BDH($A247,"PX_bid","1/09/2019")</f>
        <v>#NAME?</v>
      </c>
      <c r="K247" t="e">
        <f ca="1">_xll.BDH($A247,"PX_ask","1/09/2019")</f>
        <v>#NAME?</v>
      </c>
      <c r="L247" t="e">
        <f ca="1">_xll.BDH($A247,"ivol_last","1/09/2019")</f>
        <v>#NAME?</v>
      </c>
      <c r="O247" t="s">
        <v>744</v>
      </c>
      <c r="P247" t="e">
        <f ca="1">_xll.BDH($O247,"PX_bid","1/07/2019")</f>
        <v>#NAME?</v>
      </c>
      <c r="Q247" t="e">
        <f ca="1">_xll.BDH($O247,"PX_ask","1/07/2019")</f>
        <v>#NAME?</v>
      </c>
      <c r="R247" t="e">
        <f ca="1">_xll.BDH($O247,"ivol_last","1/07/2019")</f>
        <v>#NAME?</v>
      </c>
      <c r="S247" t="e">
        <f ca="1">_xll.BDP($O247,"opt_strike_px")</f>
        <v>#NAME?</v>
      </c>
      <c r="T247" t="e">
        <f ca="1">_xll.BDP($O247,"opt_put_call")</f>
        <v>#NAME?</v>
      </c>
      <c r="U247" t="e">
        <f ca="1">_xll.BDP($O247,"maturity")</f>
        <v>#NAME?</v>
      </c>
      <c r="V247" s="17" t="e">
        <f t="shared" ca="1" si="11"/>
        <v>#NAME?</v>
      </c>
      <c r="X247" t="e">
        <f ca="1">_xll.BDH($O247,"PX_bid","1/09/2019")</f>
        <v>#NAME?</v>
      </c>
      <c r="Y247" t="e">
        <f ca="1">_xll.BDH($O247,"PX_ask","1/09/2019")</f>
        <v>#NAME?</v>
      </c>
      <c r="Z247" t="e">
        <f ca="1">_xll.BDH($O247,"ivol_last","1/09/2019")</f>
        <v>#NAME?</v>
      </c>
    </row>
    <row r="248" spans="1:26" x14ac:dyDescent="0.4">
      <c r="A248" t="s">
        <v>705</v>
      </c>
      <c r="B248" t="e">
        <f ca="1">_xll.BDH($A248,"PX_bid","1/07/2019")</f>
        <v>#NAME?</v>
      </c>
      <c r="C248" t="e">
        <f ca="1">_xll.BDH($A248,"PX_ask","1/07/2019")</f>
        <v>#NAME?</v>
      </c>
      <c r="D248" t="e">
        <f ca="1">_xll.BDH($A248,"IVOL_last","1/07/2019")</f>
        <v>#NAME?</v>
      </c>
      <c r="E248" t="e">
        <f ca="1">_xll.BDP($A248,"opt_strike_px")</f>
        <v>#NAME?</v>
      </c>
      <c r="F248" t="e">
        <f ca="1">_xll.BDP($A248,"opt_put_call")</f>
        <v>#NAME?</v>
      </c>
      <c r="G248" t="e">
        <f ca="1">_xll.BDP($A248,"maturity")</f>
        <v>#NAME?</v>
      </c>
      <c r="H248" s="17" t="e">
        <f t="shared" ca="1" si="10"/>
        <v>#NAME?</v>
      </c>
      <c r="J248" t="e">
        <f ca="1">_xll.BDH($A248,"PX_bid","1/09/2019")</f>
        <v>#NAME?</v>
      </c>
      <c r="K248" t="e">
        <f ca="1">_xll.BDH($A248,"PX_ask","1/09/2019")</f>
        <v>#NAME?</v>
      </c>
      <c r="L248" t="e">
        <f ca="1">_xll.BDH($A248,"ivol_last","1/09/2019")</f>
        <v>#NAME?</v>
      </c>
      <c r="O248" t="s">
        <v>745</v>
      </c>
      <c r="P248" t="e">
        <f ca="1">_xll.BDH($O248,"PX_bid","1/07/2019")</f>
        <v>#NAME?</v>
      </c>
      <c r="Q248" t="e">
        <f ca="1">_xll.BDH($O248,"PX_ask","1/07/2019")</f>
        <v>#NAME?</v>
      </c>
      <c r="R248" t="e">
        <f ca="1">_xll.BDH($O248,"ivol_last","1/07/2019")</f>
        <v>#NAME?</v>
      </c>
      <c r="S248" t="e">
        <f ca="1">_xll.BDP($O248,"opt_strike_px")</f>
        <v>#NAME?</v>
      </c>
      <c r="T248" t="e">
        <f ca="1">_xll.BDP($O248,"opt_put_call")</f>
        <v>#NAME?</v>
      </c>
      <c r="U248" t="e">
        <f ca="1">_xll.BDP($O248,"maturity")</f>
        <v>#NAME?</v>
      </c>
      <c r="V248" s="17" t="e">
        <f t="shared" ref="V248:V311" ca="1" si="12">U248-$A$1</f>
        <v>#NAME?</v>
      </c>
      <c r="X248" t="e">
        <f ca="1">_xll.BDH($O248,"PX_bid","1/09/2019")</f>
        <v>#NAME?</v>
      </c>
      <c r="Y248" t="e">
        <f ca="1">_xll.BDH($O248,"PX_ask","1/09/2019")</f>
        <v>#NAME?</v>
      </c>
      <c r="Z248" t="e">
        <f ca="1">_xll.BDH($O248,"ivol_last","1/09/2019")</f>
        <v>#NAME?</v>
      </c>
    </row>
    <row r="249" spans="1:26" x14ac:dyDescent="0.4">
      <c r="A249" t="s">
        <v>538</v>
      </c>
      <c r="B249" t="e">
        <f ca="1">_xll.BDH($A249,"PX_bid","1/07/2019")</f>
        <v>#NAME?</v>
      </c>
      <c r="C249" t="e">
        <f ca="1">_xll.BDH($A249,"PX_ask","1/07/2019")</f>
        <v>#NAME?</v>
      </c>
      <c r="D249" t="e">
        <f ca="1">_xll.BDH($A249,"IVOL_last","1/07/2019")</f>
        <v>#NAME?</v>
      </c>
      <c r="E249" t="e">
        <f ca="1">_xll.BDP($A249,"opt_strike_px")</f>
        <v>#NAME?</v>
      </c>
      <c r="F249" t="e">
        <f ca="1">_xll.BDP($A249,"opt_put_call")</f>
        <v>#NAME?</v>
      </c>
      <c r="G249" t="e">
        <f ca="1">_xll.BDP($A249,"maturity")</f>
        <v>#NAME?</v>
      </c>
      <c r="H249" s="17" t="e">
        <f t="shared" ca="1" si="10"/>
        <v>#NAME?</v>
      </c>
      <c r="J249" t="e">
        <f ca="1">_xll.BDH($A249,"PX_bid","1/09/2019")</f>
        <v>#NAME?</v>
      </c>
      <c r="K249" t="e">
        <f ca="1">_xll.BDH($A249,"PX_ask","1/09/2019")</f>
        <v>#NAME?</v>
      </c>
      <c r="L249" t="e">
        <f ca="1">_xll.BDH($A249,"ivol_last","1/09/2019")</f>
        <v>#NAME?</v>
      </c>
      <c r="O249" t="s">
        <v>746</v>
      </c>
      <c r="P249" t="e">
        <f ca="1">_xll.BDH($O249,"PX_bid","1/07/2019")</f>
        <v>#NAME?</v>
      </c>
      <c r="Q249" t="e">
        <f ca="1">_xll.BDH($O249,"PX_ask","1/07/2019")</f>
        <v>#NAME?</v>
      </c>
      <c r="R249" t="e">
        <f ca="1">_xll.BDH($O249,"ivol_last","1/07/2019")</f>
        <v>#NAME?</v>
      </c>
      <c r="S249" t="e">
        <f ca="1">_xll.BDP($O249,"opt_strike_px")</f>
        <v>#NAME?</v>
      </c>
      <c r="T249" t="e">
        <f ca="1">_xll.BDP($O249,"opt_put_call")</f>
        <v>#NAME?</v>
      </c>
      <c r="U249" t="e">
        <f ca="1">_xll.BDP($O249,"maturity")</f>
        <v>#NAME?</v>
      </c>
      <c r="V249" s="17" t="e">
        <f t="shared" ca="1" si="12"/>
        <v>#NAME?</v>
      </c>
      <c r="X249" t="e">
        <f ca="1">_xll.BDH($O249,"PX_bid","1/09/2019")</f>
        <v>#NAME?</v>
      </c>
      <c r="Y249" t="e">
        <f ca="1">_xll.BDH($O249,"PX_ask","1/09/2019")</f>
        <v>#NAME?</v>
      </c>
      <c r="Z249" t="e">
        <f ca="1">_xll.BDH($O249,"ivol_last","1/09/2019")</f>
        <v>#NAME?</v>
      </c>
    </row>
    <row r="250" spans="1:26" x14ac:dyDescent="0.4">
      <c r="A250" t="s">
        <v>550</v>
      </c>
      <c r="B250" t="e">
        <f ca="1">_xll.BDH($A250,"PX_bid","1/07/2019")</f>
        <v>#NAME?</v>
      </c>
      <c r="C250" t="e">
        <f ca="1">_xll.BDH($A250,"PX_ask","1/07/2019")</f>
        <v>#NAME?</v>
      </c>
      <c r="D250" t="e">
        <f ca="1">_xll.BDH($A250,"IVOL_last","1/07/2019")</f>
        <v>#NAME?</v>
      </c>
      <c r="E250" t="e">
        <f ca="1">_xll.BDP($A250,"opt_strike_px")</f>
        <v>#NAME?</v>
      </c>
      <c r="F250" t="e">
        <f ca="1">_xll.BDP($A250,"opt_put_call")</f>
        <v>#NAME?</v>
      </c>
      <c r="G250" t="e">
        <f ca="1">_xll.BDP($A250,"maturity")</f>
        <v>#NAME?</v>
      </c>
      <c r="H250" s="17" t="e">
        <f t="shared" ca="1" si="10"/>
        <v>#NAME?</v>
      </c>
      <c r="J250" t="e">
        <f ca="1">_xll.BDH($A250,"PX_bid","1/09/2019")</f>
        <v>#NAME?</v>
      </c>
      <c r="K250" t="e">
        <f ca="1">_xll.BDH($A250,"PX_ask","1/09/2019")</f>
        <v>#NAME?</v>
      </c>
      <c r="L250" t="e">
        <f ca="1">_xll.BDH($A250,"ivol_last","1/09/2019")</f>
        <v>#NAME?</v>
      </c>
      <c r="O250" t="s">
        <v>747</v>
      </c>
      <c r="P250" t="e">
        <f ca="1">_xll.BDH($O250,"PX_bid","1/07/2019")</f>
        <v>#NAME?</v>
      </c>
      <c r="Q250" t="e">
        <f ca="1">_xll.BDH($O250,"PX_ask","1/07/2019")</f>
        <v>#NAME?</v>
      </c>
      <c r="R250" t="e">
        <f ca="1">_xll.BDH($O250,"ivol_last","1/07/2019")</f>
        <v>#NAME?</v>
      </c>
      <c r="S250" t="e">
        <f ca="1">_xll.BDP($O250,"opt_strike_px")</f>
        <v>#NAME?</v>
      </c>
      <c r="T250" t="e">
        <f ca="1">_xll.BDP($O250,"opt_put_call")</f>
        <v>#NAME?</v>
      </c>
      <c r="U250" t="e">
        <f ca="1">_xll.BDP($O250,"maturity")</f>
        <v>#NAME?</v>
      </c>
      <c r="V250" s="17" t="e">
        <f t="shared" ca="1" si="12"/>
        <v>#NAME?</v>
      </c>
      <c r="X250" t="e">
        <f ca="1">_xll.BDH($O250,"PX_bid","1/09/2019")</f>
        <v>#NAME?</v>
      </c>
      <c r="Y250" t="e">
        <f ca="1">_xll.BDH($O250,"PX_ask","1/09/2019")</f>
        <v>#NAME?</v>
      </c>
      <c r="Z250" t="e">
        <f ca="1">_xll.BDH($O250,"ivol_last","1/09/2019")</f>
        <v>#NAME?</v>
      </c>
    </row>
    <row r="251" spans="1:26" x14ac:dyDescent="0.4">
      <c r="A251" t="s">
        <v>562</v>
      </c>
      <c r="B251" t="e">
        <f ca="1">_xll.BDH($A251,"PX_bid","1/07/2019")</f>
        <v>#NAME?</v>
      </c>
      <c r="C251" t="e">
        <f ca="1">_xll.BDH($A251,"PX_ask","1/07/2019")</f>
        <v>#NAME?</v>
      </c>
      <c r="D251" t="e">
        <f ca="1">_xll.BDH($A251,"IVOL_last","1/07/2019")</f>
        <v>#NAME?</v>
      </c>
      <c r="E251" t="e">
        <f ca="1">_xll.BDP($A251,"opt_strike_px")</f>
        <v>#NAME?</v>
      </c>
      <c r="F251" t="e">
        <f ca="1">_xll.BDP($A251,"opt_put_call")</f>
        <v>#NAME?</v>
      </c>
      <c r="G251" t="e">
        <f ca="1">_xll.BDP($A251,"maturity")</f>
        <v>#NAME?</v>
      </c>
      <c r="H251" s="17" t="e">
        <f t="shared" ca="1" si="10"/>
        <v>#NAME?</v>
      </c>
      <c r="J251" t="e">
        <f ca="1">_xll.BDH($A251,"PX_bid","1/09/2019")</f>
        <v>#NAME?</v>
      </c>
      <c r="K251" t="e">
        <f ca="1">_xll.BDH($A251,"PX_ask","1/09/2019")</f>
        <v>#NAME?</v>
      </c>
      <c r="L251" t="e">
        <f ca="1">_xll.BDH($A251,"ivol_last","1/09/2019")</f>
        <v>#NAME?</v>
      </c>
      <c r="O251" t="s">
        <v>748</v>
      </c>
      <c r="P251" t="e">
        <f ca="1">_xll.BDH($O251,"PX_bid","1/07/2019")</f>
        <v>#NAME?</v>
      </c>
      <c r="Q251" t="e">
        <f ca="1">_xll.BDH($O251,"PX_ask","1/07/2019")</f>
        <v>#NAME?</v>
      </c>
      <c r="R251" t="e">
        <f ca="1">_xll.BDH($O251,"ivol_last","1/07/2019")</f>
        <v>#NAME?</v>
      </c>
      <c r="S251" t="e">
        <f ca="1">_xll.BDP($O251,"opt_strike_px")</f>
        <v>#NAME?</v>
      </c>
      <c r="T251" t="e">
        <f ca="1">_xll.BDP($O251,"opt_put_call")</f>
        <v>#NAME?</v>
      </c>
      <c r="U251" t="e">
        <f ca="1">_xll.BDP($O251,"maturity")</f>
        <v>#NAME?</v>
      </c>
      <c r="V251" s="17" t="e">
        <f t="shared" ca="1" si="12"/>
        <v>#NAME?</v>
      </c>
      <c r="X251" t="e">
        <f ca="1">_xll.BDH($O251,"PX_bid","1/09/2019")</f>
        <v>#NAME?</v>
      </c>
      <c r="Y251" t="e">
        <f ca="1">_xll.BDH($O251,"PX_ask","1/09/2019")</f>
        <v>#NAME?</v>
      </c>
      <c r="Z251" t="e">
        <f ca="1">_xll.BDH($O251,"ivol_last","1/09/2019")</f>
        <v>#NAME?</v>
      </c>
    </row>
    <row r="252" spans="1:26" x14ac:dyDescent="0.4">
      <c r="A252" t="s">
        <v>574</v>
      </c>
      <c r="B252" t="e">
        <f ca="1">_xll.BDH($A252,"PX_bid","1/07/2019")</f>
        <v>#NAME?</v>
      </c>
      <c r="C252" t="e">
        <f ca="1">_xll.BDH($A252,"PX_ask","1/07/2019")</f>
        <v>#NAME?</v>
      </c>
      <c r="D252" t="e">
        <f ca="1">_xll.BDH($A252,"IVOL_last","1/07/2019")</f>
        <v>#NAME?</v>
      </c>
      <c r="E252" t="e">
        <f ca="1">_xll.BDP($A252,"opt_strike_px")</f>
        <v>#NAME?</v>
      </c>
      <c r="F252" t="e">
        <f ca="1">_xll.BDP($A252,"opt_put_call")</f>
        <v>#NAME?</v>
      </c>
      <c r="G252" t="e">
        <f ca="1">_xll.BDP($A252,"maturity")</f>
        <v>#NAME?</v>
      </c>
      <c r="H252" s="17" t="e">
        <f t="shared" ca="1" si="10"/>
        <v>#NAME?</v>
      </c>
      <c r="J252" t="e">
        <f ca="1">_xll.BDH($A252,"PX_bid","1/09/2019")</f>
        <v>#NAME?</v>
      </c>
      <c r="K252" t="e">
        <f ca="1">_xll.BDH($A252,"PX_ask","1/09/2019")</f>
        <v>#NAME?</v>
      </c>
      <c r="L252" t="e">
        <f ca="1">_xll.BDH($A252,"ivol_last","1/09/2019")</f>
        <v>#NAME?</v>
      </c>
      <c r="O252" t="s">
        <v>749</v>
      </c>
      <c r="P252" t="e">
        <f ca="1">_xll.BDH($O252,"PX_bid","1/07/2019")</f>
        <v>#NAME?</v>
      </c>
      <c r="Q252" t="e">
        <f ca="1">_xll.BDH($O252,"PX_ask","1/07/2019")</f>
        <v>#NAME?</v>
      </c>
      <c r="R252" t="e">
        <f ca="1">_xll.BDH($O252,"ivol_last","1/07/2019")</f>
        <v>#NAME?</v>
      </c>
      <c r="S252" t="e">
        <f ca="1">_xll.BDP($O252,"opt_strike_px")</f>
        <v>#NAME?</v>
      </c>
      <c r="T252" t="e">
        <f ca="1">_xll.BDP($O252,"opt_put_call")</f>
        <v>#NAME?</v>
      </c>
      <c r="U252" t="e">
        <f ca="1">_xll.BDP($O252,"maturity")</f>
        <v>#NAME?</v>
      </c>
      <c r="V252" s="17" t="e">
        <f t="shared" ca="1" si="12"/>
        <v>#NAME?</v>
      </c>
      <c r="X252" t="e">
        <f ca="1">_xll.BDH($O252,"PX_bid","1/09/2019")</f>
        <v>#NAME?</v>
      </c>
      <c r="Y252" t="e">
        <f ca="1">_xll.BDH($O252,"PX_ask","1/09/2019")</f>
        <v>#NAME?</v>
      </c>
      <c r="Z252" t="e">
        <f ca="1">_xll.BDH($O252,"ivol_last","1/09/2019")</f>
        <v>#NAME?</v>
      </c>
    </row>
    <row r="253" spans="1:26" x14ac:dyDescent="0.4">
      <c r="A253" t="s">
        <v>586</v>
      </c>
      <c r="B253" t="e">
        <f ca="1">_xll.BDH($A253,"PX_bid","1/07/2019")</f>
        <v>#NAME?</v>
      </c>
      <c r="C253" t="e">
        <f ca="1">_xll.BDH($A253,"PX_ask","1/07/2019")</f>
        <v>#NAME?</v>
      </c>
      <c r="D253" t="e">
        <f ca="1">_xll.BDH($A253,"IVOL_last","1/07/2019")</f>
        <v>#NAME?</v>
      </c>
      <c r="E253" t="e">
        <f ca="1">_xll.BDP($A253,"opt_strike_px")</f>
        <v>#NAME?</v>
      </c>
      <c r="F253" t="e">
        <f ca="1">_xll.BDP($A253,"opt_put_call")</f>
        <v>#NAME?</v>
      </c>
      <c r="G253" t="e">
        <f ca="1">_xll.BDP($A253,"maturity")</f>
        <v>#NAME?</v>
      </c>
      <c r="H253" s="17" t="e">
        <f t="shared" ca="1" si="10"/>
        <v>#NAME?</v>
      </c>
      <c r="J253" t="e">
        <f ca="1">_xll.BDH($A253,"PX_bid","1/09/2019")</f>
        <v>#NAME?</v>
      </c>
      <c r="K253" t="e">
        <f ca="1">_xll.BDH($A253,"PX_ask","1/09/2019")</f>
        <v>#NAME?</v>
      </c>
      <c r="L253" t="e">
        <f ca="1">_xll.BDH($A253,"ivol_last","1/09/2019")</f>
        <v>#NAME?</v>
      </c>
      <c r="O253" t="s">
        <v>750</v>
      </c>
      <c r="P253" t="e">
        <f ca="1">_xll.BDH($O253,"PX_bid","1/07/2019")</f>
        <v>#NAME?</v>
      </c>
      <c r="Q253" t="e">
        <f ca="1">_xll.BDH($O253,"PX_ask","1/07/2019")</f>
        <v>#NAME?</v>
      </c>
      <c r="R253" t="e">
        <f ca="1">_xll.BDH($O253,"ivol_last","1/07/2019")</f>
        <v>#NAME?</v>
      </c>
      <c r="S253" t="e">
        <f ca="1">_xll.BDP($O253,"opt_strike_px")</f>
        <v>#NAME?</v>
      </c>
      <c r="T253" t="e">
        <f ca="1">_xll.BDP($O253,"opt_put_call")</f>
        <v>#NAME?</v>
      </c>
      <c r="U253" t="e">
        <f ca="1">_xll.BDP($O253,"maturity")</f>
        <v>#NAME?</v>
      </c>
      <c r="V253" s="17" t="e">
        <f t="shared" ca="1" si="12"/>
        <v>#NAME?</v>
      </c>
      <c r="X253" t="e">
        <f ca="1">_xll.BDH($O253,"PX_bid","1/09/2019")</f>
        <v>#NAME?</v>
      </c>
      <c r="Y253" t="e">
        <f ca="1">_xll.BDH($O253,"PX_ask","1/09/2019")</f>
        <v>#NAME?</v>
      </c>
      <c r="Z253" t="e">
        <f ca="1">_xll.BDH($O253,"ivol_last","1/09/2019")</f>
        <v>#NAME?</v>
      </c>
    </row>
    <row r="254" spans="1:26" x14ac:dyDescent="0.4">
      <c r="A254" t="s">
        <v>598</v>
      </c>
      <c r="B254" t="e">
        <f ca="1">_xll.BDH($A254,"PX_bid","1/07/2019")</f>
        <v>#NAME?</v>
      </c>
      <c r="C254" t="e">
        <f ca="1">_xll.BDH($A254,"PX_ask","1/07/2019")</f>
        <v>#NAME?</v>
      </c>
      <c r="D254" t="e">
        <f ca="1">_xll.BDH($A254,"IVOL_last","1/07/2019")</f>
        <v>#NAME?</v>
      </c>
      <c r="E254" t="e">
        <f ca="1">_xll.BDP($A254,"opt_strike_px")</f>
        <v>#NAME?</v>
      </c>
      <c r="F254" t="e">
        <f ca="1">_xll.BDP($A254,"opt_put_call")</f>
        <v>#NAME?</v>
      </c>
      <c r="G254" t="e">
        <f ca="1">_xll.BDP($A254,"maturity")</f>
        <v>#NAME?</v>
      </c>
      <c r="H254" s="17" t="e">
        <f t="shared" ca="1" si="10"/>
        <v>#NAME?</v>
      </c>
      <c r="J254" t="e">
        <f ca="1">_xll.BDH($A254,"PX_bid","1/09/2019")</f>
        <v>#NAME?</v>
      </c>
      <c r="K254" t="e">
        <f ca="1">_xll.BDH($A254,"PX_ask","1/09/2019")</f>
        <v>#NAME?</v>
      </c>
      <c r="L254" t="e">
        <f ca="1">_xll.BDH($A254,"ivol_last","1/09/2019")</f>
        <v>#NAME?</v>
      </c>
      <c r="O254" t="s">
        <v>751</v>
      </c>
      <c r="P254" t="e">
        <f ca="1">_xll.BDH($O254,"PX_bid","1/07/2019")</f>
        <v>#NAME?</v>
      </c>
      <c r="Q254" t="e">
        <f ca="1">_xll.BDH($O254,"PX_ask","1/07/2019")</f>
        <v>#NAME?</v>
      </c>
      <c r="R254" t="e">
        <f ca="1">_xll.BDH($O254,"ivol_last","1/07/2019")</f>
        <v>#NAME?</v>
      </c>
      <c r="S254" t="e">
        <f ca="1">_xll.BDP($O254,"opt_strike_px")</f>
        <v>#NAME?</v>
      </c>
      <c r="T254" t="e">
        <f ca="1">_xll.BDP($O254,"opt_put_call")</f>
        <v>#NAME?</v>
      </c>
      <c r="U254" t="e">
        <f ca="1">_xll.BDP($O254,"maturity")</f>
        <v>#NAME?</v>
      </c>
      <c r="V254" s="17" t="e">
        <f t="shared" ca="1" si="12"/>
        <v>#NAME?</v>
      </c>
      <c r="X254" t="e">
        <f ca="1">_xll.BDH($O254,"PX_bid","1/09/2019")</f>
        <v>#NAME?</v>
      </c>
      <c r="Y254" t="e">
        <f ca="1">_xll.BDH($O254,"PX_ask","1/09/2019")</f>
        <v>#NAME?</v>
      </c>
      <c r="Z254" t="e">
        <f ca="1">_xll.BDH($O254,"ivol_last","1/09/2019")</f>
        <v>#NAME?</v>
      </c>
    </row>
    <row r="255" spans="1:26" x14ac:dyDescent="0.4">
      <c r="A255" t="s">
        <v>610</v>
      </c>
      <c r="B255" t="e">
        <f ca="1">_xll.BDH($A255,"PX_bid","1/07/2019")</f>
        <v>#NAME?</v>
      </c>
      <c r="C255" t="e">
        <f ca="1">_xll.BDH($A255,"PX_ask","1/07/2019")</f>
        <v>#NAME?</v>
      </c>
      <c r="D255" t="e">
        <f ca="1">_xll.BDH($A255,"IVOL_last","1/07/2019")</f>
        <v>#NAME?</v>
      </c>
      <c r="E255" t="e">
        <f ca="1">_xll.BDP($A255,"opt_strike_px")</f>
        <v>#NAME?</v>
      </c>
      <c r="F255" t="e">
        <f ca="1">_xll.BDP($A255,"opt_put_call")</f>
        <v>#NAME?</v>
      </c>
      <c r="G255" t="e">
        <f ca="1">_xll.BDP($A255,"maturity")</f>
        <v>#NAME?</v>
      </c>
      <c r="H255" s="17" t="e">
        <f t="shared" ca="1" si="10"/>
        <v>#NAME?</v>
      </c>
      <c r="J255" t="e">
        <f ca="1">_xll.BDH($A255,"PX_bid","1/09/2019")</f>
        <v>#NAME?</v>
      </c>
      <c r="K255" t="e">
        <f ca="1">_xll.BDH($A255,"PX_ask","1/09/2019")</f>
        <v>#NAME?</v>
      </c>
      <c r="L255" t="e">
        <f ca="1">_xll.BDH($A255,"ivol_last","1/09/2019")</f>
        <v>#NAME?</v>
      </c>
      <c r="O255" t="s">
        <v>752</v>
      </c>
      <c r="P255" t="e">
        <f ca="1">_xll.BDH($O255,"PX_bid","1/07/2019")</f>
        <v>#NAME?</v>
      </c>
      <c r="Q255" t="e">
        <f ca="1">_xll.BDH($O255,"PX_ask","1/07/2019")</f>
        <v>#NAME?</v>
      </c>
      <c r="R255" t="e">
        <f ca="1">_xll.BDH($O255,"ivol_last","1/07/2019")</f>
        <v>#NAME?</v>
      </c>
      <c r="S255" t="e">
        <f ca="1">_xll.BDP($O255,"opt_strike_px")</f>
        <v>#NAME?</v>
      </c>
      <c r="T255" t="e">
        <f ca="1">_xll.BDP($O255,"opt_put_call")</f>
        <v>#NAME?</v>
      </c>
      <c r="U255" t="e">
        <f ca="1">_xll.BDP($O255,"maturity")</f>
        <v>#NAME?</v>
      </c>
      <c r="V255" s="17" t="e">
        <f t="shared" ca="1" si="12"/>
        <v>#NAME?</v>
      </c>
      <c r="X255" t="e">
        <f ca="1">_xll.BDH($O255,"PX_bid","1/09/2019")</f>
        <v>#NAME?</v>
      </c>
      <c r="Y255" t="e">
        <f ca="1">_xll.BDH($O255,"PX_ask","1/09/2019")</f>
        <v>#NAME?</v>
      </c>
      <c r="Z255" t="e">
        <f ca="1">_xll.BDH($O255,"ivol_last","1/09/2019")</f>
        <v>#NAME?</v>
      </c>
    </row>
    <row r="256" spans="1:26" x14ac:dyDescent="0.4">
      <c r="A256" t="s">
        <v>622</v>
      </c>
      <c r="B256" t="e">
        <f ca="1">_xll.BDH($A256,"PX_bid","1/07/2019")</f>
        <v>#NAME?</v>
      </c>
      <c r="C256" t="e">
        <f ca="1">_xll.BDH($A256,"PX_ask","1/07/2019")</f>
        <v>#NAME?</v>
      </c>
      <c r="D256" t="e">
        <f ca="1">_xll.BDH($A256,"IVOL_last","1/07/2019")</f>
        <v>#NAME?</v>
      </c>
      <c r="E256" t="e">
        <f ca="1">_xll.BDP($A256,"opt_strike_px")</f>
        <v>#NAME?</v>
      </c>
      <c r="F256" t="e">
        <f ca="1">_xll.BDP($A256,"opt_put_call")</f>
        <v>#NAME?</v>
      </c>
      <c r="G256" t="e">
        <f ca="1">_xll.BDP($A256,"maturity")</f>
        <v>#NAME?</v>
      </c>
      <c r="H256" s="17" t="e">
        <f t="shared" ca="1" si="10"/>
        <v>#NAME?</v>
      </c>
      <c r="J256" t="e">
        <f ca="1">_xll.BDH($A256,"PX_bid","1/09/2019")</f>
        <v>#NAME?</v>
      </c>
      <c r="K256" t="e">
        <f ca="1">_xll.BDH($A256,"PX_ask","1/09/2019")</f>
        <v>#NAME?</v>
      </c>
      <c r="L256" t="e">
        <f ca="1">_xll.BDH($A256,"ivol_last","1/09/2019")</f>
        <v>#NAME?</v>
      </c>
      <c r="O256" t="s">
        <v>753</v>
      </c>
      <c r="P256" t="e">
        <f ca="1">_xll.BDH($O256,"PX_bid","1/07/2019")</f>
        <v>#NAME?</v>
      </c>
      <c r="Q256" t="e">
        <f ca="1">_xll.BDH($O256,"PX_ask","1/07/2019")</f>
        <v>#NAME?</v>
      </c>
      <c r="R256" t="e">
        <f ca="1">_xll.BDH($O256,"ivol_last","1/07/2019")</f>
        <v>#NAME?</v>
      </c>
      <c r="S256" t="e">
        <f ca="1">_xll.BDP($O256,"opt_strike_px")</f>
        <v>#NAME?</v>
      </c>
      <c r="T256" t="e">
        <f ca="1">_xll.BDP($O256,"opt_put_call")</f>
        <v>#NAME?</v>
      </c>
      <c r="U256" t="e">
        <f ca="1">_xll.BDP($O256,"maturity")</f>
        <v>#NAME?</v>
      </c>
      <c r="V256" s="17" t="e">
        <f t="shared" ca="1" si="12"/>
        <v>#NAME?</v>
      </c>
      <c r="X256" t="e">
        <f ca="1">_xll.BDH($O256,"PX_bid","1/09/2019")</f>
        <v>#NAME?</v>
      </c>
      <c r="Y256" t="e">
        <f ca="1">_xll.BDH($O256,"PX_ask","1/09/2019")</f>
        <v>#NAME?</v>
      </c>
      <c r="Z256" t="e">
        <f ca="1">_xll.BDH($O256,"ivol_last","1/09/2019")</f>
        <v>#NAME?</v>
      </c>
    </row>
    <row r="257" spans="1:26" x14ac:dyDescent="0.4">
      <c r="A257" t="s">
        <v>634</v>
      </c>
      <c r="B257" t="e">
        <f ca="1">_xll.BDH($A257,"PX_bid","1/07/2019")</f>
        <v>#NAME?</v>
      </c>
      <c r="C257" t="e">
        <f ca="1">_xll.BDH($A257,"PX_ask","1/07/2019")</f>
        <v>#NAME?</v>
      </c>
      <c r="D257" t="e">
        <f ca="1">_xll.BDH($A257,"IVOL_last","1/07/2019")</f>
        <v>#NAME?</v>
      </c>
      <c r="E257" t="e">
        <f ca="1">_xll.BDP($A257,"opt_strike_px")</f>
        <v>#NAME?</v>
      </c>
      <c r="F257" t="e">
        <f ca="1">_xll.BDP($A257,"opt_put_call")</f>
        <v>#NAME?</v>
      </c>
      <c r="G257" t="e">
        <f ca="1">_xll.BDP($A257,"maturity")</f>
        <v>#NAME?</v>
      </c>
      <c r="H257" s="17" t="e">
        <f t="shared" ca="1" si="10"/>
        <v>#NAME?</v>
      </c>
      <c r="J257" t="e">
        <f ca="1">_xll.BDH($A257,"PX_bid","1/09/2019")</f>
        <v>#NAME?</v>
      </c>
      <c r="K257" t="e">
        <f ca="1">_xll.BDH($A257,"PX_ask","1/09/2019")</f>
        <v>#NAME?</v>
      </c>
      <c r="L257" t="e">
        <f ca="1">_xll.BDH($A257,"ivol_last","1/09/2019")</f>
        <v>#NAME?</v>
      </c>
      <c r="O257" t="s">
        <v>754</v>
      </c>
      <c r="P257" t="e">
        <f ca="1">_xll.BDH($O257,"PX_bid","1/07/2019")</f>
        <v>#NAME?</v>
      </c>
      <c r="Q257" t="e">
        <f ca="1">_xll.BDH($O257,"PX_ask","1/07/2019")</f>
        <v>#NAME?</v>
      </c>
      <c r="R257" t="e">
        <f ca="1">_xll.BDH($O257,"ivol_last","1/07/2019")</f>
        <v>#NAME?</v>
      </c>
      <c r="S257" t="e">
        <f ca="1">_xll.BDP($O257,"opt_strike_px")</f>
        <v>#NAME?</v>
      </c>
      <c r="T257" t="e">
        <f ca="1">_xll.BDP($O257,"opt_put_call")</f>
        <v>#NAME?</v>
      </c>
      <c r="U257" t="e">
        <f ca="1">_xll.BDP($O257,"maturity")</f>
        <v>#NAME?</v>
      </c>
      <c r="V257" s="17" t="e">
        <f t="shared" ca="1" si="12"/>
        <v>#NAME?</v>
      </c>
      <c r="X257" t="e">
        <f ca="1">_xll.BDH($O257,"PX_bid","1/09/2019")</f>
        <v>#NAME?</v>
      </c>
      <c r="Y257" t="e">
        <f ca="1">_xll.BDH($O257,"PX_ask","1/09/2019")</f>
        <v>#NAME?</v>
      </c>
      <c r="Z257" t="e">
        <f ca="1">_xll.BDH($O257,"ivol_last","1/09/2019")</f>
        <v>#NAME?</v>
      </c>
    </row>
    <row r="258" spans="1:26" x14ac:dyDescent="0.4">
      <c r="A258" t="s">
        <v>646</v>
      </c>
      <c r="B258" t="e">
        <f ca="1">_xll.BDH($A258,"PX_bid","1/07/2019")</f>
        <v>#NAME?</v>
      </c>
      <c r="C258" t="e">
        <f ca="1">_xll.BDH($A258,"PX_ask","1/07/2019")</f>
        <v>#NAME?</v>
      </c>
      <c r="D258" t="e">
        <f ca="1">_xll.BDH($A258,"IVOL_last","1/07/2019")</f>
        <v>#NAME?</v>
      </c>
      <c r="E258" t="e">
        <f ca="1">_xll.BDP($A258,"opt_strike_px")</f>
        <v>#NAME?</v>
      </c>
      <c r="F258" t="e">
        <f ca="1">_xll.BDP($A258,"opt_put_call")</f>
        <v>#NAME?</v>
      </c>
      <c r="G258" t="e">
        <f ca="1">_xll.BDP($A258,"maturity")</f>
        <v>#NAME?</v>
      </c>
      <c r="H258" s="17" t="e">
        <f t="shared" ca="1" si="10"/>
        <v>#NAME?</v>
      </c>
      <c r="J258" t="e">
        <f ca="1">_xll.BDH($A258,"PX_bid","1/09/2019")</f>
        <v>#NAME?</v>
      </c>
      <c r="K258" t="e">
        <f ca="1">_xll.BDH($A258,"PX_ask","1/09/2019")</f>
        <v>#NAME?</v>
      </c>
      <c r="L258" t="e">
        <f ca="1">_xll.BDH($A258,"ivol_last","1/09/2019")</f>
        <v>#NAME?</v>
      </c>
      <c r="O258" t="s">
        <v>755</v>
      </c>
      <c r="P258" t="e">
        <f ca="1">_xll.BDH($O258,"PX_bid","1/07/2019")</f>
        <v>#NAME?</v>
      </c>
      <c r="Q258" t="e">
        <f ca="1">_xll.BDH($O258,"PX_ask","1/07/2019")</f>
        <v>#NAME?</v>
      </c>
      <c r="R258" t="e">
        <f ca="1">_xll.BDH($O258,"ivol_last","1/07/2019")</f>
        <v>#NAME?</v>
      </c>
      <c r="S258" t="e">
        <f ca="1">_xll.BDP($O258,"opt_strike_px")</f>
        <v>#NAME?</v>
      </c>
      <c r="T258" t="e">
        <f ca="1">_xll.BDP($O258,"opt_put_call")</f>
        <v>#NAME?</v>
      </c>
      <c r="U258" t="e">
        <f ca="1">_xll.BDP($O258,"maturity")</f>
        <v>#NAME?</v>
      </c>
      <c r="V258" s="17" t="e">
        <f t="shared" ca="1" si="12"/>
        <v>#NAME?</v>
      </c>
      <c r="X258" t="e">
        <f ca="1">_xll.BDH($O258,"PX_bid","1/09/2019")</f>
        <v>#NAME?</v>
      </c>
      <c r="Y258" t="e">
        <f ca="1">_xll.BDH($O258,"PX_ask","1/09/2019")</f>
        <v>#NAME?</v>
      </c>
      <c r="Z258" t="e">
        <f ca="1">_xll.BDH($O258,"ivol_last","1/09/2019")</f>
        <v>#NAME?</v>
      </c>
    </row>
    <row r="259" spans="1:26" x14ac:dyDescent="0.4">
      <c r="A259" t="s">
        <v>658</v>
      </c>
      <c r="B259" t="e">
        <f ca="1">_xll.BDH($A259,"PX_bid","1/07/2019")</f>
        <v>#NAME?</v>
      </c>
      <c r="C259" t="e">
        <f ca="1">_xll.BDH($A259,"PX_ask","1/07/2019")</f>
        <v>#NAME?</v>
      </c>
      <c r="D259" t="e">
        <f ca="1">_xll.BDH($A259,"IVOL_last","1/07/2019")</f>
        <v>#NAME?</v>
      </c>
      <c r="E259" t="e">
        <f ca="1">_xll.BDP($A259,"opt_strike_px")</f>
        <v>#NAME?</v>
      </c>
      <c r="F259" t="e">
        <f ca="1">_xll.BDP($A259,"opt_put_call")</f>
        <v>#NAME?</v>
      </c>
      <c r="G259" t="e">
        <f ca="1">_xll.BDP($A259,"maturity")</f>
        <v>#NAME?</v>
      </c>
      <c r="H259" s="17" t="e">
        <f t="shared" ca="1" si="10"/>
        <v>#NAME?</v>
      </c>
      <c r="J259" t="e">
        <f ca="1">_xll.BDH($A259,"PX_bid","1/09/2019")</f>
        <v>#NAME?</v>
      </c>
      <c r="K259" t="e">
        <f ca="1">_xll.BDH($A259,"PX_ask","1/09/2019")</f>
        <v>#NAME?</v>
      </c>
      <c r="L259" t="e">
        <f ca="1">_xll.BDH($A259,"ivol_last","1/09/2019")</f>
        <v>#NAME?</v>
      </c>
      <c r="O259" t="s">
        <v>756</v>
      </c>
      <c r="P259" t="e">
        <f ca="1">_xll.BDH($O259,"PX_bid","1/07/2019")</f>
        <v>#NAME?</v>
      </c>
      <c r="Q259" t="e">
        <f ca="1">_xll.BDH($O259,"PX_ask","1/07/2019")</f>
        <v>#NAME?</v>
      </c>
      <c r="R259" t="e">
        <f ca="1">_xll.BDH($O259,"ivol_last","1/07/2019")</f>
        <v>#NAME?</v>
      </c>
      <c r="S259" t="e">
        <f ca="1">_xll.BDP($O259,"opt_strike_px")</f>
        <v>#NAME?</v>
      </c>
      <c r="T259" t="e">
        <f ca="1">_xll.BDP($O259,"opt_put_call")</f>
        <v>#NAME?</v>
      </c>
      <c r="U259" t="e">
        <f ca="1">_xll.BDP($O259,"maturity")</f>
        <v>#NAME?</v>
      </c>
      <c r="V259" s="17" t="e">
        <f t="shared" ca="1" si="12"/>
        <v>#NAME?</v>
      </c>
      <c r="X259" t="e">
        <f ca="1">_xll.BDH($O259,"PX_bid","1/09/2019")</f>
        <v>#NAME?</v>
      </c>
      <c r="Y259" t="e">
        <f ca="1">_xll.BDH($O259,"PX_ask","1/09/2019")</f>
        <v>#NAME?</v>
      </c>
      <c r="Z259" t="e">
        <f ca="1">_xll.BDH($O259,"ivol_last","1/09/2019")</f>
        <v>#NAME?</v>
      </c>
    </row>
    <row r="260" spans="1:26" x14ac:dyDescent="0.4">
      <c r="A260" t="s">
        <v>670</v>
      </c>
      <c r="B260" t="e">
        <f ca="1">_xll.BDH($A260,"PX_bid","1/07/2019")</f>
        <v>#NAME?</v>
      </c>
      <c r="C260" t="e">
        <f ca="1">_xll.BDH($A260,"PX_ask","1/07/2019")</f>
        <v>#NAME?</v>
      </c>
      <c r="D260" t="e">
        <f ca="1">_xll.BDH($A260,"IVOL_last","1/07/2019")</f>
        <v>#NAME?</v>
      </c>
      <c r="E260" t="e">
        <f ca="1">_xll.BDP($A260,"opt_strike_px")</f>
        <v>#NAME?</v>
      </c>
      <c r="F260" t="e">
        <f ca="1">_xll.BDP($A260,"opt_put_call")</f>
        <v>#NAME?</v>
      </c>
      <c r="G260" t="e">
        <f ca="1">_xll.BDP($A260,"maturity")</f>
        <v>#NAME?</v>
      </c>
      <c r="H260" s="17" t="e">
        <f t="shared" ca="1" si="10"/>
        <v>#NAME?</v>
      </c>
      <c r="J260" t="e">
        <f ca="1">_xll.BDH($A260,"PX_bid","1/09/2019")</f>
        <v>#NAME?</v>
      </c>
      <c r="K260" t="e">
        <f ca="1">_xll.BDH($A260,"PX_ask","1/09/2019")</f>
        <v>#NAME?</v>
      </c>
      <c r="L260" t="e">
        <f ca="1">_xll.BDH($A260,"ivol_last","1/09/2019")</f>
        <v>#NAME?</v>
      </c>
      <c r="O260" t="s">
        <v>757</v>
      </c>
      <c r="P260" t="e">
        <f ca="1">_xll.BDH($O260,"PX_bid","1/07/2019")</f>
        <v>#NAME?</v>
      </c>
      <c r="Q260" t="e">
        <f ca="1">_xll.BDH($O260,"PX_ask","1/07/2019")</f>
        <v>#NAME?</v>
      </c>
      <c r="R260" t="e">
        <f ca="1">_xll.BDH($O260,"ivol_last","1/07/2019")</f>
        <v>#NAME?</v>
      </c>
      <c r="S260" t="e">
        <f ca="1">_xll.BDP($O260,"opt_strike_px")</f>
        <v>#NAME?</v>
      </c>
      <c r="T260" t="e">
        <f ca="1">_xll.BDP($O260,"opt_put_call")</f>
        <v>#NAME?</v>
      </c>
      <c r="U260" t="e">
        <f ca="1">_xll.BDP($O260,"maturity")</f>
        <v>#NAME?</v>
      </c>
      <c r="V260" s="17" t="e">
        <f t="shared" ca="1" si="12"/>
        <v>#NAME?</v>
      </c>
      <c r="X260" t="e">
        <f ca="1">_xll.BDH($O260,"PX_bid","1/09/2019")</f>
        <v>#NAME?</v>
      </c>
      <c r="Y260" t="e">
        <f ca="1">_xll.BDH($O260,"PX_ask","1/09/2019")</f>
        <v>#NAME?</v>
      </c>
      <c r="Z260" t="e">
        <f ca="1">_xll.BDH($O260,"ivol_last","1/09/2019")</f>
        <v>#NAME?</v>
      </c>
    </row>
    <row r="261" spans="1:26" x14ac:dyDescent="0.4">
      <c r="A261" t="s">
        <v>682</v>
      </c>
      <c r="B261" t="e">
        <f ca="1">_xll.BDH($A261,"PX_bid","1/07/2019")</f>
        <v>#NAME?</v>
      </c>
      <c r="C261" t="e">
        <f ca="1">_xll.BDH($A261,"PX_ask","1/07/2019")</f>
        <v>#NAME?</v>
      </c>
      <c r="D261" t="e">
        <f ca="1">_xll.BDH($A261,"IVOL_last","1/07/2019")</f>
        <v>#NAME?</v>
      </c>
      <c r="E261" t="e">
        <f ca="1">_xll.BDP($A261,"opt_strike_px")</f>
        <v>#NAME?</v>
      </c>
      <c r="F261" t="e">
        <f ca="1">_xll.BDP($A261,"opt_put_call")</f>
        <v>#NAME?</v>
      </c>
      <c r="G261" t="e">
        <f ca="1">_xll.BDP($A261,"maturity")</f>
        <v>#NAME?</v>
      </c>
      <c r="H261" s="17" t="e">
        <f t="shared" ca="1" si="10"/>
        <v>#NAME?</v>
      </c>
      <c r="J261" t="e">
        <f ca="1">_xll.BDH($A261,"PX_bid","1/09/2019")</f>
        <v>#NAME?</v>
      </c>
      <c r="K261" t="e">
        <f ca="1">_xll.BDH($A261,"PX_ask","1/09/2019")</f>
        <v>#NAME?</v>
      </c>
      <c r="L261" t="e">
        <f ca="1">_xll.BDH($A261,"ivol_last","1/09/2019")</f>
        <v>#NAME?</v>
      </c>
      <c r="O261" t="s">
        <v>758</v>
      </c>
      <c r="P261" t="e">
        <f ca="1">_xll.BDH($O261,"PX_bid","1/07/2019")</f>
        <v>#NAME?</v>
      </c>
      <c r="Q261" t="e">
        <f ca="1">_xll.BDH($O261,"PX_ask","1/07/2019")</f>
        <v>#NAME?</v>
      </c>
      <c r="R261" t="e">
        <f ca="1">_xll.BDH($O261,"ivol_last","1/07/2019")</f>
        <v>#NAME?</v>
      </c>
      <c r="S261" t="e">
        <f ca="1">_xll.BDP($O261,"opt_strike_px")</f>
        <v>#NAME?</v>
      </c>
      <c r="T261" t="e">
        <f ca="1">_xll.BDP($O261,"opt_put_call")</f>
        <v>#NAME?</v>
      </c>
      <c r="U261" t="e">
        <f ca="1">_xll.BDP($O261,"maturity")</f>
        <v>#NAME?</v>
      </c>
      <c r="V261" s="17" t="e">
        <f t="shared" ca="1" si="12"/>
        <v>#NAME?</v>
      </c>
      <c r="X261" t="e">
        <f ca="1">_xll.BDH($O261,"PX_bid","1/09/2019")</f>
        <v>#NAME?</v>
      </c>
      <c r="Y261" t="e">
        <f ca="1">_xll.BDH($O261,"PX_ask","1/09/2019")</f>
        <v>#NAME?</v>
      </c>
      <c r="Z261" t="e">
        <f ca="1">_xll.BDH($O261,"ivol_last","1/09/2019")</f>
        <v>#NAME?</v>
      </c>
    </row>
    <row r="262" spans="1:26" x14ac:dyDescent="0.4">
      <c r="A262" t="s">
        <v>694</v>
      </c>
      <c r="B262" t="e">
        <f ca="1">_xll.BDH($A262,"PX_bid","1/07/2019")</f>
        <v>#NAME?</v>
      </c>
      <c r="C262" t="e">
        <f ca="1">_xll.BDH($A262,"PX_ask","1/07/2019")</f>
        <v>#NAME?</v>
      </c>
      <c r="D262" t="e">
        <f ca="1">_xll.BDH($A262,"IVOL_last","1/07/2019")</f>
        <v>#NAME?</v>
      </c>
      <c r="E262" t="e">
        <f ca="1">_xll.BDP($A262,"opt_strike_px")</f>
        <v>#NAME?</v>
      </c>
      <c r="F262" t="e">
        <f ca="1">_xll.BDP($A262,"opt_put_call")</f>
        <v>#NAME?</v>
      </c>
      <c r="G262" t="e">
        <f ca="1">_xll.BDP($A262,"maturity")</f>
        <v>#NAME?</v>
      </c>
      <c r="H262" s="17" t="e">
        <f t="shared" ca="1" si="10"/>
        <v>#NAME?</v>
      </c>
      <c r="J262" t="e">
        <f ca="1">_xll.BDH($A262,"PX_bid","1/09/2019")</f>
        <v>#NAME?</v>
      </c>
      <c r="K262" t="e">
        <f ca="1">_xll.BDH($A262,"PX_ask","1/09/2019")</f>
        <v>#NAME?</v>
      </c>
      <c r="L262" t="e">
        <f ca="1">_xll.BDH($A262,"ivol_last","1/09/2019")</f>
        <v>#NAME?</v>
      </c>
      <c r="O262" t="s">
        <v>759</v>
      </c>
      <c r="P262" t="e">
        <f ca="1">_xll.BDH($O262,"PX_bid","1/07/2019")</f>
        <v>#NAME?</v>
      </c>
      <c r="Q262" t="e">
        <f ca="1">_xll.BDH($O262,"PX_ask","1/07/2019")</f>
        <v>#NAME?</v>
      </c>
      <c r="R262" t="e">
        <f ca="1">_xll.BDH($O262,"ivol_last","1/07/2019")</f>
        <v>#NAME?</v>
      </c>
      <c r="S262" t="e">
        <f ca="1">_xll.BDP($O262,"opt_strike_px")</f>
        <v>#NAME?</v>
      </c>
      <c r="T262" t="e">
        <f ca="1">_xll.BDP($O262,"opt_put_call")</f>
        <v>#NAME?</v>
      </c>
      <c r="U262" t="e">
        <f ca="1">_xll.BDP($O262,"maturity")</f>
        <v>#NAME?</v>
      </c>
      <c r="V262" s="17" t="e">
        <f t="shared" ca="1" si="12"/>
        <v>#NAME?</v>
      </c>
      <c r="X262" t="e">
        <f ca="1">_xll.BDH($O262,"PX_bid","1/09/2019")</f>
        <v>#NAME?</v>
      </c>
      <c r="Y262" t="e">
        <f ca="1">_xll.BDH($O262,"PX_ask","1/09/2019")</f>
        <v>#NAME?</v>
      </c>
      <c r="Z262" t="e">
        <f ca="1">_xll.BDH($O262,"ivol_last","1/09/2019")</f>
        <v>#NAME?</v>
      </c>
    </row>
    <row r="263" spans="1:26" x14ac:dyDescent="0.4">
      <c r="A263" t="s">
        <v>706</v>
      </c>
      <c r="B263" t="e">
        <f ca="1">_xll.BDH($A263,"PX_bid","1/07/2019")</f>
        <v>#NAME?</v>
      </c>
      <c r="C263" t="e">
        <f ca="1">_xll.BDH($A263,"PX_ask","1/07/2019")</f>
        <v>#NAME?</v>
      </c>
      <c r="D263" t="e">
        <f ca="1">_xll.BDH($A263,"IVOL_last","1/07/2019")</f>
        <v>#NAME?</v>
      </c>
      <c r="E263" t="e">
        <f ca="1">_xll.BDP($A263,"opt_strike_px")</f>
        <v>#NAME?</v>
      </c>
      <c r="F263" t="e">
        <f ca="1">_xll.BDP($A263,"opt_put_call")</f>
        <v>#NAME?</v>
      </c>
      <c r="G263" t="e">
        <f ca="1">_xll.BDP($A263,"maturity")</f>
        <v>#NAME?</v>
      </c>
      <c r="H263" s="17" t="e">
        <f t="shared" ca="1" si="10"/>
        <v>#NAME?</v>
      </c>
      <c r="J263" t="e">
        <f ca="1">_xll.BDH($A263,"PX_bid","1/09/2019")</f>
        <v>#NAME?</v>
      </c>
      <c r="K263" t="e">
        <f ca="1">_xll.BDH($A263,"PX_ask","1/09/2019")</f>
        <v>#NAME?</v>
      </c>
      <c r="L263" t="e">
        <f ca="1">_xll.BDH($A263,"ivol_last","1/09/2019")</f>
        <v>#NAME?</v>
      </c>
      <c r="O263" t="s">
        <v>760</v>
      </c>
      <c r="P263" t="e">
        <f ca="1">_xll.BDH($O263,"PX_bid","1/07/2019")</f>
        <v>#NAME?</v>
      </c>
      <c r="Q263" t="e">
        <f ca="1">_xll.BDH($O263,"PX_ask","1/07/2019")</f>
        <v>#NAME?</v>
      </c>
      <c r="R263" t="e">
        <f ca="1">_xll.BDH($O263,"ivol_last","1/07/2019")</f>
        <v>#NAME?</v>
      </c>
      <c r="S263" t="e">
        <f ca="1">_xll.BDP($O263,"opt_strike_px")</f>
        <v>#NAME?</v>
      </c>
      <c r="T263" t="e">
        <f ca="1">_xll.BDP($O263,"opt_put_call")</f>
        <v>#NAME?</v>
      </c>
      <c r="U263" t="e">
        <f ca="1">_xll.BDP($O263,"maturity")</f>
        <v>#NAME?</v>
      </c>
      <c r="V263" s="17" t="e">
        <f t="shared" ca="1" si="12"/>
        <v>#NAME?</v>
      </c>
      <c r="X263" t="e">
        <f ca="1">_xll.BDH($O263,"PX_bid","1/09/2019")</f>
        <v>#NAME?</v>
      </c>
      <c r="Y263" t="e">
        <f ca="1">_xll.BDH($O263,"PX_ask","1/09/2019")</f>
        <v>#NAME?</v>
      </c>
      <c r="Z263" t="e">
        <f ca="1">_xll.BDH($O263,"ivol_last","1/09/2019")</f>
        <v>#NAME?</v>
      </c>
    </row>
    <row r="264" spans="1:26" x14ac:dyDescent="0.4">
      <c r="A264" t="s">
        <v>539</v>
      </c>
      <c r="B264" t="e">
        <f ca="1">_xll.BDH($A264,"PX_bid","1/07/2019")</f>
        <v>#NAME?</v>
      </c>
      <c r="C264" t="e">
        <f ca="1">_xll.BDH($A264,"PX_ask","1/07/2019")</f>
        <v>#NAME?</v>
      </c>
      <c r="D264" t="e">
        <f ca="1">_xll.BDH($A264,"IVOL_last","1/07/2019")</f>
        <v>#NAME?</v>
      </c>
      <c r="E264" t="e">
        <f ca="1">_xll.BDP($A264,"opt_strike_px")</f>
        <v>#NAME?</v>
      </c>
      <c r="F264" t="e">
        <f ca="1">_xll.BDP($A264,"opt_put_call")</f>
        <v>#NAME?</v>
      </c>
      <c r="G264" t="e">
        <f ca="1">_xll.BDP($A264,"maturity")</f>
        <v>#NAME?</v>
      </c>
      <c r="H264" s="17" t="e">
        <f t="shared" ca="1" si="10"/>
        <v>#NAME?</v>
      </c>
      <c r="J264" t="e">
        <f ca="1">_xll.BDH($A264,"PX_bid","1/09/2019")</f>
        <v>#NAME?</v>
      </c>
      <c r="K264" t="e">
        <f ca="1">_xll.BDH($A264,"PX_ask","1/09/2019")</f>
        <v>#NAME?</v>
      </c>
      <c r="L264" t="e">
        <f ca="1">_xll.BDH($A264,"ivol_last","1/09/2019")</f>
        <v>#NAME?</v>
      </c>
      <c r="O264" t="s">
        <v>761</v>
      </c>
      <c r="P264" t="e">
        <f ca="1">_xll.BDH($O264,"PX_bid","1/07/2019")</f>
        <v>#NAME?</v>
      </c>
      <c r="Q264" t="e">
        <f ca="1">_xll.BDH($O264,"PX_ask","1/07/2019")</f>
        <v>#NAME?</v>
      </c>
      <c r="R264" t="e">
        <f ca="1">_xll.BDH($O264,"ivol_last","1/07/2019")</f>
        <v>#NAME?</v>
      </c>
      <c r="S264" t="e">
        <f ca="1">_xll.BDP($O264,"opt_strike_px")</f>
        <v>#NAME?</v>
      </c>
      <c r="T264" t="e">
        <f ca="1">_xll.BDP($O264,"opt_put_call")</f>
        <v>#NAME?</v>
      </c>
      <c r="U264" t="e">
        <f ca="1">_xll.BDP($O264,"maturity")</f>
        <v>#NAME?</v>
      </c>
      <c r="V264" s="17" t="e">
        <f t="shared" ca="1" si="12"/>
        <v>#NAME?</v>
      </c>
      <c r="X264" t="e">
        <f ca="1">_xll.BDH($O264,"PX_bid","1/09/2019")</f>
        <v>#NAME?</v>
      </c>
      <c r="Y264" t="e">
        <f ca="1">_xll.BDH($O264,"PX_ask","1/09/2019")</f>
        <v>#NAME?</v>
      </c>
      <c r="Z264" t="e">
        <f ca="1">_xll.BDH($O264,"ivol_last","1/09/2019")</f>
        <v>#NAME?</v>
      </c>
    </row>
    <row r="265" spans="1:26" x14ac:dyDescent="0.4">
      <c r="A265" t="s">
        <v>551</v>
      </c>
      <c r="B265" t="e">
        <f ca="1">_xll.BDH($A265,"PX_bid","1/07/2019")</f>
        <v>#NAME?</v>
      </c>
      <c r="C265" t="e">
        <f ca="1">_xll.BDH($A265,"PX_ask","1/07/2019")</f>
        <v>#NAME?</v>
      </c>
      <c r="D265" t="e">
        <f ca="1">_xll.BDH($A265,"IVOL_last","1/07/2019")</f>
        <v>#NAME?</v>
      </c>
      <c r="E265" t="e">
        <f ca="1">_xll.BDP($A265,"opt_strike_px")</f>
        <v>#NAME?</v>
      </c>
      <c r="F265" t="e">
        <f ca="1">_xll.BDP($A265,"opt_put_call")</f>
        <v>#NAME?</v>
      </c>
      <c r="G265" t="e">
        <f ca="1">_xll.BDP($A265,"maturity")</f>
        <v>#NAME?</v>
      </c>
      <c r="H265" s="17" t="e">
        <f t="shared" ca="1" si="10"/>
        <v>#NAME?</v>
      </c>
      <c r="J265" t="e">
        <f ca="1">_xll.BDH($A265,"PX_bid","1/09/2019")</f>
        <v>#NAME?</v>
      </c>
      <c r="K265" t="e">
        <f ca="1">_xll.BDH($A265,"PX_ask","1/09/2019")</f>
        <v>#NAME?</v>
      </c>
      <c r="L265" t="e">
        <f ca="1">_xll.BDH($A265,"ivol_last","1/09/2019")</f>
        <v>#NAME?</v>
      </c>
      <c r="O265" t="s">
        <v>762</v>
      </c>
      <c r="P265" t="e">
        <f ca="1">_xll.BDH($O265,"PX_bid","1/07/2019")</f>
        <v>#NAME?</v>
      </c>
      <c r="Q265" t="e">
        <f ca="1">_xll.BDH($O265,"PX_ask","1/07/2019")</f>
        <v>#NAME?</v>
      </c>
      <c r="R265" t="e">
        <f ca="1">_xll.BDH($O265,"ivol_last","1/07/2019")</f>
        <v>#NAME?</v>
      </c>
      <c r="S265" t="e">
        <f ca="1">_xll.BDP($O265,"opt_strike_px")</f>
        <v>#NAME?</v>
      </c>
      <c r="T265" t="e">
        <f ca="1">_xll.BDP($O265,"opt_put_call")</f>
        <v>#NAME?</v>
      </c>
      <c r="U265" t="e">
        <f ca="1">_xll.BDP($O265,"maturity")</f>
        <v>#NAME?</v>
      </c>
      <c r="V265" s="17" t="e">
        <f t="shared" ca="1" si="12"/>
        <v>#NAME?</v>
      </c>
      <c r="X265" t="e">
        <f ca="1">_xll.BDH($O265,"PX_bid","1/09/2019")</f>
        <v>#NAME?</v>
      </c>
      <c r="Y265" t="e">
        <f ca="1">_xll.BDH($O265,"PX_ask","1/09/2019")</f>
        <v>#NAME?</v>
      </c>
      <c r="Z265" t="e">
        <f ca="1">_xll.BDH($O265,"ivol_last","1/09/2019")</f>
        <v>#NAME?</v>
      </c>
    </row>
    <row r="266" spans="1:26" x14ac:dyDescent="0.4">
      <c r="A266" t="s">
        <v>563</v>
      </c>
      <c r="B266" t="e">
        <f ca="1">_xll.BDH($A266,"PX_bid","1/07/2019")</f>
        <v>#NAME?</v>
      </c>
      <c r="C266" t="e">
        <f ca="1">_xll.BDH($A266,"PX_ask","1/07/2019")</f>
        <v>#NAME?</v>
      </c>
      <c r="D266" t="e">
        <f ca="1">_xll.BDH($A266,"IVOL_last","1/07/2019")</f>
        <v>#NAME?</v>
      </c>
      <c r="E266" t="e">
        <f ca="1">_xll.BDP($A266,"opt_strike_px")</f>
        <v>#NAME?</v>
      </c>
      <c r="F266" t="e">
        <f ca="1">_xll.BDP($A266,"opt_put_call")</f>
        <v>#NAME?</v>
      </c>
      <c r="G266" t="e">
        <f ca="1">_xll.BDP($A266,"maturity")</f>
        <v>#NAME?</v>
      </c>
      <c r="H266" s="17" t="e">
        <f t="shared" ca="1" si="10"/>
        <v>#NAME?</v>
      </c>
      <c r="J266" t="e">
        <f ca="1">_xll.BDH($A266,"PX_bid","1/09/2019")</f>
        <v>#NAME?</v>
      </c>
      <c r="K266" t="e">
        <f ca="1">_xll.BDH($A266,"PX_ask","1/09/2019")</f>
        <v>#NAME?</v>
      </c>
      <c r="L266" t="e">
        <f ca="1">_xll.BDH($A266,"ivol_last","1/09/2019")</f>
        <v>#NAME?</v>
      </c>
      <c r="O266" t="s">
        <v>763</v>
      </c>
      <c r="P266" t="e">
        <f ca="1">_xll.BDH($O266,"PX_bid","1/07/2019")</f>
        <v>#NAME?</v>
      </c>
      <c r="Q266" t="e">
        <f ca="1">_xll.BDH($O266,"PX_ask","1/07/2019")</f>
        <v>#NAME?</v>
      </c>
      <c r="R266" t="e">
        <f ca="1">_xll.BDH($O266,"ivol_last","1/07/2019")</f>
        <v>#NAME?</v>
      </c>
      <c r="S266" t="e">
        <f ca="1">_xll.BDP($O266,"opt_strike_px")</f>
        <v>#NAME?</v>
      </c>
      <c r="T266" t="e">
        <f ca="1">_xll.BDP($O266,"opt_put_call")</f>
        <v>#NAME?</v>
      </c>
      <c r="U266" t="e">
        <f ca="1">_xll.BDP($O266,"maturity")</f>
        <v>#NAME?</v>
      </c>
      <c r="V266" s="17" t="e">
        <f t="shared" ca="1" si="12"/>
        <v>#NAME?</v>
      </c>
      <c r="X266" t="e">
        <f ca="1">_xll.BDH($O266,"PX_bid","1/09/2019")</f>
        <v>#NAME?</v>
      </c>
      <c r="Y266" t="e">
        <f ca="1">_xll.BDH($O266,"PX_ask","1/09/2019")</f>
        <v>#NAME?</v>
      </c>
      <c r="Z266" t="e">
        <f ca="1">_xll.BDH($O266,"ivol_last","1/09/2019")</f>
        <v>#NAME?</v>
      </c>
    </row>
    <row r="267" spans="1:26" x14ac:dyDescent="0.4">
      <c r="A267" t="s">
        <v>575</v>
      </c>
      <c r="B267" t="e">
        <f ca="1">_xll.BDH($A267,"PX_bid","1/07/2019")</f>
        <v>#NAME?</v>
      </c>
      <c r="C267" t="e">
        <f ca="1">_xll.BDH($A267,"PX_ask","1/07/2019")</f>
        <v>#NAME?</v>
      </c>
      <c r="D267" t="e">
        <f ca="1">_xll.BDH($A267,"IVOL_last","1/07/2019")</f>
        <v>#NAME?</v>
      </c>
      <c r="E267" t="e">
        <f ca="1">_xll.BDP($A267,"opt_strike_px")</f>
        <v>#NAME?</v>
      </c>
      <c r="F267" t="e">
        <f ca="1">_xll.BDP($A267,"opt_put_call")</f>
        <v>#NAME?</v>
      </c>
      <c r="G267" t="e">
        <f ca="1">_xll.BDP($A267,"maturity")</f>
        <v>#NAME?</v>
      </c>
      <c r="H267" s="17" t="e">
        <f t="shared" ca="1" si="10"/>
        <v>#NAME?</v>
      </c>
      <c r="J267" t="e">
        <f ca="1">_xll.BDH($A267,"PX_bid","1/09/2019")</f>
        <v>#NAME?</v>
      </c>
      <c r="K267" t="e">
        <f ca="1">_xll.BDH($A267,"PX_ask","1/09/2019")</f>
        <v>#NAME?</v>
      </c>
      <c r="L267" t="e">
        <f ca="1">_xll.BDH($A267,"ivol_last","1/09/2019")</f>
        <v>#NAME?</v>
      </c>
      <c r="O267" t="s">
        <v>764</v>
      </c>
      <c r="P267" t="e">
        <f ca="1">_xll.BDH($O267,"PX_bid","1/07/2019")</f>
        <v>#NAME?</v>
      </c>
      <c r="Q267" t="e">
        <f ca="1">_xll.BDH($O267,"PX_ask","1/07/2019")</f>
        <v>#NAME?</v>
      </c>
      <c r="R267" t="e">
        <f ca="1">_xll.BDH($O267,"ivol_last","1/07/2019")</f>
        <v>#NAME?</v>
      </c>
      <c r="S267" t="e">
        <f ca="1">_xll.BDP($O267,"opt_strike_px")</f>
        <v>#NAME?</v>
      </c>
      <c r="T267" t="e">
        <f ca="1">_xll.BDP($O267,"opt_put_call")</f>
        <v>#NAME?</v>
      </c>
      <c r="U267" t="e">
        <f ca="1">_xll.BDP($O267,"maturity")</f>
        <v>#NAME?</v>
      </c>
      <c r="V267" s="17" t="e">
        <f t="shared" ca="1" si="12"/>
        <v>#NAME?</v>
      </c>
      <c r="X267" t="e">
        <f ca="1">_xll.BDH($O267,"PX_bid","1/09/2019")</f>
        <v>#NAME?</v>
      </c>
      <c r="Y267" t="e">
        <f ca="1">_xll.BDH($O267,"PX_ask","1/09/2019")</f>
        <v>#NAME?</v>
      </c>
      <c r="Z267" t="e">
        <f ca="1">_xll.BDH($O267,"ivol_last","1/09/2019")</f>
        <v>#NAME?</v>
      </c>
    </row>
    <row r="268" spans="1:26" x14ac:dyDescent="0.4">
      <c r="A268" t="s">
        <v>587</v>
      </c>
      <c r="B268" t="e">
        <f ca="1">_xll.BDH($A268,"PX_bid","1/07/2019")</f>
        <v>#NAME?</v>
      </c>
      <c r="C268" t="e">
        <f ca="1">_xll.BDH($A268,"PX_ask","1/07/2019")</f>
        <v>#NAME?</v>
      </c>
      <c r="D268" t="e">
        <f ca="1">_xll.BDH($A268,"IVOL_last","1/07/2019")</f>
        <v>#NAME?</v>
      </c>
      <c r="E268" t="e">
        <f ca="1">_xll.BDP($A268,"opt_strike_px")</f>
        <v>#NAME?</v>
      </c>
      <c r="F268" t="e">
        <f ca="1">_xll.BDP($A268,"opt_put_call")</f>
        <v>#NAME?</v>
      </c>
      <c r="G268" t="e">
        <f ca="1">_xll.BDP($A268,"maturity")</f>
        <v>#NAME?</v>
      </c>
      <c r="H268" s="17" t="e">
        <f t="shared" ca="1" si="10"/>
        <v>#NAME?</v>
      </c>
      <c r="J268" t="e">
        <f ca="1">_xll.BDH($A268,"PX_bid","1/09/2019")</f>
        <v>#NAME?</v>
      </c>
      <c r="K268" t="e">
        <f ca="1">_xll.BDH($A268,"PX_ask","1/09/2019")</f>
        <v>#NAME?</v>
      </c>
      <c r="L268" t="e">
        <f ca="1">_xll.BDH($A268,"ivol_last","1/09/2019")</f>
        <v>#NAME?</v>
      </c>
      <c r="O268" t="s">
        <v>765</v>
      </c>
      <c r="P268" t="e">
        <f ca="1">_xll.BDH($O268,"PX_bid","1/07/2019")</f>
        <v>#NAME?</v>
      </c>
      <c r="Q268" t="e">
        <f ca="1">_xll.BDH($O268,"PX_ask","1/07/2019")</f>
        <v>#NAME?</v>
      </c>
      <c r="R268" t="e">
        <f ca="1">_xll.BDH($O268,"ivol_last","1/07/2019")</f>
        <v>#NAME?</v>
      </c>
      <c r="S268" t="e">
        <f ca="1">_xll.BDP($O268,"opt_strike_px")</f>
        <v>#NAME?</v>
      </c>
      <c r="T268" t="e">
        <f ca="1">_xll.BDP($O268,"opt_put_call")</f>
        <v>#NAME?</v>
      </c>
      <c r="U268" t="e">
        <f ca="1">_xll.BDP($O268,"maturity")</f>
        <v>#NAME?</v>
      </c>
      <c r="V268" s="17" t="e">
        <f t="shared" ca="1" si="12"/>
        <v>#NAME?</v>
      </c>
      <c r="X268" t="e">
        <f ca="1">_xll.BDH($O268,"PX_bid","1/09/2019")</f>
        <v>#NAME?</v>
      </c>
      <c r="Y268" t="e">
        <f ca="1">_xll.BDH($O268,"PX_ask","1/09/2019")</f>
        <v>#NAME?</v>
      </c>
      <c r="Z268" t="e">
        <f ca="1">_xll.BDH($O268,"ivol_last","1/09/2019")</f>
        <v>#NAME?</v>
      </c>
    </row>
    <row r="269" spans="1:26" x14ac:dyDescent="0.4">
      <c r="A269" t="s">
        <v>599</v>
      </c>
      <c r="B269" t="e">
        <f ca="1">_xll.BDH($A269,"PX_bid","1/07/2019")</f>
        <v>#NAME?</v>
      </c>
      <c r="C269" t="e">
        <f ca="1">_xll.BDH($A269,"PX_ask","1/07/2019")</f>
        <v>#NAME?</v>
      </c>
      <c r="D269" t="e">
        <f ca="1">_xll.BDH($A269,"IVOL_last","1/07/2019")</f>
        <v>#NAME?</v>
      </c>
      <c r="E269" t="e">
        <f ca="1">_xll.BDP($A269,"opt_strike_px")</f>
        <v>#NAME?</v>
      </c>
      <c r="F269" t="e">
        <f ca="1">_xll.BDP($A269,"opt_put_call")</f>
        <v>#NAME?</v>
      </c>
      <c r="G269" t="e">
        <f ca="1">_xll.BDP($A269,"maturity")</f>
        <v>#NAME?</v>
      </c>
      <c r="H269" s="17" t="e">
        <f t="shared" ca="1" si="10"/>
        <v>#NAME?</v>
      </c>
      <c r="J269" t="e">
        <f ca="1">_xll.BDH($A269,"PX_bid","1/09/2019")</f>
        <v>#NAME?</v>
      </c>
      <c r="K269" t="e">
        <f ca="1">_xll.BDH($A269,"PX_ask","1/09/2019")</f>
        <v>#NAME?</v>
      </c>
      <c r="L269" t="e">
        <f ca="1">_xll.BDH($A269,"ivol_last","1/09/2019")</f>
        <v>#NAME?</v>
      </c>
      <c r="O269" t="s">
        <v>766</v>
      </c>
      <c r="P269" t="e">
        <f ca="1">_xll.BDH($O269,"PX_bid","1/07/2019")</f>
        <v>#NAME?</v>
      </c>
      <c r="Q269" t="e">
        <f ca="1">_xll.BDH($O269,"PX_ask","1/07/2019")</f>
        <v>#NAME?</v>
      </c>
      <c r="R269" t="e">
        <f ca="1">_xll.BDH($O269,"ivol_last","1/07/2019")</f>
        <v>#NAME?</v>
      </c>
      <c r="S269" t="e">
        <f ca="1">_xll.BDP($O269,"opt_strike_px")</f>
        <v>#NAME?</v>
      </c>
      <c r="T269" t="e">
        <f ca="1">_xll.BDP($O269,"opt_put_call")</f>
        <v>#NAME?</v>
      </c>
      <c r="U269" t="e">
        <f ca="1">_xll.BDP($O269,"maturity")</f>
        <v>#NAME?</v>
      </c>
      <c r="V269" s="17" t="e">
        <f t="shared" ca="1" si="12"/>
        <v>#NAME?</v>
      </c>
      <c r="X269" t="e">
        <f ca="1">_xll.BDH($O269,"PX_bid","1/09/2019")</f>
        <v>#NAME?</v>
      </c>
      <c r="Y269" t="e">
        <f ca="1">_xll.BDH($O269,"PX_ask","1/09/2019")</f>
        <v>#NAME?</v>
      </c>
      <c r="Z269" t="e">
        <f ca="1">_xll.BDH($O269,"ivol_last","1/09/2019")</f>
        <v>#NAME?</v>
      </c>
    </row>
    <row r="270" spans="1:26" x14ac:dyDescent="0.4">
      <c r="A270" t="s">
        <v>611</v>
      </c>
      <c r="B270" t="e">
        <f ca="1">_xll.BDH($A270,"PX_bid","1/07/2019")</f>
        <v>#NAME?</v>
      </c>
      <c r="C270" t="e">
        <f ca="1">_xll.BDH($A270,"PX_ask","1/07/2019")</f>
        <v>#NAME?</v>
      </c>
      <c r="D270" t="e">
        <f ca="1">_xll.BDH($A270,"IVOL_last","1/07/2019")</f>
        <v>#NAME?</v>
      </c>
      <c r="E270" t="e">
        <f ca="1">_xll.BDP($A270,"opt_strike_px")</f>
        <v>#NAME?</v>
      </c>
      <c r="F270" t="e">
        <f ca="1">_xll.BDP($A270,"opt_put_call")</f>
        <v>#NAME?</v>
      </c>
      <c r="G270" t="e">
        <f ca="1">_xll.BDP($A270,"maturity")</f>
        <v>#NAME?</v>
      </c>
      <c r="H270" s="17" t="e">
        <f t="shared" ca="1" si="10"/>
        <v>#NAME?</v>
      </c>
      <c r="J270" t="e">
        <f ca="1">_xll.BDH($A270,"PX_bid","1/09/2019")</f>
        <v>#NAME?</v>
      </c>
      <c r="K270" t="e">
        <f ca="1">_xll.BDH($A270,"PX_ask","1/09/2019")</f>
        <v>#NAME?</v>
      </c>
      <c r="L270" t="e">
        <f ca="1">_xll.BDH($A270,"ivol_last","1/09/2019")</f>
        <v>#NAME?</v>
      </c>
      <c r="O270" t="s">
        <v>767</v>
      </c>
      <c r="P270" t="e">
        <f ca="1">_xll.BDH($O270,"PX_bid","1/07/2019")</f>
        <v>#NAME?</v>
      </c>
      <c r="Q270" t="e">
        <f ca="1">_xll.BDH($O270,"PX_ask","1/07/2019")</f>
        <v>#NAME?</v>
      </c>
      <c r="R270" t="e">
        <f ca="1">_xll.BDH($O270,"ivol_last","1/07/2019")</f>
        <v>#NAME?</v>
      </c>
      <c r="S270" t="e">
        <f ca="1">_xll.BDP($O270,"opt_strike_px")</f>
        <v>#NAME?</v>
      </c>
      <c r="T270" t="e">
        <f ca="1">_xll.BDP($O270,"opt_put_call")</f>
        <v>#NAME?</v>
      </c>
      <c r="U270" t="e">
        <f ca="1">_xll.BDP($O270,"maturity")</f>
        <v>#NAME?</v>
      </c>
      <c r="V270" s="17" t="e">
        <f t="shared" ca="1" si="12"/>
        <v>#NAME?</v>
      </c>
      <c r="X270" t="e">
        <f ca="1">_xll.BDH($O270,"PX_bid","1/09/2019")</f>
        <v>#NAME?</v>
      </c>
      <c r="Y270" t="e">
        <f ca="1">_xll.BDH($O270,"PX_ask","1/09/2019")</f>
        <v>#NAME?</v>
      </c>
      <c r="Z270" t="e">
        <f ca="1">_xll.BDH($O270,"ivol_last","1/09/2019")</f>
        <v>#NAME?</v>
      </c>
    </row>
    <row r="271" spans="1:26" x14ac:dyDescent="0.4">
      <c r="A271" t="s">
        <v>623</v>
      </c>
      <c r="B271" t="e">
        <f ca="1">_xll.BDH($A271,"PX_bid","1/07/2019")</f>
        <v>#NAME?</v>
      </c>
      <c r="C271" t="e">
        <f ca="1">_xll.BDH($A271,"PX_ask","1/07/2019")</f>
        <v>#NAME?</v>
      </c>
      <c r="D271" t="e">
        <f ca="1">_xll.BDH($A271,"IVOL_last","1/07/2019")</f>
        <v>#NAME?</v>
      </c>
      <c r="E271" t="e">
        <f ca="1">_xll.BDP($A271,"opt_strike_px")</f>
        <v>#NAME?</v>
      </c>
      <c r="F271" t="e">
        <f ca="1">_xll.BDP($A271,"opt_put_call")</f>
        <v>#NAME?</v>
      </c>
      <c r="G271" t="e">
        <f ca="1">_xll.BDP($A271,"maturity")</f>
        <v>#NAME?</v>
      </c>
      <c r="H271" s="17" t="e">
        <f t="shared" ca="1" si="10"/>
        <v>#NAME?</v>
      </c>
      <c r="J271" t="e">
        <f ca="1">_xll.BDH($A271,"PX_bid","1/09/2019")</f>
        <v>#NAME?</v>
      </c>
      <c r="K271" t="e">
        <f ca="1">_xll.BDH($A271,"PX_ask","1/09/2019")</f>
        <v>#NAME?</v>
      </c>
      <c r="L271" t="e">
        <f ca="1">_xll.BDH($A271,"ivol_last","1/09/2019")</f>
        <v>#NAME?</v>
      </c>
      <c r="O271" t="s">
        <v>768</v>
      </c>
      <c r="P271" t="e">
        <f ca="1">_xll.BDH($O271,"PX_bid","1/07/2019")</f>
        <v>#NAME?</v>
      </c>
      <c r="Q271" t="e">
        <f ca="1">_xll.BDH($O271,"PX_ask","1/07/2019")</f>
        <v>#NAME?</v>
      </c>
      <c r="R271" t="e">
        <f ca="1">_xll.BDH($O271,"ivol_last","1/07/2019")</f>
        <v>#NAME?</v>
      </c>
      <c r="S271" t="e">
        <f ca="1">_xll.BDP($O271,"opt_strike_px")</f>
        <v>#NAME?</v>
      </c>
      <c r="T271" t="e">
        <f ca="1">_xll.BDP($O271,"opt_put_call")</f>
        <v>#NAME?</v>
      </c>
      <c r="U271" t="e">
        <f ca="1">_xll.BDP($O271,"maturity")</f>
        <v>#NAME?</v>
      </c>
      <c r="V271" s="17" t="e">
        <f t="shared" ca="1" si="12"/>
        <v>#NAME?</v>
      </c>
      <c r="X271" t="e">
        <f ca="1">_xll.BDH($O271,"PX_bid","1/09/2019")</f>
        <v>#NAME?</v>
      </c>
      <c r="Y271" t="e">
        <f ca="1">_xll.BDH($O271,"PX_ask","1/09/2019")</f>
        <v>#NAME?</v>
      </c>
      <c r="Z271" t="e">
        <f ca="1">_xll.BDH($O271,"ivol_last","1/09/2019")</f>
        <v>#NAME?</v>
      </c>
    </row>
    <row r="272" spans="1:26" x14ac:dyDescent="0.4">
      <c r="A272" t="s">
        <v>635</v>
      </c>
      <c r="B272" t="e">
        <f ca="1">_xll.BDH($A272,"PX_bid","1/07/2019")</f>
        <v>#NAME?</v>
      </c>
      <c r="C272" t="e">
        <f ca="1">_xll.BDH($A272,"PX_ask","1/07/2019")</f>
        <v>#NAME?</v>
      </c>
      <c r="D272" t="e">
        <f ca="1">_xll.BDH($A272,"IVOL_last","1/07/2019")</f>
        <v>#NAME?</v>
      </c>
      <c r="E272" t="e">
        <f ca="1">_xll.BDP($A272,"opt_strike_px")</f>
        <v>#NAME?</v>
      </c>
      <c r="F272" t="e">
        <f ca="1">_xll.BDP($A272,"opt_put_call")</f>
        <v>#NAME?</v>
      </c>
      <c r="G272" t="e">
        <f ca="1">_xll.BDP($A272,"maturity")</f>
        <v>#NAME?</v>
      </c>
      <c r="H272" s="17" t="e">
        <f t="shared" ca="1" si="10"/>
        <v>#NAME?</v>
      </c>
      <c r="J272" t="e">
        <f ca="1">_xll.BDH($A272,"PX_bid","1/09/2019")</f>
        <v>#NAME?</v>
      </c>
      <c r="K272" t="e">
        <f ca="1">_xll.BDH($A272,"PX_ask","1/09/2019")</f>
        <v>#NAME?</v>
      </c>
      <c r="L272" t="e">
        <f ca="1">_xll.BDH($A272,"ivol_last","1/09/2019")</f>
        <v>#NAME?</v>
      </c>
      <c r="O272" t="s">
        <v>769</v>
      </c>
      <c r="P272" t="e">
        <f ca="1">_xll.BDH($O272,"PX_bid","1/07/2019")</f>
        <v>#NAME?</v>
      </c>
      <c r="Q272" t="e">
        <f ca="1">_xll.BDH($O272,"PX_ask","1/07/2019")</f>
        <v>#NAME?</v>
      </c>
      <c r="R272" t="e">
        <f ca="1">_xll.BDH($O272,"ivol_last","1/07/2019")</f>
        <v>#NAME?</v>
      </c>
      <c r="S272" t="e">
        <f ca="1">_xll.BDP($O272,"opt_strike_px")</f>
        <v>#NAME?</v>
      </c>
      <c r="T272" t="e">
        <f ca="1">_xll.BDP($O272,"opt_put_call")</f>
        <v>#NAME?</v>
      </c>
      <c r="U272" t="e">
        <f ca="1">_xll.BDP($O272,"maturity")</f>
        <v>#NAME?</v>
      </c>
      <c r="V272" s="17" t="e">
        <f t="shared" ca="1" si="12"/>
        <v>#NAME?</v>
      </c>
      <c r="X272" t="e">
        <f ca="1">_xll.BDH($O272,"PX_bid","1/09/2019")</f>
        <v>#NAME?</v>
      </c>
      <c r="Y272" t="e">
        <f ca="1">_xll.BDH($O272,"PX_ask","1/09/2019")</f>
        <v>#NAME?</v>
      </c>
      <c r="Z272" t="e">
        <f ca="1">_xll.BDH($O272,"ivol_last","1/09/2019")</f>
        <v>#NAME?</v>
      </c>
    </row>
    <row r="273" spans="1:26" x14ac:dyDescent="0.4">
      <c r="A273" t="s">
        <v>647</v>
      </c>
      <c r="B273" t="e">
        <f ca="1">_xll.BDH($A273,"PX_bid","1/07/2019")</f>
        <v>#NAME?</v>
      </c>
      <c r="C273" t="e">
        <f ca="1">_xll.BDH($A273,"PX_ask","1/07/2019")</f>
        <v>#NAME?</v>
      </c>
      <c r="D273" t="e">
        <f ca="1">_xll.BDH($A273,"IVOL_last","1/07/2019")</f>
        <v>#NAME?</v>
      </c>
      <c r="E273" t="e">
        <f ca="1">_xll.BDP($A273,"opt_strike_px")</f>
        <v>#NAME?</v>
      </c>
      <c r="F273" t="e">
        <f ca="1">_xll.BDP($A273,"opt_put_call")</f>
        <v>#NAME?</v>
      </c>
      <c r="G273" t="e">
        <f ca="1">_xll.BDP($A273,"maturity")</f>
        <v>#NAME?</v>
      </c>
      <c r="H273" s="17" t="e">
        <f t="shared" ca="1" si="10"/>
        <v>#NAME?</v>
      </c>
      <c r="J273" t="e">
        <f ca="1">_xll.BDH($A273,"PX_bid","1/09/2019")</f>
        <v>#NAME?</v>
      </c>
      <c r="K273" t="e">
        <f ca="1">_xll.BDH($A273,"PX_ask","1/09/2019")</f>
        <v>#NAME?</v>
      </c>
      <c r="L273" t="e">
        <f ca="1">_xll.BDH($A273,"ivol_last","1/09/2019")</f>
        <v>#NAME?</v>
      </c>
      <c r="O273" t="s">
        <v>770</v>
      </c>
      <c r="P273" t="e">
        <f ca="1">_xll.BDH($O273,"PX_bid","1/07/2019")</f>
        <v>#NAME?</v>
      </c>
      <c r="Q273" t="e">
        <f ca="1">_xll.BDH($O273,"PX_ask","1/07/2019")</f>
        <v>#NAME?</v>
      </c>
      <c r="R273" t="e">
        <f ca="1">_xll.BDH($O273,"ivol_last","1/07/2019")</f>
        <v>#NAME?</v>
      </c>
      <c r="S273" t="e">
        <f ca="1">_xll.BDP($O273,"opt_strike_px")</f>
        <v>#NAME?</v>
      </c>
      <c r="T273" t="e">
        <f ca="1">_xll.BDP($O273,"opt_put_call")</f>
        <v>#NAME?</v>
      </c>
      <c r="U273" t="e">
        <f ca="1">_xll.BDP($O273,"maturity")</f>
        <v>#NAME?</v>
      </c>
      <c r="V273" s="17" t="e">
        <f t="shared" ca="1" si="12"/>
        <v>#NAME?</v>
      </c>
      <c r="X273" t="e">
        <f ca="1">_xll.BDH($O273,"PX_bid","1/09/2019")</f>
        <v>#NAME?</v>
      </c>
      <c r="Y273" t="e">
        <f ca="1">_xll.BDH($O273,"PX_ask","1/09/2019")</f>
        <v>#NAME?</v>
      </c>
      <c r="Z273" t="e">
        <f ca="1">_xll.BDH($O273,"ivol_last","1/09/2019")</f>
        <v>#NAME?</v>
      </c>
    </row>
    <row r="274" spans="1:26" x14ac:dyDescent="0.4">
      <c r="A274" t="s">
        <v>659</v>
      </c>
      <c r="B274" t="e">
        <f ca="1">_xll.BDH($A274,"PX_bid","1/07/2019")</f>
        <v>#NAME?</v>
      </c>
      <c r="C274" t="e">
        <f ca="1">_xll.BDH($A274,"PX_ask","1/07/2019")</f>
        <v>#NAME?</v>
      </c>
      <c r="D274" t="e">
        <f ca="1">_xll.BDH($A274,"IVOL_last","1/07/2019")</f>
        <v>#NAME?</v>
      </c>
      <c r="E274" t="e">
        <f ca="1">_xll.BDP($A274,"opt_strike_px")</f>
        <v>#NAME?</v>
      </c>
      <c r="F274" t="e">
        <f ca="1">_xll.BDP($A274,"opt_put_call")</f>
        <v>#NAME?</v>
      </c>
      <c r="G274" t="e">
        <f ca="1">_xll.BDP($A274,"maturity")</f>
        <v>#NAME?</v>
      </c>
      <c r="H274" s="17" t="e">
        <f t="shared" ca="1" si="10"/>
        <v>#NAME?</v>
      </c>
      <c r="J274" t="e">
        <f ca="1">_xll.BDH($A274,"PX_bid","1/09/2019")</f>
        <v>#NAME?</v>
      </c>
      <c r="K274" t="e">
        <f ca="1">_xll.BDH($A274,"PX_ask","1/09/2019")</f>
        <v>#NAME?</v>
      </c>
      <c r="L274" t="e">
        <f ca="1">_xll.BDH($A274,"ivol_last","1/09/2019")</f>
        <v>#NAME?</v>
      </c>
      <c r="O274" t="s">
        <v>771</v>
      </c>
      <c r="P274" t="e">
        <f ca="1">_xll.BDH($O274,"PX_bid","1/07/2019")</f>
        <v>#NAME?</v>
      </c>
      <c r="Q274" t="e">
        <f ca="1">_xll.BDH($O274,"PX_ask","1/07/2019")</f>
        <v>#NAME?</v>
      </c>
      <c r="R274" t="e">
        <f ca="1">_xll.BDH($O274,"ivol_last","1/07/2019")</f>
        <v>#NAME?</v>
      </c>
      <c r="S274" t="e">
        <f ca="1">_xll.BDP($O274,"opt_strike_px")</f>
        <v>#NAME?</v>
      </c>
      <c r="T274" t="e">
        <f ca="1">_xll.BDP($O274,"opt_put_call")</f>
        <v>#NAME?</v>
      </c>
      <c r="U274" t="e">
        <f ca="1">_xll.BDP($O274,"maturity")</f>
        <v>#NAME?</v>
      </c>
      <c r="V274" s="17" t="e">
        <f t="shared" ca="1" si="12"/>
        <v>#NAME?</v>
      </c>
      <c r="X274" t="e">
        <f ca="1">_xll.BDH($O274,"PX_bid","1/09/2019")</f>
        <v>#NAME?</v>
      </c>
      <c r="Y274" t="e">
        <f ca="1">_xll.BDH($O274,"PX_ask","1/09/2019")</f>
        <v>#NAME?</v>
      </c>
      <c r="Z274" t="e">
        <f ca="1">_xll.BDH($O274,"ivol_last","1/09/2019")</f>
        <v>#NAME?</v>
      </c>
    </row>
    <row r="275" spans="1:26" x14ac:dyDescent="0.4">
      <c r="A275" t="s">
        <v>671</v>
      </c>
      <c r="B275" t="e">
        <f ca="1">_xll.BDH($A275,"PX_bid","1/07/2019")</f>
        <v>#NAME?</v>
      </c>
      <c r="C275" t="e">
        <f ca="1">_xll.BDH($A275,"PX_ask","1/07/2019")</f>
        <v>#NAME?</v>
      </c>
      <c r="D275" t="e">
        <f ca="1">_xll.BDH($A275,"IVOL_last","1/07/2019")</f>
        <v>#NAME?</v>
      </c>
      <c r="E275" t="e">
        <f ca="1">_xll.BDP($A275,"opt_strike_px")</f>
        <v>#NAME?</v>
      </c>
      <c r="F275" t="e">
        <f ca="1">_xll.BDP($A275,"opt_put_call")</f>
        <v>#NAME?</v>
      </c>
      <c r="G275" t="e">
        <f ca="1">_xll.BDP($A275,"maturity")</f>
        <v>#NAME?</v>
      </c>
      <c r="H275" s="17" t="e">
        <f t="shared" ca="1" si="10"/>
        <v>#NAME?</v>
      </c>
      <c r="J275" t="e">
        <f ca="1">_xll.BDH($A275,"PX_bid","1/09/2019")</f>
        <v>#NAME?</v>
      </c>
      <c r="K275" t="e">
        <f ca="1">_xll.BDH($A275,"PX_ask","1/09/2019")</f>
        <v>#NAME?</v>
      </c>
      <c r="L275" t="e">
        <f ca="1">_xll.BDH($A275,"ivol_last","1/09/2019")</f>
        <v>#NAME?</v>
      </c>
      <c r="O275" t="s">
        <v>772</v>
      </c>
      <c r="P275" t="e">
        <f ca="1">_xll.BDH($O275,"PX_bid","1/07/2019")</f>
        <v>#NAME?</v>
      </c>
      <c r="Q275" t="e">
        <f ca="1">_xll.BDH($O275,"PX_ask","1/07/2019")</f>
        <v>#NAME?</v>
      </c>
      <c r="R275" t="e">
        <f ca="1">_xll.BDH($O275,"ivol_last","1/07/2019")</f>
        <v>#NAME?</v>
      </c>
      <c r="S275" t="e">
        <f ca="1">_xll.BDP($O275,"opt_strike_px")</f>
        <v>#NAME?</v>
      </c>
      <c r="T275" t="e">
        <f ca="1">_xll.BDP($O275,"opt_put_call")</f>
        <v>#NAME?</v>
      </c>
      <c r="U275" t="e">
        <f ca="1">_xll.BDP($O275,"maturity")</f>
        <v>#NAME?</v>
      </c>
      <c r="V275" s="17" t="e">
        <f t="shared" ca="1" si="12"/>
        <v>#NAME?</v>
      </c>
      <c r="X275" t="e">
        <f ca="1">_xll.BDH($O275,"PX_bid","1/09/2019")</f>
        <v>#NAME?</v>
      </c>
      <c r="Y275" t="e">
        <f ca="1">_xll.BDH($O275,"PX_ask","1/09/2019")</f>
        <v>#NAME?</v>
      </c>
      <c r="Z275" t="e">
        <f ca="1">_xll.BDH($O275,"ivol_last","1/09/2019")</f>
        <v>#NAME?</v>
      </c>
    </row>
    <row r="276" spans="1:26" x14ac:dyDescent="0.4">
      <c r="A276" t="s">
        <v>683</v>
      </c>
      <c r="B276" t="e">
        <f ca="1">_xll.BDH($A276,"PX_bid","1/07/2019")</f>
        <v>#NAME?</v>
      </c>
      <c r="C276" t="e">
        <f ca="1">_xll.BDH($A276,"PX_ask","1/07/2019")</f>
        <v>#NAME?</v>
      </c>
      <c r="D276" t="e">
        <f ca="1">_xll.BDH($A276,"IVOL_last","1/07/2019")</f>
        <v>#NAME?</v>
      </c>
      <c r="E276" t="e">
        <f ca="1">_xll.BDP($A276,"opt_strike_px")</f>
        <v>#NAME?</v>
      </c>
      <c r="F276" t="e">
        <f ca="1">_xll.BDP($A276,"opt_put_call")</f>
        <v>#NAME?</v>
      </c>
      <c r="G276" t="e">
        <f ca="1">_xll.BDP($A276,"maturity")</f>
        <v>#NAME?</v>
      </c>
      <c r="H276" s="17" t="e">
        <f t="shared" ca="1" si="10"/>
        <v>#NAME?</v>
      </c>
      <c r="J276" t="e">
        <f ca="1">_xll.BDH($A276,"PX_bid","1/09/2019")</f>
        <v>#NAME?</v>
      </c>
      <c r="K276" t="e">
        <f ca="1">_xll.BDH($A276,"PX_ask","1/09/2019")</f>
        <v>#NAME?</v>
      </c>
      <c r="L276" t="e">
        <f ca="1">_xll.BDH($A276,"ivol_last","1/09/2019")</f>
        <v>#NAME?</v>
      </c>
      <c r="O276" t="s">
        <v>773</v>
      </c>
      <c r="P276" t="e">
        <f ca="1">_xll.BDH($O276,"PX_bid","1/07/2019")</f>
        <v>#NAME?</v>
      </c>
      <c r="Q276" t="e">
        <f ca="1">_xll.BDH($O276,"PX_ask","1/07/2019")</f>
        <v>#NAME?</v>
      </c>
      <c r="R276" t="e">
        <f ca="1">_xll.BDH($O276,"ivol_last","1/07/2019")</f>
        <v>#NAME?</v>
      </c>
      <c r="S276" t="e">
        <f ca="1">_xll.BDP($O276,"opt_strike_px")</f>
        <v>#NAME?</v>
      </c>
      <c r="T276" t="e">
        <f ca="1">_xll.BDP($O276,"opt_put_call")</f>
        <v>#NAME?</v>
      </c>
      <c r="U276" t="e">
        <f ca="1">_xll.BDP($O276,"maturity")</f>
        <v>#NAME?</v>
      </c>
      <c r="V276" s="17" t="e">
        <f t="shared" ca="1" si="12"/>
        <v>#NAME?</v>
      </c>
      <c r="X276" t="e">
        <f ca="1">_xll.BDH($O276,"PX_bid","1/09/2019")</f>
        <v>#NAME?</v>
      </c>
      <c r="Y276" t="e">
        <f ca="1">_xll.BDH($O276,"PX_ask","1/09/2019")</f>
        <v>#NAME?</v>
      </c>
      <c r="Z276" t="e">
        <f ca="1">_xll.BDH($O276,"ivol_last","1/09/2019")</f>
        <v>#NAME?</v>
      </c>
    </row>
    <row r="277" spans="1:26" x14ac:dyDescent="0.4">
      <c r="A277" t="s">
        <v>695</v>
      </c>
      <c r="B277" t="e">
        <f ca="1">_xll.BDH($A277,"PX_bid","1/07/2019")</f>
        <v>#NAME?</v>
      </c>
      <c r="C277" t="e">
        <f ca="1">_xll.BDH($A277,"PX_ask","1/07/2019")</f>
        <v>#NAME?</v>
      </c>
      <c r="D277" t="e">
        <f ca="1">_xll.BDH($A277,"IVOL_last","1/07/2019")</f>
        <v>#NAME?</v>
      </c>
      <c r="E277" t="e">
        <f ca="1">_xll.BDP($A277,"opt_strike_px")</f>
        <v>#NAME?</v>
      </c>
      <c r="F277" t="e">
        <f ca="1">_xll.BDP($A277,"opt_put_call")</f>
        <v>#NAME?</v>
      </c>
      <c r="G277" t="e">
        <f ca="1">_xll.BDP($A277,"maturity")</f>
        <v>#NAME?</v>
      </c>
      <c r="H277" s="17" t="e">
        <f t="shared" ca="1" si="10"/>
        <v>#NAME?</v>
      </c>
      <c r="J277" t="e">
        <f ca="1">_xll.BDH($A277,"PX_bid","1/09/2019")</f>
        <v>#NAME?</v>
      </c>
      <c r="K277" t="e">
        <f ca="1">_xll.BDH($A277,"PX_ask","1/09/2019")</f>
        <v>#NAME?</v>
      </c>
      <c r="L277" t="e">
        <f ca="1">_xll.BDH($A277,"ivol_last","1/09/2019")</f>
        <v>#NAME?</v>
      </c>
      <c r="O277" t="s">
        <v>774</v>
      </c>
      <c r="P277" t="e">
        <f ca="1">_xll.BDH($O277,"PX_bid","1/07/2019")</f>
        <v>#NAME?</v>
      </c>
      <c r="Q277" t="e">
        <f ca="1">_xll.BDH($O277,"PX_ask","1/07/2019")</f>
        <v>#NAME?</v>
      </c>
      <c r="R277" t="e">
        <f ca="1">_xll.BDH($O277,"ivol_last","1/07/2019")</f>
        <v>#NAME?</v>
      </c>
      <c r="S277" t="e">
        <f ca="1">_xll.BDP($O277,"opt_strike_px")</f>
        <v>#NAME?</v>
      </c>
      <c r="T277" t="e">
        <f ca="1">_xll.BDP($O277,"opt_put_call")</f>
        <v>#NAME?</v>
      </c>
      <c r="U277" t="e">
        <f ca="1">_xll.BDP($O277,"maturity")</f>
        <v>#NAME?</v>
      </c>
      <c r="V277" s="17" t="e">
        <f t="shared" ca="1" si="12"/>
        <v>#NAME?</v>
      </c>
      <c r="X277" t="e">
        <f ca="1">_xll.BDH($O277,"PX_bid","1/09/2019")</f>
        <v>#NAME?</v>
      </c>
      <c r="Y277" t="e">
        <f ca="1">_xll.BDH($O277,"PX_ask","1/09/2019")</f>
        <v>#NAME?</v>
      </c>
      <c r="Z277" t="e">
        <f ca="1">_xll.BDH($O277,"ivol_last","1/09/2019")</f>
        <v>#NAME?</v>
      </c>
    </row>
    <row r="278" spans="1:26" x14ac:dyDescent="0.4">
      <c r="A278" t="s">
        <v>707</v>
      </c>
      <c r="B278" t="e">
        <f ca="1">_xll.BDH($A278,"PX_bid","1/07/2019")</f>
        <v>#NAME?</v>
      </c>
      <c r="C278" t="e">
        <f ca="1">_xll.BDH($A278,"PX_ask","1/07/2019")</f>
        <v>#NAME?</v>
      </c>
      <c r="D278" t="e">
        <f ca="1">_xll.BDH($A278,"IVOL_last","1/07/2019")</f>
        <v>#NAME?</v>
      </c>
      <c r="E278" t="e">
        <f ca="1">_xll.BDP($A278,"opt_strike_px")</f>
        <v>#NAME?</v>
      </c>
      <c r="F278" t="e">
        <f ca="1">_xll.BDP($A278,"opt_put_call")</f>
        <v>#NAME?</v>
      </c>
      <c r="G278" t="e">
        <f ca="1">_xll.BDP($A278,"maturity")</f>
        <v>#NAME?</v>
      </c>
      <c r="H278" s="17" t="e">
        <f t="shared" ca="1" si="10"/>
        <v>#NAME?</v>
      </c>
      <c r="J278" t="e">
        <f ca="1">_xll.BDH($A278,"PX_bid","1/09/2019")</f>
        <v>#NAME?</v>
      </c>
      <c r="K278" t="e">
        <f ca="1">_xll.BDH($A278,"PX_ask","1/09/2019")</f>
        <v>#NAME?</v>
      </c>
      <c r="L278" t="e">
        <f ca="1">_xll.BDH($A278,"ivol_last","1/09/2019")</f>
        <v>#NAME?</v>
      </c>
      <c r="O278" t="s">
        <v>775</v>
      </c>
      <c r="P278" t="e">
        <f ca="1">_xll.BDH($O278,"PX_bid","1/07/2019")</f>
        <v>#NAME?</v>
      </c>
      <c r="Q278" t="e">
        <f ca="1">_xll.BDH($O278,"PX_ask","1/07/2019")</f>
        <v>#NAME?</v>
      </c>
      <c r="R278" t="e">
        <f ca="1">_xll.BDH($O278,"ivol_last","1/07/2019")</f>
        <v>#NAME?</v>
      </c>
      <c r="S278" t="e">
        <f ca="1">_xll.BDP($O278,"opt_strike_px")</f>
        <v>#NAME?</v>
      </c>
      <c r="T278" t="e">
        <f ca="1">_xll.BDP($O278,"opt_put_call")</f>
        <v>#NAME?</v>
      </c>
      <c r="U278" t="e">
        <f ca="1">_xll.BDP($O278,"maturity")</f>
        <v>#NAME?</v>
      </c>
      <c r="V278" s="17" t="e">
        <f t="shared" ca="1" si="12"/>
        <v>#NAME?</v>
      </c>
      <c r="X278" t="e">
        <f ca="1">_xll.BDH($O278,"PX_bid","1/09/2019")</f>
        <v>#NAME?</v>
      </c>
      <c r="Y278" t="e">
        <f ca="1">_xll.BDH($O278,"PX_ask","1/09/2019")</f>
        <v>#NAME?</v>
      </c>
      <c r="Z278" t="e">
        <f ca="1">_xll.BDH($O278,"ivol_last","1/09/2019")</f>
        <v>#NAME?</v>
      </c>
    </row>
    <row r="279" spans="1:26" x14ac:dyDescent="0.4">
      <c r="A279" t="s">
        <v>540</v>
      </c>
      <c r="B279" t="e">
        <f ca="1">_xll.BDH($A279,"PX_bid","1/07/2019")</f>
        <v>#NAME?</v>
      </c>
      <c r="C279" t="e">
        <f ca="1">_xll.BDH($A279,"PX_ask","1/07/2019")</f>
        <v>#NAME?</v>
      </c>
      <c r="D279" t="e">
        <f ca="1">_xll.BDH($A279,"IVOL_last","1/07/2019")</f>
        <v>#NAME?</v>
      </c>
      <c r="E279" t="e">
        <f ca="1">_xll.BDP($A279,"opt_strike_px")</f>
        <v>#NAME?</v>
      </c>
      <c r="F279" t="e">
        <f ca="1">_xll.BDP($A279,"opt_put_call")</f>
        <v>#NAME?</v>
      </c>
      <c r="G279" t="e">
        <f ca="1">_xll.BDP($A279,"maturity")</f>
        <v>#NAME?</v>
      </c>
      <c r="H279" s="17" t="e">
        <f t="shared" ca="1" si="10"/>
        <v>#NAME?</v>
      </c>
      <c r="J279" t="e">
        <f ca="1">_xll.BDH($A279,"PX_bid","1/09/2019")</f>
        <v>#NAME?</v>
      </c>
      <c r="K279" t="e">
        <f ca="1">_xll.BDH($A279,"PX_ask","1/09/2019")</f>
        <v>#NAME?</v>
      </c>
      <c r="L279" t="e">
        <f ca="1">_xll.BDH($A279,"ivol_last","1/09/2019")</f>
        <v>#NAME?</v>
      </c>
      <c r="O279" t="s">
        <v>776</v>
      </c>
      <c r="P279" t="e">
        <f ca="1">_xll.BDH($O279,"PX_bid","1/07/2019")</f>
        <v>#NAME?</v>
      </c>
      <c r="Q279" t="e">
        <f ca="1">_xll.BDH($O279,"PX_ask","1/07/2019")</f>
        <v>#NAME?</v>
      </c>
      <c r="R279" t="e">
        <f ca="1">_xll.BDH($O279,"ivol_last","1/07/2019")</f>
        <v>#NAME?</v>
      </c>
      <c r="S279" t="e">
        <f ca="1">_xll.BDP($O279,"opt_strike_px")</f>
        <v>#NAME?</v>
      </c>
      <c r="T279" t="e">
        <f ca="1">_xll.BDP($O279,"opt_put_call")</f>
        <v>#NAME?</v>
      </c>
      <c r="U279" t="e">
        <f ca="1">_xll.BDP($O279,"maturity")</f>
        <v>#NAME?</v>
      </c>
      <c r="V279" s="17" t="e">
        <f t="shared" ca="1" si="12"/>
        <v>#NAME?</v>
      </c>
      <c r="X279" t="e">
        <f ca="1">_xll.BDH($O279,"PX_bid","1/09/2019")</f>
        <v>#NAME?</v>
      </c>
      <c r="Y279" t="e">
        <f ca="1">_xll.BDH($O279,"PX_ask","1/09/2019")</f>
        <v>#NAME?</v>
      </c>
      <c r="Z279" t="e">
        <f ca="1">_xll.BDH($O279,"ivol_last","1/09/2019")</f>
        <v>#NAME?</v>
      </c>
    </row>
    <row r="280" spans="1:26" x14ac:dyDescent="0.4">
      <c r="A280" t="s">
        <v>552</v>
      </c>
      <c r="B280" t="e">
        <f ca="1">_xll.BDH($A280,"PX_bid","1/07/2019")</f>
        <v>#NAME?</v>
      </c>
      <c r="C280" t="e">
        <f ca="1">_xll.BDH($A280,"PX_ask","1/07/2019")</f>
        <v>#NAME?</v>
      </c>
      <c r="D280" t="e">
        <f ca="1">_xll.BDH($A280,"IVOL_last","1/07/2019")</f>
        <v>#NAME?</v>
      </c>
      <c r="E280" t="e">
        <f ca="1">_xll.BDP($A280,"opt_strike_px")</f>
        <v>#NAME?</v>
      </c>
      <c r="F280" t="e">
        <f ca="1">_xll.BDP($A280,"opt_put_call")</f>
        <v>#NAME?</v>
      </c>
      <c r="G280" t="e">
        <f ca="1">_xll.BDP($A280,"maturity")</f>
        <v>#NAME?</v>
      </c>
      <c r="H280" s="17" t="e">
        <f t="shared" ca="1" si="10"/>
        <v>#NAME?</v>
      </c>
      <c r="J280" t="e">
        <f ca="1">_xll.BDH($A280,"PX_bid","1/09/2019")</f>
        <v>#NAME?</v>
      </c>
      <c r="K280" t="e">
        <f ca="1">_xll.BDH($A280,"PX_ask","1/09/2019")</f>
        <v>#NAME?</v>
      </c>
      <c r="L280" t="e">
        <f ca="1">_xll.BDH($A280,"ivol_last","1/09/2019")</f>
        <v>#NAME?</v>
      </c>
      <c r="O280" t="s">
        <v>777</v>
      </c>
      <c r="P280" t="e">
        <f ca="1">_xll.BDH($O280,"PX_bid","1/07/2019")</f>
        <v>#NAME?</v>
      </c>
      <c r="Q280" t="e">
        <f ca="1">_xll.BDH($O280,"PX_ask","1/07/2019")</f>
        <v>#NAME?</v>
      </c>
      <c r="R280" t="e">
        <f ca="1">_xll.BDH($O280,"ivol_last","1/07/2019")</f>
        <v>#NAME?</v>
      </c>
      <c r="S280" t="e">
        <f ca="1">_xll.BDP($O280,"opt_strike_px")</f>
        <v>#NAME?</v>
      </c>
      <c r="T280" t="e">
        <f ca="1">_xll.BDP($O280,"opt_put_call")</f>
        <v>#NAME?</v>
      </c>
      <c r="U280" t="e">
        <f ca="1">_xll.BDP($O280,"maturity")</f>
        <v>#NAME?</v>
      </c>
      <c r="V280" s="17" t="e">
        <f t="shared" ca="1" si="12"/>
        <v>#NAME?</v>
      </c>
      <c r="X280" t="e">
        <f ca="1">_xll.BDH($O280,"PX_bid","1/09/2019")</f>
        <v>#NAME?</v>
      </c>
      <c r="Y280" t="e">
        <f ca="1">_xll.BDH($O280,"PX_ask","1/09/2019")</f>
        <v>#NAME?</v>
      </c>
      <c r="Z280" t="e">
        <f ca="1">_xll.BDH($O280,"ivol_last","1/09/2019")</f>
        <v>#NAME?</v>
      </c>
    </row>
    <row r="281" spans="1:26" x14ac:dyDescent="0.4">
      <c r="A281" t="s">
        <v>564</v>
      </c>
      <c r="B281" t="e">
        <f ca="1">_xll.BDH($A281,"PX_bid","1/07/2019")</f>
        <v>#NAME?</v>
      </c>
      <c r="C281" t="e">
        <f ca="1">_xll.BDH($A281,"PX_ask","1/07/2019")</f>
        <v>#NAME?</v>
      </c>
      <c r="D281" t="e">
        <f ca="1">_xll.BDH($A281,"IVOL_last","1/07/2019")</f>
        <v>#NAME?</v>
      </c>
      <c r="E281" t="e">
        <f ca="1">_xll.BDP($A281,"opt_strike_px")</f>
        <v>#NAME?</v>
      </c>
      <c r="F281" t="e">
        <f ca="1">_xll.BDP($A281,"opt_put_call")</f>
        <v>#NAME?</v>
      </c>
      <c r="G281" t="e">
        <f ca="1">_xll.BDP($A281,"maturity")</f>
        <v>#NAME?</v>
      </c>
      <c r="H281" s="17" t="e">
        <f t="shared" ca="1" si="10"/>
        <v>#NAME?</v>
      </c>
      <c r="J281" t="e">
        <f ca="1">_xll.BDH($A281,"PX_bid","1/09/2019")</f>
        <v>#NAME?</v>
      </c>
      <c r="K281" t="e">
        <f ca="1">_xll.BDH($A281,"PX_ask","1/09/2019")</f>
        <v>#NAME?</v>
      </c>
      <c r="L281" t="e">
        <f ca="1">_xll.BDH($A281,"ivol_last","1/09/2019")</f>
        <v>#NAME?</v>
      </c>
      <c r="O281" t="s">
        <v>778</v>
      </c>
      <c r="P281" t="e">
        <f ca="1">_xll.BDH($O281,"PX_bid","1/07/2019")</f>
        <v>#NAME?</v>
      </c>
      <c r="Q281" t="e">
        <f ca="1">_xll.BDH($O281,"PX_ask","1/07/2019")</f>
        <v>#NAME?</v>
      </c>
      <c r="R281" t="e">
        <f ca="1">_xll.BDH($O281,"ivol_last","1/07/2019")</f>
        <v>#NAME?</v>
      </c>
      <c r="S281" t="e">
        <f ca="1">_xll.BDP($O281,"opt_strike_px")</f>
        <v>#NAME?</v>
      </c>
      <c r="T281" t="e">
        <f ca="1">_xll.BDP($O281,"opt_put_call")</f>
        <v>#NAME?</v>
      </c>
      <c r="U281" t="e">
        <f ca="1">_xll.BDP($O281,"maturity")</f>
        <v>#NAME?</v>
      </c>
      <c r="V281" s="17" t="e">
        <f t="shared" ca="1" si="12"/>
        <v>#NAME?</v>
      </c>
      <c r="X281" t="e">
        <f ca="1">_xll.BDH($O281,"PX_bid","1/09/2019")</f>
        <v>#NAME?</v>
      </c>
      <c r="Y281" t="e">
        <f ca="1">_xll.BDH($O281,"PX_ask","1/09/2019")</f>
        <v>#NAME?</v>
      </c>
      <c r="Z281" t="e">
        <f ca="1">_xll.BDH($O281,"ivol_last","1/09/2019")</f>
        <v>#NAME?</v>
      </c>
    </row>
    <row r="282" spans="1:26" x14ac:dyDescent="0.4">
      <c r="A282" t="s">
        <v>576</v>
      </c>
      <c r="B282" t="e">
        <f ca="1">_xll.BDH($A282,"PX_bid","1/07/2019")</f>
        <v>#NAME?</v>
      </c>
      <c r="C282" t="e">
        <f ca="1">_xll.BDH($A282,"PX_ask","1/07/2019")</f>
        <v>#NAME?</v>
      </c>
      <c r="D282" t="e">
        <f ca="1">_xll.BDH($A282,"IVOL_last","1/07/2019")</f>
        <v>#NAME?</v>
      </c>
      <c r="E282" t="e">
        <f ca="1">_xll.BDP($A282,"opt_strike_px")</f>
        <v>#NAME?</v>
      </c>
      <c r="F282" t="e">
        <f ca="1">_xll.BDP($A282,"opt_put_call")</f>
        <v>#NAME?</v>
      </c>
      <c r="G282" t="e">
        <f ca="1">_xll.BDP($A282,"maturity")</f>
        <v>#NAME?</v>
      </c>
      <c r="H282" s="17" t="e">
        <f t="shared" ca="1" si="10"/>
        <v>#NAME?</v>
      </c>
      <c r="J282" t="e">
        <f ca="1">_xll.BDH($A282,"PX_bid","1/09/2019")</f>
        <v>#NAME?</v>
      </c>
      <c r="K282" t="e">
        <f ca="1">_xll.BDH($A282,"PX_ask","1/09/2019")</f>
        <v>#NAME?</v>
      </c>
      <c r="L282" t="e">
        <f ca="1">_xll.BDH($A282,"ivol_last","1/09/2019")</f>
        <v>#NAME?</v>
      </c>
      <c r="O282" t="s">
        <v>779</v>
      </c>
      <c r="P282" t="e">
        <f ca="1">_xll.BDH($O282,"PX_bid","1/07/2019")</f>
        <v>#NAME?</v>
      </c>
      <c r="Q282" t="e">
        <f ca="1">_xll.BDH($O282,"PX_ask","1/07/2019")</f>
        <v>#NAME?</v>
      </c>
      <c r="R282" t="e">
        <f ca="1">_xll.BDH($O282,"ivol_last","1/07/2019")</f>
        <v>#NAME?</v>
      </c>
      <c r="S282" t="e">
        <f ca="1">_xll.BDP($O282,"opt_strike_px")</f>
        <v>#NAME?</v>
      </c>
      <c r="T282" t="e">
        <f ca="1">_xll.BDP($O282,"opt_put_call")</f>
        <v>#NAME?</v>
      </c>
      <c r="U282" t="e">
        <f ca="1">_xll.BDP($O282,"maturity")</f>
        <v>#NAME?</v>
      </c>
      <c r="V282" s="17" t="e">
        <f t="shared" ca="1" si="12"/>
        <v>#NAME?</v>
      </c>
      <c r="X282" t="e">
        <f ca="1">_xll.BDH($O282,"PX_bid","1/09/2019")</f>
        <v>#NAME?</v>
      </c>
      <c r="Y282" t="e">
        <f ca="1">_xll.BDH($O282,"PX_ask","1/09/2019")</f>
        <v>#NAME?</v>
      </c>
      <c r="Z282" t="e">
        <f ca="1">_xll.BDH($O282,"ivol_last","1/09/2019")</f>
        <v>#NAME?</v>
      </c>
    </row>
    <row r="283" spans="1:26" x14ac:dyDescent="0.4">
      <c r="A283" t="s">
        <v>588</v>
      </c>
      <c r="B283" t="e">
        <f ca="1">_xll.BDH($A283,"PX_bid","1/07/2019")</f>
        <v>#NAME?</v>
      </c>
      <c r="C283" t="e">
        <f ca="1">_xll.BDH($A283,"PX_ask","1/07/2019")</f>
        <v>#NAME?</v>
      </c>
      <c r="D283" t="e">
        <f ca="1">_xll.BDH($A283,"IVOL_last","1/07/2019")</f>
        <v>#NAME?</v>
      </c>
      <c r="E283" t="e">
        <f ca="1">_xll.BDP($A283,"opt_strike_px")</f>
        <v>#NAME?</v>
      </c>
      <c r="F283" t="e">
        <f ca="1">_xll.BDP($A283,"opt_put_call")</f>
        <v>#NAME?</v>
      </c>
      <c r="G283" t="e">
        <f ca="1">_xll.BDP($A283,"maturity")</f>
        <v>#NAME?</v>
      </c>
      <c r="H283" s="17" t="e">
        <f t="shared" ca="1" si="10"/>
        <v>#NAME?</v>
      </c>
      <c r="J283" t="e">
        <f ca="1">_xll.BDH($A283,"PX_bid","1/09/2019")</f>
        <v>#NAME?</v>
      </c>
      <c r="K283" t="e">
        <f ca="1">_xll.BDH($A283,"PX_ask","1/09/2019")</f>
        <v>#NAME?</v>
      </c>
      <c r="L283" t="e">
        <f ca="1">_xll.BDH($A283,"ivol_last","1/09/2019")</f>
        <v>#NAME?</v>
      </c>
      <c r="O283" t="s">
        <v>780</v>
      </c>
      <c r="P283" t="e">
        <f ca="1">_xll.BDH($O283,"PX_bid","1/07/2019")</f>
        <v>#NAME?</v>
      </c>
      <c r="Q283" t="e">
        <f ca="1">_xll.BDH($O283,"PX_ask","1/07/2019")</f>
        <v>#NAME?</v>
      </c>
      <c r="R283" t="e">
        <f ca="1">_xll.BDH($O283,"ivol_last","1/07/2019")</f>
        <v>#NAME?</v>
      </c>
      <c r="S283" t="e">
        <f ca="1">_xll.BDP($O283,"opt_strike_px")</f>
        <v>#NAME?</v>
      </c>
      <c r="T283" t="e">
        <f ca="1">_xll.BDP($O283,"opt_put_call")</f>
        <v>#NAME?</v>
      </c>
      <c r="U283" t="e">
        <f ca="1">_xll.BDP($O283,"maturity")</f>
        <v>#NAME?</v>
      </c>
      <c r="V283" s="17" t="e">
        <f t="shared" ca="1" si="12"/>
        <v>#NAME?</v>
      </c>
      <c r="X283" t="e">
        <f ca="1">_xll.BDH($O283,"PX_bid","1/09/2019")</f>
        <v>#NAME?</v>
      </c>
      <c r="Y283" t="e">
        <f ca="1">_xll.BDH($O283,"PX_ask","1/09/2019")</f>
        <v>#NAME?</v>
      </c>
      <c r="Z283" t="e">
        <f ca="1">_xll.BDH($O283,"ivol_last","1/09/2019")</f>
        <v>#NAME?</v>
      </c>
    </row>
    <row r="284" spans="1:26" x14ac:dyDescent="0.4">
      <c r="A284" t="s">
        <v>600</v>
      </c>
      <c r="B284" t="e">
        <f ca="1">_xll.BDH($A284,"PX_bid","1/07/2019")</f>
        <v>#NAME?</v>
      </c>
      <c r="C284" t="e">
        <f ca="1">_xll.BDH($A284,"PX_ask","1/07/2019")</f>
        <v>#NAME?</v>
      </c>
      <c r="D284" t="e">
        <f ca="1">_xll.BDH($A284,"IVOL_last","1/07/2019")</f>
        <v>#NAME?</v>
      </c>
      <c r="E284" t="e">
        <f ca="1">_xll.BDP($A284,"opt_strike_px")</f>
        <v>#NAME?</v>
      </c>
      <c r="F284" t="e">
        <f ca="1">_xll.BDP($A284,"opt_put_call")</f>
        <v>#NAME?</v>
      </c>
      <c r="G284" t="e">
        <f ca="1">_xll.BDP($A284,"maturity")</f>
        <v>#NAME?</v>
      </c>
      <c r="H284" s="17" t="e">
        <f t="shared" ca="1" si="10"/>
        <v>#NAME?</v>
      </c>
      <c r="J284" t="e">
        <f ca="1">_xll.BDH($A284,"PX_bid","1/09/2019")</f>
        <v>#NAME?</v>
      </c>
      <c r="K284" t="e">
        <f ca="1">_xll.BDH($A284,"PX_ask","1/09/2019")</f>
        <v>#NAME?</v>
      </c>
      <c r="L284" t="e">
        <f ca="1">_xll.BDH($A284,"ivol_last","1/09/2019")</f>
        <v>#NAME?</v>
      </c>
      <c r="O284" t="s">
        <v>781</v>
      </c>
      <c r="P284" t="e">
        <f ca="1">_xll.BDH($O284,"PX_bid","1/07/2019")</f>
        <v>#NAME?</v>
      </c>
      <c r="Q284" t="e">
        <f ca="1">_xll.BDH($O284,"PX_ask","1/07/2019")</f>
        <v>#NAME?</v>
      </c>
      <c r="R284" t="e">
        <f ca="1">_xll.BDH($O284,"ivol_last","1/07/2019")</f>
        <v>#NAME?</v>
      </c>
      <c r="S284" t="e">
        <f ca="1">_xll.BDP($O284,"opt_strike_px")</f>
        <v>#NAME?</v>
      </c>
      <c r="T284" t="e">
        <f ca="1">_xll.BDP($O284,"opt_put_call")</f>
        <v>#NAME?</v>
      </c>
      <c r="U284" t="e">
        <f ca="1">_xll.BDP($O284,"maturity")</f>
        <v>#NAME?</v>
      </c>
      <c r="V284" s="17" t="e">
        <f t="shared" ca="1" si="12"/>
        <v>#NAME?</v>
      </c>
      <c r="X284" t="e">
        <f ca="1">_xll.BDH($O284,"PX_bid","1/09/2019")</f>
        <v>#NAME?</v>
      </c>
      <c r="Y284" t="e">
        <f ca="1">_xll.BDH($O284,"PX_ask","1/09/2019")</f>
        <v>#NAME?</v>
      </c>
      <c r="Z284" t="e">
        <f ca="1">_xll.BDH($O284,"ivol_last","1/09/2019")</f>
        <v>#NAME?</v>
      </c>
    </row>
    <row r="285" spans="1:26" x14ac:dyDescent="0.4">
      <c r="A285" t="s">
        <v>612</v>
      </c>
      <c r="B285" t="e">
        <f ca="1">_xll.BDH($A285,"PX_bid","1/07/2019")</f>
        <v>#NAME?</v>
      </c>
      <c r="C285" t="e">
        <f ca="1">_xll.BDH($A285,"PX_ask","1/07/2019")</f>
        <v>#NAME?</v>
      </c>
      <c r="D285" t="e">
        <f ca="1">_xll.BDH($A285,"IVOL_last","1/07/2019")</f>
        <v>#NAME?</v>
      </c>
      <c r="E285" t="e">
        <f ca="1">_xll.BDP($A285,"opt_strike_px")</f>
        <v>#NAME?</v>
      </c>
      <c r="F285" t="e">
        <f ca="1">_xll.BDP($A285,"opt_put_call")</f>
        <v>#NAME?</v>
      </c>
      <c r="G285" t="e">
        <f ca="1">_xll.BDP($A285,"maturity")</f>
        <v>#NAME?</v>
      </c>
      <c r="H285" s="17" t="e">
        <f t="shared" ca="1" si="10"/>
        <v>#NAME?</v>
      </c>
      <c r="J285" t="e">
        <f ca="1">_xll.BDH($A285,"PX_bid","1/09/2019")</f>
        <v>#NAME?</v>
      </c>
      <c r="K285" t="e">
        <f ca="1">_xll.BDH($A285,"PX_ask","1/09/2019")</f>
        <v>#NAME?</v>
      </c>
      <c r="L285" t="e">
        <f ca="1">_xll.BDH($A285,"ivol_last","1/09/2019")</f>
        <v>#NAME?</v>
      </c>
      <c r="O285" t="s">
        <v>782</v>
      </c>
      <c r="P285" t="e">
        <f ca="1">_xll.BDH($O285,"PX_bid","1/07/2019")</f>
        <v>#NAME?</v>
      </c>
      <c r="Q285" t="e">
        <f ca="1">_xll.BDH($O285,"PX_ask","1/07/2019")</f>
        <v>#NAME?</v>
      </c>
      <c r="R285" t="e">
        <f ca="1">_xll.BDH($O285,"ivol_last","1/07/2019")</f>
        <v>#NAME?</v>
      </c>
      <c r="S285" t="e">
        <f ca="1">_xll.BDP($O285,"opt_strike_px")</f>
        <v>#NAME?</v>
      </c>
      <c r="T285" t="e">
        <f ca="1">_xll.BDP($O285,"opt_put_call")</f>
        <v>#NAME?</v>
      </c>
      <c r="U285" t="e">
        <f ca="1">_xll.BDP($O285,"maturity")</f>
        <v>#NAME?</v>
      </c>
      <c r="V285" s="17" t="e">
        <f t="shared" ca="1" si="12"/>
        <v>#NAME?</v>
      </c>
      <c r="X285" t="e">
        <f ca="1">_xll.BDH($O285,"PX_bid","1/09/2019")</f>
        <v>#NAME?</v>
      </c>
      <c r="Y285" t="e">
        <f ca="1">_xll.BDH($O285,"PX_ask","1/09/2019")</f>
        <v>#NAME?</v>
      </c>
      <c r="Z285" t="e">
        <f ca="1">_xll.BDH($O285,"ivol_last","1/09/2019")</f>
        <v>#NAME?</v>
      </c>
    </row>
    <row r="286" spans="1:26" x14ac:dyDescent="0.4">
      <c r="A286" t="s">
        <v>624</v>
      </c>
      <c r="B286" t="e">
        <f ca="1">_xll.BDH($A286,"PX_bid","1/07/2019")</f>
        <v>#NAME?</v>
      </c>
      <c r="C286" t="e">
        <f ca="1">_xll.BDH($A286,"PX_ask","1/07/2019")</f>
        <v>#NAME?</v>
      </c>
      <c r="D286" t="e">
        <f ca="1">_xll.BDH($A286,"IVOL_last","1/07/2019")</f>
        <v>#NAME?</v>
      </c>
      <c r="E286" t="e">
        <f ca="1">_xll.BDP($A286,"opt_strike_px")</f>
        <v>#NAME?</v>
      </c>
      <c r="F286" t="e">
        <f ca="1">_xll.BDP($A286,"opt_put_call")</f>
        <v>#NAME?</v>
      </c>
      <c r="G286" t="e">
        <f ca="1">_xll.BDP($A286,"maturity")</f>
        <v>#NAME?</v>
      </c>
      <c r="H286" s="17" t="e">
        <f t="shared" ca="1" si="10"/>
        <v>#NAME?</v>
      </c>
      <c r="J286" t="e">
        <f ca="1">_xll.BDH($A286,"PX_bid","1/09/2019")</f>
        <v>#NAME?</v>
      </c>
      <c r="K286" t="e">
        <f ca="1">_xll.BDH($A286,"PX_ask","1/09/2019")</f>
        <v>#NAME?</v>
      </c>
      <c r="L286" t="e">
        <f ca="1">_xll.BDH($A286,"ivol_last","1/09/2019")</f>
        <v>#NAME?</v>
      </c>
      <c r="O286" t="s">
        <v>783</v>
      </c>
      <c r="P286" t="e">
        <f ca="1">_xll.BDH($O286,"PX_bid","1/07/2019")</f>
        <v>#NAME?</v>
      </c>
      <c r="Q286" t="e">
        <f ca="1">_xll.BDH($O286,"PX_ask","1/07/2019")</f>
        <v>#NAME?</v>
      </c>
      <c r="R286" t="e">
        <f ca="1">_xll.BDH($O286,"ivol_last","1/07/2019")</f>
        <v>#NAME?</v>
      </c>
      <c r="S286" t="e">
        <f ca="1">_xll.BDP($O286,"opt_strike_px")</f>
        <v>#NAME?</v>
      </c>
      <c r="T286" t="e">
        <f ca="1">_xll.BDP($O286,"opt_put_call")</f>
        <v>#NAME?</v>
      </c>
      <c r="U286" t="e">
        <f ca="1">_xll.BDP($O286,"maturity")</f>
        <v>#NAME?</v>
      </c>
      <c r="V286" s="17" t="e">
        <f t="shared" ca="1" si="12"/>
        <v>#NAME?</v>
      </c>
      <c r="X286" t="e">
        <f ca="1">_xll.BDH($O286,"PX_bid","1/09/2019")</f>
        <v>#NAME?</v>
      </c>
      <c r="Y286" t="e">
        <f ca="1">_xll.BDH($O286,"PX_ask","1/09/2019")</f>
        <v>#NAME?</v>
      </c>
      <c r="Z286" t="e">
        <f ca="1">_xll.BDH($O286,"ivol_last","1/09/2019")</f>
        <v>#NAME?</v>
      </c>
    </row>
    <row r="287" spans="1:26" x14ac:dyDescent="0.4">
      <c r="A287" t="s">
        <v>636</v>
      </c>
      <c r="B287" t="e">
        <f ca="1">_xll.BDH($A287,"PX_bid","1/07/2019")</f>
        <v>#NAME?</v>
      </c>
      <c r="C287" t="e">
        <f ca="1">_xll.BDH($A287,"PX_ask","1/07/2019")</f>
        <v>#NAME?</v>
      </c>
      <c r="D287" t="e">
        <f ca="1">_xll.BDH($A287,"IVOL_last","1/07/2019")</f>
        <v>#NAME?</v>
      </c>
      <c r="E287" t="e">
        <f ca="1">_xll.BDP($A287,"opt_strike_px")</f>
        <v>#NAME?</v>
      </c>
      <c r="F287" t="e">
        <f ca="1">_xll.BDP($A287,"opt_put_call")</f>
        <v>#NAME?</v>
      </c>
      <c r="G287" t="e">
        <f ca="1">_xll.BDP($A287,"maturity")</f>
        <v>#NAME?</v>
      </c>
      <c r="H287" s="17" t="e">
        <f t="shared" ca="1" si="10"/>
        <v>#NAME?</v>
      </c>
      <c r="J287" t="e">
        <f ca="1">_xll.BDH($A287,"PX_bid","1/09/2019")</f>
        <v>#NAME?</v>
      </c>
      <c r="K287" t="e">
        <f ca="1">_xll.BDH($A287,"PX_ask","1/09/2019")</f>
        <v>#NAME?</v>
      </c>
      <c r="L287" t="e">
        <f ca="1">_xll.BDH($A287,"ivol_last","1/09/2019")</f>
        <v>#NAME?</v>
      </c>
      <c r="O287" t="s">
        <v>784</v>
      </c>
      <c r="P287" t="e">
        <f ca="1">_xll.BDH($O287,"PX_bid","1/07/2019")</f>
        <v>#NAME?</v>
      </c>
      <c r="Q287" t="e">
        <f ca="1">_xll.BDH($O287,"PX_ask","1/07/2019")</f>
        <v>#NAME?</v>
      </c>
      <c r="R287" t="e">
        <f ca="1">_xll.BDH($O287,"ivol_last","1/07/2019")</f>
        <v>#NAME?</v>
      </c>
      <c r="S287" t="e">
        <f ca="1">_xll.BDP($O287,"opt_strike_px")</f>
        <v>#NAME?</v>
      </c>
      <c r="T287" t="e">
        <f ca="1">_xll.BDP($O287,"opt_put_call")</f>
        <v>#NAME?</v>
      </c>
      <c r="U287" t="e">
        <f ca="1">_xll.BDP($O287,"maturity")</f>
        <v>#NAME?</v>
      </c>
      <c r="V287" s="17" t="e">
        <f t="shared" ca="1" si="12"/>
        <v>#NAME?</v>
      </c>
      <c r="X287" t="e">
        <f ca="1">_xll.BDH($O287,"PX_bid","1/09/2019")</f>
        <v>#NAME?</v>
      </c>
      <c r="Y287" t="e">
        <f ca="1">_xll.BDH($O287,"PX_ask","1/09/2019")</f>
        <v>#NAME?</v>
      </c>
      <c r="Z287" t="e">
        <f ca="1">_xll.BDH($O287,"ivol_last","1/09/2019")</f>
        <v>#NAME?</v>
      </c>
    </row>
    <row r="288" spans="1:26" x14ac:dyDescent="0.4">
      <c r="A288" t="s">
        <v>648</v>
      </c>
      <c r="B288" t="e">
        <f ca="1">_xll.BDH($A288,"PX_bid","1/07/2019")</f>
        <v>#NAME?</v>
      </c>
      <c r="C288" t="e">
        <f ca="1">_xll.BDH($A288,"PX_ask","1/07/2019")</f>
        <v>#NAME?</v>
      </c>
      <c r="D288" t="e">
        <f ca="1">_xll.BDH($A288,"IVOL_last","1/07/2019")</f>
        <v>#NAME?</v>
      </c>
      <c r="E288" t="e">
        <f ca="1">_xll.BDP($A288,"opt_strike_px")</f>
        <v>#NAME?</v>
      </c>
      <c r="F288" t="e">
        <f ca="1">_xll.BDP($A288,"opt_put_call")</f>
        <v>#NAME?</v>
      </c>
      <c r="G288" t="e">
        <f ca="1">_xll.BDP($A288,"maturity")</f>
        <v>#NAME?</v>
      </c>
      <c r="H288" s="17" t="e">
        <f t="shared" ca="1" si="10"/>
        <v>#NAME?</v>
      </c>
      <c r="J288" t="e">
        <f ca="1">_xll.BDH($A288,"PX_bid","1/09/2019")</f>
        <v>#NAME?</v>
      </c>
      <c r="K288" t="e">
        <f ca="1">_xll.BDH($A288,"PX_ask","1/09/2019")</f>
        <v>#NAME?</v>
      </c>
      <c r="L288" t="e">
        <f ca="1">_xll.BDH($A288,"ivol_last","1/09/2019")</f>
        <v>#NAME?</v>
      </c>
      <c r="O288" t="s">
        <v>785</v>
      </c>
      <c r="P288" t="e">
        <f ca="1">_xll.BDH($O288,"PX_bid","1/07/2019")</f>
        <v>#NAME?</v>
      </c>
      <c r="Q288" t="e">
        <f ca="1">_xll.BDH($O288,"PX_ask","1/07/2019")</f>
        <v>#NAME?</v>
      </c>
      <c r="R288" t="e">
        <f ca="1">_xll.BDH($O288,"ivol_last","1/07/2019")</f>
        <v>#NAME?</v>
      </c>
      <c r="S288" t="e">
        <f ca="1">_xll.BDP($O288,"opt_strike_px")</f>
        <v>#NAME?</v>
      </c>
      <c r="T288" t="e">
        <f ca="1">_xll.BDP($O288,"opt_put_call")</f>
        <v>#NAME?</v>
      </c>
      <c r="U288" t="e">
        <f ca="1">_xll.BDP($O288,"maturity")</f>
        <v>#NAME?</v>
      </c>
      <c r="V288" s="17" t="e">
        <f t="shared" ca="1" si="12"/>
        <v>#NAME?</v>
      </c>
      <c r="X288" t="e">
        <f ca="1">_xll.BDH($O288,"PX_bid","1/09/2019")</f>
        <v>#NAME?</v>
      </c>
      <c r="Y288" t="e">
        <f ca="1">_xll.BDH($O288,"PX_ask","1/09/2019")</f>
        <v>#NAME?</v>
      </c>
      <c r="Z288" t="e">
        <f ca="1">_xll.BDH($O288,"ivol_last","1/09/2019")</f>
        <v>#NAME?</v>
      </c>
    </row>
    <row r="289" spans="1:26" x14ac:dyDescent="0.4">
      <c r="A289" t="s">
        <v>660</v>
      </c>
      <c r="B289" t="e">
        <f ca="1">_xll.BDH($A289,"PX_bid","1/07/2019")</f>
        <v>#NAME?</v>
      </c>
      <c r="C289" t="e">
        <f ca="1">_xll.BDH($A289,"PX_ask","1/07/2019")</f>
        <v>#NAME?</v>
      </c>
      <c r="D289" t="e">
        <f ca="1">_xll.BDH($A289,"IVOL_last","1/07/2019")</f>
        <v>#NAME?</v>
      </c>
      <c r="E289" t="e">
        <f ca="1">_xll.BDP($A289,"opt_strike_px")</f>
        <v>#NAME?</v>
      </c>
      <c r="F289" t="e">
        <f ca="1">_xll.BDP($A289,"opt_put_call")</f>
        <v>#NAME?</v>
      </c>
      <c r="G289" t="e">
        <f ca="1">_xll.BDP($A289,"maturity")</f>
        <v>#NAME?</v>
      </c>
      <c r="H289" s="17" t="e">
        <f t="shared" ca="1" si="10"/>
        <v>#NAME?</v>
      </c>
      <c r="J289" t="e">
        <f ca="1">_xll.BDH($A289,"PX_bid","1/09/2019")</f>
        <v>#NAME?</v>
      </c>
      <c r="K289" t="e">
        <f ca="1">_xll.BDH($A289,"PX_ask","1/09/2019")</f>
        <v>#NAME?</v>
      </c>
      <c r="L289" t="e">
        <f ca="1">_xll.BDH($A289,"ivol_last","1/09/2019")</f>
        <v>#NAME?</v>
      </c>
      <c r="O289" t="s">
        <v>786</v>
      </c>
      <c r="P289" t="e">
        <f ca="1">_xll.BDH($O289,"PX_bid","1/07/2019")</f>
        <v>#NAME?</v>
      </c>
      <c r="Q289" t="e">
        <f ca="1">_xll.BDH($O289,"PX_ask","1/07/2019")</f>
        <v>#NAME?</v>
      </c>
      <c r="R289" t="e">
        <f ca="1">_xll.BDH($O289,"ivol_last","1/07/2019")</f>
        <v>#NAME?</v>
      </c>
      <c r="S289" t="e">
        <f ca="1">_xll.BDP($O289,"opt_strike_px")</f>
        <v>#NAME?</v>
      </c>
      <c r="T289" t="e">
        <f ca="1">_xll.BDP($O289,"opt_put_call")</f>
        <v>#NAME?</v>
      </c>
      <c r="U289" t="e">
        <f ca="1">_xll.BDP($O289,"maturity")</f>
        <v>#NAME?</v>
      </c>
      <c r="V289" s="17" t="e">
        <f t="shared" ca="1" si="12"/>
        <v>#NAME?</v>
      </c>
      <c r="X289" t="e">
        <f ca="1">_xll.BDH($O289,"PX_bid","1/09/2019")</f>
        <v>#NAME?</v>
      </c>
      <c r="Y289" t="e">
        <f ca="1">_xll.BDH($O289,"PX_ask","1/09/2019")</f>
        <v>#NAME?</v>
      </c>
      <c r="Z289" t="e">
        <f ca="1">_xll.BDH($O289,"ivol_last","1/09/2019")</f>
        <v>#NAME?</v>
      </c>
    </row>
    <row r="290" spans="1:26" x14ac:dyDescent="0.4">
      <c r="A290" t="s">
        <v>672</v>
      </c>
      <c r="B290" t="e">
        <f ca="1">_xll.BDH($A290,"PX_bid","1/07/2019")</f>
        <v>#NAME?</v>
      </c>
      <c r="C290" t="e">
        <f ca="1">_xll.BDH($A290,"PX_ask","1/07/2019")</f>
        <v>#NAME?</v>
      </c>
      <c r="D290" t="e">
        <f ca="1">_xll.BDH($A290,"IVOL_last","1/07/2019")</f>
        <v>#NAME?</v>
      </c>
      <c r="E290" t="e">
        <f ca="1">_xll.BDP($A290,"opt_strike_px")</f>
        <v>#NAME?</v>
      </c>
      <c r="F290" t="e">
        <f ca="1">_xll.BDP($A290,"opt_put_call")</f>
        <v>#NAME?</v>
      </c>
      <c r="G290" t="e">
        <f ca="1">_xll.BDP($A290,"maturity")</f>
        <v>#NAME?</v>
      </c>
      <c r="H290" s="17" t="e">
        <f t="shared" ca="1" si="10"/>
        <v>#NAME?</v>
      </c>
      <c r="J290" t="e">
        <f ca="1">_xll.BDH($A290,"PX_bid","1/09/2019")</f>
        <v>#NAME?</v>
      </c>
      <c r="K290" t="e">
        <f ca="1">_xll.BDH($A290,"PX_ask","1/09/2019")</f>
        <v>#NAME?</v>
      </c>
      <c r="L290" t="e">
        <f ca="1">_xll.BDH($A290,"ivol_last","1/09/2019")</f>
        <v>#NAME?</v>
      </c>
      <c r="O290" t="s">
        <v>787</v>
      </c>
      <c r="P290" t="e">
        <f ca="1">_xll.BDH($O290,"PX_bid","1/07/2019")</f>
        <v>#NAME?</v>
      </c>
      <c r="Q290" t="e">
        <f ca="1">_xll.BDH($O290,"PX_ask","1/07/2019")</f>
        <v>#NAME?</v>
      </c>
      <c r="R290" t="e">
        <f ca="1">_xll.BDH($O290,"ivol_last","1/07/2019")</f>
        <v>#NAME?</v>
      </c>
      <c r="S290" t="e">
        <f ca="1">_xll.BDP($O290,"opt_strike_px")</f>
        <v>#NAME?</v>
      </c>
      <c r="T290" t="e">
        <f ca="1">_xll.BDP($O290,"opt_put_call")</f>
        <v>#NAME?</v>
      </c>
      <c r="U290" t="e">
        <f ca="1">_xll.BDP($O290,"maturity")</f>
        <v>#NAME?</v>
      </c>
      <c r="V290" s="17" t="e">
        <f t="shared" ca="1" si="12"/>
        <v>#NAME?</v>
      </c>
      <c r="X290" t="e">
        <f ca="1">_xll.BDH($O290,"PX_bid","1/09/2019")</f>
        <v>#NAME?</v>
      </c>
      <c r="Y290" t="e">
        <f ca="1">_xll.BDH($O290,"PX_ask","1/09/2019")</f>
        <v>#NAME?</v>
      </c>
      <c r="Z290" t="e">
        <f ca="1">_xll.BDH($O290,"ivol_last","1/09/2019")</f>
        <v>#NAME?</v>
      </c>
    </row>
    <row r="291" spans="1:26" x14ac:dyDescent="0.4">
      <c r="A291" t="s">
        <v>684</v>
      </c>
      <c r="B291" t="e">
        <f ca="1">_xll.BDH($A291,"PX_bid","1/07/2019")</f>
        <v>#NAME?</v>
      </c>
      <c r="C291" t="e">
        <f ca="1">_xll.BDH($A291,"PX_ask","1/07/2019")</f>
        <v>#NAME?</v>
      </c>
      <c r="D291" t="e">
        <f ca="1">_xll.BDH($A291,"IVOL_last","1/07/2019")</f>
        <v>#NAME?</v>
      </c>
      <c r="E291" t="e">
        <f ca="1">_xll.BDP($A291,"opt_strike_px")</f>
        <v>#NAME?</v>
      </c>
      <c r="F291" t="e">
        <f ca="1">_xll.BDP($A291,"opt_put_call")</f>
        <v>#NAME?</v>
      </c>
      <c r="G291" t="e">
        <f ca="1">_xll.BDP($A291,"maturity")</f>
        <v>#NAME?</v>
      </c>
      <c r="H291" s="17" t="e">
        <f t="shared" ca="1" si="10"/>
        <v>#NAME?</v>
      </c>
      <c r="J291" t="e">
        <f ca="1">_xll.BDH($A291,"PX_bid","1/09/2019")</f>
        <v>#NAME?</v>
      </c>
      <c r="K291" t="e">
        <f ca="1">_xll.BDH($A291,"PX_ask","1/09/2019")</f>
        <v>#NAME?</v>
      </c>
      <c r="L291" t="e">
        <f ca="1">_xll.BDH($A291,"ivol_last","1/09/2019")</f>
        <v>#NAME?</v>
      </c>
      <c r="O291" t="s">
        <v>788</v>
      </c>
      <c r="P291" t="e">
        <f ca="1">_xll.BDH($O291,"PX_bid","1/07/2019")</f>
        <v>#NAME?</v>
      </c>
      <c r="Q291" t="e">
        <f ca="1">_xll.BDH($O291,"PX_ask","1/07/2019")</f>
        <v>#NAME?</v>
      </c>
      <c r="R291" t="e">
        <f ca="1">_xll.BDH($O291,"ivol_last","1/07/2019")</f>
        <v>#NAME?</v>
      </c>
      <c r="S291" t="e">
        <f ca="1">_xll.BDP($O291,"opt_strike_px")</f>
        <v>#NAME?</v>
      </c>
      <c r="T291" t="e">
        <f ca="1">_xll.BDP($O291,"opt_put_call")</f>
        <v>#NAME?</v>
      </c>
      <c r="U291" t="e">
        <f ca="1">_xll.BDP($O291,"maturity")</f>
        <v>#NAME?</v>
      </c>
      <c r="V291" s="17" t="e">
        <f t="shared" ca="1" si="12"/>
        <v>#NAME?</v>
      </c>
      <c r="X291" t="e">
        <f ca="1">_xll.BDH($O291,"PX_bid","1/09/2019")</f>
        <v>#NAME?</v>
      </c>
      <c r="Y291" t="e">
        <f ca="1">_xll.BDH($O291,"PX_ask","1/09/2019")</f>
        <v>#NAME?</v>
      </c>
      <c r="Z291" t="e">
        <f ca="1">_xll.BDH($O291,"ivol_last","1/09/2019")</f>
        <v>#NAME?</v>
      </c>
    </row>
    <row r="292" spans="1:26" x14ac:dyDescent="0.4">
      <c r="A292" t="s">
        <v>696</v>
      </c>
      <c r="B292" t="e">
        <f ca="1">_xll.BDH($A292,"PX_bid","1/07/2019")</f>
        <v>#NAME?</v>
      </c>
      <c r="C292" t="e">
        <f ca="1">_xll.BDH($A292,"PX_ask","1/07/2019")</f>
        <v>#NAME?</v>
      </c>
      <c r="D292" t="e">
        <f ca="1">_xll.BDH($A292,"IVOL_last","1/07/2019")</f>
        <v>#NAME?</v>
      </c>
      <c r="E292" t="e">
        <f ca="1">_xll.BDP($A292,"opt_strike_px")</f>
        <v>#NAME?</v>
      </c>
      <c r="F292" t="e">
        <f ca="1">_xll.BDP($A292,"opt_put_call")</f>
        <v>#NAME?</v>
      </c>
      <c r="G292" t="e">
        <f ca="1">_xll.BDP($A292,"maturity")</f>
        <v>#NAME?</v>
      </c>
      <c r="H292" s="17" t="e">
        <f t="shared" ca="1" si="10"/>
        <v>#NAME?</v>
      </c>
      <c r="J292" t="e">
        <f ca="1">_xll.BDH($A292,"PX_bid","1/09/2019")</f>
        <v>#NAME?</v>
      </c>
      <c r="K292" t="e">
        <f ca="1">_xll.BDH($A292,"PX_ask","1/09/2019")</f>
        <v>#NAME?</v>
      </c>
      <c r="L292" t="e">
        <f ca="1">_xll.BDH($A292,"ivol_last","1/09/2019")</f>
        <v>#NAME?</v>
      </c>
      <c r="O292" t="s">
        <v>789</v>
      </c>
      <c r="P292" t="e">
        <f ca="1">_xll.BDH($O292,"PX_bid","1/07/2019")</f>
        <v>#NAME?</v>
      </c>
      <c r="Q292" t="e">
        <f ca="1">_xll.BDH($O292,"PX_ask","1/07/2019")</f>
        <v>#NAME?</v>
      </c>
      <c r="R292" t="e">
        <f ca="1">_xll.BDH($O292,"ivol_last","1/07/2019")</f>
        <v>#NAME?</v>
      </c>
      <c r="S292" t="e">
        <f ca="1">_xll.BDP($O292,"opt_strike_px")</f>
        <v>#NAME?</v>
      </c>
      <c r="T292" t="e">
        <f ca="1">_xll.BDP($O292,"opt_put_call")</f>
        <v>#NAME?</v>
      </c>
      <c r="U292" t="e">
        <f ca="1">_xll.BDP($O292,"maturity")</f>
        <v>#NAME?</v>
      </c>
      <c r="V292" s="17" t="e">
        <f t="shared" ca="1" si="12"/>
        <v>#NAME?</v>
      </c>
      <c r="X292" t="e">
        <f ca="1">_xll.BDH($O292,"PX_bid","1/09/2019")</f>
        <v>#NAME?</v>
      </c>
      <c r="Y292" t="e">
        <f ca="1">_xll.BDH($O292,"PX_ask","1/09/2019")</f>
        <v>#NAME?</v>
      </c>
      <c r="Z292" t="e">
        <f ca="1">_xll.BDH($O292,"ivol_last","1/09/2019")</f>
        <v>#NAME?</v>
      </c>
    </row>
    <row r="293" spans="1:26" x14ac:dyDescent="0.4">
      <c r="A293" t="s">
        <v>708</v>
      </c>
      <c r="B293" t="e">
        <f ca="1">_xll.BDH($A293,"PX_bid","1/07/2019")</f>
        <v>#NAME?</v>
      </c>
      <c r="C293" t="e">
        <f ca="1">_xll.BDH($A293,"PX_ask","1/07/2019")</f>
        <v>#NAME?</v>
      </c>
      <c r="D293" t="e">
        <f ca="1">_xll.BDH($A293,"IVOL_last","1/07/2019")</f>
        <v>#NAME?</v>
      </c>
      <c r="E293" t="e">
        <f ca="1">_xll.BDP($A293,"opt_strike_px")</f>
        <v>#NAME?</v>
      </c>
      <c r="F293" t="e">
        <f ca="1">_xll.BDP($A293,"opt_put_call")</f>
        <v>#NAME?</v>
      </c>
      <c r="G293" t="e">
        <f ca="1">_xll.BDP($A293,"maturity")</f>
        <v>#NAME?</v>
      </c>
      <c r="H293" s="17" t="e">
        <f t="shared" ca="1" si="10"/>
        <v>#NAME?</v>
      </c>
      <c r="J293" t="e">
        <f ca="1">_xll.BDH($A293,"PX_bid","1/09/2019")</f>
        <v>#NAME?</v>
      </c>
      <c r="K293" t="e">
        <f ca="1">_xll.BDH($A293,"PX_ask","1/09/2019")</f>
        <v>#NAME?</v>
      </c>
      <c r="L293" t="e">
        <f ca="1">_xll.BDH($A293,"ivol_last","1/09/2019")</f>
        <v>#NAME?</v>
      </c>
      <c r="O293" t="s">
        <v>790</v>
      </c>
      <c r="P293" t="e">
        <f ca="1">_xll.BDH($O293,"PX_bid","1/07/2019")</f>
        <v>#NAME?</v>
      </c>
      <c r="Q293" t="e">
        <f ca="1">_xll.BDH($O293,"PX_ask","1/07/2019")</f>
        <v>#NAME?</v>
      </c>
      <c r="R293" t="e">
        <f ca="1">_xll.BDH($O293,"ivol_last","1/07/2019")</f>
        <v>#NAME?</v>
      </c>
      <c r="S293" t="e">
        <f ca="1">_xll.BDP($O293,"opt_strike_px")</f>
        <v>#NAME?</v>
      </c>
      <c r="T293" t="e">
        <f ca="1">_xll.BDP($O293,"opt_put_call")</f>
        <v>#NAME?</v>
      </c>
      <c r="U293" t="e">
        <f ca="1">_xll.BDP($O293,"maturity")</f>
        <v>#NAME?</v>
      </c>
      <c r="V293" s="17" t="e">
        <f t="shared" ca="1" si="12"/>
        <v>#NAME?</v>
      </c>
      <c r="X293" t="e">
        <f ca="1">_xll.BDH($O293,"PX_bid","1/09/2019")</f>
        <v>#NAME?</v>
      </c>
      <c r="Y293" t="e">
        <f ca="1">_xll.BDH($O293,"PX_ask","1/09/2019")</f>
        <v>#NAME?</v>
      </c>
      <c r="Z293" t="e">
        <f ca="1">_xll.BDH($O293,"ivol_last","1/09/2019")</f>
        <v>#NAME?</v>
      </c>
    </row>
    <row r="294" spans="1:26" x14ac:dyDescent="0.4">
      <c r="A294" t="s">
        <v>541</v>
      </c>
      <c r="B294" t="e">
        <f ca="1">_xll.BDH($A294,"PX_bid","1/07/2019")</f>
        <v>#NAME?</v>
      </c>
      <c r="C294" t="e">
        <f ca="1">_xll.BDH($A294,"PX_ask","1/07/2019")</f>
        <v>#NAME?</v>
      </c>
      <c r="D294" t="e">
        <f ca="1">_xll.BDH($A294,"IVOL_last","1/07/2019")</f>
        <v>#NAME?</v>
      </c>
      <c r="E294" t="e">
        <f ca="1">_xll.BDP($A294,"opt_strike_px")</f>
        <v>#NAME?</v>
      </c>
      <c r="F294" t="e">
        <f ca="1">_xll.BDP($A294,"opt_put_call")</f>
        <v>#NAME?</v>
      </c>
      <c r="G294" t="e">
        <f ca="1">_xll.BDP($A294,"maturity")</f>
        <v>#NAME?</v>
      </c>
      <c r="H294" s="17" t="e">
        <f t="shared" ca="1" si="10"/>
        <v>#NAME?</v>
      </c>
      <c r="J294" t="e">
        <f ca="1">_xll.BDH($A294,"PX_bid","1/09/2019")</f>
        <v>#NAME?</v>
      </c>
      <c r="K294" t="e">
        <f ca="1">_xll.BDH($A294,"PX_ask","1/09/2019")</f>
        <v>#NAME?</v>
      </c>
      <c r="L294" t="e">
        <f ca="1">_xll.BDH($A294,"ivol_last","1/09/2019")</f>
        <v>#NAME?</v>
      </c>
      <c r="O294" t="s">
        <v>791</v>
      </c>
      <c r="P294" t="e">
        <f ca="1">_xll.BDH($O294,"PX_bid","1/07/2019")</f>
        <v>#NAME?</v>
      </c>
      <c r="Q294" t="e">
        <f ca="1">_xll.BDH($O294,"PX_ask","1/07/2019")</f>
        <v>#NAME?</v>
      </c>
      <c r="R294" t="e">
        <f ca="1">_xll.BDH($O294,"ivol_last","1/07/2019")</f>
        <v>#NAME?</v>
      </c>
      <c r="S294" t="e">
        <f ca="1">_xll.BDP($O294,"opt_strike_px")</f>
        <v>#NAME?</v>
      </c>
      <c r="T294" t="e">
        <f ca="1">_xll.BDP($O294,"opt_put_call")</f>
        <v>#NAME?</v>
      </c>
      <c r="U294" t="e">
        <f ca="1">_xll.BDP($O294,"maturity")</f>
        <v>#NAME?</v>
      </c>
      <c r="V294" s="17" t="e">
        <f t="shared" ca="1" si="12"/>
        <v>#NAME?</v>
      </c>
      <c r="X294" t="e">
        <f ca="1">_xll.BDH($O294,"PX_bid","1/09/2019")</f>
        <v>#NAME?</v>
      </c>
      <c r="Y294" t="e">
        <f ca="1">_xll.BDH($O294,"PX_ask","1/09/2019")</f>
        <v>#NAME?</v>
      </c>
      <c r="Z294" t="e">
        <f ca="1">_xll.BDH($O294,"ivol_last","1/09/2019")</f>
        <v>#NAME?</v>
      </c>
    </row>
    <row r="295" spans="1:26" x14ac:dyDescent="0.4">
      <c r="A295" t="s">
        <v>553</v>
      </c>
      <c r="B295" t="e">
        <f ca="1">_xll.BDH($A295,"PX_bid","1/07/2019")</f>
        <v>#NAME?</v>
      </c>
      <c r="C295" t="e">
        <f ca="1">_xll.BDH($A295,"PX_ask","1/07/2019")</f>
        <v>#NAME?</v>
      </c>
      <c r="D295" t="e">
        <f ca="1">_xll.BDH($A295,"IVOL_last","1/07/2019")</f>
        <v>#NAME?</v>
      </c>
      <c r="E295" t="e">
        <f ca="1">_xll.BDP($A295,"opt_strike_px")</f>
        <v>#NAME?</v>
      </c>
      <c r="F295" t="e">
        <f ca="1">_xll.BDP($A295,"opt_put_call")</f>
        <v>#NAME?</v>
      </c>
      <c r="G295" t="e">
        <f ca="1">_xll.BDP($A295,"maturity")</f>
        <v>#NAME?</v>
      </c>
      <c r="H295" s="17" t="e">
        <f t="shared" ca="1" si="10"/>
        <v>#NAME?</v>
      </c>
      <c r="J295" t="e">
        <f ca="1">_xll.BDH($A295,"PX_bid","1/09/2019")</f>
        <v>#NAME?</v>
      </c>
      <c r="K295" t="e">
        <f ca="1">_xll.BDH($A295,"PX_ask","1/09/2019")</f>
        <v>#NAME?</v>
      </c>
      <c r="L295" t="e">
        <f ca="1">_xll.BDH($A295,"ivol_last","1/09/2019")</f>
        <v>#NAME?</v>
      </c>
      <c r="O295" t="s">
        <v>792</v>
      </c>
      <c r="P295" t="e">
        <f ca="1">_xll.BDH($O295,"PX_bid","1/07/2019")</f>
        <v>#NAME?</v>
      </c>
      <c r="Q295" t="e">
        <f ca="1">_xll.BDH($O295,"PX_ask","1/07/2019")</f>
        <v>#NAME?</v>
      </c>
      <c r="R295" t="e">
        <f ca="1">_xll.BDH($O295,"ivol_last","1/07/2019")</f>
        <v>#NAME?</v>
      </c>
      <c r="S295" t="e">
        <f ca="1">_xll.BDP($O295,"opt_strike_px")</f>
        <v>#NAME?</v>
      </c>
      <c r="T295" t="e">
        <f ca="1">_xll.BDP($O295,"opt_put_call")</f>
        <v>#NAME?</v>
      </c>
      <c r="U295" t="e">
        <f ca="1">_xll.BDP($O295,"maturity")</f>
        <v>#NAME?</v>
      </c>
      <c r="V295" s="17" t="e">
        <f t="shared" ca="1" si="12"/>
        <v>#NAME?</v>
      </c>
      <c r="X295" t="e">
        <f ca="1">_xll.BDH($O295,"PX_bid","1/09/2019")</f>
        <v>#NAME?</v>
      </c>
      <c r="Y295" t="e">
        <f ca="1">_xll.BDH($O295,"PX_ask","1/09/2019")</f>
        <v>#NAME?</v>
      </c>
      <c r="Z295" t="e">
        <f ca="1">_xll.BDH($O295,"ivol_last","1/09/2019")</f>
        <v>#NAME?</v>
      </c>
    </row>
    <row r="296" spans="1:26" x14ac:dyDescent="0.4">
      <c r="A296" t="s">
        <v>565</v>
      </c>
      <c r="B296" t="e">
        <f ca="1">_xll.BDH($A296,"PX_bid","1/07/2019")</f>
        <v>#NAME?</v>
      </c>
      <c r="C296" t="e">
        <f ca="1">_xll.BDH($A296,"PX_ask","1/07/2019")</f>
        <v>#NAME?</v>
      </c>
      <c r="D296" t="e">
        <f ca="1">_xll.BDH($A296,"IVOL_last","1/07/2019")</f>
        <v>#NAME?</v>
      </c>
      <c r="E296" t="e">
        <f ca="1">_xll.BDP($A296,"opt_strike_px")</f>
        <v>#NAME?</v>
      </c>
      <c r="F296" t="e">
        <f ca="1">_xll.BDP($A296,"opt_put_call")</f>
        <v>#NAME?</v>
      </c>
      <c r="G296" t="e">
        <f ca="1">_xll.BDP($A296,"maturity")</f>
        <v>#NAME?</v>
      </c>
      <c r="H296" s="17" t="e">
        <f t="shared" ca="1" si="10"/>
        <v>#NAME?</v>
      </c>
      <c r="J296" t="e">
        <f ca="1">_xll.BDH($A296,"PX_bid","1/09/2019")</f>
        <v>#NAME?</v>
      </c>
      <c r="K296" t="e">
        <f ca="1">_xll.BDH($A296,"PX_ask","1/09/2019")</f>
        <v>#NAME?</v>
      </c>
      <c r="L296" t="e">
        <f ca="1">_xll.BDH($A296,"ivol_last","1/09/2019")</f>
        <v>#NAME?</v>
      </c>
      <c r="O296" t="s">
        <v>793</v>
      </c>
      <c r="P296" t="e">
        <f ca="1">_xll.BDH($O296,"PX_bid","1/07/2019")</f>
        <v>#NAME?</v>
      </c>
      <c r="Q296" t="e">
        <f ca="1">_xll.BDH($O296,"PX_ask","1/07/2019")</f>
        <v>#NAME?</v>
      </c>
      <c r="R296" t="e">
        <f ca="1">_xll.BDH($O296,"ivol_last","1/07/2019")</f>
        <v>#NAME?</v>
      </c>
      <c r="S296" t="e">
        <f ca="1">_xll.BDP($O296,"opt_strike_px")</f>
        <v>#NAME?</v>
      </c>
      <c r="T296" t="e">
        <f ca="1">_xll.BDP($O296,"opt_put_call")</f>
        <v>#NAME?</v>
      </c>
      <c r="U296" t="e">
        <f ca="1">_xll.BDP($O296,"maturity")</f>
        <v>#NAME?</v>
      </c>
      <c r="V296" s="17" t="e">
        <f t="shared" ca="1" si="12"/>
        <v>#NAME?</v>
      </c>
      <c r="X296" t="e">
        <f ca="1">_xll.BDH($O296,"PX_bid","1/09/2019")</f>
        <v>#NAME?</v>
      </c>
      <c r="Y296" t="e">
        <f ca="1">_xll.BDH($O296,"PX_ask","1/09/2019")</f>
        <v>#NAME?</v>
      </c>
      <c r="Z296" t="e">
        <f ca="1">_xll.BDH($O296,"ivol_last","1/09/2019")</f>
        <v>#NAME?</v>
      </c>
    </row>
    <row r="297" spans="1:26" x14ac:dyDescent="0.4">
      <c r="A297" t="s">
        <v>577</v>
      </c>
      <c r="B297" t="e">
        <f ca="1">_xll.BDH($A297,"PX_bid","1/07/2019")</f>
        <v>#NAME?</v>
      </c>
      <c r="C297" t="e">
        <f ca="1">_xll.BDH($A297,"PX_ask","1/07/2019")</f>
        <v>#NAME?</v>
      </c>
      <c r="D297" t="e">
        <f ca="1">_xll.BDH($A297,"IVOL_last","1/07/2019")</f>
        <v>#NAME?</v>
      </c>
      <c r="E297" t="e">
        <f ca="1">_xll.BDP($A297,"opt_strike_px")</f>
        <v>#NAME?</v>
      </c>
      <c r="F297" t="e">
        <f ca="1">_xll.BDP($A297,"opt_put_call")</f>
        <v>#NAME?</v>
      </c>
      <c r="G297" t="e">
        <f ca="1">_xll.BDP($A297,"maturity")</f>
        <v>#NAME?</v>
      </c>
      <c r="H297" s="17" t="e">
        <f t="shared" ca="1" si="10"/>
        <v>#NAME?</v>
      </c>
      <c r="J297" t="e">
        <f ca="1">_xll.BDH($A297,"PX_bid","1/09/2019")</f>
        <v>#NAME?</v>
      </c>
      <c r="K297" t="e">
        <f ca="1">_xll.BDH($A297,"PX_ask","1/09/2019")</f>
        <v>#NAME?</v>
      </c>
      <c r="L297" t="e">
        <f ca="1">_xll.BDH($A297,"ivol_last","1/09/2019")</f>
        <v>#NAME?</v>
      </c>
      <c r="O297" t="s">
        <v>794</v>
      </c>
      <c r="P297" t="e">
        <f ca="1">_xll.BDH($O297,"PX_bid","1/07/2019")</f>
        <v>#NAME?</v>
      </c>
      <c r="Q297" t="e">
        <f ca="1">_xll.BDH($O297,"PX_ask","1/07/2019")</f>
        <v>#NAME?</v>
      </c>
      <c r="R297" t="e">
        <f ca="1">_xll.BDH($O297,"ivol_last","1/07/2019")</f>
        <v>#NAME?</v>
      </c>
      <c r="S297" t="e">
        <f ca="1">_xll.BDP($O297,"opt_strike_px")</f>
        <v>#NAME?</v>
      </c>
      <c r="T297" t="e">
        <f ca="1">_xll.BDP($O297,"opt_put_call")</f>
        <v>#NAME?</v>
      </c>
      <c r="U297" t="e">
        <f ca="1">_xll.BDP($O297,"maturity")</f>
        <v>#NAME?</v>
      </c>
      <c r="V297" s="17" t="e">
        <f t="shared" ca="1" si="12"/>
        <v>#NAME?</v>
      </c>
      <c r="X297" t="e">
        <f ca="1">_xll.BDH($O297,"PX_bid","1/09/2019")</f>
        <v>#NAME?</v>
      </c>
      <c r="Y297" t="e">
        <f ca="1">_xll.BDH($O297,"PX_ask","1/09/2019")</f>
        <v>#NAME?</v>
      </c>
      <c r="Z297" t="e">
        <f ca="1">_xll.BDH($O297,"ivol_last","1/09/2019")</f>
        <v>#NAME?</v>
      </c>
    </row>
    <row r="298" spans="1:26" x14ac:dyDescent="0.4">
      <c r="A298" t="s">
        <v>589</v>
      </c>
      <c r="B298" t="e">
        <f ca="1">_xll.BDH($A298,"PX_bid","1/07/2019")</f>
        <v>#NAME?</v>
      </c>
      <c r="C298" t="e">
        <f ca="1">_xll.BDH($A298,"PX_ask","1/07/2019")</f>
        <v>#NAME?</v>
      </c>
      <c r="D298" t="e">
        <f ca="1">_xll.BDH($A298,"IVOL_last","1/07/2019")</f>
        <v>#NAME?</v>
      </c>
      <c r="E298" t="e">
        <f ca="1">_xll.BDP($A298,"opt_strike_px")</f>
        <v>#NAME?</v>
      </c>
      <c r="F298" t="e">
        <f ca="1">_xll.BDP($A298,"opt_put_call")</f>
        <v>#NAME?</v>
      </c>
      <c r="G298" t="e">
        <f ca="1">_xll.BDP($A298,"maturity")</f>
        <v>#NAME?</v>
      </c>
      <c r="H298" s="17" t="e">
        <f t="shared" ca="1" si="10"/>
        <v>#NAME?</v>
      </c>
      <c r="J298" t="e">
        <f ca="1">_xll.BDH($A298,"PX_bid","1/09/2019")</f>
        <v>#NAME?</v>
      </c>
      <c r="K298" t="e">
        <f ca="1">_xll.BDH($A298,"PX_ask","1/09/2019")</f>
        <v>#NAME?</v>
      </c>
      <c r="L298" t="e">
        <f ca="1">_xll.BDH($A298,"ivol_last","1/09/2019")</f>
        <v>#NAME?</v>
      </c>
      <c r="O298" t="s">
        <v>795</v>
      </c>
      <c r="P298" t="e">
        <f ca="1">_xll.BDH($O298,"PX_bid","1/07/2019")</f>
        <v>#NAME?</v>
      </c>
      <c r="Q298" t="e">
        <f ca="1">_xll.BDH($O298,"PX_ask","1/07/2019")</f>
        <v>#NAME?</v>
      </c>
      <c r="R298" t="e">
        <f ca="1">_xll.BDH($O298,"ivol_last","1/07/2019")</f>
        <v>#NAME?</v>
      </c>
      <c r="S298" t="e">
        <f ca="1">_xll.BDP($O298,"opt_strike_px")</f>
        <v>#NAME?</v>
      </c>
      <c r="T298" t="e">
        <f ca="1">_xll.BDP($O298,"opt_put_call")</f>
        <v>#NAME?</v>
      </c>
      <c r="U298" t="e">
        <f ca="1">_xll.BDP($O298,"maturity")</f>
        <v>#NAME?</v>
      </c>
      <c r="V298" s="17" t="e">
        <f t="shared" ca="1" si="12"/>
        <v>#NAME?</v>
      </c>
      <c r="X298" t="e">
        <f ca="1">_xll.BDH($O298,"PX_bid","1/09/2019")</f>
        <v>#NAME?</v>
      </c>
      <c r="Y298" t="e">
        <f ca="1">_xll.BDH($O298,"PX_ask","1/09/2019")</f>
        <v>#NAME?</v>
      </c>
      <c r="Z298" t="e">
        <f ca="1">_xll.BDH($O298,"ivol_last","1/09/2019")</f>
        <v>#NAME?</v>
      </c>
    </row>
    <row r="299" spans="1:26" x14ac:dyDescent="0.4">
      <c r="A299" t="s">
        <v>601</v>
      </c>
      <c r="B299" t="e">
        <f ca="1">_xll.BDH($A299,"PX_bid","1/07/2019")</f>
        <v>#NAME?</v>
      </c>
      <c r="C299" t="e">
        <f ca="1">_xll.BDH($A299,"PX_ask","1/07/2019")</f>
        <v>#NAME?</v>
      </c>
      <c r="D299" t="e">
        <f ca="1">_xll.BDH($A299,"IVOL_last","1/07/2019")</f>
        <v>#NAME?</v>
      </c>
      <c r="E299" t="e">
        <f ca="1">_xll.BDP($A299,"opt_strike_px")</f>
        <v>#NAME?</v>
      </c>
      <c r="F299" t="e">
        <f ca="1">_xll.BDP($A299,"opt_put_call")</f>
        <v>#NAME?</v>
      </c>
      <c r="G299" t="e">
        <f ca="1">_xll.BDP($A299,"maturity")</f>
        <v>#NAME?</v>
      </c>
      <c r="H299" s="17" t="e">
        <f t="shared" ca="1" si="10"/>
        <v>#NAME?</v>
      </c>
      <c r="J299" t="e">
        <f ca="1">_xll.BDH($A299,"PX_bid","1/09/2019")</f>
        <v>#NAME?</v>
      </c>
      <c r="K299" t="e">
        <f ca="1">_xll.BDH($A299,"PX_ask","1/09/2019")</f>
        <v>#NAME?</v>
      </c>
      <c r="L299" t="e">
        <f ca="1">_xll.BDH($A299,"ivol_last","1/09/2019")</f>
        <v>#NAME?</v>
      </c>
      <c r="O299" t="s">
        <v>796</v>
      </c>
      <c r="P299" t="e">
        <f ca="1">_xll.BDH($O299,"PX_bid","1/07/2019")</f>
        <v>#NAME?</v>
      </c>
      <c r="Q299" t="e">
        <f ca="1">_xll.BDH($O299,"PX_ask","1/07/2019")</f>
        <v>#NAME?</v>
      </c>
      <c r="R299" t="e">
        <f ca="1">_xll.BDH($O299,"ivol_last","1/07/2019")</f>
        <v>#NAME?</v>
      </c>
      <c r="S299" t="e">
        <f ca="1">_xll.BDP($O299,"opt_strike_px")</f>
        <v>#NAME?</v>
      </c>
      <c r="T299" t="e">
        <f ca="1">_xll.BDP($O299,"opt_put_call")</f>
        <v>#NAME?</v>
      </c>
      <c r="U299" t="e">
        <f ca="1">_xll.BDP($O299,"maturity")</f>
        <v>#NAME?</v>
      </c>
      <c r="V299" s="17" t="e">
        <f t="shared" ca="1" si="12"/>
        <v>#NAME?</v>
      </c>
      <c r="X299" t="e">
        <f ca="1">_xll.BDH($O299,"PX_bid","1/09/2019")</f>
        <v>#NAME?</v>
      </c>
      <c r="Y299" t="e">
        <f ca="1">_xll.BDH($O299,"PX_ask","1/09/2019")</f>
        <v>#NAME?</v>
      </c>
      <c r="Z299" t="e">
        <f ca="1">_xll.BDH($O299,"ivol_last","1/09/2019")</f>
        <v>#NAME?</v>
      </c>
    </row>
    <row r="300" spans="1:26" x14ac:dyDescent="0.4">
      <c r="A300" t="s">
        <v>613</v>
      </c>
      <c r="B300" t="e">
        <f ca="1">_xll.BDH($A300,"PX_bid","1/07/2019")</f>
        <v>#NAME?</v>
      </c>
      <c r="C300" t="e">
        <f ca="1">_xll.BDH($A300,"PX_ask","1/07/2019")</f>
        <v>#NAME?</v>
      </c>
      <c r="D300" t="e">
        <f ca="1">_xll.BDH($A300,"IVOL_last","1/07/2019")</f>
        <v>#NAME?</v>
      </c>
      <c r="E300" t="e">
        <f ca="1">_xll.BDP($A300,"opt_strike_px")</f>
        <v>#NAME?</v>
      </c>
      <c r="F300" t="e">
        <f ca="1">_xll.BDP($A300,"opt_put_call")</f>
        <v>#NAME?</v>
      </c>
      <c r="G300" t="e">
        <f ca="1">_xll.BDP($A300,"maturity")</f>
        <v>#NAME?</v>
      </c>
      <c r="H300" s="17" t="e">
        <f t="shared" ref="H300:H363" ca="1" si="13">G300-$A$1</f>
        <v>#NAME?</v>
      </c>
      <c r="J300" t="e">
        <f ca="1">_xll.BDH($A300,"PX_bid","1/09/2019")</f>
        <v>#NAME?</v>
      </c>
      <c r="K300" t="e">
        <f ca="1">_xll.BDH($A300,"PX_ask","1/09/2019")</f>
        <v>#NAME?</v>
      </c>
      <c r="L300" t="e">
        <f ca="1">_xll.BDH($A300,"ivol_last","1/09/2019")</f>
        <v>#NAME?</v>
      </c>
      <c r="O300" t="s">
        <v>797</v>
      </c>
      <c r="P300" t="e">
        <f ca="1">_xll.BDH($O300,"PX_bid","1/07/2019")</f>
        <v>#NAME?</v>
      </c>
      <c r="Q300" t="e">
        <f ca="1">_xll.BDH($O300,"PX_ask","1/07/2019")</f>
        <v>#NAME?</v>
      </c>
      <c r="R300" t="e">
        <f ca="1">_xll.BDH($O300,"ivol_last","1/07/2019")</f>
        <v>#NAME?</v>
      </c>
      <c r="S300" t="e">
        <f ca="1">_xll.BDP($O300,"opt_strike_px")</f>
        <v>#NAME?</v>
      </c>
      <c r="T300" t="e">
        <f ca="1">_xll.BDP($O300,"opt_put_call")</f>
        <v>#NAME?</v>
      </c>
      <c r="U300" t="e">
        <f ca="1">_xll.BDP($O300,"maturity")</f>
        <v>#NAME?</v>
      </c>
      <c r="V300" s="17" t="e">
        <f t="shared" ca="1" si="12"/>
        <v>#NAME?</v>
      </c>
      <c r="X300" t="e">
        <f ca="1">_xll.BDH($O300,"PX_bid","1/09/2019")</f>
        <v>#NAME?</v>
      </c>
      <c r="Y300" t="e">
        <f ca="1">_xll.BDH($O300,"PX_ask","1/09/2019")</f>
        <v>#NAME?</v>
      </c>
      <c r="Z300" t="e">
        <f ca="1">_xll.BDH($O300,"ivol_last","1/09/2019")</f>
        <v>#NAME?</v>
      </c>
    </row>
    <row r="301" spans="1:26" x14ac:dyDescent="0.4">
      <c r="A301" t="s">
        <v>625</v>
      </c>
      <c r="B301" t="e">
        <f ca="1">_xll.BDH($A301,"PX_bid","1/07/2019")</f>
        <v>#NAME?</v>
      </c>
      <c r="C301" t="e">
        <f ca="1">_xll.BDH($A301,"PX_ask","1/07/2019")</f>
        <v>#NAME?</v>
      </c>
      <c r="D301" t="e">
        <f ca="1">_xll.BDH($A301,"IVOL_last","1/07/2019")</f>
        <v>#NAME?</v>
      </c>
      <c r="E301" t="e">
        <f ca="1">_xll.BDP($A301,"opt_strike_px")</f>
        <v>#NAME?</v>
      </c>
      <c r="F301" t="e">
        <f ca="1">_xll.BDP($A301,"opt_put_call")</f>
        <v>#NAME?</v>
      </c>
      <c r="G301" t="e">
        <f ca="1">_xll.BDP($A301,"maturity")</f>
        <v>#NAME?</v>
      </c>
      <c r="H301" s="17" t="e">
        <f t="shared" ca="1" si="13"/>
        <v>#NAME?</v>
      </c>
      <c r="J301" t="e">
        <f ca="1">_xll.BDH($A301,"PX_bid","1/09/2019")</f>
        <v>#NAME?</v>
      </c>
      <c r="K301" t="e">
        <f ca="1">_xll.BDH($A301,"PX_ask","1/09/2019")</f>
        <v>#NAME?</v>
      </c>
      <c r="L301" t="e">
        <f ca="1">_xll.BDH($A301,"ivol_last","1/09/2019")</f>
        <v>#NAME?</v>
      </c>
      <c r="O301" t="s">
        <v>798</v>
      </c>
      <c r="P301" t="e">
        <f ca="1">_xll.BDH($O301,"PX_bid","1/07/2019")</f>
        <v>#NAME?</v>
      </c>
      <c r="Q301" t="e">
        <f ca="1">_xll.BDH($O301,"PX_ask","1/07/2019")</f>
        <v>#NAME?</v>
      </c>
      <c r="R301" t="e">
        <f ca="1">_xll.BDH($O301,"ivol_last","1/07/2019")</f>
        <v>#NAME?</v>
      </c>
      <c r="S301" t="e">
        <f ca="1">_xll.BDP($O301,"opt_strike_px")</f>
        <v>#NAME?</v>
      </c>
      <c r="T301" t="e">
        <f ca="1">_xll.BDP($O301,"opt_put_call")</f>
        <v>#NAME?</v>
      </c>
      <c r="U301" t="e">
        <f ca="1">_xll.BDP($O301,"maturity")</f>
        <v>#NAME?</v>
      </c>
      <c r="V301" s="17" t="e">
        <f t="shared" ca="1" si="12"/>
        <v>#NAME?</v>
      </c>
      <c r="X301" t="e">
        <f ca="1">_xll.BDH($O301,"PX_bid","1/09/2019")</f>
        <v>#NAME?</v>
      </c>
      <c r="Y301" t="e">
        <f ca="1">_xll.BDH($O301,"PX_ask","1/09/2019")</f>
        <v>#NAME?</v>
      </c>
      <c r="Z301" t="e">
        <f ca="1">_xll.BDH($O301,"ivol_last","1/09/2019")</f>
        <v>#NAME?</v>
      </c>
    </row>
    <row r="302" spans="1:26" x14ac:dyDescent="0.4">
      <c r="A302" t="s">
        <v>637</v>
      </c>
      <c r="B302" t="e">
        <f ca="1">_xll.BDH($A302,"PX_bid","1/07/2019")</f>
        <v>#NAME?</v>
      </c>
      <c r="C302" t="e">
        <f ca="1">_xll.BDH($A302,"PX_ask","1/07/2019")</f>
        <v>#NAME?</v>
      </c>
      <c r="D302" t="e">
        <f ca="1">_xll.BDH($A302,"IVOL_last","1/07/2019")</f>
        <v>#NAME?</v>
      </c>
      <c r="E302" t="e">
        <f ca="1">_xll.BDP($A302,"opt_strike_px")</f>
        <v>#NAME?</v>
      </c>
      <c r="F302" t="e">
        <f ca="1">_xll.BDP($A302,"opt_put_call")</f>
        <v>#NAME?</v>
      </c>
      <c r="G302" t="e">
        <f ca="1">_xll.BDP($A302,"maturity")</f>
        <v>#NAME?</v>
      </c>
      <c r="H302" s="17" t="e">
        <f t="shared" ca="1" si="13"/>
        <v>#NAME?</v>
      </c>
      <c r="J302" t="e">
        <f ca="1">_xll.BDH($A302,"PX_bid","1/09/2019")</f>
        <v>#NAME?</v>
      </c>
      <c r="K302" t="e">
        <f ca="1">_xll.BDH($A302,"PX_ask","1/09/2019")</f>
        <v>#NAME?</v>
      </c>
      <c r="L302" t="e">
        <f ca="1">_xll.BDH($A302,"ivol_last","1/09/2019")</f>
        <v>#NAME?</v>
      </c>
      <c r="O302" t="s">
        <v>799</v>
      </c>
      <c r="P302" t="e">
        <f ca="1">_xll.BDH($O302,"PX_bid","1/07/2019")</f>
        <v>#NAME?</v>
      </c>
      <c r="Q302" t="e">
        <f ca="1">_xll.BDH($O302,"PX_ask","1/07/2019")</f>
        <v>#NAME?</v>
      </c>
      <c r="R302" t="e">
        <f ca="1">_xll.BDH($O302,"ivol_last","1/07/2019")</f>
        <v>#NAME?</v>
      </c>
      <c r="S302" t="e">
        <f ca="1">_xll.BDP($O302,"opt_strike_px")</f>
        <v>#NAME?</v>
      </c>
      <c r="T302" t="e">
        <f ca="1">_xll.BDP($O302,"opt_put_call")</f>
        <v>#NAME?</v>
      </c>
      <c r="U302" t="e">
        <f ca="1">_xll.BDP($O302,"maturity")</f>
        <v>#NAME?</v>
      </c>
      <c r="V302" s="17" t="e">
        <f t="shared" ca="1" si="12"/>
        <v>#NAME?</v>
      </c>
      <c r="X302" t="e">
        <f ca="1">_xll.BDH($O302,"PX_bid","1/09/2019")</f>
        <v>#NAME?</v>
      </c>
      <c r="Y302" t="e">
        <f ca="1">_xll.BDH($O302,"PX_ask","1/09/2019")</f>
        <v>#NAME?</v>
      </c>
      <c r="Z302" t="e">
        <f ca="1">_xll.BDH($O302,"ivol_last","1/09/2019")</f>
        <v>#NAME?</v>
      </c>
    </row>
    <row r="303" spans="1:26" x14ac:dyDescent="0.4">
      <c r="A303" t="s">
        <v>649</v>
      </c>
      <c r="B303" t="e">
        <f ca="1">_xll.BDH($A303,"PX_bid","1/07/2019")</f>
        <v>#NAME?</v>
      </c>
      <c r="C303" t="e">
        <f ca="1">_xll.BDH($A303,"PX_ask","1/07/2019")</f>
        <v>#NAME?</v>
      </c>
      <c r="D303" t="e">
        <f ca="1">_xll.BDH($A303,"IVOL_last","1/07/2019")</f>
        <v>#NAME?</v>
      </c>
      <c r="E303" t="e">
        <f ca="1">_xll.BDP($A303,"opt_strike_px")</f>
        <v>#NAME?</v>
      </c>
      <c r="F303" t="e">
        <f ca="1">_xll.BDP($A303,"opt_put_call")</f>
        <v>#NAME?</v>
      </c>
      <c r="G303" t="e">
        <f ca="1">_xll.BDP($A303,"maturity")</f>
        <v>#NAME?</v>
      </c>
      <c r="H303" s="17" t="e">
        <f t="shared" ca="1" si="13"/>
        <v>#NAME?</v>
      </c>
      <c r="J303" t="e">
        <f ca="1">_xll.BDH($A303,"PX_bid","1/09/2019")</f>
        <v>#NAME?</v>
      </c>
      <c r="K303" t="e">
        <f ca="1">_xll.BDH($A303,"PX_ask","1/09/2019")</f>
        <v>#NAME?</v>
      </c>
      <c r="L303" t="e">
        <f ca="1">_xll.BDH($A303,"ivol_last","1/09/2019")</f>
        <v>#NAME?</v>
      </c>
      <c r="O303" t="s">
        <v>800</v>
      </c>
      <c r="P303" t="e">
        <f ca="1">_xll.BDH($O303,"PX_bid","1/07/2019")</f>
        <v>#NAME?</v>
      </c>
      <c r="Q303" t="e">
        <f ca="1">_xll.BDH($O303,"PX_ask","1/07/2019")</f>
        <v>#NAME?</v>
      </c>
      <c r="R303" t="e">
        <f ca="1">_xll.BDH($O303,"ivol_last","1/07/2019")</f>
        <v>#NAME?</v>
      </c>
      <c r="S303" t="e">
        <f ca="1">_xll.BDP($O303,"opt_strike_px")</f>
        <v>#NAME?</v>
      </c>
      <c r="T303" t="e">
        <f ca="1">_xll.BDP($O303,"opt_put_call")</f>
        <v>#NAME?</v>
      </c>
      <c r="U303" t="e">
        <f ca="1">_xll.BDP($O303,"maturity")</f>
        <v>#NAME?</v>
      </c>
      <c r="V303" s="17" t="e">
        <f t="shared" ca="1" si="12"/>
        <v>#NAME?</v>
      </c>
      <c r="X303" t="e">
        <f ca="1">_xll.BDH($O303,"PX_bid","1/09/2019")</f>
        <v>#NAME?</v>
      </c>
      <c r="Y303" t="e">
        <f ca="1">_xll.BDH($O303,"PX_ask","1/09/2019")</f>
        <v>#NAME?</v>
      </c>
      <c r="Z303" t="e">
        <f ca="1">_xll.BDH($O303,"ivol_last","1/09/2019")</f>
        <v>#NAME?</v>
      </c>
    </row>
    <row r="304" spans="1:26" x14ac:dyDescent="0.4">
      <c r="A304" t="s">
        <v>661</v>
      </c>
      <c r="B304" t="e">
        <f ca="1">_xll.BDH($A304,"PX_bid","1/07/2019")</f>
        <v>#NAME?</v>
      </c>
      <c r="C304" t="e">
        <f ca="1">_xll.BDH($A304,"PX_ask","1/07/2019")</f>
        <v>#NAME?</v>
      </c>
      <c r="D304" t="e">
        <f ca="1">_xll.BDH($A304,"IVOL_last","1/07/2019")</f>
        <v>#NAME?</v>
      </c>
      <c r="E304" t="e">
        <f ca="1">_xll.BDP($A304,"opt_strike_px")</f>
        <v>#NAME?</v>
      </c>
      <c r="F304" t="e">
        <f ca="1">_xll.BDP($A304,"opt_put_call")</f>
        <v>#NAME?</v>
      </c>
      <c r="G304" t="e">
        <f ca="1">_xll.BDP($A304,"maturity")</f>
        <v>#NAME?</v>
      </c>
      <c r="H304" s="17" t="e">
        <f t="shared" ca="1" si="13"/>
        <v>#NAME?</v>
      </c>
      <c r="J304" t="e">
        <f ca="1">_xll.BDH($A304,"PX_bid","1/09/2019")</f>
        <v>#NAME?</v>
      </c>
      <c r="K304" t="e">
        <f ca="1">_xll.BDH($A304,"PX_ask","1/09/2019")</f>
        <v>#NAME?</v>
      </c>
      <c r="L304" t="e">
        <f ca="1">_xll.BDH($A304,"ivol_last","1/09/2019")</f>
        <v>#NAME?</v>
      </c>
      <c r="O304" t="s">
        <v>801</v>
      </c>
      <c r="P304" t="e">
        <f ca="1">_xll.BDH($O304,"PX_bid","1/07/2019")</f>
        <v>#NAME?</v>
      </c>
      <c r="Q304" t="e">
        <f ca="1">_xll.BDH($O304,"PX_ask","1/07/2019")</f>
        <v>#NAME?</v>
      </c>
      <c r="R304" t="e">
        <f ca="1">_xll.BDH($O304,"ivol_last","1/07/2019")</f>
        <v>#NAME?</v>
      </c>
      <c r="S304" t="e">
        <f ca="1">_xll.BDP($O304,"opt_strike_px")</f>
        <v>#NAME?</v>
      </c>
      <c r="T304" t="e">
        <f ca="1">_xll.BDP($O304,"opt_put_call")</f>
        <v>#NAME?</v>
      </c>
      <c r="U304" t="e">
        <f ca="1">_xll.BDP($O304,"maturity")</f>
        <v>#NAME?</v>
      </c>
      <c r="V304" s="17" t="e">
        <f t="shared" ca="1" si="12"/>
        <v>#NAME?</v>
      </c>
      <c r="X304" t="e">
        <f ca="1">_xll.BDH($O304,"PX_bid","1/09/2019")</f>
        <v>#NAME?</v>
      </c>
      <c r="Y304" t="e">
        <f ca="1">_xll.BDH($O304,"PX_ask","1/09/2019")</f>
        <v>#NAME?</v>
      </c>
      <c r="Z304" t="e">
        <f ca="1">_xll.BDH($O304,"ivol_last","1/09/2019")</f>
        <v>#NAME?</v>
      </c>
    </row>
    <row r="305" spans="1:26" x14ac:dyDescent="0.4">
      <c r="A305" t="s">
        <v>673</v>
      </c>
      <c r="B305" t="e">
        <f ca="1">_xll.BDH($A305,"PX_bid","1/07/2019")</f>
        <v>#NAME?</v>
      </c>
      <c r="C305" t="e">
        <f ca="1">_xll.BDH($A305,"PX_ask","1/07/2019")</f>
        <v>#NAME?</v>
      </c>
      <c r="D305" t="e">
        <f ca="1">_xll.BDH($A305,"IVOL_last","1/07/2019")</f>
        <v>#NAME?</v>
      </c>
      <c r="E305" t="e">
        <f ca="1">_xll.BDP($A305,"opt_strike_px")</f>
        <v>#NAME?</v>
      </c>
      <c r="F305" t="e">
        <f ca="1">_xll.BDP($A305,"opt_put_call")</f>
        <v>#NAME?</v>
      </c>
      <c r="G305" t="e">
        <f ca="1">_xll.BDP($A305,"maturity")</f>
        <v>#NAME?</v>
      </c>
      <c r="H305" s="17" t="e">
        <f t="shared" ca="1" si="13"/>
        <v>#NAME?</v>
      </c>
      <c r="J305" t="e">
        <f ca="1">_xll.BDH($A305,"PX_bid","1/09/2019")</f>
        <v>#NAME?</v>
      </c>
      <c r="K305" t="e">
        <f ca="1">_xll.BDH($A305,"PX_ask","1/09/2019")</f>
        <v>#NAME?</v>
      </c>
      <c r="L305" t="e">
        <f ca="1">_xll.BDH($A305,"ivol_last","1/09/2019")</f>
        <v>#NAME?</v>
      </c>
      <c r="O305" t="s">
        <v>802</v>
      </c>
      <c r="P305" t="e">
        <f ca="1">_xll.BDH($O305,"PX_bid","1/07/2019")</f>
        <v>#NAME?</v>
      </c>
      <c r="Q305" t="e">
        <f ca="1">_xll.BDH($O305,"PX_ask","1/07/2019")</f>
        <v>#NAME?</v>
      </c>
      <c r="R305" t="e">
        <f ca="1">_xll.BDH($O305,"ivol_last","1/07/2019")</f>
        <v>#NAME?</v>
      </c>
      <c r="S305" t="e">
        <f ca="1">_xll.BDP($O305,"opt_strike_px")</f>
        <v>#NAME?</v>
      </c>
      <c r="T305" t="e">
        <f ca="1">_xll.BDP($O305,"opt_put_call")</f>
        <v>#NAME?</v>
      </c>
      <c r="U305" t="e">
        <f ca="1">_xll.BDP($O305,"maturity")</f>
        <v>#NAME?</v>
      </c>
      <c r="V305" s="17" t="e">
        <f t="shared" ca="1" si="12"/>
        <v>#NAME?</v>
      </c>
      <c r="X305" t="e">
        <f ca="1">_xll.BDH($O305,"PX_bid","1/09/2019")</f>
        <v>#NAME?</v>
      </c>
      <c r="Y305" t="e">
        <f ca="1">_xll.BDH($O305,"PX_ask","1/09/2019")</f>
        <v>#NAME?</v>
      </c>
      <c r="Z305" t="e">
        <f ca="1">_xll.BDH($O305,"ivol_last","1/09/2019")</f>
        <v>#NAME?</v>
      </c>
    </row>
    <row r="306" spans="1:26" x14ac:dyDescent="0.4">
      <c r="A306" t="s">
        <v>685</v>
      </c>
      <c r="B306" t="e">
        <f ca="1">_xll.BDH($A306,"PX_bid","1/07/2019")</f>
        <v>#NAME?</v>
      </c>
      <c r="C306" t="e">
        <f ca="1">_xll.BDH($A306,"PX_ask","1/07/2019")</f>
        <v>#NAME?</v>
      </c>
      <c r="D306" t="e">
        <f ca="1">_xll.BDH($A306,"IVOL_last","1/07/2019")</f>
        <v>#NAME?</v>
      </c>
      <c r="E306" t="e">
        <f ca="1">_xll.BDP($A306,"opt_strike_px")</f>
        <v>#NAME?</v>
      </c>
      <c r="F306" t="e">
        <f ca="1">_xll.BDP($A306,"opt_put_call")</f>
        <v>#NAME?</v>
      </c>
      <c r="G306" t="e">
        <f ca="1">_xll.BDP($A306,"maturity")</f>
        <v>#NAME?</v>
      </c>
      <c r="H306" s="17" t="e">
        <f t="shared" ca="1" si="13"/>
        <v>#NAME?</v>
      </c>
      <c r="J306" t="e">
        <f ca="1">_xll.BDH($A306,"PX_bid","1/09/2019")</f>
        <v>#NAME?</v>
      </c>
      <c r="K306" t="e">
        <f ca="1">_xll.BDH($A306,"PX_ask","1/09/2019")</f>
        <v>#NAME?</v>
      </c>
      <c r="L306" t="e">
        <f ca="1">_xll.BDH($A306,"ivol_last","1/09/2019")</f>
        <v>#NAME?</v>
      </c>
      <c r="O306" t="s">
        <v>803</v>
      </c>
      <c r="P306" t="e">
        <f ca="1">_xll.BDH($O306,"PX_bid","1/07/2019")</f>
        <v>#NAME?</v>
      </c>
      <c r="Q306" t="e">
        <f ca="1">_xll.BDH($O306,"PX_ask","1/07/2019")</f>
        <v>#NAME?</v>
      </c>
      <c r="R306" t="e">
        <f ca="1">_xll.BDH($O306,"ivol_last","1/07/2019")</f>
        <v>#NAME?</v>
      </c>
      <c r="S306" t="e">
        <f ca="1">_xll.BDP($O306,"opt_strike_px")</f>
        <v>#NAME?</v>
      </c>
      <c r="T306" t="e">
        <f ca="1">_xll.BDP($O306,"opt_put_call")</f>
        <v>#NAME?</v>
      </c>
      <c r="U306" t="e">
        <f ca="1">_xll.BDP($O306,"maturity")</f>
        <v>#NAME?</v>
      </c>
      <c r="V306" s="17" t="e">
        <f t="shared" ca="1" si="12"/>
        <v>#NAME?</v>
      </c>
      <c r="X306" t="e">
        <f ca="1">_xll.BDH($O306,"PX_bid","1/09/2019")</f>
        <v>#NAME?</v>
      </c>
      <c r="Y306" t="e">
        <f ca="1">_xll.BDH($O306,"PX_ask","1/09/2019")</f>
        <v>#NAME?</v>
      </c>
      <c r="Z306" t="e">
        <f ca="1">_xll.BDH($O306,"ivol_last","1/09/2019")</f>
        <v>#NAME?</v>
      </c>
    </row>
    <row r="307" spans="1:26" x14ac:dyDescent="0.4">
      <c r="A307" t="s">
        <v>697</v>
      </c>
      <c r="B307" t="e">
        <f ca="1">_xll.BDH($A307,"PX_bid","1/07/2019")</f>
        <v>#NAME?</v>
      </c>
      <c r="C307" t="e">
        <f ca="1">_xll.BDH($A307,"PX_ask","1/07/2019")</f>
        <v>#NAME?</v>
      </c>
      <c r="D307" t="e">
        <f ca="1">_xll.BDH($A307,"IVOL_last","1/07/2019")</f>
        <v>#NAME?</v>
      </c>
      <c r="E307" t="e">
        <f ca="1">_xll.BDP($A307,"opt_strike_px")</f>
        <v>#NAME?</v>
      </c>
      <c r="F307" t="e">
        <f ca="1">_xll.BDP($A307,"opt_put_call")</f>
        <v>#NAME?</v>
      </c>
      <c r="G307" t="e">
        <f ca="1">_xll.BDP($A307,"maturity")</f>
        <v>#NAME?</v>
      </c>
      <c r="H307" s="17" t="e">
        <f t="shared" ca="1" si="13"/>
        <v>#NAME?</v>
      </c>
      <c r="J307" t="e">
        <f ca="1">_xll.BDH($A307,"PX_bid","1/09/2019")</f>
        <v>#NAME?</v>
      </c>
      <c r="K307" t="e">
        <f ca="1">_xll.BDH($A307,"PX_ask","1/09/2019")</f>
        <v>#NAME?</v>
      </c>
      <c r="L307" t="e">
        <f ca="1">_xll.BDH($A307,"ivol_last","1/09/2019")</f>
        <v>#NAME?</v>
      </c>
      <c r="O307" t="s">
        <v>804</v>
      </c>
      <c r="P307" t="e">
        <f ca="1">_xll.BDH($O307,"PX_bid","1/07/2019")</f>
        <v>#NAME?</v>
      </c>
      <c r="Q307" t="e">
        <f ca="1">_xll.BDH($O307,"PX_ask","1/07/2019")</f>
        <v>#NAME?</v>
      </c>
      <c r="R307" t="e">
        <f ca="1">_xll.BDH($O307,"ivol_last","1/07/2019")</f>
        <v>#NAME?</v>
      </c>
      <c r="S307" t="e">
        <f ca="1">_xll.BDP($O307,"opt_strike_px")</f>
        <v>#NAME?</v>
      </c>
      <c r="T307" t="e">
        <f ca="1">_xll.BDP($O307,"opt_put_call")</f>
        <v>#NAME?</v>
      </c>
      <c r="U307" t="e">
        <f ca="1">_xll.BDP($O307,"maturity")</f>
        <v>#NAME?</v>
      </c>
      <c r="V307" s="17" t="e">
        <f t="shared" ca="1" si="12"/>
        <v>#NAME?</v>
      </c>
      <c r="X307" t="e">
        <f ca="1">_xll.BDH($O307,"PX_bid","1/09/2019")</f>
        <v>#NAME?</v>
      </c>
      <c r="Y307" t="e">
        <f ca="1">_xll.BDH($O307,"PX_ask","1/09/2019")</f>
        <v>#NAME?</v>
      </c>
      <c r="Z307" t="e">
        <f ca="1">_xll.BDH($O307,"ivol_last","1/09/2019")</f>
        <v>#NAME?</v>
      </c>
    </row>
    <row r="308" spans="1:26" x14ac:dyDescent="0.4">
      <c r="A308" t="s">
        <v>709</v>
      </c>
      <c r="B308" t="e">
        <f ca="1">_xll.BDH($A308,"PX_bid","1/07/2019")</f>
        <v>#NAME?</v>
      </c>
      <c r="C308" t="e">
        <f ca="1">_xll.BDH($A308,"PX_ask","1/07/2019")</f>
        <v>#NAME?</v>
      </c>
      <c r="D308" t="e">
        <f ca="1">_xll.BDH($A308,"IVOL_last","1/07/2019")</f>
        <v>#NAME?</v>
      </c>
      <c r="E308" t="e">
        <f ca="1">_xll.BDP($A308,"opt_strike_px")</f>
        <v>#NAME?</v>
      </c>
      <c r="F308" t="e">
        <f ca="1">_xll.BDP($A308,"opt_put_call")</f>
        <v>#NAME?</v>
      </c>
      <c r="G308" t="e">
        <f ca="1">_xll.BDP($A308,"maturity")</f>
        <v>#NAME?</v>
      </c>
      <c r="H308" s="17" t="e">
        <f t="shared" ca="1" si="13"/>
        <v>#NAME?</v>
      </c>
      <c r="J308" t="e">
        <f ca="1">_xll.BDH($A308,"PX_bid","1/09/2019")</f>
        <v>#NAME?</v>
      </c>
      <c r="K308" t="e">
        <f ca="1">_xll.BDH($A308,"PX_ask","1/09/2019")</f>
        <v>#NAME?</v>
      </c>
      <c r="L308" t="e">
        <f ca="1">_xll.BDH($A308,"ivol_last","1/09/2019")</f>
        <v>#NAME?</v>
      </c>
      <c r="O308" t="s">
        <v>805</v>
      </c>
      <c r="P308" t="e">
        <f ca="1">_xll.BDH($O308,"PX_bid","1/07/2019")</f>
        <v>#NAME?</v>
      </c>
      <c r="Q308" t="e">
        <f ca="1">_xll.BDH($O308,"PX_ask","1/07/2019")</f>
        <v>#NAME?</v>
      </c>
      <c r="R308" t="e">
        <f ca="1">_xll.BDH($O308,"ivol_last","1/07/2019")</f>
        <v>#NAME?</v>
      </c>
      <c r="S308" t="e">
        <f ca="1">_xll.BDP($O308,"opt_strike_px")</f>
        <v>#NAME?</v>
      </c>
      <c r="T308" t="e">
        <f ca="1">_xll.BDP($O308,"opt_put_call")</f>
        <v>#NAME?</v>
      </c>
      <c r="U308" t="e">
        <f ca="1">_xll.BDP($O308,"maturity")</f>
        <v>#NAME?</v>
      </c>
      <c r="V308" s="17" t="e">
        <f t="shared" ca="1" si="12"/>
        <v>#NAME?</v>
      </c>
      <c r="X308" t="e">
        <f ca="1">_xll.BDH($O308,"PX_bid","1/09/2019")</f>
        <v>#NAME?</v>
      </c>
      <c r="Y308" t="e">
        <f ca="1">_xll.BDH($O308,"PX_ask","1/09/2019")</f>
        <v>#NAME?</v>
      </c>
      <c r="Z308" t="e">
        <f ca="1">_xll.BDH($O308,"ivol_last","1/09/2019")</f>
        <v>#NAME?</v>
      </c>
    </row>
    <row r="309" spans="1:26" x14ac:dyDescent="0.4">
      <c r="A309" t="s">
        <v>542</v>
      </c>
      <c r="B309" t="e">
        <f ca="1">_xll.BDH($A309,"PX_bid","1/07/2019")</f>
        <v>#NAME?</v>
      </c>
      <c r="C309" t="e">
        <f ca="1">_xll.BDH($A309,"PX_ask","1/07/2019")</f>
        <v>#NAME?</v>
      </c>
      <c r="D309" t="e">
        <f ca="1">_xll.BDH($A309,"IVOL_last","1/07/2019")</f>
        <v>#NAME?</v>
      </c>
      <c r="E309" t="e">
        <f ca="1">_xll.BDP($A309,"opt_strike_px")</f>
        <v>#NAME?</v>
      </c>
      <c r="F309" t="e">
        <f ca="1">_xll.BDP($A309,"opt_put_call")</f>
        <v>#NAME?</v>
      </c>
      <c r="G309" t="e">
        <f ca="1">_xll.BDP($A309,"maturity")</f>
        <v>#NAME?</v>
      </c>
      <c r="H309" s="17" t="e">
        <f t="shared" ca="1" si="13"/>
        <v>#NAME?</v>
      </c>
      <c r="J309" t="e">
        <f ca="1">_xll.BDH($A309,"PX_bid","1/09/2019")</f>
        <v>#NAME?</v>
      </c>
      <c r="K309" t="e">
        <f ca="1">_xll.BDH($A309,"PX_ask","1/09/2019")</f>
        <v>#NAME?</v>
      </c>
      <c r="L309" t="e">
        <f ca="1">_xll.BDH($A309,"ivol_last","1/09/2019")</f>
        <v>#NAME?</v>
      </c>
      <c r="O309" t="s">
        <v>806</v>
      </c>
      <c r="P309" t="e">
        <f ca="1">_xll.BDH($O309,"PX_bid","1/07/2019")</f>
        <v>#NAME?</v>
      </c>
      <c r="Q309" t="e">
        <f ca="1">_xll.BDH($O309,"PX_ask","1/07/2019")</f>
        <v>#NAME?</v>
      </c>
      <c r="R309" t="e">
        <f ca="1">_xll.BDH($O309,"ivol_last","1/07/2019")</f>
        <v>#NAME?</v>
      </c>
      <c r="S309" t="e">
        <f ca="1">_xll.BDP($O309,"opt_strike_px")</f>
        <v>#NAME?</v>
      </c>
      <c r="T309" t="e">
        <f ca="1">_xll.BDP($O309,"opt_put_call")</f>
        <v>#NAME?</v>
      </c>
      <c r="U309" t="e">
        <f ca="1">_xll.BDP($O309,"maturity")</f>
        <v>#NAME?</v>
      </c>
      <c r="V309" s="17" t="e">
        <f t="shared" ca="1" si="12"/>
        <v>#NAME?</v>
      </c>
      <c r="X309" t="e">
        <f ca="1">_xll.BDH($O309,"PX_bid","1/09/2019")</f>
        <v>#NAME?</v>
      </c>
      <c r="Y309" t="e">
        <f ca="1">_xll.BDH($O309,"PX_ask","1/09/2019")</f>
        <v>#NAME?</v>
      </c>
      <c r="Z309" t="e">
        <f ca="1">_xll.BDH($O309,"ivol_last","1/09/2019")</f>
        <v>#NAME?</v>
      </c>
    </row>
    <row r="310" spans="1:26" x14ac:dyDescent="0.4">
      <c r="A310" t="s">
        <v>554</v>
      </c>
      <c r="B310" t="e">
        <f ca="1">_xll.BDH($A310,"PX_bid","1/07/2019")</f>
        <v>#NAME?</v>
      </c>
      <c r="C310" t="e">
        <f ca="1">_xll.BDH($A310,"PX_ask","1/07/2019")</f>
        <v>#NAME?</v>
      </c>
      <c r="D310" t="e">
        <f ca="1">_xll.BDH($A310,"IVOL_last","1/07/2019")</f>
        <v>#NAME?</v>
      </c>
      <c r="E310" t="e">
        <f ca="1">_xll.BDP($A310,"opt_strike_px")</f>
        <v>#NAME?</v>
      </c>
      <c r="F310" t="e">
        <f ca="1">_xll.BDP($A310,"opt_put_call")</f>
        <v>#NAME?</v>
      </c>
      <c r="G310" t="e">
        <f ca="1">_xll.BDP($A310,"maturity")</f>
        <v>#NAME?</v>
      </c>
      <c r="H310" s="17" t="e">
        <f t="shared" ca="1" si="13"/>
        <v>#NAME?</v>
      </c>
      <c r="J310" t="e">
        <f ca="1">_xll.BDH($A310,"PX_bid","1/09/2019")</f>
        <v>#NAME?</v>
      </c>
      <c r="K310" t="e">
        <f ca="1">_xll.BDH($A310,"PX_ask","1/09/2019")</f>
        <v>#NAME?</v>
      </c>
      <c r="L310" t="e">
        <f ca="1">_xll.BDH($A310,"ivol_last","1/09/2019")</f>
        <v>#NAME?</v>
      </c>
      <c r="O310" t="s">
        <v>807</v>
      </c>
      <c r="P310" t="e">
        <f ca="1">_xll.BDH($O310,"PX_bid","1/07/2019")</f>
        <v>#NAME?</v>
      </c>
      <c r="Q310" t="e">
        <f ca="1">_xll.BDH($O310,"PX_ask","1/07/2019")</f>
        <v>#NAME?</v>
      </c>
      <c r="R310" t="e">
        <f ca="1">_xll.BDH($O310,"ivol_last","1/07/2019")</f>
        <v>#NAME?</v>
      </c>
      <c r="S310" t="e">
        <f ca="1">_xll.BDP($O310,"opt_strike_px")</f>
        <v>#NAME?</v>
      </c>
      <c r="T310" t="e">
        <f ca="1">_xll.BDP($O310,"opt_put_call")</f>
        <v>#NAME?</v>
      </c>
      <c r="U310" t="e">
        <f ca="1">_xll.BDP($O310,"maturity")</f>
        <v>#NAME?</v>
      </c>
      <c r="V310" s="17" t="e">
        <f t="shared" ca="1" si="12"/>
        <v>#NAME?</v>
      </c>
      <c r="X310" t="e">
        <f ca="1">_xll.BDH($O310,"PX_bid","1/09/2019")</f>
        <v>#NAME?</v>
      </c>
      <c r="Y310" t="e">
        <f ca="1">_xll.BDH($O310,"PX_ask","1/09/2019")</f>
        <v>#NAME?</v>
      </c>
      <c r="Z310" t="e">
        <f ca="1">_xll.BDH($O310,"ivol_last","1/09/2019")</f>
        <v>#NAME?</v>
      </c>
    </row>
    <row r="311" spans="1:26" x14ac:dyDescent="0.4">
      <c r="A311" t="s">
        <v>566</v>
      </c>
      <c r="B311" t="e">
        <f ca="1">_xll.BDH($A311,"PX_bid","1/07/2019")</f>
        <v>#NAME?</v>
      </c>
      <c r="C311" t="e">
        <f ca="1">_xll.BDH($A311,"PX_ask","1/07/2019")</f>
        <v>#NAME?</v>
      </c>
      <c r="D311" t="e">
        <f ca="1">_xll.BDH($A311,"IVOL_last","1/07/2019")</f>
        <v>#NAME?</v>
      </c>
      <c r="E311" t="e">
        <f ca="1">_xll.BDP($A311,"opt_strike_px")</f>
        <v>#NAME?</v>
      </c>
      <c r="F311" t="e">
        <f ca="1">_xll.BDP($A311,"opt_put_call")</f>
        <v>#NAME?</v>
      </c>
      <c r="G311" t="e">
        <f ca="1">_xll.BDP($A311,"maturity")</f>
        <v>#NAME?</v>
      </c>
      <c r="H311" s="17" t="e">
        <f t="shared" ca="1" si="13"/>
        <v>#NAME?</v>
      </c>
      <c r="J311" t="e">
        <f ca="1">_xll.BDH($A311,"PX_bid","1/09/2019")</f>
        <v>#NAME?</v>
      </c>
      <c r="K311" t="e">
        <f ca="1">_xll.BDH($A311,"PX_ask","1/09/2019")</f>
        <v>#NAME?</v>
      </c>
      <c r="L311" t="e">
        <f ca="1">_xll.BDH($A311,"ivol_last","1/09/2019")</f>
        <v>#NAME?</v>
      </c>
      <c r="O311" t="s">
        <v>808</v>
      </c>
      <c r="P311" t="e">
        <f ca="1">_xll.BDH($O311,"PX_bid","1/07/2019")</f>
        <v>#NAME?</v>
      </c>
      <c r="Q311" t="e">
        <f ca="1">_xll.BDH($O311,"PX_ask","1/07/2019")</f>
        <v>#NAME?</v>
      </c>
      <c r="R311" t="e">
        <f ca="1">_xll.BDH($O311,"ivol_last","1/07/2019")</f>
        <v>#NAME?</v>
      </c>
      <c r="S311" t="e">
        <f ca="1">_xll.BDP($O311,"opt_strike_px")</f>
        <v>#NAME?</v>
      </c>
      <c r="T311" t="e">
        <f ca="1">_xll.BDP($O311,"opt_put_call")</f>
        <v>#NAME?</v>
      </c>
      <c r="U311" t="e">
        <f ca="1">_xll.BDP($O311,"maturity")</f>
        <v>#NAME?</v>
      </c>
      <c r="V311" s="17" t="e">
        <f t="shared" ca="1" si="12"/>
        <v>#NAME?</v>
      </c>
      <c r="X311" t="e">
        <f ca="1">_xll.BDH($O311,"PX_bid","1/09/2019")</f>
        <v>#NAME?</v>
      </c>
      <c r="Y311" t="e">
        <f ca="1">_xll.BDH($O311,"PX_ask","1/09/2019")</f>
        <v>#NAME?</v>
      </c>
      <c r="Z311" t="e">
        <f ca="1">_xll.BDH($O311,"ivol_last","1/09/2019")</f>
        <v>#NAME?</v>
      </c>
    </row>
    <row r="312" spans="1:26" x14ac:dyDescent="0.4">
      <c r="A312" t="s">
        <v>578</v>
      </c>
      <c r="B312" t="e">
        <f ca="1">_xll.BDH($A312,"PX_bid","1/07/2019")</f>
        <v>#NAME?</v>
      </c>
      <c r="C312" t="e">
        <f ca="1">_xll.BDH($A312,"PX_ask","1/07/2019")</f>
        <v>#NAME?</v>
      </c>
      <c r="D312" t="e">
        <f ca="1">_xll.BDH($A312,"IVOL_last","1/07/2019")</f>
        <v>#NAME?</v>
      </c>
      <c r="E312" t="e">
        <f ca="1">_xll.BDP($A312,"opt_strike_px")</f>
        <v>#NAME?</v>
      </c>
      <c r="F312" t="e">
        <f ca="1">_xll.BDP($A312,"opt_put_call")</f>
        <v>#NAME?</v>
      </c>
      <c r="G312" t="e">
        <f ca="1">_xll.BDP($A312,"maturity")</f>
        <v>#NAME?</v>
      </c>
      <c r="H312" s="17" t="e">
        <f t="shared" ca="1" si="13"/>
        <v>#NAME?</v>
      </c>
      <c r="J312" t="e">
        <f ca="1">_xll.BDH($A312,"PX_bid","1/09/2019")</f>
        <v>#NAME?</v>
      </c>
      <c r="K312" t="e">
        <f ca="1">_xll.BDH($A312,"PX_ask","1/09/2019")</f>
        <v>#NAME?</v>
      </c>
      <c r="L312" t="e">
        <f ca="1">_xll.BDH($A312,"ivol_last","1/09/2019")</f>
        <v>#NAME?</v>
      </c>
      <c r="O312" t="s">
        <v>809</v>
      </c>
      <c r="P312" t="e">
        <f ca="1">_xll.BDH($O312,"PX_bid","1/07/2019")</f>
        <v>#NAME?</v>
      </c>
      <c r="Q312" t="e">
        <f ca="1">_xll.BDH($O312,"PX_ask","1/07/2019")</f>
        <v>#NAME?</v>
      </c>
      <c r="R312" t="e">
        <f ca="1">_xll.BDH($O312,"ivol_last","1/07/2019")</f>
        <v>#NAME?</v>
      </c>
      <c r="S312" t="e">
        <f ca="1">_xll.BDP($O312,"opt_strike_px")</f>
        <v>#NAME?</v>
      </c>
      <c r="T312" t="e">
        <f ca="1">_xll.BDP($O312,"opt_put_call")</f>
        <v>#NAME?</v>
      </c>
      <c r="U312" t="e">
        <f ca="1">_xll.BDP($O312,"maturity")</f>
        <v>#NAME?</v>
      </c>
      <c r="V312" s="17" t="e">
        <f t="shared" ref="V312:V375" ca="1" si="14">U312-$A$1</f>
        <v>#NAME?</v>
      </c>
      <c r="X312" t="e">
        <f ca="1">_xll.BDH($O312,"PX_bid","1/09/2019")</f>
        <v>#NAME?</v>
      </c>
      <c r="Y312" t="e">
        <f ca="1">_xll.BDH($O312,"PX_ask","1/09/2019")</f>
        <v>#NAME?</v>
      </c>
      <c r="Z312" t="e">
        <f ca="1">_xll.BDH($O312,"ivol_last","1/09/2019")</f>
        <v>#NAME?</v>
      </c>
    </row>
    <row r="313" spans="1:26" x14ac:dyDescent="0.4">
      <c r="A313" t="s">
        <v>590</v>
      </c>
      <c r="B313" t="e">
        <f ca="1">_xll.BDH($A313,"PX_bid","1/07/2019")</f>
        <v>#NAME?</v>
      </c>
      <c r="C313" t="e">
        <f ca="1">_xll.BDH($A313,"PX_ask","1/07/2019")</f>
        <v>#NAME?</v>
      </c>
      <c r="D313" t="e">
        <f ca="1">_xll.BDH($A313,"IVOL_last","1/07/2019")</f>
        <v>#NAME?</v>
      </c>
      <c r="E313" t="e">
        <f ca="1">_xll.BDP($A313,"opt_strike_px")</f>
        <v>#NAME?</v>
      </c>
      <c r="F313" t="e">
        <f ca="1">_xll.BDP($A313,"opt_put_call")</f>
        <v>#NAME?</v>
      </c>
      <c r="G313" t="e">
        <f ca="1">_xll.BDP($A313,"maturity")</f>
        <v>#NAME?</v>
      </c>
      <c r="H313" s="17" t="e">
        <f t="shared" ca="1" si="13"/>
        <v>#NAME?</v>
      </c>
      <c r="J313" t="e">
        <f ca="1">_xll.BDH($A313,"PX_bid","1/09/2019")</f>
        <v>#NAME?</v>
      </c>
      <c r="K313" t="e">
        <f ca="1">_xll.BDH($A313,"PX_ask","1/09/2019")</f>
        <v>#NAME?</v>
      </c>
      <c r="L313" t="e">
        <f ca="1">_xll.BDH($A313,"ivol_last","1/09/2019")</f>
        <v>#NAME?</v>
      </c>
      <c r="O313" t="s">
        <v>810</v>
      </c>
      <c r="P313" t="e">
        <f ca="1">_xll.BDH($O313,"PX_bid","1/07/2019")</f>
        <v>#NAME?</v>
      </c>
      <c r="Q313" t="e">
        <f ca="1">_xll.BDH($O313,"PX_ask","1/07/2019")</f>
        <v>#NAME?</v>
      </c>
      <c r="R313" t="e">
        <f ca="1">_xll.BDH($O313,"ivol_last","1/07/2019")</f>
        <v>#NAME?</v>
      </c>
      <c r="S313" t="e">
        <f ca="1">_xll.BDP($O313,"opt_strike_px")</f>
        <v>#NAME?</v>
      </c>
      <c r="T313" t="e">
        <f ca="1">_xll.BDP($O313,"opt_put_call")</f>
        <v>#NAME?</v>
      </c>
      <c r="U313" t="e">
        <f ca="1">_xll.BDP($O313,"maturity")</f>
        <v>#NAME?</v>
      </c>
      <c r="V313" s="17" t="e">
        <f t="shared" ca="1" si="14"/>
        <v>#NAME?</v>
      </c>
      <c r="X313" t="e">
        <f ca="1">_xll.BDH($O313,"PX_bid","1/09/2019")</f>
        <v>#NAME?</v>
      </c>
      <c r="Y313" t="e">
        <f ca="1">_xll.BDH($O313,"PX_ask","1/09/2019")</f>
        <v>#NAME?</v>
      </c>
      <c r="Z313" t="e">
        <f ca="1">_xll.BDH($O313,"ivol_last","1/09/2019")</f>
        <v>#NAME?</v>
      </c>
    </row>
    <row r="314" spans="1:26" x14ac:dyDescent="0.4">
      <c r="A314" t="s">
        <v>602</v>
      </c>
      <c r="B314" t="e">
        <f ca="1">_xll.BDH($A314,"PX_bid","1/07/2019")</f>
        <v>#NAME?</v>
      </c>
      <c r="C314" t="e">
        <f ca="1">_xll.BDH($A314,"PX_ask","1/07/2019")</f>
        <v>#NAME?</v>
      </c>
      <c r="D314" t="e">
        <f ca="1">_xll.BDH($A314,"IVOL_last","1/07/2019")</f>
        <v>#NAME?</v>
      </c>
      <c r="E314" t="e">
        <f ca="1">_xll.BDP($A314,"opt_strike_px")</f>
        <v>#NAME?</v>
      </c>
      <c r="F314" t="e">
        <f ca="1">_xll.BDP($A314,"opt_put_call")</f>
        <v>#NAME?</v>
      </c>
      <c r="G314" t="e">
        <f ca="1">_xll.BDP($A314,"maturity")</f>
        <v>#NAME?</v>
      </c>
      <c r="H314" s="17" t="e">
        <f t="shared" ca="1" si="13"/>
        <v>#NAME?</v>
      </c>
      <c r="J314" t="e">
        <f ca="1">_xll.BDH($A314,"PX_bid","1/09/2019")</f>
        <v>#NAME?</v>
      </c>
      <c r="K314" t="e">
        <f ca="1">_xll.BDH($A314,"PX_ask","1/09/2019")</f>
        <v>#NAME?</v>
      </c>
      <c r="L314" t="e">
        <f ca="1">_xll.BDH($A314,"ivol_last","1/09/2019")</f>
        <v>#NAME?</v>
      </c>
      <c r="O314" t="s">
        <v>811</v>
      </c>
      <c r="P314" t="e">
        <f ca="1">_xll.BDH($O314,"PX_bid","1/07/2019")</f>
        <v>#NAME?</v>
      </c>
      <c r="Q314" t="e">
        <f ca="1">_xll.BDH($O314,"PX_ask","1/07/2019")</f>
        <v>#NAME?</v>
      </c>
      <c r="R314" t="e">
        <f ca="1">_xll.BDH($O314,"ivol_last","1/07/2019")</f>
        <v>#NAME?</v>
      </c>
      <c r="S314" t="e">
        <f ca="1">_xll.BDP($O314,"opt_strike_px")</f>
        <v>#NAME?</v>
      </c>
      <c r="T314" t="e">
        <f ca="1">_xll.BDP($O314,"opt_put_call")</f>
        <v>#NAME?</v>
      </c>
      <c r="U314" t="e">
        <f ca="1">_xll.BDP($O314,"maturity")</f>
        <v>#NAME?</v>
      </c>
      <c r="V314" s="17" t="e">
        <f t="shared" ca="1" si="14"/>
        <v>#NAME?</v>
      </c>
      <c r="X314" t="e">
        <f ca="1">_xll.BDH($O314,"PX_bid","1/09/2019")</f>
        <v>#NAME?</v>
      </c>
      <c r="Y314" t="e">
        <f ca="1">_xll.BDH($O314,"PX_ask","1/09/2019")</f>
        <v>#NAME?</v>
      </c>
      <c r="Z314" t="e">
        <f ca="1">_xll.BDH($O314,"ivol_last","1/09/2019")</f>
        <v>#NAME?</v>
      </c>
    </row>
    <row r="315" spans="1:26" x14ac:dyDescent="0.4">
      <c r="A315" t="s">
        <v>614</v>
      </c>
      <c r="B315" t="e">
        <f ca="1">_xll.BDH($A315,"PX_bid","1/07/2019")</f>
        <v>#NAME?</v>
      </c>
      <c r="C315" t="e">
        <f ca="1">_xll.BDH($A315,"PX_ask","1/07/2019")</f>
        <v>#NAME?</v>
      </c>
      <c r="D315" t="e">
        <f ca="1">_xll.BDH($A315,"IVOL_last","1/07/2019")</f>
        <v>#NAME?</v>
      </c>
      <c r="E315" t="e">
        <f ca="1">_xll.BDP($A315,"opt_strike_px")</f>
        <v>#NAME?</v>
      </c>
      <c r="F315" t="e">
        <f ca="1">_xll.BDP($A315,"opt_put_call")</f>
        <v>#NAME?</v>
      </c>
      <c r="G315" t="e">
        <f ca="1">_xll.BDP($A315,"maturity")</f>
        <v>#NAME?</v>
      </c>
      <c r="H315" s="17" t="e">
        <f t="shared" ca="1" si="13"/>
        <v>#NAME?</v>
      </c>
      <c r="J315" t="e">
        <f ca="1">_xll.BDH($A315,"PX_bid","1/09/2019")</f>
        <v>#NAME?</v>
      </c>
      <c r="K315" t="e">
        <f ca="1">_xll.BDH($A315,"PX_ask","1/09/2019")</f>
        <v>#NAME?</v>
      </c>
      <c r="L315" t="e">
        <f ca="1">_xll.BDH($A315,"ivol_last","1/09/2019")</f>
        <v>#NAME?</v>
      </c>
      <c r="O315" t="s">
        <v>812</v>
      </c>
      <c r="P315" t="e">
        <f ca="1">_xll.BDH($O315,"PX_bid","1/07/2019")</f>
        <v>#NAME?</v>
      </c>
      <c r="Q315" t="e">
        <f ca="1">_xll.BDH($O315,"PX_ask","1/07/2019")</f>
        <v>#NAME?</v>
      </c>
      <c r="R315" t="e">
        <f ca="1">_xll.BDH($O315,"ivol_last","1/07/2019")</f>
        <v>#NAME?</v>
      </c>
      <c r="S315" t="e">
        <f ca="1">_xll.BDP($O315,"opt_strike_px")</f>
        <v>#NAME?</v>
      </c>
      <c r="T315" t="e">
        <f ca="1">_xll.BDP($O315,"opt_put_call")</f>
        <v>#NAME?</v>
      </c>
      <c r="U315" t="e">
        <f ca="1">_xll.BDP($O315,"maturity")</f>
        <v>#NAME?</v>
      </c>
      <c r="V315" s="17" t="e">
        <f t="shared" ca="1" si="14"/>
        <v>#NAME?</v>
      </c>
      <c r="X315" t="e">
        <f ca="1">_xll.BDH($O315,"PX_bid","1/09/2019")</f>
        <v>#NAME?</v>
      </c>
      <c r="Y315" t="e">
        <f ca="1">_xll.BDH($O315,"PX_ask","1/09/2019")</f>
        <v>#NAME?</v>
      </c>
      <c r="Z315" t="e">
        <f ca="1">_xll.BDH($O315,"ivol_last","1/09/2019")</f>
        <v>#NAME?</v>
      </c>
    </row>
    <row r="316" spans="1:26" x14ac:dyDescent="0.4">
      <c r="A316" t="s">
        <v>626</v>
      </c>
      <c r="B316" t="e">
        <f ca="1">_xll.BDH($A316,"PX_bid","1/07/2019")</f>
        <v>#NAME?</v>
      </c>
      <c r="C316" t="e">
        <f ca="1">_xll.BDH($A316,"PX_ask","1/07/2019")</f>
        <v>#NAME?</v>
      </c>
      <c r="D316" t="e">
        <f ca="1">_xll.BDH($A316,"IVOL_last","1/07/2019")</f>
        <v>#NAME?</v>
      </c>
      <c r="E316" t="e">
        <f ca="1">_xll.BDP($A316,"opt_strike_px")</f>
        <v>#NAME?</v>
      </c>
      <c r="F316" t="e">
        <f ca="1">_xll.BDP($A316,"opt_put_call")</f>
        <v>#NAME?</v>
      </c>
      <c r="G316" t="e">
        <f ca="1">_xll.BDP($A316,"maturity")</f>
        <v>#NAME?</v>
      </c>
      <c r="H316" s="17" t="e">
        <f t="shared" ca="1" si="13"/>
        <v>#NAME?</v>
      </c>
      <c r="J316" t="e">
        <f ca="1">_xll.BDH($A316,"PX_bid","1/09/2019")</f>
        <v>#NAME?</v>
      </c>
      <c r="K316" t="e">
        <f ca="1">_xll.BDH($A316,"PX_ask","1/09/2019")</f>
        <v>#NAME?</v>
      </c>
      <c r="L316" t="e">
        <f ca="1">_xll.BDH($A316,"ivol_last","1/09/2019")</f>
        <v>#NAME?</v>
      </c>
      <c r="O316" t="s">
        <v>813</v>
      </c>
      <c r="P316" t="e">
        <f ca="1">_xll.BDH($O316,"PX_bid","1/07/2019")</f>
        <v>#NAME?</v>
      </c>
      <c r="Q316" t="e">
        <f ca="1">_xll.BDH($O316,"PX_ask","1/07/2019")</f>
        <v>#NAME?</v>
      </c>
      <c r="R316" t="e">
        <f ca="1">_xll.BDH($O316,"ivol_last","1/07/2019")</f>
        <v>#NAME?</v>
      </c>
      <c r="S316" t="e">
        <f ca="1">_xll.BDP($O316,"opt_strike_px")</f>
        <v>#NAME?</v>
      </c>
      <c r="T316" t="e">
        <f ca="1">_xll.BDP($O316,"opt_put_call")</f>
        <v>#NAME?</v>
      </c>
      <c r="U316" t="e">
        <f ca="1">_xll.BDP($O316,"maturity")</f>
        <v>#NAME?</v>
      </c>
      <c r="V316" s="17" t="e">
        <f t="shared" ca="1" si="14"/>
        <v>#NAME?</v>
      </c>
      <c r="X316" t="e">
        <f ca="1">_xll.BDH($O316,"PX_bid","1/09/2019")</f>
        <v>#NAME?</v>
      </c>
      <c r="Y316" t="e">
        <f ca="1">_xll.BDH($O316,"PX_ask","1/09/2019")</f>
        <v>#NAME?</v>
      </c>
      <c r="Z316" t="e">
        <f ca="1">_xll.BDH($O316,"ivol_last","1/09/2019")</f>
        <v>#NAME?</v>
      </c>
    </row>
    <row r="317" spans="1:26" x14ac:dyDescent="0.4">
      <c r="A317" t="s">
        <v>638</v>
      </c>
      <c r="B317" t="e">
        <f ca="1">_xll.BDH($A317,"PX_bid","1/07/2019")</f>
        <v>#NAME?</v>
      </c>
      <c r="C317" t="e">
        <f ca="1">_xll.BDH($A317,"PX_ask","1/07/2019")</f>
        <v>#NAME?</v>
      </c>
      <c r="D317" t="e">
        <f ca="1">_xll.BDH($A317,"IVOL_last","1/07/2019")</f>
        <v>#NAME?</v>
      </c>
      <c r="E317" t="e">
        <f ca="1">_xll.BDP($A317,"opt_strike_px")</f>
        <v>#NAME?</v>
      </c>
      <c r="F317" t="e">
        <f ca="1">_xll.BDP($A317,"opt_put_call")</f>
        <v>#NAME?</v>
      </c>
      <c r="G317" t="e">
        <f ca="1">_xll.BDP($A317,"maturity")</f>
        <v>#NAME?</v>
      </c>
      <c r="H317" s="17" t="e">
        <f t="shared" ca="1" si="13"/>
        <v>#NAME?</v>
      </c>
      <c r="J317" t="e">
        <f ca="1">_xll.BDH($A317,"PX_bid","1/09/2019")</f>
        <v>#NAME?</v>
      </c>
      <c r="K317" t="e">
        <f ca="1">_xll.BDH($A317,"PX_ask","1/09/2019")</f>
        <v>#NAME?</v>
      </c>
      <c r="L317" t="e">
        <f ca="1">_xll.BDH($A317,"ivol_last","1/09/2019")</f>
        <v>#NAME?</v>
      </c>
      <c r="O317" t="s">
        <v>814</v>
      </c>
      <c r="P317" t="e">
        <f ca="1">_xll.BDH($O317,"PX_bid","1/07/2019")</f>
        <v>#NAME?</v>
      </c>
      <c r="Q317" t="e">
        <f ca="1">_xll.BDH($O317,"PX_ask","1/07/2019")</f>
        <v>#NAME?</v>
      </c>
      <c r="R317" t="e">
        <f ca="1">_xll.BDH($O317,"ivol_last","1/07/2019")</f>
        <v>#NAME?</v>
      </c>
      <c r="S317" t="e">
        <f ca="1">_xll.BDP($O317,"opt_strike_px")</f>
        <v>#NAME?</v>
      </c>
      <c r="T317" t="e">
        <f ca="1">_xll.BDP($O317,"opt_put_call")</f>
        <v>#NAME?</v>
      </c>
      <c r="U317" t="e">
        <f ca="1">_xll.BDP($O317,"maturity")</f>
        <v>#NAME?</v>
      </c>
      <c r="V317" s="17" t="e">
        <f t="shared" ca="1" si="14"/>
        <v>#NAME?</v>
      </c>
      <c r="X317" t="e">
        <f ca="1">_xll.BDH($O317,"PX_bid","1/09/2019")</f>
        <v>#NAME?</v>
      </c>
      <c r="Y317" t="e">
        <f ca="1">_xll.BDH($O317,"PX_ask","1/09/2019")</f>
        <v>#NAME?</v>
      </c>
      <c r="Z317" t="e">
        <f ca="1">_xll.BDH($O317,"ivol_last","1/09/2019")</f>
        <v>#NAME?</v>
      </c>
    </row>
    <row r="318" spans="1:26" x14ac:dyDescent="0.4">
      <c r="A318" t="s">
        <v>650</v>
      </c>
      <c r="B318" t="e">
        <f ca="1">_xll.BDH($A318,"PX_bid","1/07/2019")</f>
        <v>#NAME?</v>
      </c>
      <c r="C318" t="e">
        <f ca="1">_xll.BDH($A318,"PX_ask","1/07/2019")</f>
        <v>#NAME?</v>
      </c>
      <c r="D318" t="e">
        <f ca="1">_xll.BDH($A318,"IVOL_last","1/07/2019")</f>
        <v>#NAME?</v>
      </c>
      <c r="E318" t="e">
        <f ca="1">_xll.BDP($A318,"opt_strike_px")</f>
        <v>#NAME?</v>
      </c>
      <c r="F318" t="e">
        <f ca="1">_xll.BDP($A318,"opt_put_call")</f>
        <v>#NAME?</v>
      </c>
      <c r="G318" t="e">
        <f ca="1">_xll.BDP($A318,"maturity")</f>
        <v>#NAME?</v>
      </c>
      <c r="H318" s="17" t="e">
        <f t="shared" ca="1" si="13"/>
        <v>#NAME?</v>
      </c>
      <c r="J318" t="e">
        <f ca="1">_xll.BDH($A318,"PX_bid","1/09/2019")</f>
        <v>#NAME?</v>
      </c>
      <c r="K318" t="e">
        <f ca="1">_xll.BDH($A318,"PX_ask","1/09/2019")</f>
        <v>#NAME?</v>
      </c>
      <c r="L318" t="e">
        <f ca="1">_xll.BDH($A318,"ivol_last","1/09/2019")</f>
        <v>#NAME?</v>
      </c>
      <c r="O318" t="s">
        <v>815</v>
      </c>
      <c r="P318" t="e">
        <f ca="1">_xll.BDH($O318,"PX_bid","1/07/2019")</f>
        <v>#NAME?</v>
      </c>
      <c r="Q318" t="e">
        <f ca="1">_xll.BDH($O318,"PX_ask","1/07/2019")</f>
        <v>#NAME?</v>
      </c>
      <c r="R318" t="e">
        <f ca="1">_xll.BDH($O318,"ivol_last","1/07/2019")</f>
        <v>#NAME?</v>
      </c>
      <c r="S318" t="e">
        <f ca="1">_xll.BDP($O318,"opt_strike_px")</f>
        <v>#NAME?</v>
      </c>
      <c r="T318" t="e">
        <f ca="1">_xll.BDP($O318,"opt_put_call")</f>
        <v>#NAME?</v>
      </c>
      <c r="U318" t="e">
        <f ca="1">_xll.BDP($O318,"maturity")</f>
        <v>#NAME?</v>
      </c>
      <c r="V318" s="17" t="e">
        <f t="shared" ca="1" si="14"/>
        <v>#NAME?</v>
      </c>
      <c r="X318" t="e">
        <f ca="1">_xll.BDH($O318,"PX_bid","1/09/2019")</f>
        <v>#NAME?</v>
      </c>
      <c r="Y318" t="e">
        <f ca="1">_xll.BDH($O318,"PX_ask","1/09/2019")</f>
        <v>#NAME?</v>
      </c>
      <c r="Z318" t="e">
        <f ca="1">_xll.BDH($O318,"ivol_last","1/09/2019")</f>
        <v>#NAME?</v>
      </c>
    </row>
    <row r="319" spans="1:26" x14ac:dyDescent="0.4">
      <c r="A319" t="s">
        <v>662</v>
      </c>
      <c r="B319" t="e">
        <f ca="1">_xll.BDH($A319,"PX_bid","1/07/2019")</f>
        <v>#NAME?</v>
      </c>
      <c r="C319" t="e">
        <f ca="1">_xll.BDH($A319,"PX_ask","1/07/2019")</f>
        <v>#NAME?</v>
      </c>
      <c r="D319" t="e">
        <f ca="1">_xll.BDH($A319,"IVOL_last","1/07/2019")</f>
        <v>#NAME?</v>
      </c>
      <c r="E319" t="e">
        <f ca="1">_xll.BDP($A319,"opt_strike_px")</f>
        <v>#NAME?</v>
      </c>
      <c r="F319" t="e">
        <f ca="1">_xll.BDP($A319,"opt_put_call")</f>
        <v>#NAME?</v>
      </c>
      <c r="G319" t="e">
        <f ca="1">_xll.BDP($A319,"maturity")</f>
        <v>#NAME?</v>
      </c>
      <c r="H319" s="17" t="e">
        <f t="shared" ca="1" si="13"/>
        <v>#NAME?</v>
      </c>
      <c r="J319" t="e">
        <f ca="1">_xll.BDH($A319,"PX_bid","1/09/2019")</f>
        <v>#NAME?</v>
      </c>
      <c r="K319" t="e">
        <f ca="1">_xll.BDH($A319,"PX_ask","1/09/2019")</f>
        <v>#NAME?</v>
      </c>
      <c r="L319" t="e">
        <f ca="1">_xll.BDH($A319,"ivol_last","1/09/2019")</f>
        <v>#NAME?</v>
      </c>
      <c r="O319" t="s">
        <v>816</v>
      </c>
      <c r="P319" t="e">
        <f ca="1">_xll.BDH($O319,"PX_bid","1/07/2019")</f>
        <v>#NAME?</v>
      </c>
      <c r="Q319" t="e">
        <f ca="1">_xll.BDH($O319,"PX_ask","1/07/2019")</f>
        <v>#NAME?</v>
      </c>
      <c r="R319" t="e">
        <f ca="1">_xll.BDH($O319,"ivol_last","1/07/2019")</f>
        <v>#NAME?</v>
      </c>
      <c r="S319" t="e">
        <f ca="1">_xll.BDP($O319,"opt_strike_px")</f>
        <v>#NAME?</v>
      </c>
      <c r="T319" t="e">
        <f ca="1">_xll.BDP($O319,"opt_put_call")</f>
        <v>#NAME?</v>
      </c>
      <c r="U319" t="e">
        <f ca="1">_xll.BDP($O319,"maturity")</f>
        <v>#NAME?</v>
      </c>
      <c r="V319" s="17" t="e">
        <f t="shared" ca="1" si="14"/>
        <v>#NAME?</v>
      </c>
      <c r="X319" t="e">
        <f ca="1">_xll.BDH($O319,"PX_bid","1/09/2019")</f>
        <v>#NAME?</v>
      </c>
      <c r="Y319" t="e">
        <f ca="1">_xll.BDH($O319,"PX_ask","1/09/2019")</f>
        <v>#NAME?</v>
      </c>
      <c r="Z319" t="e">
        <f ca="1">_xll.BDH($O319,"ivol_last","1/09/2019")</f>
        <v>#NAME?</v>
      </c>
    </row>
    <row r="320" spans="1:26" x14ac:dyDescent="0.4">
      <c r="A320" t="s">
        <v>674</v>
      </c>
      <c r="B320" t="e">
        <f ca="1">_xll.BDH($A320,"PX_bid","1/07/2019")</f>
        <v>#NAME?</v>
      </c>
      <c r="C320" t="e">
        <f ca="1">_xll.BDH($A320,"PX_ask","1/07/2019")</f>
        <v>#NAME?</v>
      </c>
      <c r="D320" t="e">
        <f ca="1">_xll.BDH($A320,"IVOL_last","1/07/2019")</f>
        <v>#NAME?</v>
      </c>
      <c r="E320" t="e">
        <f ca="1">_xll.BDP($A320,"opt_strike_px")</f>
        <v>#NAME?</v>
      </c>
      <c r="F320" t="e">
        <f ca="1">_xll.BDP($A320,"opt_put_call")</f>
        <v>#NAME?</v>
      </c>
      <c r="G320" t="e">
        <f ca="1">_xll.BDP($A320,"maturity")</f>
        <v>#NAME?</v>
      </c>
      <c r="H320" s="17" t="e">
        <f t="shared" ca="1" si="13"/>
        <v>#NAME?</v>
      </c>
      <c r="J320" t="e">
        <f ca="1">_xll.BDH($A320,"PX_bid","1/09/2019")</f>
        <v>#NAME?</v>
      </c>
      <c r="K320" t="e">
        <f ca="1">_xll.BDH($A320,"PX_ask","1/09/2019")</f>
        <v>#NAME?</v>
      </c>
      <c r="L320" t="e">
        <f ca="1">_xll.BDH($A320,"ivol_last","1/09/2019")</f>
        <v>#NAME?</v>
      </c>
      <c r="O320" t="s">
        <v>817</v>
      </c>
      <c r="P320" t="e">
        <f ca="1">_xll.BDH($O320,"PX_bid","1/07/2019")</f>
        <v>#NAME?</v>
      </c>
      <c r="Q320" t="e">
        <f ca="1">_xll.BDH($O320,"PX_ask","1/07/2019")</f>
        <v>#NAME?</v>
      </c>
      <c r="R320" t="e">
        <f ca="1">_xll.BDH($O320,"ivol_last","1/07/2019")</f>
        <v>#NAME?</v>
      </c>
      <c r="S320" t="e">
        <f ca="1">_xll.BDP($O320,"opt_strike_px")</f>
        <v>#NAME?</v>
      </c>
      <c r="T320" t="e">
        <f ca="1">_xll.BDP($O320,"opt_put_call")</f>
        <v>#NAME?</v>
      </c>
      <c r="U320" t="e">
        <f ca="1">_xll.BDP($O320,"maturity")</f>
        <v>#NAME?</v>
      </c>
      <c r="V320" s="17" t="e">
        <f t="shared" ca="1" si="14"/>
        <v>#NAME?</v>
      </c>
      <c r="X320" t="e">
        <f ca="1">_xll.BDH($O320,"PX_bid","1/09/2019")</f>
        <v>#NAME?</v>
      </c>
      <c r="Y320" t="e">
        <f ca="1">_xll.BDH($O320,"PX_ask","1/09/2019")</f>
        <v>#NAME?</v>
      </c>
      <c r="Z320" t="e">
        <f ca="1">_xll.BDH($O320,"ivol_last","1/09/2019")</f>
        <v>#NAME?</v>
      </c>
    </row>
    <row r="321" spans="1:26" x14ac:dyDescent="0.4">
      <c r="A321" t="s">
        <v>686</v>
      </c>
      <c r="B321" t="e">
        <f ca="1">_xll.BDH($A321,"PX_bid","1/07/2019")</f>
        <v>#NAME?</v>
      </c>
      <c r="C321" t="e">
        <f ca="1">_xll.BDH($A321,"PX_ask","1/07/2019")</f>
        <v>#NAME?</v>
      </c>
      <c r="D321" t="e">
        <f ca="1">_xll.BDH($A321,"IVOL_last","1/07/2019")</f>
        <v>#NAME?</v>
      </c>
      <c r="E321" t="e">
        <f ca="1">_xll.BDP($A321,"opt_strike_px")</f>
        <v>#NAME?</v>
      </c>
      <c r="F321" t="e">
        <f ca="1">_xll.BDP($A321,"opt_put_call")</f>
        <v>#NAME?</v>
      </c>
      <c r="G321" t="e">
        <f ca="1">_xll.BDP($A321,"maturity")</f>
        <v>#NAME?</v>
      </c>
      <c r="H321" s="17" t="e">
        <f t="shared" ca="1" si="13"/>
        <v>#NAME?</v>
      </c>
      <c r="J321" t="e">
        <f ca="1">_xll.BDH($A321,"PX_bid","1/09/2019")</f>
        <v>#NAME?</v>
      </c>
      <c r="K321" t="e">
        <f ca="1">_xll.BDH($A321,"PX_ask","1/09/2019")</f>
        <v>#NAME?</v>
      </c>
      <c r="L321" t="e">
        <f ca="1">_xll.BDH($A321,"ivol_last","1/09/2019")</f>
        <v>#NAME?</v>
      </c>
      <c r="O321" t="s">
        <v>818</v>
      </c>
      <c r="P321" t="e">
        <f ca="1">_xll.BDH($O321,"PX_bid","1/07/2019")</f>
        <v>#NAME?</v>
      </c>
      <c r="Q321" t="e">
        <f ca="1">_xll.BDH($O321,"PX_ask","1/07/2019")</f>
        <v>#NAME?</v>
      </c>
      <c r="R321" t="e">
        <f ca="1">_xll.BDH($O321,"ivol_last","1/07/2019")</f>
        <v>#NAME?</v>
      </c>
      <c r="S321" t="e">
        <f ca="1">_xll.BDP($O321,"opt_strike_px")</f>
        <v>#NAME?</v>
      </c>
      <c r="T321" t="e">
        <f ca="1">_xll.BDP($O321,"opt_put_call")</f>
        <v>#NAME?</v>
      </c>
      <c r="U321" t="e">
        <f ca="1">_xll.BDP($O321,"maturity")</f>
        <v>#NAME?</v>
      </c>
      <c r="V321" s="17" t="e">
        <f t="shared" ca="1" si="14"/>
        <v>#NAME?</v>
      </c>
      <c r="X321" t="e">
        <f ca="1">_xll.BDH($O321,"PX_bid","1/09/2019")</f>
        <v>#NAME?</v>
      </c>
      <c r="Y321" t="e">
        <f ca="1">_xll.BDH($O321,"PX_ask","1/09/2019")</f>
        <v>#NAME?</v>
      </c>
      <c r="Z321" t="e">
        <f ca="1">_xll.BDH($O321,"ivol_last","1/09/2019")</f>
        <v>#NAME?</v>
      </c>
    </row>
    <row r="322" spans="1:26" x14ac:dyDescent="0.4">
      <c r="A322" t="s">
        <v>698</v>
      </c>
      <c r="B322" t="e">
        <f ca="1">_xll.BDH($A322,"PX_bid","1/07/2019")</f>
        <v>#NAME?</v>
      </c>
      <c r="C322" t="e">
        <f ca="1">_xll.BDH($A322,"PX_ask","1/07/2019")</f>
        <v>#NAME?</v>
      </c>
      <c r="D322" t="e">
        <f ca="1">_xll.BDH($A322,"IVOL_last","1/07/2019")</f>
        <v>#NAME?</v>
      </c>
      <c r="E322" t="e">
        <f ca="1">_xll.BDP($A322,"opt_strike_px")</f>
        <v>#NAME?</v>
      </c>
      <c r="F322" t="e">
        <f ca="1">_xll.BDP($A322,"opt_put_call")</f>
        <v>#NAME?</v>
      </c>
      <c r="G322" t="e">
        <f ca="1">_xll.BDP($A322,"maturity")</f>
        <v>#NAME?</v>
      </c>
      <c r="H322" s="17" t="e">
        <f t="shared" ca="1" si="13"/>
        <v>#NAME?</v>
      </c>
      <c r="J322" t="e">
        <f ca="1">_xll.BDH($A322,"PX_bid","1/09/2019")</f>
        <v>#NAME?</v>
      </c>
      <c r="K322" t="e">
        <f ca="1">_xll.BDH($A322,"PX_ask","1/09/2019")</f>
        <v>#NAME?</v>
      </c>
      <c r="L322" t="e">
        <f ca="1">_xll.BDH($A322,"ivol_last","1/09/2019")</f>
        <v>#NAME?</v>
      </c>
      <c r="O322" t="s">
        <v>819</v>
      </c>
      <c r="P322" t="e">
        <f ca="1">_xll.BDH($O322,"PX_bid","1/07/2019")</f>
        <v>#NAME?</v>
      </c>
      <c r="Q322" t="e">
        <f ca="1">_xll.BDH($O322,"PX_ask","1/07/2019")</f>
        <v>#NAME?</v>
      </c>
      <c r="R322" t="e">
        <f ca="1">_xll.BDH($O322,"ivol_last","1/07/2019")</f>
        <v>#NAME?</v>
      </c>
      <c r="S322" t="e">
        <f ca="1">_xll.BDP($O322,"opt_strike_px")</f>
        <v>#NAME?</v>
      </c>
      <c r="T322" t="e">
        <f ca="1">_xll.BDP($O322,"opt_put_call")</f>
        <v>#NAME?</v>
      </c>
      <c r="U322" t="e">
        <f ca="1">_xll.BDP($O322,"maturity")</f>
        <v>#NAME?</v>
      </c>
      <c r="V322" s="17" t="e">
        <f t="shared" ca="1" si="14"/>
        <v>#NAME?</v>
      </c>
      <c r="X322" t="e">
        <f ca="1">_xll.BDH($O322,"PX_bid","1/09/2019")</f>
        <v>#NAME?</v>
      </c>
      <c r="Y322" t="e">
        <f ca="1">_xll.BDH($O322,"PX_ask","1/09/2019")</f>
        <v>#NAME?</v>
      </c>
      <c r="Z322" t="e">
        <f ca="1">_xll.BDH($O322,"ivol_last","1/09/2019")</f>
        <v>#NAME?</v>
      </c>
    </row>
    <row r="323" spans="1:26" x14ac:dyDescent="0.4">
      <c r="A323" t="s">
        <v>710</v>
      </c>
      <c r="B323" t="e">
        <f ca="1">_xll.BDH($A323,"PX_bid","1/07/2019")</f>
        <v>#NAME?</v>
      </c>
      <c r="C323" t="e">
        <f ca="1">_xll.BDH($A323,"PX_ask","1/07/2019")</f>
        <v>#NAME?</v>
      </c>
      <c r="D323" t="e">
        <f ca="1">_xll.BDH($A323,"IVOL_last","1/07/2019")</f>
        <v>#NAME?</v>
      </c>
      <c r="E323" t="e">
        <f ca="1">_xll.BDP($A323,"opt_strike_px")</f>
        <v>#NAME?</v>
      </c>
      <c r="F323" t="e">
        <f ca="1">_xll.BDP($A323,"opt_put_call")</f>
        <v>#NAME?</v>
      </c>
      <c r="G323" t="e">
        <f ca="1">_xll.BDP($A323,"maturity")</f>
        <v>#NAME?</v>
      </c>
      <c r="H323" s="17" t="e">
        <f t="shared" ca="1" si="13"/>
        <v>#NAME?</v>
      </c>
      <c r="J323" t="e">
        <f ca="1">_xll.BDH($A323,"PX_bid","1/09/2019")</f>
        <v>#NAME?</v>
      </c>
      <c r="K323" t="e">
        <f ca="1">_xll.BDH($A323,"PX_ask","1/09/2019")</f>
        <v>#NAME?</v>
      </c>
      <c r="L323" t="e">
        <f ca="1">_xll.BDH($A323,"ivol_last","1/09/2019")</f>
        <v>#NAME?</v>
      </c>
      <c r="O323" t="s">
        <v>820</v>
      </c>
      <c r="P323" t="e">
        <f ca="1">_xll.BDH($O323,"PX_bid","1/07/2019")</f>
        <v>#NAME?</v>
      </c>
      <c r="Q323" t="e">
        <f ca="1">_xll.BDH($O323,"PX_ask","1/07/2019")</f>
        <v>#NAME?</v>
      </c>
      <c r="R323" t="e">
        <f ca="1">_xll.BDH($O323,"ivol_last","1/07/2019")</f>
        <v>#NAME?</v>
      </c>
      <c r="S323" t="e">
        <f ca="1">_xll.BDP($O323,"opt_strike_px")</f>
        <v>#NAME?</v>
      </c>
      <c r="T323" t="e">
        <f ca="1">_xll.BDP($O323,"opt_put_call")</f>
        <v>#NAME?</v>
      </c>
      <c r="U323" t="e">
        <f ca="1">_xll.BDP($O323,"maturity")</f>
        <v>#NAME?</v>
      </c>
      <c r="V323" s="17" t="e">
        <f t="shared" ca="1" si="14"/>
        <v>#NAME?</v>
      </c>
      <c r="X323" t="e">
        <f ca="1">_xll.BDH($O323,"PX_bid","1/09/2019")</f>
        <v>#NAME?</v>
      </c>
      <c r="Y323" t="e">
        <f ca="1">_xll.BDH($O323,"PX_ask","1/09/2019")</f>
        <v>#NAME?</v>
      </c>
      <c r="Z323" t="e">
        <f ca="1">_xll.BDH($O323,"ivol_last","1/09/2019")</f>
        <v>#NAME?</v>
      </c>
    </row>
    <row r="324" spans="1:26" x14ac:dyDescent="0.4">
      <c r="A324" t="s">
        <v>543</v>
      </c>
      <c r="B324" t="e">
        <f ca="1">_xll.BDH($A324,"PX_bid","1/07/2019")</f>
        <v>#NAME?</v>
      </c>
      <c r="C324" t="e">
        <f ca="1">_xll.BDH($A324,"PX_ask","1/07/2019")</f>
        <v>#NAME?</v>
      </c>
      <c r="D324" t="e">
        <f ca="1">_xll.BDH($A324,"IVOL_last","1/07/2019")</f>
        <v>#NAME?</v>
      </c>
      <c r="E324" t="e">
        <f ca="1">_xll.BDP($A324,"opt_strike_px")</f>
        <v>#NAME?</v>
      </c>
      <c r="F324" t="e">
        <f ca="1">_xll.BDP($A324,"opt_put_call")</f>
        <v>#NAME?</v>
      </c>
      <c r="G324" t="e">
        <f ca="1">_xll.BDP($A324,"maturity")</f>
        <v>#NAME?</v>
      </c>
      <c r="H324" s="17" t="e">
        <f t="shared" ca="1" si="13"/>
        <v>#NAME?</v>
      </c>
      <c r="J324" t="e">
        <f ca="1">_xll.BDH($A324,"PX_bid","1/09/2019")</f>
        <v>#NAME?</v>
      </c>
      <c r="K324" t="e">
        <f ca="1">_xll.BDH($A324,"PX_ask","1/09/2019")</f>
        <v>#NAME?</v>
      </c>
      <c r="L324" t="e">
        <f ca="1">_xll.BDH($A324,"ivol_last","1/09/2019")</f>
        <v>#NAME?</v>
      </c>
      <c r="O324" t="s">
        <v>821</v>
      </c>
      <c r="P324" t="e">
        <f ca="1">_xll.BDH($O324,"PX_bid","1/07/2019")</f>
        <v>#NAME?</v>
      </c>
      <c r="Q324" t="e">
        <f ca="1">_xll.BDH($O324,"PX_ask","1/07/2019")</f>
        <v>#NAME?</v>
      </c>
      <c r="R324" t="e">
        <f ca="1">_xll.BDH($O324,"ivol_last","1/07/2019")</f>
        <v>#NAME?</v>
      </c>
      <c r="S324" t="e">
        <f ca="1">_xll.BDP($O324,"opt_strike_px")</f>
        <v>#NAME?</v>
      </c>
      <c r="T324" t="e">
        <f ca="1">_xll.BDP($O324,"opt_put_call")</f>
        <v>#NAME?</v>
      </c>
      <c r="U324" t="e">
        <f ca="1">_xll.BDP($O324,"maturity")</f>
        <v>#NAME?</v>
      </c>
      <c r="V324" s="17" t="e">
        <f t="shared" ca="1" si="14"/>
        <v>#NAME?</v>
      </c>
      <c r="X324" t="e">
        <f ca="1">_xll.BDH($O324,"PX_bid","1/09/2019")</f>
        <v>#NAME?</v>
      </c>
      <c r="Y324" t="e">
        <f ca="1">_xll.BDH($O324,"PX_ask","1/09/2019")</f>
        <v>#NAME?</v>
      </c>
      <c r="Z324" t="e">
        <f ca="1">_xll.BDH($O324,"ivol_last","1/09/2019")</f>
        <v>#NAME?</v>
      </c>
    </row>
    <row r="325" spans="1:26" x14ac:dyDescent="0.4">
      <c r="A325" t="s">
        <v>555</v>
      </c>
      <c r="B325" t="e">
        <f ca="1">_xll.BDH($A325,"PX_bid","1/07/2019")</f>
        <v>#NAME?</v>
      </c>
      <c r="C325" t="e">
        <f ca="1">_xll.BDH($A325,"PX_ask","1/07/2019")</f>
        <v>#NAME?</v>
      </c>
      <c r="D325" t="e">
        <f ca="1">_xll.BDH($A325,"IVOL_last","1/07/2019")</f>
        <v>#NAME?</v>
      </c>
      <c r="E325" t="e">
        <f ca="1">_xll.BDP($A325,"opt_strike_px")</f>
        <v>#NAME?</v>
      </c>
      <c r="F325" t="e">
        <f ca="1">_xll.BDP($A325,"opt_put_call")</f>
        <v>#NAME?</v>
      </c>
      <c r="G325" t="e">
        <f ca="1">_xll.BDP($A325,"maturity")</f>
        <v>#NAME?</v>
      </c>
      <c r="H325" s="17" t="e">
        <f t="shared" ca="1" si="13"/>
        <v>#NAME?</v>
      </c>
      <c r="J325" t="e">
        <f ca="1">_xll.BDH($A325,"PX_bid","1/09/2019")</f>
        <v>#NAME?</v>
      </c>
      <c r="K325" t="e">
        <f ca="1">_xll.BDH($A325,"PX_ask","1/09/2019")</f>
        <v>#NAME?</v>
      </c>
      <c r="L325" t="e">
        <f ca="1">_xll.BDH($A325,"ivol_last","1/09/2019")</f>
        <v>#NAME?</v>
      </c>
      <c r="O325" t="s">
        <v>822</v>
      </c>
      <c r="P325" t="e">
        <f ca="1">_xll.BDH($O325,"PX_bid","1/07/2019")</f>
        <v>#NAME?</v>
      </c>
      <c r="Q325" t="e">
        <f ca="1">_xll.BDH($O325,"PX_ask","1/07/2019")</f>
        <v>#NAME?</v>
      </c>
      <c r="R325" t="e">
        <f ca="1">_xll.BDH($O325,"ivol_last","1/07/2019")</f>
        <v>#NAME?</v>
      </c>
      <c r="S325" t="e">
        <f ca="1">_xll.BDP($O325,"opt_strike_px")</f>
        <v>#NAME?</v>
      </c>
      <c r="T325" t="e">
        <f ca="1">_xll.BDP($O325,"opt_put_call")</f>
        <v>#NAME?</v>
      </c>
      <c r="U325" t="e">
        <f ca="1">_xll.BDP($O325,"maturity")</f>
        <v>#NAME?</v>
      </c>
      <c r="V325" s="17" t="e">
        <f t="shared" ca="1" si="14"/>
        <v>#NAME?</v>
      </c>
      <c r="X325" t="e">
        <f ca="1">_xll.BDH($O325,"PX_bid","1/09/2019")</f>
        <v>#NAME?</v>
      </c>
      <c r="Y325" t="e">
        <f ca="1">_xll.BDH($O325,"PX_ask","1/09/2019")</f>
        <v>#NAME?</v>
      </c>
      <c r="Z325" t="e">
        <f ca="1">_xll.BDH($O325,"ivol_last","1/09/2019")</f>
        <v>#NAME?</v>
      </c>
    </row>
    <row r="326" spans="1:26" x14ac:dyDescent="0.4">
      <c r="A326" t="s">
        <v>567</v>
      </c>
      <c r="B326" t="e">
        <f ca="1">_xll.BDH($A326,"PX_bid","1/07/2019")</f>
        <v>#NAME?</v>
      </c>
      <c r="C326" t="e">
        <f ca="1">_xll.BDH($A326,"PX_ask","1/07/2019")</f>
        <v>#NAME?</v>
      </c>
      <c r="D326" t="e">
        <f ca="1">_xll.BDH($A326,"IVOL_last","1/07/2019")</f>
        <v>#NAME?</v>
      </c>
      <c r="E326" t="e">
        <f ca="1">_xll.BDP($A326,"opt_strike_px")</f>
        <v>#NAME?</v>
      </c>
      <c r="F326" t="e">
        <f ca="1">_xll.BDP($A326,"opt_put_call")</f>
        <v>#NAME?</v>
      </c>
      <c r="G326" t="e">
        <f ca="1">_xll.BDP($A326,"maturity")</f>
        <v>#NAME?</v>
      </c>
      <c r="H326" s="17" t="e">
        <f t="shared" ca="1" si="13"/>
        <v>#NAME?</v>
      </c>
      <c r="J326" t="e">
        <f ca="1">_xll.BDH($A326,"PX_bid","1/09/2019")</f>
        <v>#NAME?</v>
      </c>
      <c r="K326" t="e">
        <f ca="1">_xll.BDH($A326,"PX_ask","1/09/2019")</f>
        <v>#NAME?</v>
      </c>
      <c r="L326" t="e">
        <f ca="1">_xll.BDH($A326,"ivol_last","1/09/2019")</f>
        <v>#NAME?</v>
      </c>
      <c r="O326" t="s">
        <v>823</v>
      </c>
      <c r="P326" t="e">
        <f ca="1">_xll.BDH($O326,"PX_bid","1/07/2019")</f>
        <v>#NAME?</v>
      </c>
      <c r="Q326" t="e">
        <f ca="1">_xll.BDH($O326,"PX_ask","1/07/2019")</f>
        <v>#NAME?</v>
      </c>
      <c r="R326" t="e">
        <f ca="1">_xll.BDH($O326,"ivol_last","1/07/2019")</f>
        <v>#NAME?</v>
      </c>
      <c r="S326" t="e">
        <f ca="1">_xll.BDP($O326,"opt_strike_px")</f>
        <v>#NAME?</v>
      </c>
      <c r="T326" t="e">
        <f ca="1">_xll.BDP($O326,"opt_put_call")</f>
        <v>#NAME?</v>
      </c>
      <c r="U326" t="e">
        <f ca="1">_xll.BDP($O326,"maturity")</f>
        <v>#NAME?</v>
      </c>
      <c r="V326" s="17" t="e">
        <f t="shared" ca="1" si="14"/>
        <v>#NAME?</v>
      </c>
      <c r="X326" t="e">
        <f ca="1">_xll.BDH($O326,"PX_bid","1/09/2019")</f>
        <v>#NAME?</v>
      </c>
      <c r="Y326" t="e">
        <f ca="1">_xll.BDH($O326,"PX_ask","1/09/2019")</f>
        <v>#NAME?</v>
      </c>
      <c r="Z326" t="e">
        <f ca="1">_xll.BDH($O326,"ivol_last","1/09/2019")</f>
        <v>#NAME?</v>
      </c>
    </row>
    <row r="327" spans="1:26" x14ac:dyDescent="0.4">
      <c r="A327" t="s">
        <v>579</v>
      </c>
      <c r="B327" t="e">
        <f ca="1">_xll.BDH($A327,"PX_bid","1/07/2019")</f>
        <v>#NAME?</v>
      </c>
      <c r="C327" t="e">
        <f ca="1">_xll.BDH($A327,"PX_ask","1/07/2019")</f>
        <v>#NAME?</v>
      </c>
      <c r="D327" t="e">
        <f ca="1">_xll.BDH($A327,"IVOL_last","1/07/2019")</f>
        <v>#NAME?</v>
      </c>
      <c r="E327" t="e">
        <f ca="1">_xll.BDP($A327,"opt_strike_px")</f>
        <v>#NAME?</v>
      </c>
      <c r="F327" t="e">
        <f ca="1">_xll.BDP($A327,"opt_put_call")</f>
        <v>#NAME?</v>
      </c>
      <c r="G327" t="e">
        <f ca="1">_xll.BDP($A327,"maturity")</f>
        <v>#NAME?</v>
      </c>
      <c r="H327" s="17" t="e">
        <f t="shared" ca="1" si="13"/>
        <v>#NAME?</v>
      </c>
      <c r="J327" t="e">
        <f ca="1">_xll.BDH($A327,"PX_bid","1/09/2019")</f>
        <v>#NAME?</v>
      </c>
      <c r="K327" t="e">
        <f ca="1">_xll.BDH($A327,"PX_ask","1/09/2019")</f>
        <v>#NAME?</v>
      </c>
      <c r="L327" t="e">
        <f ca="1">_xll.BDH($A327,"ivol_last","1/09/2019")</f>
        <v>#NAME?</v>
      </c>
      <c r="O327" t="s">
        <v>824</v>
      </c>
      <c r="P327" t="e">
        <f ca="1">_xll.BDH($O327,"PX_bid","1/07/2019")</f>
        <v>#NAME?</v>
      </c>
      <c r="Q327" t="e">
        <f ca="1">_xll.BDH($O327,"PX_ask","1/07/2019")</f>
        <v>#NAME?</v>
      </c>
      <c r="R327" t="e">
        <f ca="1">_xll.BDH($O327,"ivol_last","1/07/2019")</f>
        <v>#NAME?</v>
      </c>
      <c r="S327" t="e">
        <f ca="1">_xll.BDP($O327,"opt_strike_px")</f>
        <v>#NAME?</v>
      </c>
      <c r="T327" t="e">
        <f ca="1">_xll.BDP($O327,"opt_put_call")</f>
        <v>#NAME?</v>
      </c>
      <c r="U327" t="e">
        <f ca="1">_xll.BDP($O327,"maturity")</f>
        <v>#NAME?</v>
      </c>
      <c r="V327" s="17" t="e">
        <f t="shared" ca="1" si="14"/>
        <v>#NAME?</v>
      </c>
      <c r="X327" t="e">
        <f ca="1">_xll.BDH($O327,"PX_bid","1/09/2019")</f>
        <v>#NAME?</v>
      </c>
      <c r="Y327" t="e">
        <f ca="1">_xll.BDH($O327,"PX_ask","1/09/2019")</f>
        <v>#NAME?</v>
      </c>
      <c r="Z327" t="e">
        <f ca="1">_xll.BDH($O327,"ivol_last","1/09/2019")</f>
        <v>#NAME?</v>
      </c>
    </row>
    <row r="328" spans="1:26" x14ac:dyDescent="0.4">
      <c r="A328" t="s">
        <v>591</v>
      </c>
      <c r="B328" t="e">
        <f ca="1">_xll.BDH($A328,"PX_bid","1/07/2019")</f>
        <v>#NAME?</v>
      </c>
      <c r="C328" t="e">
        <f ca="1">_xll.BDH($A328,"PX_ask","1/07/2019")</f>
        <v>#NAME?</v>
      </c>
      <c r="D328" t="e">
        <f ca="1">_xll.BDH($A328,"IVOL_last","1/07/2019")</f>
        <v>#NAME?</v>
      </c>
      <c r="E328" t="e">
        <f ca="1">_xll.BDP($A328,"opt_strike_px")</f>
        <v>#NAME?</v>
      </c>
      <c r="F328" t="e">
        <f ca="1">_xll.BDP($A328,"opt_put_call")</f>
        <v>#NAME?</v>
      </c>
      <c r="G328" t="e">
        <f ca="1">_xll.BDP($A328,"maturity")</f>
        <v>#NAME?</v>
      </c>
      <c r="H328" s="17" t="e">
        <f t="shared" ca="1" si="13"/>
        <v>#NAME?</v>
      </c>
      <c r="J328" t="e">
        <f ca="1">_xll.BDH($A328,"PX_bid","1/09/2019")</f>
        <v>#NAME?</v>
      </c>
      <c r="K328" t="e">
        <f ca="1">_xll.BDH($A328,"PX_ask","1/09/2019")</f>
        <v>#NAME?</v>
      </c>
      <c r="L328" t="e">
        <f ca="1">_xll.BDH($A328,"ivol_last","1/09/2019")</f>
        <v>#NAME?</v>
      </c>
      <c r="O328" t="s">
        <v>825</v>
      </c>
      <c r="P328" t="e">
        <f ca="1">_xll.BDH($O328,"PX_bid","1/07/2019")</f>
        <v>#NAME?</v>
      </c>
      <c r="Q328" t="e">
        <f ca="1">_xll.BDH($O328,"PX_ask","1/07/2019")</f>
        <v>#NAME?</v>
      </c>
      <c r="R328" t="e">
        <f ca="1">_xll.BDH($O328,"ivol_last","1/07/2019")</f>
        <v>#NAME?</v>
      </c>
      <c r="S328" t="e">
        <f ca="1">_xll.BDP($O328,"opt_strike_px")</f>
        <v>#NAME?</v>
      </c>
      <c r="T328" t="e">
        <f ca="1">_xll.BDP($O328,"opt_put_call")</f>
        <v>#NAME?</v>
      </c>
      <c r="U328" t="e">
        <f ca="1">_xll.BDP($O328,"maturity")</f>
        <v>#NAME?</v>
      </c>
      <c r="V328" s="17" t="e">
        <f t="shared" ca="1" si="14"/>
        <v>#NAME?</v>
      </c>
      <c r="X328" t="e">
        <f ca="1">_xll.BDH($O328,"PX_bid","1/09/2019")</f>
        <v>#NAME?</v>
      </c>
      <c r="Y328" t="e">
        <f ca="1">_xll.BDH($O328,"PX_ask","1/09/2019")</f>
        <v>#NAME?</v>
      </c>
      <c r="Z328" t="e">
        <f ca="1">_xll.BDH($O328,"ivol_last","1/09/2019")</f>
        <v>#NAME?</v>
      </c>
    </row>
    <row r="329" spans="1:26" x14ac:dyDescent="0.4">
      <c r="A329" t="s">
        <v>603</v>
      </c>
      <c r="B329" t="e">
        <f ca="1">_xll.BDH($A329,"PX_bid","1/07/2019")</f>
        <v>#NAME?</v>
      </c>
      <c r="C329" t="e">
        <f ca="1">_xll.BDH($A329,"PX_ask","1/07/2019")</f>
        <v>#NAME?</v>
      </c>
      <c r="D329" t="e">
        <f ca="1">_xll.BDH($A329,"IVOL_last","1/07/2019")</f>
        <v>#NAME?</v>
      </c>
      <c r="E329" t="e">
        <f ca="1">_xll.BDP($A329,"opt_strike_px")</f>
        <v>#NAME?</v>
      </c>
      <c r="F329" t="e">
        <f ca="1">_xll.BDP($A329,"opt_put_call")</f>
        <v>#NAME?</v>
      </c>
      <c r="G329" t="e">
        <f ca="1">_xll.BDP($A329,"maturity")</f>
        <v>#NAME?</v>
      </c>
      <c r="H329" s="17" t="e">
        <f t="shared" ca="1" si="13"/>
        <v>#NAME?</v>
      </c>
      <c r="J329" t="e">
        <f ca="1">_xll.BDH($A329,"PX_bid","1/09/2019")</f>
        <v>#NAME?</v>
      </c>
      <c r="K329" t="e">
        <f ca="1">_xll.BDH($A329,"PX_ask","1/09/2019")</f>
        <v>#NAME?</v>
      </c>
      <c r="L329" t="e">
        <f ca="1">_xll.BDH($A329,"ivol_last","1/09/2019")</f>
        <v>#NAME?</v>
      </c>
      <c r="O329" t="s">
        <v>826</v>
      </c>
      <c r="P329" t="e">
        <f ca="1">_xll.BDH($O329,"PX_bid","1/07/2019")</f>
        <v>#NAME?</v>
      </c>
      <c r="Q329" t="e">
        <f ca="1">_xll.BDH($O329,"PX_ask","1/07/2019")</f>
        <v>#NAME?</v>
      </c>
      <c r="R329" t="e">
        <f ca="1">_xll.BDH($O329,"ivol_last","1/07/2019")</f>
        <v>#NAME?</v>
      </c>
      <c r="S329" t="e">
        <f ca="1">_xll.BDP($O329,"opt_strike_px")</f>
        <v>#NAME?</v>
      </c>
      <c r="T329" t="e">
        <f ca="1">_xll.BDP($O329,"opt_put_call")</f>
        <v>#NAME?</v>
      </c>
      <c r="U329" t="e">
        <f ca="1">_xll.BDP($O329,"maturity")</f>
        <v>#NAME?</v>
      </c>
      <c r="V329" s="17" t="e">
        <f t="shared" ca="1" si="14"/>
        <v>#NAME?</v>
      </c>
      <c r="X329" t="e">
        <f ca="1">_xll.BDH($O329,"PX_bid","1/09/2019")</f>
        <v>#NAME?</v>
      </c>
      <c r="Y329" t="e">
        <f ca="1">_xll.BDH($O329,"PX_ask","1/09/2019")</f>
        <v>#NAME?</v>
      </c>
      <c r="Z329" t="e">
        <f ca="1">_xll.BDH($O329,"ivol_last","1/09/2019")</f>
        <v>#NAME?</v>
      </c>
    </row>
    <row r="330" spans="1:26" x14ac:dyDescent="0.4">
      <c r="A330" t="s">
        <v>615</v>
      </c>
      <c r="B330" t="e">
        <f ca="1">_xll.BDH($A330,"PX_bid","1/07/2019")</f>
        <v>#NAME?</v>
      </c>
      <c r="C330" t="e">
        <f ca="1">_xll.BDH($A330,"PX_ask","1/07/2019")</f>
        <v>#NAME?</v>
      </c>
      <c r="D330" t="e">
        <f ca="1">_xll.BDH($A330,"IVOL_last","1/07/2019")</f>
        <v>#NAME?</v>
      </c>
      <c r="E330" t="e">
        <f ca="1">_xll.BDP($A330,"opt_strike_px")</f>
        <v>#NAME?</v>
      </c>
      <c r="F330" t="e">
        <f ca="1">_xll.BDP($A330,"opt_put_call")</f>
        <v>#NAME?</v>
      </c>
      <c r="G330" t="e">
        <f ca="1">_xll.BDP($A330,"maturity")</f>
        <v>#NAME?</v>
      </c>
      <c r="H330" s="17" t="e">
        <f t="shared" ca="1" si="13"/>
        <v>#NAME?</v>
      </c>
      <c r="J330" t="e">
        <f ca="1">_xll.BDH($A330,"PX_bid","1/09/2019")</f>
        <v>#NAME?</v>
      </c>
      <c r="K330" t="e">
        <f ca="1">_xll.BDH($A330,"PX_ask","1/09/2019")</f>
        <v>#NAME?</v>
      </c>
      <c r="L330" t="e">
        <f ca="1">_xll.BDH($A330,"ivol_last","1/09/2019")</f>
        <v>#NAME?</v>
      </c>
      <c r="O330" t="s">
        <v>827</v>
      </c>
      <c r="P330" t="e">
        <f ca="1">_xll.BDH($O330,"PX_bid","1/07/2019")</f>
        <v>#NAME?</v>
      </c>
      <c r="Q330" t="e">
        <f ca="1">_xll.BDH($O330,"PX_ask","1/07/2019")</f>
        <v>#NAME?</v>
      </c>
      <c r="R330" t="e">
        <f ca="1">_xll.BDH($O330,"ivol_last","1/07/2019")</f>
        <v>#NAME?</v>
      </c>
      <c r="S330" t="e">
        <f ca="1">_xll.BDP($O330,"opt_strike_px")</f>
        <v>#NAME?</v>
      </c>
      <c r="T330" t="e">
        <f ca="1">_xll.BDP($O330,"opt_put_call")</f>
        <v>#NAME?</v>
      </c>
      <c r="U330" t="e">
        <f ca="1">_xll.BDP($O330,"maturity")</f>
        <v>#NAME?</v>
      </c>
      <c r="V330" s="17" t="e">
        <f t="shared" ca="1" si="14"/>
        <v>#NAME?</v>
      </c>
      <c r="X330" t="e">
        <f ca="1">_xll.BDH($O330,"PX_bid","1/09/2019")</f>
        <v>#NAME?</v>
      </c>
      <c r="Y330" t="e">
        <f ca="1">_xll.BDH($O330,"PX_ask","1/09/2019")</f>
        <v>#NAME?</v>
      </c>
      <c r="Z330" t="e">
        <f ca="1">_xll.BDH($O330,"ivol_last","1/09/2019")</f>
        <v>#NAME?</v>
      </c>
    </row>
    <row r="331" spans="1:26" x14ac:dyDescent="0.4">
      <c r="A331" t="s">
        <v>627</v>
      </c>
      <c r="B331" t="e">
        <f ca="1">_xll.BDH($A331,"PX_bid","1/07/2019")</f>
        <v>#NAME?</v>
      </c>
      <c r="C331" t="e">
        <f ca="1">_xll.BDH($A331,"PX_ask","1/07/2019")</f>
        <v>#NAME?</v>
      </c>
      <c r="D331" t="e">
        <f ca="1">_xll.BDH($A331,"IVOL_last","1/07/2019")</f>
        <v>#NAME?</v>
      </c>
      <c r="E331" t="e">
        <f ca="1">_xll.BDP($A331,"opt_strike_px")</f>
        <v>#NAME?</v>
      </c>
      <c r="F331" t="e">
        <f ca="1">_xll.BDP($A331,"opt_put_call")</f>
        <v>#NAME?</v>
      </c>
      <c r="G331" t="e">
        <f ca="1">_xll.BDP($A331,"maturity")</f>
        <v>#NAME?</v>
      </c>
      <c r="H331" s="17" t="e">
        <f t="shared" ca="1" si="13"/>
        <v>#NAME?</v>
      </c>
      <c r="J331" t="e">
        <f ca="1">_xll.BDH($A331,"PX_bid","1/09/2019")</f>
        <v>#NAME?</v>
      </c>
      <c r="K331" t="e">
        <f ca="1">_xll.BDH($A331,"PX_ask","1/09/2019")</f>
        <v>#NAME?</v>
      </c>
      <c r="L331" t="e">
        <f ca="1">_xll.BDH($A331,"ivol_last","1/09/2019")</f>
        <v>#NAME?</v>
      </c>
      <c r="O331" t="s">
        <v>828</v>
      </c>
      <c r="P331" t="e">
        <f ca="1">_xll.BDH($O331,"PX_bid","1/07/2019")</f>
        <v>#NAME?</v>
      </c>
      <c r="Q331" t="e">
        <f ca="1">_xll.BDH($O331,"PX_ask","1/07/2019")</f>
        <v>#NAME?</v>
      </c>
      <c r="R331" t="e">
        <f ca="1">_xll.BDH($O331,"ivol_last","1/07/2019")</f>
        <v>#NAME?</v>
      </c>
      <c r="S331" t="e">
        <f ca="1">_xll.BDP($O331,"opt_strike_px")</f>
        <v>#NAME?</v>
      </c>
      <c r="T331" t="e">
        <f ca="1">_xll.BDP($O331,"opt_put_call")</f>
        <v>#NAME?</v>
      </c>
      <c r="U331" t="e">
        <f ca="1">_xll.BDP($O331,"maturity")</f>
        <v>#NAME?</v>
      </c>
      <c r="V331" s="17" t="e">
        <f t="shared" ca="1" si="14"/>
        <v>#NAME?</v>
      </c>
      <c r="X331" t="e">
        <f ca="1">_xll.BDH($O331,"PX_bid","1/09/2019")</f>
        <v>#NAME?</v>
      </c>
      <c r="Y331" t="e">
        <f ca="1">_xll.BDH($O331,"PX_ask","1/09/2019")</f>
        <v>#NAME?</v>
      </c>
      <c r="Z331" t="e">
        <f ca="1">_xll.BDH($O331,"ivol_last","1/09/2019")</f>
        <v>#NAME?</v>
      </c>
    </row>
    <row r="332" spans="1:26" x14ac:dyDescent="0.4">
      <c r="A332" t="s">
        <v>639</v>
      </c>
      <c r="B332" t="e">
        <f ca="1">_xll.BDH($A332,"PX_bid","1/07/2019")</f>
        <v>#NAME?</v>
      </c>
      <c r="C332" t="e">
        <f ca="1">_xll.BDH($A332,"PX_ask","1/07/2019")</f>
        <v>#NAME?</v>
      </c>
      <c r="D332" t="e">
        <f ca="1">_xll.BDH($A332,"IVOL_last","1/07/2019")</f>
        <v>#NAME?</v>
      </c>
      <c r="E332" t="e">
        <f ca="1">_xll.BDP($A332,"opt_strike_px")</f>
        <v>#NAME?</v>
      </c>
      <c r="F332" t="e">
        <f ca="1">_xll.BDP($A332,"opt_put_call")</f>
        <v>#NAME?</v>
      </c>
      <c r="G332" t="e">
        <f ca="1">_xll.BDP($A332,"maturity")</f>
        <v>#NAME?</v>
      </c>
      <c r="H332" s="17" t="e">
        <f t="shared" ca="1" si="13"/>
        <v>#NAME?</v>
      </c>
      <c r="J332" t="e">
        <f ca="1">_xll.BDH($A332,"PX_bid","1/09/2019")</f>
        <v>#NAME?</v>
      </c>
      <c r="K332" t="e">
        <f ca="1">_xll.BDH($A332,"PX_ask","1/09/2019")</f>
        <v>#NAME?</v>
      </c>
      <c r="L332" t="e">
        <f ca="1">_xll.BDH($A332,"ivol_last","1/09/2019")</f>
        <v>#NAME?</v>
      </c>
      <c r="O332" t="s">
        <v>829</v>
      </c>
      <c r="P332" t="e">
        <f ca="1">_xll.BDH($O332,"PX_bid","1/07/2019")</f>
        <v>#NAME?</v>
      </c>
      <c r="Q332" t="e">
        <f ca="1">_xll.BDH($O332,"PX_ask","1/07/2019")</f>
        <v>#NAME?</v>
      </c>
      <c r="R332" t="e">
        <f ca="1">_xll.BDH($O332,"ivol_last","1/07/2019")</f>
        <v>#NAME?</v>
      </c>
      <c r="S332" t="e">
        <f ca="1">_xll.BDP($O332,"opt_strike_px")</f>
        <v>#NAME?</v>
      </c>
      <c r="T332" t="e">
        <f ca="1">_xll.BDP($O332,"opt_put_call")</f>
        <v>#NAME?</v>
      </c>
      <c r="U332" t="e">
        <f ca="1">_xll.BDP($O332,"maturity")</f>
        <v>#NAME?</v>
      </c>
      <c r="V332" s="17" t="e">
        <f t="shared" ca="1" si="14"/>
        <v>#NAME?</v>
      </c>
      <c r="X332" t="e">
        <f ca="1">_xll.BDH($O332,"PX_bid","1/09/2019")</f>
        <v>#NAME?</v>
      </c>
      <c r="Y332" t="e">
        <f ca="1">_xll.BDH($O332,"PX_ask","1/09/2019")</f>
        <v>#NAME?</v>
      </c>
      <c r="Z332" t="e">
        <f ca="1">_xll.BDH($O332,"ivol_last","1/09/2019")</f>
        <v>#NAME?</v>
      </c>
    </row>
    <row r="333" spans="1:26" x14ac:dyDescent="0.4">
      <c r="A333" t="s">
        <v>651</v>
      </c>
      <c r="B333" t="e">
        <f ca="1">_xll.BDH($A333,"PX_bid","1/07/2019")</f>
        <v>#NAME?</v>
      </c>
      <c r="C333" t="e">
        <f ca="1">_xll.BDH($A333,"PX_ask","1/07/2019")</f>
        <v>#NAME?</v>
      </c>
      <c r="D333" t="e">
        <f ca="1">_xll.BDH($A333,"IVOL_last","1/07/2019")</f>
        <v>#NAME?</v>
      </c>
      <c r="E333" t="e">
        <f ca="1">_xll.BDP($A333,"opt_strike_px")</f>
        <v>#NAME?</v>
      </c>
      <c r="F333" t="e">
        <f ca="1">_xll.BDP($A333,"opt_put_call")</f>
        <v>#NAME?</v>
      </c>
      <c r="G333" t="e">
        <f ca="1">_xll.BDP($A333,"maturity")</f>
        <v>#NAME?</v>
      </c>
      <c r="H333" s="17" t="e">
        <f t="shared" ca="1" si="13"/>
        <v>#NAME?</v>
      </c>
      <c r="J333" t="e">
        <f ca="1">_xll.BDH($A333,"PX_bid","1/09/2019")</f>
        <v>#NAME?</v>
      </c>
      <c r="K333" t="e">
        <f ca="1">_xll.BDH($A333,"PX_ask","1/09/2019")</f>
        <v>#NAME?</v>
      </c>
      <c r="L333" t="e">
        <f ca="1">_xll.BDH($A333,"ivol_last","1/09/2019")</f>
        <v>#NAME?</v>
      </c>
      <c r="O333" t="s">
        <v>830</v>
      </c>
      <c r="P333" t="e">
        <f ca="1">_xll.BDH($O333,"PX_bid","1/07/2019")</f>
        <v>#NAME?</v>
      </c>
      <c r="Q333" t="e">
        <f ca="1">_xll.BDH($O333,"PX_ask","1/07/2019")</f>
        <v>#NAME?</v>
      </c>
      <c r="R333" t="e">
        <f ca="1">_xll.BDH($O333,"ivol_last","1/07/2019")</f>
        <v>#NAME?</v>
      </c>
      <c r="S333" t="e">
        <f ca="1">_xll.BDP($O333,"opt_strike_px")</f>
        <v>#NAME?</v>
      </c>
      <c r="T333" t="e">
        <f ca="1">_xll.BDP($O333,"opt_put_call")</f>
        <v>#NAME?</v>
      </c>
      <c r="U333" t="e">
        <f ca="1">_xll.BDP($O333,"maturity")</f>
        <v>#NAME?</v>
      </c>
      <c r="V333" s="17" t="e">
        <f t="shared" ca="1" si="14"/>
        <v>#NAME?</v>
      </c>
      <c r="X333" t="e">
        <f ca="1">_xll.BDH($O333,"PX_bid","1/09/2019")</f>
        <v>#NAME?</v>
      </c>
      <c r="Y333" t="e">
        <f ca="1">_xll.BDH($O333,"PX_ask","1/09/2019")</f>
        <v>#NAME?</v>
      </c>
      <c r="Z333" t="e">
        <f ca="1">_xll.BDH($O333,"ivol_last","1/09/2019")</f>
        <v>#NAME?</v>
      </c>
    </row>
    <row r="334" spans="1:26" x14ac:dyDescent="0.4">
      <c r="A334" t="s">
        <v>663</v>
      </c>
      <c r="B334" t="e">
        <f ca="1">_xll.BDH($A334,"PX_bid","1/07/2019")</f>
        <v>#NAME?</v>
      </c>
      <c r="C334" t="e">
        <f ca="1">_xll.BDH($A334,"PX_ask","1/07/2019")</f>
        <v>#NAME?</v>
      </c>
      <c r="D334" t="e">
        <f ca="1">_xll.BDH($A334,"IVOL_last","1/07/2019")</f>
        <v>#NAME?</v>
      </c>
      <c r="E334" t="e">
        <f ca="1">_xll.BDP($A334,"opt_strike_px")</f>
        <v>#NAME?</v>
      </c>
      <c r="F334" t="e">
        <f ca="1">_xll.BDP($A334,"opt_put_call")</f>
        <v>#NAME?</v>
      </c>
      <c r="G334" t="e">
        <f ca="1">_xll.BDP($A334,"maturity")</f>
        <v>#NAME?</v>
      </c>
      <c r="H334" s="17" t="e">
        <f t="shared" ca="1" si="13"/>
        <v>#NAME?</v>
      </c>
      <c r="J334" t="e">
        <f ca="1">_xll.BDH($A334,"PX_bid","1/09/2019")</f>
        <v>#NAME?</v>
      </c>
      <c r="K334" t="e">
        <f ca="1">_xll.BDH($A334,"PX_ask","1/09/2019")</f>
        <v>#NAME?</v>
      </c>
      <c r="L334" t="e">
        <f ca="1">_xll.BDH($A334,"ivol_last","1/09/2019")</f>
        <v>#NAME?</v>
      </c>
      <c r="O334" t="s">
        <v>831</v>
      </c>
      <c r="P334" t="e">
        <f ca="1">_xll.BDH($O334,"PX_bid","1/07/2019")</f>
        <v>#NAME?</v>
      </c>
      <c r="Q334" t="e">
        <f ca="1">_xll.BDH($O334,"PX_ask","1/07/2019")</f>
        <v>#NAME?</v>
      </c>
      <c r="R334" t="e">
        <f ca="1">_xll.BDH($O334,"ivol_last","1/07/2019")</f>
        <v>#NAME?</v>
      </c>
      <c r="S334" t="e">
        <f ca="1">_xll.BDP($O334,"opt_strike_px")</f>
        <v>#NAME?</v>
      </c>
      <c r="T334" t="e">
        <f ca="1">_xll.BDP($O334,"opt_put_call")</f>
        <v>#NAME?</v>
      </c>
      <c r="U334" t="e">
        <f ca="1">_xll.BDP($O334,"maturity")</f>
        <v>#NAME?</v>
      </c>
      <c r="V334" s="17" t="e">
        <f t="shared" ca="1" si="14"/>
        <v>#NAME?</v>
      </c>
      <c r="X334" t="e">
        <f ca="1">_xll.BDH($O334,"PX_bid","1/09/2019")</f>
        <v>#NAME?</v>
      </c>
      <c r="Y334" t="e">
        <f ca="1">_xll.BDH($O334,"PX_ask","1/09/2019")</f>
        <v>#NAME?</v>
      </c>
      <c r="Z334" t="e">
        <f ca="1">_xll.BDH($O334,"ivol_last","1/09/2019")</f>
        <v>#NAME?</v>
      </c>
    </row>
    <row r="335" spans="1:26" x14ac:dyDescent="0.4">
      <c r="A335" t="s">
        <v>675</v>
      </c>
      <c r="B335" t="e">
        <f ca="1">_xll.BDH($A335,"PX_bid","1/07/2019")</f>
        <v>#NAME?</v>
      </c>
      <c r="C335" t="e">
        <f ca="1">_xll.BDH($A335,"PX_ask","1/07/2019")</f>
        <v>#NAME?</v>
      </c>
      <c r="D335" t="e">
        <f ca="1">_xll.BDH($A335,"IVOL_last","1/07/2019")</f>
        <v>#NAME?</v>
      </c>
      <c r="E335" t="e">
        <f ca="1">_xll.BDP($A335,"opt_strike_px")</f>
        <v>#NAME?</v>
      </c>
      <c r="F335" t="e">
        <f ca="1">_xll.BDP($A335,"opt_put_call")</f>
        <v>#NAME?</v>
      </c>
      <c r="G335" t="e">
        <f ca="1">_xll.BDP($A335,"maturity")</f>
        <v>#NAME?</v>
      </c>
      <c r="H335" s="17" t="e">
        <f t="shared" ca="1" si="13"/>
        <v>#NAME?</v>
      </c>
      <c r="J335" t="e">
        <f ca="1">_xll.BDH($A335,"PX_bid","1/09/2019")</f>
        <v>#NAME?</v>
      </c>
      <c r="K335" t="e">
        <f ca="1">_xll.BDH($A335,"PX_ask","1/09/2019")</f>
        <v>#NAME?</v>
      </c>
      <c r="L335" t="e">
        <f ca="1">_xll.BDH($A335,"ivol_last","1/09/2019")</f>
        <v>#NAME?</v>
      </c>
      <c r="O335" t="s">
        <v>832</v>
      </c>
      <c r="P335" t="e">
        <f ca="1">_xll.BDH($O335,"PX_bid","1/07/2019")</f>
        <v>#NAME?</v>
      </c>
      <c r="Q335" t="e">
        <f ca="1">_xll.BDH($O335,"PX_ask","1/07/2019")</f>
        <v>#NAME?</v>
      </c>
      <c r="R335" t="e">
        <f ca="1">_xll.BDH($O335,"ivol_last","1/07/2019")</f>
        <v>#NAME?</v>
      </c>
      <c r="S335" t="e">
        <f ca="1">_xll.BDP($O335,"opt_strike_px")</f>
        <v>#NAME?</v>
      </c>
      <c r="T335" t="e">
        <f ca="1">_xll.BDP($O335,"opt_put_call")</f>
        <v>#NAME?</v>
      </c>
      <c r="U335" t="e">
        <f ca="1">_xll.BDP($O335,"maturity")</f>
        <v>#NAME?</v>
      </c>
      <c r="V335" s="17" t="e">
        <f t="shared" ca="1" si="14"/>
        <v>#NAME?</v>
      </c>
      <c r="X335" t="e">
        <f ca="1">_xll.BDH($O335,"PX_bid","1/09/2019")</f>
        <v>#NAME?</v>
      </c>
      <c r="Y335" t="e">
        <f ca="1">_xll.BDH($O335,"PX_ask","1/09/2019")</f>
        <v>#NAME?</v>
      </c>
      <c r="Z335" t="e">
        <f ca="1">_xll.BDH($O335,"ivol_last","1/09/2019")</f>
        <v>#NAME?</v>
      </c>
    </row>
    <row r="336" spans="1:26" x14ac:dyDescent="0.4">
      <c r="A336" t="s">
        <v>687</v>
      </c>
      <c r="B336" t="e">
        <f ca="1">_xll.BDH($A336,"PX_bid","1/07/2019")</f>
        <v>#NAME?</v>
      </c>
      <c r="C336" t="e">
        <f ca="1">_xll.BDH($A336,"PX_ask","1/07/2019")</f>
        <v>#NAME?</v>
      </c>
      <c r="D336" t="e">
        <f ca="1">_xll.BDH($A336,"IVOL_last","1/07/2019")</f>
        <v>#NAME?</v>
      </c>
      <c r="E336" t="e">
        <f ca="1">_xll.BDP($A336,"opt_strike_px")</f>
        <v>#NAME?</v>
      </c>
      <c r="F336" t="e">
        <f ca="1">_xll.BDP($A336,"opt_put_call")</f>
        <v>#NAME?</v>
      </c>
      <c r="G336" t="e">
        <f ca="1">_xll.BDP($A336,"maturity")</f>
        <v>#NAME?</v>
      </c>
      <c r="H336" s="17" t="e">
        <f t="shared" ca="1" si="13"/>
        <v>#NAME?</v>
      </c>
      <c r="J336" t="e">
        <f ca="1">_xll.BDH($A336,"PX_bid","1/09/2019")</f>
        <v>#NAME?</v>
      </c>
      <c r="K336" t="e">
        <f ca="1">_xll.BDH($A336,"PX_ask","1/09/2019")</f>
        <v>#NAME?</v>
      </c>
      <c r="L336" t="e">
        <f ca="1">_xll.BDH($A336,"ivol_last","1/09/2019")</f>
        <v>#NAME?</v>
      </c>
      <c r="O336" t="s">
        <v>833</v>
      </c>
      <c r="P336" t="e">
        <f ca="1">_xll.BDH($O336,"PX_bid","1/07/2019")</f>
        <v>#NAME?</v>
      </c>
      <c r="Q336" t="e">
        <f ca="1">_xll.BDH($O336,"PX_ask","1/07/2019")</f>
        <v>#NAME?</v>
      </c>
      <c r="R336" t="e">
        <f ca="1">_xll.BDH($O336,"ivol_last","1/07/2019")</f>
        <v>#NAME?</v>
      </c>
      <c r="S336" t="e">
        <f ca="1">_xll.BDP($O336,"opt_strike_px")</f>
        <v>#NAME?</v>
      </c>
      <c r="T336" t="e">
        <f ca="1">_xll.BDP($O336,"opt_put_call")</f>
        <v>#NAME?</v>
      </c>
      <c r="U336" t="e">
        <f ca="1">_xll.BDP($O336,"maturity")</f>
        <v>#NAME?</v>
      </c>
      <c r="V336" s="17" t="e">
        <f t="shared" ca="1" si="14"/>
        <v>#NAME?</v>
      </c>
      <c r="X336" t="e">
        <f ca="1">_xll.BDH($O336,"PX_bid","1/09/2019")</f>
        <v>#NAME?</v>
      </c>
      <c r="Y336" t="e">
        <f ca="1">_xll.BDH($O336,"PX_ask","1/09/2019")</f>
        <v>#NAME?</v>
      </c>
      <c r="Z336" t="e">
        <f ca="1">_xll.BDH($O336,"ivol_last","1/09/2019")</f>
        <v>#NAME?</v>
      </c>
    </row>
    <row r="337" spans="1:26" x14ac:dyDescent="0.4">
      <c r="A337" t="s">
        <v>699</v>
      </c>
      <c r="B337" t="e">
        <f ca="1">_xll.BDH($A337,"PX_bid","1/07/2019")</f>
        <v>#NAME?</v>
      </c>
      <c r="C337" t="e">
        <f ca="1">_xll.BDH($A337,"PX_ask","1/07/2019")</f>
        <v>#NAME?</v>
      </c>
      <c r="D337" t="e">
        <f ca="1">_xll.BDH($A337,"IVOL_last","1/07/2019")</f>
        <v>#NAME?</v>
      </c>
      <c r="E337" t="e">
        <f ca="1">_xll.BDP($A337,"opt_strike_px")</f>
        <v>#NAME?</v>
      </c>
      <c r="F337" t="e">
        <f ca="1">_xll.BDP($A337,"opt_put_call")</f>
        <v>#NAME?</v>
      </c>
      <c r="G337" t="e">
        <f ca="1">_xll.BDP($A337,"maturity")</f>
        <v>#NAME?</v>
      </c>
      <c r="H337" s="17" t="e">
        <f t="shared" ca="1" si="13"/>
        <v>#NAME?</v>
      </c>
      <c r="J337" t="e">
        <f ca="1">_xll.BDH($A337,"PX_bid","1/09/2019")</f>
        <v>#NAME?</v>
      </c>
      <c r="K337" t="e">
        <f ca="1">_xll.BDH($A337,"PX_ask","1/09/2019")</f>
        <v>#NAME?</v>
      </c>
      <c r="L337" t="e">
        <f ca="1">_xll.BDH($A337,"ivol_last","1/09/2019")</f>
        <v>#NAME?</v>
      </c>
      <c r="O337" t="s">
        <v>834</v>
      </c>
      <c r="P337" t="e">
        <f ca="1">_xll.BDH($O337,"PX_bid","1/07/2019")</f>
        <v>#NAME?</v>
      </c>
      <c r="Q337" t="e">
        <f ca="1">_xll.BDH($O337,"PX_ask","1/07/2019")</f>
        <v>#NAME?</v>
      </c>
      <c r="R337" t="e">
        <f ca="1">_xll.BDH($O337,"ivol_last","1/07/2019")</f>
        <v>#NAME?</v>
      </c>
      <c r="S337" t="e">
        <f ca="1">_xll.BDP($O337,"opt_strike_px")</f>
        <v>#NAME?</v>
      </c>
      <c r="T337" t="e">
        <f ca="1">_xll.BDP($O337,"opt_put_call")</f>
        <v>#NAME?</v>
      </c>
      <c r="U337" t="e">
        <f ca="1">_xll.BDP($O337,"maturity")</f>
        <v>#NAME?</v>
      </c>
      <c r="V337" s="17" t="e">
        <f t="shared" ca="1" si="14"/>
        <v>#NAME?</v>
      </c>
      <c r="X337" t="e">
        <f ca="1">_xll.BDH($O337,"PX_bid","1/09/2019")</f>
        <v>#NAME?</v>
      </c>
      <c r="Y337" t="e">
        <f ca="1">_xll.BDH($O337,"PX_ask","1/09/2019")</f>
        <v>#NAME?</v>
      </c>
      <c r="Z337" t="e">
        <f ca="1">_xll.BDH($O337,"ivol_last","1/09/2019")</f>
        <v>#NAME?</v>
      </c>
    </row>
    <row r="338" spans="1:26" x14ac:dyDescent="0.4">
      <c r="A338" t="s">
        <v>711</v>
      </c>
      <c r="B338" t="e">
        <f ca="1">_xll.BDH($A338,"PX_bid","1/07/2019")</f>
        <v>#NAME?</v>
      </c>
      <c r="C338" t="e">
        <f ca="1">_xll.BDH($A338,"PX_ask","1/07/2019")</f>
        <v>#NAME?</v>
      </c>
      <c r="D338" t="e">
        <f ca="1">_xll.BDH($A338,"IVOL_last","1/07/2019")</f>
        <v>#NAME?</v>
      </c>
      <c r="E338" t="e">
        <f ca="1">_xll.BDP($A338,"opt_strike_px")</f>
        <v>#NAME?</v>
      </c>
      <c r="F338" t="e">
        <f ca="1">_xll.BDP($A338,"opt_put_call")</f>
        <v>#NAME?</v>
      </c>
      <c r="G338" t="e">
        <f ca="1">_xll.BDP($A338,"maturity")</f>
        <v>#NAME?</v>
      </c>
      <c r="H338" s="17" t="e">
        <f t="shared" ca="1" si="13"/>
        <v>#NAME?</v>
      </c>
      <c r="J338" t="e">
        <f ca="1">_xll.BDH($A338,"PX_bid","1/09/2019")</f>
        <v>#NAME?</v>
      </c>
      <c r="K338" t="e">
        <f ca="1">_xll.BDH($A338,"PX_ask","1/09/2019")</f>
        <v>#NAME?</v>
      </c>
      <c r="L338" t="e">
        <f ca="1">_xll.BDH($A338,"ivol_last","1/09/2019")</f>
        <v>#NAME?</v>
      </c>
      <c r="O338" t="s">
        <v>835</v>
      </c>
      <c r="P338" t="e">
        <f ca="1">_xll.BDH($O338,"PX_bid","1/07/2019")</f>
        <v>#NAME?</v>
      </c>
      <c r="Q338" t="e">
        <f ca="1">_xll.BDH($O338,"PX_ask","1/07/2019")</f>
        <v>#NAME?</v>
      </c>
      <c r="R338" t="e">
        <f ca="1">_xll.BDH($O338,"ivol_last","1/07/2019")</f>
        <v>#NAME?</v>
      </c>
      <c r="S338" t="e">
        <f ca="1">_xll.BDP($O338,"opt_strike_px")</f>
        <v>#NAME?</v>
      </c>
      <c r="T338" t="e">
        <f ca="1">_xll.BDP($O338,"opt_put_call")</f>
        <v>#NAME?</v>
      </c>
      <c r="U338" t="e">
        <f ca="1">_xll.BDP($O338,"maturity")</f>
        <v>#NAME?</v>
      </c>
      <c r="V338" s="17" t="e">
        <f t="shared" ca="1" si="14"/>
        <v>#NAME?</v>
      </c>
      <c r="X338" t="e">
        <f ca="1">_xll.BDH($O338,"PX_bid","1/09/2019")</f>
        <v>#NAME?</v>
      </c>
      <c r="Y338" t="e">
        <f ca="1">_xll.BDH($O338,"PX_ask","1/09/2019")</f>
        <v>#NAME?</v>
      </c>
      <c r="Z338" t="e">
        <f ca="1">_xll.BDH($O338,"ivol_last","1/09/2019")</f>
        <v>#NAME?</v>
      </c>
    </row>
    <row r="339" spans="1:26" x14ac:dyDescent="0.4">
      <c r="A339" t="s">
        <v>544</v>
      </c>
      <c r="B339" t="e">
        <f ca="1">_xll.BDH($A339,"PX_bid","1/07/2019")</f>
        <v>#NAME?</v>
      </c>
      <c r="C339" t="e">
        <f ca="1">_xll.BDH($A339,"PX_ask","1/07/2019")</f>
        <v>#NAME?</v>
      </c>
      <c r="D339" t="e">
        <f ca="1">_xll.BDH($A339,"IVOL_last","1/07/2019")</f>
        <v>#NAME?</v>
      </c>
      <c r="E339" t="e">
        <f ca="1">_xll.BDP($A339,"opt_strike_px")</f>
        <v>#NAME?</v>
      </c>
      <c r="F339" t="e">
        <f ca="1">_xll.BDP($A339,"opt_put_call")</f>
        <v>#NAME?</v>
      </c>
      <c r="G339" t="e">
        <f ca="1">_xll.BDP($A339,"maturity")</f>
        <v>#NAME?</v>
      </c>
      <c r="H339" s="17" t="e">
        <f t="shared" ca="1" si="13"/>
        <v>#NAME?</v>
      </c>
      <c r="J339" t="e">
        <f ca="1">_xll.BDH($A339,"PX_bid","1/09/2019")</f>
        <v>#NAME?</v>
      </c>
      <c r="K339" t="e">
        <f ca="1">_xll.BDH($A339,"PX_ask","1/09/2019")</f>
        <v>#NAME?</v>
      </c>
      <c r="L339" t="e">
        <f ca="1">_xll.BDH($A339,"ivol_last","1/09/2019")</f>
        <v>#NAME?</v>
      </c>
      <c r="O339" t="s">
        <v>836</v>
      </c>
      <c r="P339" t="e">
        <f ca="1">_xll.BDH($O339,"PX_bid","1/07/2019")</f>
        <v>#NAME?</v>
      </c>
      <c r="Q339" t="e">
        <f ca="1">_xll.BDH($O339,"PX_ask","1/07/2019")</f>
        <v>#NAME?</v>
      </c>
      <c r="R339" t="e">
        <f ca="1">_xll.BDH($O339,"ivol_last","1/07/2019")</f>
        <v>#NAME?</v>
      </c>
      <c r="S339" t="e">
        <f ca="1">_xll.BDP($O339,"opt_strike_px")</f>
        <v>#NAME?</v>
      </c>
      <c r="T339" t="e">
        <f ca="1">_xll.BDP($O339,"opt_put_call")</f>
        <v>#NAME?</v>
      </c>
      <c r="U339" t="e">
        <f ca="1">_xll.BDP($O339,"maturity")</f>
        <v>#NAME?</v>
      </c>
      <c r="V339" s="17" t="e">
        <f t="shared" ca="1" si="14"/>
        <v>#NAME?</v>
      </c>
      <c r="X339" t="e">
        <f ca="1">_xll.BDH($O339,"PX_bid","1/09/2019")</f>
        <v>#NAME?</v>
      </c>
      <c r="Y339" t="e">
        <f ca="1">_xll.BDH($O339,"PX_ask","1/09/2019")</f>
        <v>#NAME?</v>
      </c>
      <c r="Z339" t="e">
        <f ca="1">_xll.BDH($O339,"ivol_last","1/09/2019")</f>
        <v>#NAME?</v>
      </c>
    </row>
    <row r="340" spans="1:26" x14ac:dyDescent="0.4">
      <c r="A340" t="s">
        <v>556</v>
      </c>
      <c r="B340" t="e">
        <f ca="1">_xll.BDH($A340,"PX_bid","1/07/2019")</f>
        <v>#NAME?</v>
      </c>
      <c r="C340" t="e">
        <f ca="1">_xll.BDH($A340,"PX_ask","1/07/2019")</f>
        <v>#NAME?</v>
      </c>
      <c r="D340" t="e">
        <f ca="1">_xll.BDH($A340,"IVOL_last","1/07/2019")</f>
        <v>#NAME?</v>
      </c>
      <c r="E340" t="e">
        <f ca="1">_xll.BDP($A340,"opt_strike_px")</f>
        <v>#NAME?</v>
      </c>
      <c r="F340" t="e">
        <f ca="1">_xll.BDP($A340,"opt_put_call")</f>
        <v>#NAME?</v>
      </c>
      <c r="G340" t="e">
        <f ca="1">_xll.BDP($A340,"maturity")</f>
        <v>#NAME?</v>
      </c>
      <c r="H340" s="17" t="e">
        <f t="shared" ca="1" si="13"/>
        <v>#NAME?</v>
      </c>
      <c r="J340" t="e">
        <f ca="1">_xll.BDH($A340,"PX_bid","1/09/2019")</f>
        <v>#NAME?</v>
      </c>
      <c r="K340" t="e">
        <f ca="1">_xll.BDH($A340,"PX_ask","1/09/2019")</f>
        <v>#NAME?</v>
      </c>
      <c r="L340" t="e">
        <f ca="1">_xll.BDH($A340,"ivol_last","1/09/2019")</f>
        <v>#NAME?</v>
      </c>
      <c r="O340" t="s">
        <v>837</v>
      </c>
      <c r="P340" t="e">
        <f ca="1">_xll.BDH($O340,"PX_bid","1/07/2019")</f>
        <v>#NAME?</v>
      </c>
      <c r="Q340" t="e">
        <f ca="1">_xll.BDH($O340,"PX_ask","1/07/2019")</f>
        <v>#NAME?</v>
      </c>
      <c r="R340" t="e">
        <f ca="1">_xll.BDH($O340,"ivol_last","1/07/2019")</f>
        <v>#NAME?</v>
      </c>
      <c r="S340" t="e">
        <f ca="1">_xll.BDP($O340,"opt_strike_px")</f>
        <v>#NAME?</v>
      </c>
      <c r="T340" t="e">
        <f ca="1">_xll.BDP($O340,"opt_put_call")</f>
        <v>#NAME?</v>
      </c>
      <c r="U340" t="e">
        <f ca="1">_xll.BDP($O340,"maturity")</f>
        <v>#NAME?</v>
      </c>
      <c r="V340" s="17" t="e">
        <f t="shared" ca="1" si="14"/>
        <v>#NAME?</v>
      </c>
      <c r="X340" t="e">
        <f ca="1">_xll.BDH($O340,"PX_bid","1/09/2019")</f>
        <v>#NAME?</v>
      </c>
      <c r="Y340" t="e">
        <f ca="1">_xll.BDH($O340,"PX_ask","1/09/2019")</f>
        <v>#NAME?</v>
      </c>
      <c r="Z340" t="e">
        <f ca="1">_xll.BDH($O340,"ivol_last","1/09/2019")</f>
        <v>#NAME?</v>
      </c>
    </row>
    <row r="341" spans="1:26" x14ac:dyDescent="0.4">
      <c r="A341" t="s">
        <v>568</v>
      </c>
      <c r="B341" t="e">
        <f ca="1">_xll.BDH($A341,"PX_bid","1/07/2019")</f>
        <v>#NAME?</v>
      </c>
      <c r="C341" t="e">
        <f ca="1">_xll.BDH($A341,"PX_ask","1/07/2019")</f>
        <v>#NAME?</v>
      </c>
      <c r="D341" t="e">
        <f ca="1">_xll.BDH($A341,"IVOL_last","1/07/2019")</f>
        <v>#NAME?</v>
      </c>
      <c r="E341" t="e">
        <f ca="1">_xll.BDP($A341,"opt_strike_px")</f>
        <v>#NAME?</v>
      </c>
      <c r="F341" t="e">
        <f ca="1">_xll.BDP($A341,"opt_put_call")</f>
        <v>#NAME?</v>
      </c>
      <c r="G341" t="e">
        <f ca="1">_xll.BDP($A341,"maturity")</f>
        <v>#NAME?</v>
      </c>
      <c r="H341" s="17" t="e">
        <f t="shared" ca="1" si="13"/>
        <v>#NAME?</v>
      </c>
      <c r="J341" t="e">
        <f ca="1">_xll.BDH($A341,"PX_bid","1/09/2019")</f>
        <v>#NAME?</v>
      </c>
      <c r="K341" t="e">
        <f ca="1">_xll.BDH($A341,"PX_ask","1/09/2019")</f>
        <v>#NAME?</v>
      </c>
      <c r="L341" t="e">
        <f ca="1">_xll.BDH($A341,"ivol_last","1/09/2019")</f>
        <v>#NAME?</v>
      </c>
      <c r="O341" t="s">
        <v>838</v>
      </c>
      <c r="P341" t="e">
        <f ca="1">_xll.BDH($O341,"PX_bid","1/07/2019")</f>
        <v>#NAME?</v>
      </c>
      <c r="Q341" t="e">
        <f ca="1">_xll.BDH($O341,"PX_ask","1/07/2019")</f>
        <v>#NAME?</v>
      </c>
      <c r="R341" t="e">
        <f ca="1">_xll.BDH($O341,"ivol_last","1/07/2019")</f>
        <v>#NAME?</v>
      </c>
      <c r="S341" t="e">
        <f ca="1">_xll.BDP($O341,"opt_strike_px")</f>
        <v>#NAME?</v>
      </c>
      <c r="T341" t="e">
        <f ca="1">_xll.BDP($O341,"opt_put_call")</f>
        <v>#NAME?</v>
      </c>
      <c r="U341" t="e">
        <f ca="1">_xll.BDP($O341,"maturity")</f>
        <v>#NAME?</v>
      </c>
      <c r="V341" s="17" t="e">
        <f t="shared" ca="1" si="14"/>
        <v>#NAME?</v>
      </c>
      <c r="X341" t="e">
        <f ca="1">_xll.BDH($O341,"PX_bid","1/09/2019")</f>
        <v>#NAME?</v>
      </c>
      <c r="Y341" t="e">
        <f ca="1">_xll.BDH($O341,"PX_ask","1/09/2019")</f>
        <v>#NAME?</v>
      </c>
      <c r="Z341" t="e">
        <f ca="1">_xll.BDH($O341,"ivol_last","1/09/2019")</f>
        <v>#NAME?</v>
      </c>
    </row>
    <row r="342" spans="1:26" x14ac:dyDescent="0.4">
      <c r="A342" t="s">
        <v>580</v>
      </c>
      <c r="B342" t="e">
        <f ca="1">_xll.BDH($A342,"PX_bid","1/07/2019")</f>
        <v>#NAME?</v>
      </c>
      <c r="C342" t="e">
        <f ca="1">_xll.BDH($A342,"PX_ask","1/07/2019")</f>
        <v>#NAME?</v>
      </c>
      <c r="D342" t="e">
        <f ca="1">_xll.BDH($A342,"IVOL_last","1/07/2019")</f>
        <v>#NAME?</v>
      </c>
      <c r="E342" t="e">
        <f ca="1">_xll.BDP($A342,"opt_strike_px")</f>
        <v>#NAME?</v>
      </c>
      <c r="F342" t="e">
        <f ca="1">_xll.BDP($A342,"opt_put_call")</f>
        <v>#NAME?</v>
      </c>
      <c r="G342" t="e">
        <f ca="1">_xll.BDP($A342,"maturity")</f>
        <v>#NAME?</v>
      </c>
      <c r="H342" s="17" t="e">
        <f t="shared" ca="1" si="13"/>
        <v>#NAME?</v>
      </c>
      <c r="J342" t="e">
        <f ca="1">_xll.BDH($A342,"PX_bid","1/09/2019")</f>
        <v>#NAME?</v>
      </c>
      <c r="K342" t="e">
        <f ca="1">_xll.BDH($A342,"PX_ask","1/09/2019")</f>
        <v>#NAME?</v>
      </c>
      <c r="L342" t="e">
        <f ca="1">_xll.BDH($A342,"ivol_last","1/09/2019")</f>
        <v>#NAME?</v>
      </c>
      <c r="O342" t="s">
        <v>839</v>
      </c>
      <c r="P342" t="e">
        <f ca="1">_xll.BDH($O342,"PX_bid","1/07/2019")</f>
        <v>#NAME?</v>
      </c>
      <c r="Q342" t="e">
        <f ca="1">_xll.BDH($O342,"PX_ask","1/07/2019")</f>
        <v>#NAME?</v>
      </c>
      <c r="R342" t="e">
        <f ca="1">_xll.BDH($O342,"ivol_last","1/07/2019")</f>
        <v>#NAME?</v>
      </c>
      <c r="S342" t="e">
        <f ca="1">_xll.BDP($O342,"opt_strike_px")</f>
        <v>#NAME?</v>
      </c>
      <c r="T342" t="e">
        <f ca="1">_xll.BDP($O342,"opt_put_call")</f>
        <v>#NAME?</v>
      </c>
      <c r="U342" t="e">
        <f ca="1">_xll.BDP($O342,"maturity")</f>
        <v>#NAME?</v>
      </c>
      <c r="V342" s="17" t="e">
        <f t="shared" ca="1" si="14"/>
        <v>#NAME?</v>
      </c>
      <c r="X342" t="e">
        <f ca="1">_xll.BDH($O342,"PX_bid","1/09/2019")</f>
        <v>#NAME?</v>
      </c>
      <c r="Y342" t="e">
        <f ca="1">_xll.BDH($O342,"PX_ask","1/09/2019")</f>
        <v>#NAME?</v>
      </c>
      <c r="Z342" t="e">
        <f ca="1">_xll.BDH($O342,"ivol_last","1/09/2019")</f>
        <v>#NAME?</v>
      </c>
    </row>
    <row r="343" spans="1:26" x14ac:dyDescent="0.4">
      <c r="A343" t="s">
        <v>592</v>
      </c>
      <c r="B343" t="e">
        <f ca="1">_xll.BDH($A343,"PX_bid","1/07/2019")</f>
        <v>#NAME?</v>
      </c>
      <c r="C343" t="e">
        <f ca="1">_xll.BDH($A343,"PX_ask","1/07/2019")</f>
        <v>#NAME?</v>
      </c>
      <c r="D343" t="e">
        <f ca="1">_xll.BDH($A343,"IVOL_last","1/07/2019")</f>
        <v>#NAME?</v>
      </c>
      <c r="E343" t="e">
        <f ca="1">_xll.BDP($A343,"opt_strike_px")</f>
        <v>#NAME?</v>
      </c>
      <c r="F343" t="e">
        <f ca="1">_xll.BDP($A343,"opt_put_call")</f>
        <v>#NAME?</v>
      </c>
      <c r="G343" t="e">
        <f ca="1">_xll.BDP($A343,"maturity")</f>
        <v>#NAME?</v>
      </c>
      <c r="H343" s="17" t="e">
        <f t="shared" ca="1" si="13"/>
        <v>#NAME?</v>
      </c>
      <c r="J343" t="e">
        <f ca="1">_xll.BDH($A343,"PX_bid","1/09/2019")</f>
        <v>#NAME?</v>
      </c>
      <c r="K343" t="e">
        <f ca="1">_xll.BDH($A343,"PX_ask","1/09/2019")</f>
        <v>#NAME?</v>
      </c>
      <c r="L343" t="e">
        <f ca="1">_xll.BDH($A343,"ivol_last","1/09/2019")</f>
        <v>#NAME?</v>
      </c>
      <c r="O343" t="s">
        <v>840</v>
      </c>
      <c r="P343" t="e">
        <f ca="1">_xll.BDH($O343,"PX_bid","1/07/2019")</f>
        <v>#NAME?</v>
      </c>
      <c r="Q343" t="e">
        <f ca="1">_xll.BDH($O343,"PX_ask","1/07/2019")</f>
        <v>#NAME?</v>
      </c>
      <c r="R343" t="e">
        <f ca="1">_xll.BDH($O343,"ivol_last","1/07/2019")</f>
        <v>#NAME?</v>
      </c>
      <c r="S343" t="e">
        <f ca="1">_xll.BDP($O343,"opt_strike_px")</f>
        <v>#NAME?</v>
      </c>
      <c r="T343" t="e">
        <f ca="1">_xll.BDP($O343,"opt_put_call")</f>
        <v>#NAME?</v>
      </c>
      <c r="U343" t="e">
        <f ca="1">_xll.BDP($O343,"maturity")</f>
        <v>#NAME?</v>
      </c>
      <c r="V343" s="17" t="e">
        <f t="shared" ca="1" si="14"/>
        <v>#NAME?</v>
      </c>
      <c r="X343" t="e">
        <f ca="1">_xll.BDH($O343,"PX_bid","1/09/2019")</f>
        <v>#NAME?</v>
      </c>
      <c r="Y343" t="e">
        <f ca="1">_xll.BDH($O343,"PX_ask","1/09/2019")</f>
        <v>#NAME?</v>
      </c>
      <c r="Z343" t="e">
        <f ca="1">_xll.BDH($O343,"ivol_last","1/09/2019")</f>
        <v>#NAME?</v>
      </c>
    </row>
    <row r="344" spans="1:26" x14ac:dyDescent="0.4">
      <c r="A344" t="s">
        <v>604</v>
      </c>
      <c r="B344" t="e">
        <f ca="1">_xll.BDH($A344,"PX_bid","1/07/2019")</f>
        <v>#NAME?</v>
      </c>
      <c r="C344" t="e">
        <f ca="1">_xll.BDH($A344,"PX_ask","1/07/2019")</f>
        <v>#NAME?</v>
      </c>
      <c r="D344" t="e">
        <f ca="1">_xll.BDH($A344,"IVOL_last","1/07/2019")</f>
        <v>#NAME?</v>
      </c>
      <c r="E344" t="e">
        <f ca="1">_xll.BDP($A344,"opt_strike_px")</f>
        <v>#NAME?</v>
      </c>
      <c r="F344" t="e">
        <f ca="1">_xll.BDP($A344,"opt_put_call")</f>
        <v>#NAME?</v>
      </c>
      <c r="G344" t="e">
        <f ca="1">_xll.BDP($A344,"maturity")</f>
        <v>#NAME?</v>
      </c>
      <c r="H344" s="17" t="e">
        <f t="shared" ca="1" si="13"/>
        <v>#NAME?</v>
      </c>
      <c r="J344" t="e">
        <f ca="1">_xll.BDH($A344,"PX_bid","1/09/2019")</f>
        <v>#NAME?</v>
      </c>
      <c r="K344" t="e">
        <f ca="1">_xll.BDH($A344,"PX_ask","1/09/2019")</f>
        <v>#NAME?</v>
      </c>
      <c r="L344" t="e">
        <f ca="1">_xll.BDH($A344,"ivol_last","1/09/2019")</f>
        <v>#NAME?</v>
      </c>
      <c r="O344" t="s">
        <v>841</v>
      </c>
      <c r="P344" t="e">
        <f ca="1">_xll.BDH($O344,"PX_bid","1/07/2019")</f>
        <v>#NAME?</v>
      </c>
      <c r="Q344" t="e">
        <f ca="1">_xll.BDH($O344,"PX_ask","1/07/2019")</f>
        <v>#NAME?</v>
      </c>
      <c r="R344" t="e">
        <f ca="1">_xll.BDH($O344,"ivol_last","1/07/2019")</f>
        <v>#NAME?</v>
      </c>
      <c r="S344" t="e">
        <f ca="1">_xll.BDP($O344,"opt_strike_px")</f>
        <v>#NAME?</v>
      </c>
      <c r="T344" t="e">
        <f ca="1">_xll.BDP($O344,"opt_put_call")</f>
        <v>#NAME?</v>
      </c>
      <c r="U344" t="e">
        <f ca="1">_xll.BDP($O344,"maturity")</f>
        <v>#NAME?</v>
      </c>
      <c r="V344" s="17" t="e">
        <f t="shared" ca="1" si="14"/>
        <v>#NAME?</v>
      </c>
      <c r="X344" t="e">
        <f ca="1">_xll.BDH($O344,"PX_bid","1/09/2019")</f>
        <v>#NAME?</v>
      </c>
      <c r="Y344" t="e">
        <f ca="1">_xll.BDH($O344,"PX_ask","1/09/2019")</f>
        <v>#NAME?</v>
      </c>
      <c r="Z344" t="e">
        <f ca="1">_xll.BDH($O344,"ivol_last","1/09/2019")</f>
        <v>#NAME?</v>
      </c>
    </row>
    <row r="345" spans="1:26" x14ac:dyDescent="0.4">
      <c r="A345" t="s">
        <v>616</v>
      </c>
      <c r="B345" t="e">
        <f ca="1">_xll.BDH($A345,"PX_bid","1/07/2019")</f>
        <v>#NAME?</v>
      </c>
      <c r="C345" t="e">
        <f ca="1">_xll.BDH($A345,"PX_ask","1/07/2019")</f>
        <v>#NAME?</v>
      </c>
      <c r="D345" t="e">
        <f ca="1">_xll.BDH($A345,"IVOL_last","1/07/2019")</f>
        <v>#NAME?</v>
      </c>
      <c r="E345" t="e">
        <f ca="1">_xll.BDP($A345,"opt_strike_px")</f>
        <v>#NAME?</v>
      </c>
      <c r="F345" t="e">
        <f ca="1">_xll.BDP($A345,"opt_put_call")</f>
        <v>#NAME?</v>
      </c>
      <c r="G345" t="e">
        <f ca="1">_xll.BDP($A345,"maturity")</f>
        <v>#NAME?</v>
      </c>
      <c r="H345" s="17" t="e">
        <f t="shared" ca="1" si="13"/>
        <v>#NAME?</v>
      </c>
      <c r="J345" t="e">
        <f ca="1">_xll.BDH($A345,"PX_bid","1/09/2019")</f>
        <v>#NAME?</v>
      </c>
      <c r="K345" t="e">
        <f ca="1">_xll.BDH($A345,"PX_ask","1/09/2019")</f>
        <v>#NAME?</v>
      </c>
      <c r="L345" t="e">
        <f ca="1">_xll.BDH($A345,"ivol_last","1/09/2019")</f>
        <v>#NAME?</v>
      </c>
      <c r="O345" t="s">
        <v>842</v>
      </c>
      <c r="P345" t="e">
        <f ca="1">_xll.BDH($O345,"PX_bid","1/07/2019")</f>
        <v>#NAME?</v>
      </c>
      <c r="Q345" t="e">
        <f ca="1">_xll.BDH($O345,"PX_ask","1/07/2019")</f>
        <v>#NAME?</v>
      </c>
      <c r="R345" t="e">
        <f ca="1">_xll.BDH($O345,"ivol_last","1/07/2019")</f>
        <v>#NAME?</v>
      </c>
      <c r="S345" t="e">
        <f ca="1">_xll.BDP($O345,"opt_strike_px")</f>
        <v>#NAME?</v>
      </c>
      <c r="T345" t="e">
        <f ca="1">_xll.BDP($O345,"opt_put_call")</f>
        <v>#NAME?</v>
      </c>
      <c r="U345" t="e">
        <f ca="1">_xll.BDP($O345,"maturity")</f>
        <v>#NAME?</v>
      </c>
      <c r="V345" s="17" t="e">
        <f t="shared" ca="1" si="14"/>
        <v>#NAME?</v>
      </c>
      <c r="X345" t="e">
        <f ca="1">_xll.BDH($O345,"PX_bid","1/09/2019")</f>
        <v>#NAME?</v>
      </c>
      <c r="Y345" t="e">
        <f ca="1">_xll.BDH($O345,"PX_ask","1/09/2019")</f>
        <v>#NAME?</v>
      </c>
      <c r="Z345" t="e">
        <f ca="1">_xll.BDH($O345,"ivol_last","1/09/2019")</f>
        <v>#NAME?</v>
      </c>
    </row>
    <row r="346" spans="1:26" x14ac:dyDescent="0.4">
      <c r="A346" t="s">
        <v>628</v>
      </c>
      <c r="B346" t="e">
        <f ca="1">_xll.BDH($A346,"PX_bid","1/07/2019")</f>
        <v>#NAME?</v>
      </c>
      <c r="C346" t="e">
        <f ca="1">_xll.BDH($A346,"PX_ask","1/07/2019")</f>
        <v>#NAME?</v>
      </c>
      <c r="D346" t="e">
        <f ca="1">_xll.BDH($A346,"IVOL_last","1/07/2019")</f>
        <v>#NAME?</v>
      </c>
      <c r="E346" t="e">
        <f ca="1">_xll.BDP($A346,"opt_strike_px")</f>
        <v>#NAME?</v>
      </c>
      <c r="F346" t="e">
        <f ca="1">_xll.BDP($A346,"opt_put_call")</f>
        <v>#NAME?</v>
      </c>
      <c r="G346" t="e">
        <f ca="1">_xll.BDP($A346,"maturity")</f>
        <v>#NAME?</v>
      </c>
      <c r="H346" s="17" t="e">
        <f t="shared" ca="1" si="13"/>
        <v>#NAME?</v>
      </c>
      <c r="J346" t="e">
        <f ca="1">_xll.BDH($A346,"PX_bid","1/09/2019")</f>
        <v>#NAME?</v>
      </c>
      <c r="K346" t="e">
        <f ca="1">_xll.BDH($A346,"PX_ask","1/09/2019")</f>
        <v>#NAME?</v>
      </c>
      <c r="L346" t="e">
        <f ca="1">_xll.BDH($A346,"ivol_last","1/09/2019")</f>
        <v>#NAME?</v>
      </c>
      <c r="O346" t="s">
        <v>843</v>
      </c>
      <c r="P346" t="e">
        <f ca="1">_xll.BDH($O346,"PX_bid","1/07/2019")</f>
        <v>#NAME?</v>
      </c>
      <c r="Q346" t="e">
        <f ca="1">_xll.BDH($O346,"PX_ask","1/07/2019")</f>
        <v>#NAME?</v>
      </c>
      <c r="R346" t="e">
        <f ca="1">_xll.BDH($O346,"ivol_last","1/07/2019")</f>
        <v>#NAME?</v>
      </c>
      <c r="S346" t="e">
        <f ca="1">_xll.BDP($O346,"opt_strike_px")</f>
        <v>#NAME?</v>
      </c>
      <c r="T346" t="e">
        <f ca="1">_xll.BDP($O346,"opt_put_call")</f>
        <v>#NAME?</v>
      </c>
      <c r="U346" t="e">
        <f ca="1">_xll.BDP($O346,"maturity")</f>
        <v>#NAME?</v>
      </c>
      <c r="V346" s="17" t="e">
        <f t="shared" ca="1" si="14"/>
        <v>#NAME?</v>
      </c>
      <c r="X346" t="e">
        <f ca="1">_xll.BDH($O346,"PX_bid","1/09/2019")</f>
        <v>#NAME?</v>
      </c>
      <c r="Y346" t="e">
        <f ca="1">_xll.BDH($O346,"PX_ask","1/09/2019")</f>
        <v>#NAME?</v>
      </c>
      <c r="Z346" t="e">
        <f ca="1">_xll.BDH($O346,"ivol_last","1/09/2019")</f>
        <v>#NAME?</v>
      </c>
    </row>
    <row r="347" spans="1:26" x14ac:dyDescent="0.4">
      <c r="A347" t="s">
        <v>640</v>
      </c>
      <c r="B347" t="e">
        <f ca="1">_xll.BDH($A347,"PX_bid","1/07/2019")</f>
        <v>#NAME?</v>
      </c>
      <c r="C347" t="e">
        <f ca="1">_xll.BDH($A347,"PX_ask","1/07/2019")</f>
        <v>#NAME?</v>
      </c>
      <c r="D347" t="e">
        <f ca="1">_xll.BDH($A347,"IVOL_last","1/07/2019")</f>
        <v>#NAME?</v>
      </c>
      <c r="E347" t="e">
        <f ca="1">_xll.BDP($A347,"opt_strike_px")</f>
        <v>#NAME?</v>
      </c>
      <c r="F347" t="e">
        <f ca="1">_xll.BDP($A347,"opt_put_call")</f>
        <v>#NAME?</v>
      </c>
      <c r="G347" t="e">
        <f ca="1">_xll.BDP($A347,"maturity")</f>
        <v>#NAME?</v>
      </c>
      <c r="H347" s="17" t="e">
        <f t="shared" ca="1" si="13"/>
        <v>#NAME?</v>
      </c>
      <c r="J347" t="e">
        <f ca="1">_xll.BDH($A347,"PX_bid","1/09/2019")</f>
        <v>#NAME?</v>
      </c>
      <c r="K347" t="e">
        <f ca="1">_xll.BDH($A347,"PX_ask","1/09/2019")</f>
        <v>#NAME?</v>
      </c>
      <c r="L347" t="e">
        <f ca="1">_xll.BDH($A347,"ivol_last","1/09/2019")</f>
        <v>#NAME?</v>
      </c>
      <c r="O347" t="s">
        <v>844</v>
      </c>
      <c r="P347" t="e">
        <f ca="1">_xll.BDH($O347,"PX_bid","1/07/2019")</f>
        <v>#NAME?</v>
      </c>
      <c r="Q347" t="e">
        <f ca="1">_xll.BDH($O347,"PX_ask","1/07/2019")</f>
        <v>#NAME?</v>
      </c>
      <c r="R347" t="e">
        <f ca="1">_xll.BDH($O347,"ivol_last","1/07/2019")</f>
        <v>#NAME?</v>
      </c>
      <c r="S347" t="e">
        <f ca="1">_xll.BDP($O347,"opt_strike_px")</f>
        <v>#NAME?</v>
      </c>
      <c r="T347" t="e">
        <f ca="1">_xll.BDP($O347,"opt_put_call")</f>
        <v>#NAME?</v>
      </c>
      <c r="U347" t="e">
        <f ca="1">_xll.BDP($O347,"maturity")</f>
        <v>#NAME?</v>
      </c>
      <c r="V347" s="17" t="e">
        <f t="shared" ca="1" si="14"/>
        <v>#NAME?</v>
      </c>
      <c r="X347" t="e">
        <f ca="1">_xll.BDH($O347,"PX_bid","1/09/2019")</f>
        <v>#NAME?</v>
      </c>
      <c r="Y347" t="e">
        <f ca="1">_xll.BDH($O347,"PX_ask","1/09/2019")</f>
        <v>#NAME?</v>
      </c>
      <c r="Z347" t="e">
        <f ca="1">_xll.BDH($O347,"ivol_last","1/09/2019")</f>
        <v>#NAME?</v>
      </c>
    </row>
    <row r="348" spans="1:26" x14ac:dyDescent="0.4">
      <c r="A348" t="s">
        <v>652</v>
      </c>
      <c r="B348" t="e">
        <f ca="1">_xll.BDH($A348,"PX_bid","1/07/2019")</f>
        <v>#NAME?</v>
      </c>
      <c r="C348" t="e">
        <f ca="1">_xll.BDH($A348,"PX_ask","1/07/2019")</f>
        <v>#NAME?</v>
      </c>
      <c r="D348" t="e">
        <f ca="1">_xll.BDH($A348,"IVOL_last","1/07/2019")</f>
        <v>#NAME?</v>
      </c>
      <c r="E348" t="e">
        <f ca="1">_xll.BDP($A348,"opt_strike_px")</f>
        <v>#NAME?</v>
      </c>
      <c r="F348" t="e">
        <f ca="1">_xll.BDP($A348,"opt_put_call")</f>
        <v>#NAME?</v>
      </c>
      <c r="G348" t="e">
        <f ca="1">_xll.BDP($A348,"maturity")</f>
        <v>#NAME?</v>
      </c>
      <c r="H348" s="17" t="e">
        <f t="shared" ca="1" si="13"/>
        <v>#NAME?</v>
      </c>
      <c r="J348" t="e">
        <f ca="1">_xll.BDH($A348,"PX_bid","1/09/2019")</f>
        <v>#NAME?</v>
      </c>
      <c r="K348" t="e">
        <f ca="1">_xll.BDH($A348,"PX_ask","1/09/2019")</f>
        <v>#NAME?</v>
      </c>
      <c r="L348" t="e">
        <f ca="1">_xll.BDH($A348,"ivol_last","1/09/2019")</f>
        <v>#NAME?</v>
      </c>
      <c r="O348" t="s">
        <v>845</v>
      </c>
      <c r="P348" t="e">
        <f ca="1">_xll.BDH($O348,"PX_bid","1/07/2019")</f>
        <v>#NAME?</v>
      </c>
      <c r="Q348" t="e">
        <f ca="1">_xll.BDH($O348,"PX_ask","1/07/2019")</f>
        <v>#NAME?</v>
      </c>
      <c r="R348" t="e">
        <f ca="1">_xll.BDH($O348,"ivol_last","1/07/2019")</f>
        <v>#NAME?</v>
      </c>
      <c r="S348" t="e">
        <f ca="1">_xll.BDP($O348,"opt_strike_px")</f>
        <v>#NAME?</v>
      </c>
      <c r="T348" t="e">
        <f ca="1">_xll.BDP($O348,"opt_put_call")</f>
        <v>#NAME?</v>
      </c>
      <c r="U348" t="e">
        <f ca="1">_xll.BDP($O348,"maturity")</f>
        <v>#NAME?</v>
      </c>
      <c r="V348" s="17" t="e">
        <f t="shared" ca="1" si="14"/>
        <v>#NAME?</v>
      </c>
      <c r="X348" t="e">
        <f ca="1">_xll.BDH($O348,"PX_bid","1/09/2019")</f>
        <v>#NAME?</v>
      </c>
      <c r="Y348" t="e">
        <f ca="1">_xll.BDH($O348,"PX_ask","1/09/2019")</f>
        <v>#NAME?</v>
      </c>
      <c r="Z348" t="e">
        <f ca="1">_xll.BDH($O348,"ivol_last","1/09/2019")</f>
        <v>#NAME?</v>
      </c>
    </row>
    <row r="349" spans="1:26" x14ac:dyDescent="0.4">
      <c r="A349" t="s">
        <v>664</v>
      </c>
      <c r="B349" t="e">
        <f ca="1">_xll.BDH($A349,"PX_bid","1/07/2019")</f>
        <v>#NAME?</v>
      </c>
      <c r="C349" t="e">
        <f ca="1">_xll.BDH($A349,"PX_ask","1/07/2019")</f>
        <v>#NAME?</v>
      </c>
      <c r="D349" t="e">
        <f ca="1">_xll.BDH($A349,"IVOL_last","1/07/2019")</f>
        <v>#NAME?</v>
      </c>
      <c r="E349" t="e">
        <f ca="1">_xll.BDP($A349,"opt_strike_px")</f>
        <v>#NAME?</v>
      </c>
      <c r="F349" t="e">
        <f ca="1">_xll.BDP($A349,"opt_put_call")</f>
        <v>#NAME?</v>
      </c>
      <c r="G349" t="e">
        <f ca="1">_xll.BDP($A349,"maturity")</f>
        <v>#NAME?</v>
      </c>
      <c r="H349" s="17" t="e">
        <f t="shared" ca="1" si="13"/>
        <v>#NAME?</v>
      </c>
      <c r="J349" t="e">
        <f ca="1">_xll.BDH($A349,"PX_bid","1/09/2019")</f>
        <v>#NAME?</v>
      </c>
      <c r="K349" t="e">
        <f ca="1">_xll.BDH($A349,"PX_ask","1/09/2019")</f>
        <v>#NAME?</v>
      </c>
      <c r="L349" t="e">
        <f ca="1">_xll.BDH($A349,"ivol_last","1/09/2019")</f>
        <v>#NAME?</v>
      </c>
      <c r="O349" t="s">
        <v>846</v>
      </c>
      <c r="P349" t="e">
        <f ca="1">_xll.BDH($O349,"PX_bid","1/07/2019")</f>
        <v>#NAME?</v>
      </c>
      <c r="Q349" t="e">
        <f ca="1">_xll.BDH($O349,"PX_ask","1/07/2019")</f>
        <v>#NAME?</v>
      </c>
      <c r="R349" t="e">
        <f ca="1">_xll.BDH($O349,"ivol_last","1/07/2019")</f>
        <v>#NAME?</v>
      </c>
      <c r="S349" t="e">
        <f ca="1">_xll.BDP($O349,"opt_strike_px")</f>
        <v>#NAME?</v>
      </c>
      <c r="T349" t="e">
        <f ca="1">_xll.BDP($O349,"opt_put_call")</f>
        <v>#NAME?</v>
      </c>
      <c r="U349" t="e">
        <f ca="1">_xll.BDP($O349,"maturity")</f>
        <v>#NAME?</v>
      </c>
      <c r="V349" s="17" t="e">
        <f t="shared" ca="1" si="14"/>
        <v>#NAME?</v>
      </c>
      <c r="X349" t="e">
        <f ca="1">_xll.BDH($O349,"PX_bid","1/09/2019")</f>
        <v>#NAME?</v>
      </c>
      <c r="Y349" t="e">
        <f ca="1">_xll.BDH($O349,"PX_ask","1/09/2019")</f>
        <v>#NAME?</v>
      </c>
      <c r="Z349" t="e">
        <f ca="1">_xll.BDH($O349,"ivol_last","1/09/2019")</f>
        <v>#NAME?</v>
      </c>
    </row>
    <row r="350" spans="1:26" x14ac:dyDescent="0.4">
      <c r="A350" t="s">
        <v>676</v>
      </c>
      <c r="B350" t="e">
        <f ca="1">_xll.BDH($A350,"PX_bid","1/07/2019")</f>
        <v>#NAME?</v>
      </c>
      <c r="C350" t="e">
        <f ca="1">_xll.BDH($A350,"PX_ask","1/07/2019")</f>
        <v>#NAME?</v>
      </c>
      <c r="D350" t="e">
        <f ca="1">_xll.BDH($A350,"IVOL_last","1/07/2019")</f>
        <v>#NAME?</v>
      </c>
      <c r="E350" t="e">
        <f ca="1">_xll.BDP($A350,"opt_strike_px")</f>
        <v>#NAME?</v>
      </c>
      <c r="F350" t="e">
        <f ca="1">_xll.BDP($A350,"opt_put_call")</f>
        <v>#NAME?</v>
      </c>
      <c r="G350" t="e">
        <f ca="1">_xll.BDP($A350,"maturity")</f>
        <v>#NAME?</v>
      </c>
      <c r="H350" s="17" t="e">
        <f t="shared" ca="1" si="13"/>
        <v>#NAME?</v>
      </c>
      <c r="J350" t="e">
        <f ca="1">_xll.BDH($A350,"PX_bid","1/09/2019")</f>
        <v>#NAME?</v>
      </c>
      <c r="K350" t="e">
        <f ca="1">_xll.BDH($A350,"PX_ask","1/09/2019")</f>
        <v>#NAME?</v>
      </c>
      <c r="L350" t="e">
        <f ca="1">_xll.BDH($A350,"ivol_last","1/09/2019")</f>
        <v>#NAME?</v>
      </c>
      <c r="O350" t="s">
        <v>847</v>
      </c>
      <c r="P350" t="e">
        <f ca="1">_xll.BDH($O350,"PX_bid","1/07/2019")</f>
        <v>#NAME?</v>
      </c>
      <c r="Q350" t="e">
        <f ca="1">_xll.BDH($O350,"PX_ask","1/07/2019")</f>
        <v>#NAME?</v>
      </c>
      <c r="R350" t="e">
        <f ca="1">_xll.BDH($O350,"ivol_last","1/07/2019")</f>
        <v>#NAME?</v>
      </c>
      <c r="S350" t="e">
        <f ca="1">_xll.BDP($O350,"opt_strike_px")</f>
        <v>#NAME?</v>
      </c>
      <c r="T350" t="e">
        <f ca="1">_xll.BDP($O350,"opt_put_call")</f>
        <v>#NAME?</v>
      </c>
      <c r="U350" t="e">
        <f ca="1">_xll.BDP($O350,"maturity")</f>
        <v>#NAME?</v>
      </c>
      <c r="V350" s="17" t="e">
        <f t="shared" ca="1" si="14"/>
        <v>#NAME?</v>
      </c>
      <c r="X350" t="e">
        <f ca="1">_xll.BDH($O350,"PX_bid","1/09/2019")</f>
        <v>#NAME?</v>
      </c>
      <c r="Y350" t="e">
        <f ca="1">_xll.BDH($O350,"PX_ask","1/09/2019")</f>
        <v>#NAME?</v>
      </c>
      <c r="Z350" t="e">
        <f ca="1">_xll.BDH($O350,"ivol_last","1/09/2019")</f>
        <v>#NAME?</v>
      </c>
    </row>
    <row r="351" spans="1:26" x14ac:dyDescent="0.4">
      <c r="A351" t="s">
        <v>688</v>
      </c>
      <c r="B351" t="e">
        <f ca="1">_xll.BDH($A351,"PX_bid","1/07/2019")</f>
        <v>#NAME?</v>
      </c>
      <c r="C351" t="e">
        <f ca="1">_xll.BDH($A351,"PX_ask","1/07/2019")</f>
        <v>#NAME?</v>
      </c>
      <c r="D351" t="e">
        <f ca="1">_xll.BDH($A351,"IVOL_last","1/07/2019")</f>
        <v>#NAME?</v>
      </c>
      <c r="E351" t="e">
        <f ca="1">_xll.BDP($A351,"opt_strike_px")</f>
        <v>#NAME?</v>
      </c>
      <c r="F351" t="e">
        <f ca="1">_xll.BDP($A351,"opt_put_call")</f>
        <v>#NAME?</v>
      </c>
      <c r="G351" t="e">
        <f ca="1">_xll.BDP($A351,"maturity")</f>
        <v>#NAME?</v>
      </c>
      <c r="H351" s="17" t="e">
        <f t="shared" ca="1" si="13"/>
        <v>#NAME?</v>
      </c>
      <c r="J351" t="e">
        <f ca="1">_xll.BDH($A351,"PX_bid","1/09/2019")</f>
        <v>#NAME?</v>
      </c>
      <c r="K351" t="e">
        <f ca="1">_xll.BDH($A351,"PX_ask","1/09/2019")</f>
        <v>#NAME?</v>
      </c>
      <c r="L351" t="e">
        <f ca="1">_xll.BDH($A351,"ivol_last","1/09/2019")</f>
        <v>#NAME?</v>
      </c>
      <c r="O351" t="s">
        <v>848</v>
      </c>
      <c r="P351" t="e">
        <f ca="1">_xll.BDH($O351,"PX_bid","1/07/2019")</f>
        <v>#NAME?</v>
      </c>
      <c r="Q351" t="e">
        <f ca="1">_xll.BDH($O351,"PX_ask","1/07/2019")</f>
        <v>#NAME?</v>
      </c>
      <c r="R351" t="e">
        <f ca="1">_xll.BDH($O351,"ivol_last","1/07/2019")</f>
        <v>#NAME?</v>
      </c>
      <c r="S351" t="e">
        <f ca="1">_xll.BDP($O351,"opt_strike_px")</f>
        <v>#NAME?</v>
      </c>
      <c r="T351" t="e">
        <f ca="1">_xll.BDP($O351,"opt_put_call")</f>
        <v>#NAME?</v>
      </c>
      <c r="U351" t="e">
        <f ca="1">_xll.BDP($O351,"maturity")</f>
        <v>#NAME?</v>
      </c>
      <c r="V351" s="17" t="e">
        <f t="shared" ca="1" si="14"/>
        <v>#NAME?</v>
      </c>
      <c r="X351" t="e">
        <f ca="1">_xll.BDH($O351,"PX_bid","1/09/2019")</f>
        <v>#NAME?</v>
      </c>
      <c r="Y351" t="e">
        <f ca="1">_xll.BDH($O351,"PX_ask","1/09/2019")</f>
        <v>#NAME?</v>
      </c>
      <c r="Z351" t="e">
        <f ca="1">_xll.BDH($O351,"ivol_last","1/09/2019")</f>
        <v>#NAME?</v>
      </c>
    </row>
    <row r="352" spans="1:26" x14ac:dyDescent="0.4">
      <c r="A352" t="s">
        <v>700</v>
      </c>
      <c r="B352" t="e">
        <f ca="1">_xll.BDH($A352,"PX_bid","1/07/2019")</f>
        <v>#NAME?</v>
      </c>
      <c r="C352" t="e">
        <f ca="1">_xll.BDH($A352,"PX_ask","1/07/2019")</f>
        <v>#NAME?</v>
      </c>
      <c r="D352" t="e">
        <f ca="1">_xll.BDH($A352,"IVOL_last","1/07/2019")</f>
        <v>#NAME?</v>
      </c>
      <c r="E352" t="e">
        <f ca="1">_xll.BDP($A352,"opt_strike_px")</f>
        <v>#NAME?</v>
      </c>
      <c r="F352" t="e">
        <f ca="1">_xll.BDP($A352,"opt_put_call")</f>
        <v>#NAME?</v>
      </c>
      <c r="G352" t="e">
        <f ca="1">_xll.BDP($A352,"maturity")</f>
        <v>#NAME?</v>
      </c>
      <c r="H352" s="17" t="e">
        <f t="shared" ca="1" si="13"/>
        <v>#NAME?</v>
      </c>
      <c r="J352" t="e">
        <f ca="1">_xll.BDH($A352,"PX_bid","1/09/2019")</f>
        <v>#NAME?</v>
      </c>
      <c r="K352" t="e">
        <f ca="1">_xll.BDH($A352,"PX_ask","1/09/2019")</f>
        <v>#NAME?</v>
      </c>
      <c r="L352" t="e">
        <f ca="1">_xll.BDH($A352,"ivol_last","1/09/2019")</f>
        <v>#NAME?</v>
      </c>
      <c r="O352" t="s">
        <v>849</v>
      </c>
      <c r="P352" t="e">
        <f ca="1">_xll.BDH($O352,"PX_bid","1/07/2019")</f>
        <v>#NAME?</v>
      </c>
      <c r="Q352" t="e">
        <f ca="1">_xll.BDH($O352,"PX_ask","1/07/2019")</f>
        <v>#NAME?</v>
      </c>
      <c r="R352" t="e">
        <f ca="1">_xll.BDH($O352,"ivol_last","1/07/2019")</f>
        <v>#NAME?</v>
      </c>
      <c r="S352" t="e">
        <f ca="1">_xll.BDP($O352,"opt_strike_px")</f>
        <v>#NAME?</v>
      </c>
      <c r="T352" t="e">
        <f ca="1">_xll.BDP($O352,"opt_put_call")</f>
        <v>#NAME?</v>
      </c>
      <c r="U352" t="e">
        <f ca="1">_xll.BDP($O352,"maturity")</f>
        <v>#NAME?</v>
      </c>
      <c r="V352" s="17" t="e">
        <f t="shared" ca="1" si="14"/>
        <v>#NAME?</v>
      </c>
      <c r="X352" t="e">
        <f ca="1">_xll.BDH($O352,"PX_bid","1/09/2019")</f>
        <v>#NAME?</v>
      </c>
      <c r="Y352" t="e">
        <f ca="1">_xll.BDH($O352,"PX_ask","1/09/2019")</f>
        <v>#NAME?</v>
      </c>
      <c r="Z352" t="e">
        <f ca="1">_xll.BDH($O352,"ivol_last","1/09/2019")</f>
        <v>#NAME?</v>
      </c>
    </row>
    <row r="353" spans="1:26" x14ac:dyDescent="0.4">
      <c r="A353" t="s">
        <v>712</v>
      </c>
      <c r="B353" t="e">
        <f ca="1">_xll.BDH($A353,"PX_bid","1/07/2019")</f>
        <v>#NAME?</v>
      </c>
      <c r="C353" t="e">
        <f ca="1">_xll.BDH($A353,"PX_ask","1/07/2019")</f>
        <v>#NAME?</v>
      </c>
      <c r="D353" t="e">
        <f ca="1">_xll.BDH($A353,"IVOL_last","1/07/2019")</f>
        <v>#NAME?</v>
      </c>
      <c r="E353" t="e">
        <f ca="1">_xll.BDP($A353,"opt_strike_px")</f>
        <v>#NAME?</v>
      </c>
      <c r="F353" t="e">
        <f ca="1">_xll.BDP($A353,"opt_put_call")</f>
        <v>#NAME?</v>
      </c>
      <c r="G353" t="e">
        <f ca="1">_xll.BDP($A353,"maturity")</f>
        <v>#NAME?</v>
      </c>
      <c r="H353" s="17" t="e">
        <f t="shared" ca="1" si="13"/>
        <v>#NAME?</v>
      </c>
      <c r="J353" t="e">
        <f ca="1">_xll.BDH($A353,"PX_bid","1/09/2019")</f>
        <v>#NAME?</v>
      </c>
      <c r="K353" t="e">
        <f ca="1">_xll.BDH($A353,"PX_ask","1/09/2019")</f>
        <v>#NAME?</v>
      </c>
      <c r="L353" t="e">
        <f ca="1">_xll.BDH($A353,"ivol_last","1/09/2019")</f>
        <v>#NAME?</v>
      </c>
      <c r="O353" t="s">
        <v>850</v>
      </c>
      <c r="P353" t="e">
        <f ca="1">_xll.BDH($O353,"PX_bid","1/07/2019")</f>
        <v>#NAME?</v>
      </c>
      <c r="Q353" t="e">
        <f ca="1">_xll.BDH($O353,"PX_ask","1/07/2019")</f>
        <v>#NAME?</v>
      </c>
      <c r="R353" t="e">
        <f ca="1">_xll.BDH($O353,"ivol_last","1/07/2019")</f>
        <v>#NAME?</v>
      </c>
      <c r="S353" t="e">
        <f ca="1">_xll.BDP($O353,"opt_strike_px")</f>
        <v>#NAME?</v>
      </c>
      <c r="T353" t="e">
        <f ca="1">_xll.BDP($O353,"opt_put_call")</f>
        <v>#NAME?</v>
      </c>
      <c r="U353" t="e">
        <f ca="1">_xll.BDP($O353,"maturity")</f>
        <v>#NAME?</v>
      </c>
      <c r="V353" s="17" t="e">
        <f t="shared" ca="1" si="14"/>
        <v>#NAME?</v>
      </c>
      <c r="X353" t="e">
        <f ca="1">_xll.BDH($O353,"PX_bid","1/09/2019")</f>
        <v>#NAME?</v>
      </c>
      <c r="Y353" t="e">
        <f ca="1">_xll.BDH($O353,"PX_ask","1/09/2019")</f>
        <v>#NAME?</v>
      </c>
      <c r="Z353" t="e">
        <f ca="1">_xll.BDH($O353,"ivol_last","1/09/2019")</f>
        <v>#NAME?</v>
      </c>
    </row>
    <row r="354" spans="1:26" x14ac:dyDescent="0.4">
      <c r="A354" t="s">
        <v>545</v>
      </c>
      <c r="B354" t="e">
        <f ca="1">_xll.BDH($A354,"PX_bid","1/07/2019")</f>
        <v>#NAME?</v>
      </c>
      <c r="C354" t="e">
        <f ca="1">_xll.BDH($A354,"PX_ask","1/07/2019")</f>
        <v>#NAME?</v>
      </c>
      <c r="D354" t="e">
        <f ca="1">_xll.BDH($A354,"IVOL_last","1/07/2019")</f>
        <v>#NAME?</v>
      </c>
      <c r="E354" t="e">
        <f ca="1">_xll.BDP($A354,"opt_strike_px")</f>
        <v>#NAME?</v>
      </c>
      <c r="F354" t="e">
        <f ca="1">_xll.BDP($A354,"opt_put_call")</f>
        <v>#NAME?</v>
      </c>
      <c r="G354" t="e">
        <f ca="1">_xll.BDP($A354,"maturity")</f>
        <v>#NAME?</v>
      </c>
      <c r="H354" s="17" t="e">
        <f t="shared" ca="1" si="13"/>
        <v>#NAME?</v>
      </c>
      <c r="J354" t="e">
        <f ca="1">_xll.BDH($A354,"PX_bid","1/09/2019")</f>
        <v>#NAME?</v>
      </c>
      <c r="K354" t="e">
        <f ca="1">_xll.BDH($A354,"PX_ask","1/09/2019")</f>
        <v>#NAME?</v>
      </c>
      <c r="L354" t="e">
        <f ca="1">_xll.BDH($A354,"ivol_last","1/09/2019")</f>
        <v>#NAME?</v>
      </c>
      <c r="O354" t="s">
        <v>851</v>
      </c>
      <c r="P354" t="e">
        <f ca="1">_xll.BDH($O354,"PX_bid","1/07/2019")</f>
        <v>#NAME?</v>
      </c>
      <c r="Q354" t="e">
        <f ca="1">_xll.BDH($O354,"PX_ask","1/07/2019")</f>
        <v>#NAME?</v>
      </c>
      <c r="R354" t="e">
        <f ca="1">_xll.BDH($O354,"ivol_last","1/07/2019")</f>
        <v>#NAME?</v>
      </c>
      <c r="S354" t="e">
        <f ca="1">_xll.BDP($O354,"opt_strike_px")</f>
        <v>#NAME?</v>
      </c>
      <c r="T354" t="e">
        <f ca="1">_xll.BDP($O354,"opt_put_call")</f>
        <v>#NAME?</v>
      </c>
      <c r="U354" t="e">
        <f ca="1">_xll.BDP($O354,"maturity")</f>
        <v>#NAME?</v>
      </c>
      <c r="V354" s="17" t="e">
        <f t="shared" ca="1" si="14"/>
        <v>#NAME?</v>
      </c>
      <c r="X354" t="e">
        <f ca="1">_xll.BDH($O354,"PX_bid","1/09/2019")</f>
        <v>#NAME?</v>
      </c>
      <c r="Y354" t="e">
        <f ca="1">_xll.BDH($O354,"PX_ask","1/09/2019")</f>
        <v>#NAME?</v>
      </c>
      <c r="Z354" t="e">
        <f ca="1">_xll.BDH($O354,"ivol_last","1/09/2019")</f>
        <v>#NAME?</v>
      </c>
    </row>
    <row r="355" spans="1:26" x14ac:dyDescent="0.4">
      <c r="A355" t="s">
        <v>557</v>
      </c>
      <c r="B355" t="e">
        <f ca="1">_xll.BDH($A355,"PX_bid","1/07/2019")</f>
        <v>#NAME?</v>
      </c>
      <c r="C355" t="e">
        <f ca="1">_xll.BDH($A355,"PX_ask","1/07/2019")</f>
        <v>#NAME?</v>
      </c>
      <c r="D355" t="e">
        <f ca="1">_xll.BDH($A355,"IVOL_last","1/07/2019")</f>
        <v>#NAME?</v>
      </c>
      <c r="E355" t="e">
        <f ca="1">_xll.BDP($A355,"opt_strike_px")</f>
        <v>#NAME?</v>
      </c>
      <c r="F355" t="e">
        <f ca="1">_xll.BDP($A355,"opt_put_call")</f>
        <v>#NAME?</v>
      </c>
      <c r="G355" t="e">
        <f ca="1">_xll.BDP($A355,"maturity")</f>
        <v>#NAME?</v>
      </c>
      <c r="H355" s="17" t="e">
        <f t="shared" ca="1" si="13"/>
        <v>#NAME?</v>
      </c>
      <c r="J355" t="e">
        <f ca="1">_xll.BDH($A355,"PX_bid","1/09/2019")</f>
        <v>#NAME?</v>
      </c>
      <c r="K355" t="e">
        <f ca="1">_xll.BDH($A355,"PX_ask","1/09/2019")</f>
        <v>#NAME?</v>
      </c>
      <c r="L355" t="e">
        <f ca="1">_xll.BDH($A355,"ivol_last","1/09/2019")</f>
        <v>#NAME?</v>
      </c>
      <c r="O355" t="s">
        <v>852</v>
      </c>
      <c r="P355" t="e">
        <f ca="1">_xll.BDH($O355,"PX_bid","1/07/2019")</f>
        <v>#NAME?</v>
      </c>
      <c r="Q355" t="e">
        <f ca="1">_xll.BDH($O355,"PX_ask","1/07/2019")</f>
        <v>#NAME?</v>
      </c>
      <c r="R355" t="e">
        <f ca="1">_xll.BDH($O355,"ivol_last","1/07/2019")</f>
        <v>#NAME?</v>
      </c>
      <c r="S355" t="e">
        <f ca="1">_xll.BDP($O355,"opt_strike_px")</f>
        <v>#NAME?</v>
      </c>
      <c r="T355" t="e">
        <f ca="1">_xll.BDP($O355,"opt_put_call")</f>
        <v>#NAME?</v>
      </c>
      <c r="U355" t="e">
        <f ca="1">_xll.BDP($O355,"maturity")</f>
        <v>#NAME?</v>
      </c>
      <c r="V355" s="17" t="e">
        <f t="shared" ca="1" si="14"/>
        <v>#NAME?</v>
      </c>
      <c r="X355" t="e">
        <f ca="1">_xll.BDH($O355,"PX_bid","1/09/2019")</f>
        <v>#NAME?</v>
      </c>
      <c r="Y355" t="e">
        <f ca="1">_xll.BDH($O355,"PX_ask","1/09/2019")</f>
        <v>#NAME?</v>
      </c>
      <c r="Z355" t="e">
        <f ca="1">_xll.BDH($O355,"ivol_last","1/09/2019")</f>
        <v>#NAME?</v>
      </c>
    </row>
    <row r="356" spans="1:26" x14ac:dyDescent="0.4">
      <c r="A356" t="s">
        <v>569</v>
      </c>
      <c r="B356" t="e">
        <f ca="1">_xll.BDH($A356,"PX_bid","1/07/2019")</f>
        <v>#NAME?</v>
      </c>
      <c r="C356" t="e">
        <f ca="1">_xll.BDH($A356,"PX_ask","1/07/2019")</f>
        <v>#NAME?</v>
      </c>
      <c r="D356" t="e">
        <f ca="1">_xll.BDH($A356,"IVOL_last","1/07/2019")</f>
        <v>#NAME?</v>
      </c>
      <c r="E356" t="e">
        <f ca="1">_xll.BDP($A356,"opt_strike_px")</f>
        <v>#NAME?</v>
      </c>
      <c r="F356" t="e">
        <f ca="1">_xll.BDP($A356,"opt_put_call")</f>
        <v>#NAME?</v>
      </c>
      <c r="G356" t="e">
        <f ca="1">_xll.BDP($A356,"maturity")</f>
        <v>#NAME?</v>
      </c>
      <c r="H356" s="17" t="e">
        <f t="shared" ca="1" si="13"/>
        <v>#NAME?</v>
      </c>
      <c r="J356" t="e">
        <f ca="1">_xll.BDH($A356,"PX_bid","1/09/2019")</f>
        <v>#NAME?</v>
      </c>
      <c r="K356" t="e">
        <f ca="1">_xll.BDH($A356,"PX_ask","1/09/2019")</f>
        <v>#NAME?</v>
      </c>
      <c r="L356" t="e">
        <f ca="1">_xll.BDH($A356,"ivol_last","1/09/2019")</f>
        <v>#NAME?</v>
      </c>
      <c r="O356" t="s">
        <v>853</v>
      </c>
      <c r="P356" t="e">
        <f ca="1">_xll.BDH($O356,"PX_bid","1/07/2019")</f>
        <v>#NAME?</v>
      </c>
      <c r="Q356" t="e">
        <f ca="1">_xll.BDH($O356,"PX_ask","1/07/2019")</f>
        <v>#NAME?</v>
      </c>
      <c r="R356" t="e">
        <f ca="1">_xll.BDH($O356,"ivol_last","1/07/2019")</f>
        <v>#NAME?</v>
      </c>
      <c r="S356" t="e">
        <f ca="1">_xll.BDP($O356,"opt_strike_px")</f>
        <v>#NAME?</v>
      </c>
      <c r="T356" t="e">
        <f ca="1">_xll.BDP($O356,"opt_put_call")</f>
        <v>#NAME?</v>
      </c>
      <c r="U356" t="e">
        <f ca="1">_xll.BDP($O356,"maturity")</f>
        <v>#NAME?</v>
      </c>
      <c r="V356" s="17" t="e">
        <f t="shared" ca="1" si="14"/>
        <v>#NAME?</v>
      </c>
      <c r="X356" t="e">
        <f ca="1">_xll.BDH($O356,"PX_bid","1/09/2019")</f>
        <v>#NAME?</v>
      </c>
      <c r="Y356" t="e">
        <f ca="1">_xll.BDH($O356,"PX_ask","1/09/2019")</f>
        <v>#NAME?</v>
      </c>
      <c r="Z356" t="e">
        <f ca="1">_xll.BDH($O356,"ivol_last","1/09/2019")</f>
        <v>#NAME?</v>
      </c>
    </row>
    <row r="357" spans="1:26" x14ac:dyDescent="0.4">
      <c r="A357" t="s">
        <v>581</v>
      </c>
      <c r="B357" t="e">
        <f ca="1">_xll.BDH($A357,"PX_bid","1/07/2019")</f>
        <v>#NAME?</v>
      </c>
      <c r="C357" t="e">
        <f ca="1">_xll.BDH($A357,"PX_ask","1/07/2019")</f>
        <v>#NAME?</v>
      </c>
      <c r="D357" t="e">
        <f ca="1">_xll.BDH($A357,"IVOL_last","1/07/2019")</f>
        <v>#NAME?</v>
      </c>
      <c r="E357" t="e">
        <f ca="1">_xll.BDP($A357,"opt_strike_px")</f>
        <v>#NAME?</v>
      </c>
      <c r="F357" t="e">
        <f ca="1">_xll.BDP($A357,"opt_put_call")</f>
        <v>#NAME?</v>
      </c>
      <c r="G357" t="e">
        <f ca="1">_xll.BDP($A357,"maturity")</f>
        <v>#NAME?</v>
      </c>
      <c r="H357" s="17" t="e">
        <f t="shared" ca="1" si="13"/>
        <v>#NAME?</v>
      </c>
      <c r="J357" t="e">
        <f ca="1">_xll.BDH($A357,"PX_bid","1/09/2019")</f>
        <v>#NAME?</v>
      </c>
      <c r="K357" t="e">
        <f ca="1">_xll.BDH($A357,"PX_ask","1/09/2019")</f>
        <v>#NAME?</v>
      </c>
      <c r="L357" t="e">
        <f ca="1">_xll.BDH($A357,"ivol_last","1/09/2019")</f>
        <v>#NAME?</v>
      </c>
      <c r="O357" t="s">
        <v>854</v>
      </c>
      <c r="P357" t="e">
        <f ca="1">_xll.BDH($O357,"PX_bid","1/07/2019")</f>
        <v>#NAME?</v>
      </c>
      <c r="Q357" t="e">
        <f ca="1">_xll.BDH($O357,"PX_ask","1/07/2019")</f>
        <v>#NAME?</v>
      </c>
      <c r="R357" t="e">
        <f ca="1">_xll.BDH($O357,"ivol_last","1/07/2019")</f>
        <v>#NAME?</v>
      </c>
      <c r="S357" t="e">
        <f ca="1">_xll.BDP($O357,"opt_strike_px")</f>
        <v>#NAME?</v>
      </c>
      <c r="T357" t="e">
        <f ca="1">_xll.BDP($O357,"opt_put_call")</f>
        <v>#NAME?</v>
      </c>
      <c r="U357" t="e">
        <f ca="1">_xll.BDP($O357,"maturity")</f>
        <v>#NAME?</v>
      </c>
      <c r="V357" s="17" t="e">
        <f t="shared" ca="1" si="14"/>
        <v>#NAME?</v>
      </c>
      <c r="X357" t="e">
        <f ca="1">_xll.BDH($O357,"PX_bid","1/09/2019")</f>
        <v>#NAME?</v>
      </c>
      <c r="Y357" t="e">
        <f ca="1">_xll.BDH($O357,"PX_ask","1/09/2019")</f>
        <v>#NAME?</v>
      </c>
      <c r="Z357" t="e">
        <f ca="1">_xll.BDH($O357,"ivol_last","1/09/2019")</f>
        <v>#NAME?</v>
      </c>
    </row>
    <row r="358" spans="1:26" x14ac:dyDescent="0.4">
      <c r="A358" t="s">
        <v>593</v>
      </c>
      <c r="B358" t="e">
        <f ca="1">_xll.BDH($A358,"PX_bid","1/07/2019")</f>
        <v>#NAME?</v>
      </c>
      <c r="C358" t="e">
        <f ca="1">_xll.BDH($A358,"PX_ask","1/07/2019")</f>
        <v>#NAME?</v>
      </c>
      <c r="D358" t="e">
        <f ca="1">_xll.BDH($A358,"IVOL_last","1/07/2019")</f>
        <v>#NAME?</v>
      </c>
      <c r="E358" t="e">
        <f ca="1">_xll.BDP($A358,"opt_strike_px")</f>
        <v>#NAME?</v>
      </c>
      <c r="F358" t="e">
        <f ca="1">_xll.BDP($A358,"opt_put_call")</f>
        <v>#NAME?</v>
      </c>
      <c r="G358" t="e">
        <f ca="1">_xll.BDP($A358,"maturity")</f>
        <v>#NAME?</v>
      </c>
      <c r="H358" s="17" t="e">
        <f t="shared" ca="1" si="13"/>
        <v>#NAME?</v>
      </c>
      <c r="J358" t="e">
        <f ca="1">_xll.BDH($A358,"PX_bid","1/09/2019")</f>
        <v>#NAME?</v>
      </c>
      <c r="K358" t="e">
        <f ca="1">_xll.BDH($A358,"PX_ask","1/09/2019")</f>
        <v>#NAME?</v>
      </c>
      <c r="L358" t="e">
        <f ca="1">_xll.BDH($A358,"ivol_last","1/09/2019")</f>
        <v>#NAME?</v>
      </c>
      <c r="O358" t="s">
        <v>855</v>
      </c>
      <c r="P358" t="e">
        <f ca="1">_xll.BDH($O358,"PX_bid","1/07/2019")</f>
        <v>#NAME?</v>
      </c>
      <c r="Q358" t="e">
        <f ca="1">_xll.BDH($O358,"PX_ask","1/07/2019")</f>
        <v>#NAME?</v>
      </c>
      <c r="R358" t="e">
        <f ca="1">_xll.BDH($O358,"ivol_last","1/07/2019")</f>
        <v>#NAME?</v>
      </c>
      <c r="S358" t="e">
        <f ca="1">_xll.BDP($O358,"opt_strike_px")</f>
        <v>#NAME?</v>
      </c>
      <c r="T358" t="e">
        <f ca="1">_xll.BDP($O358,"opt_put_call")</f>
        <v>#NAME?</v>
      </c>
      <c r="U358" t="e">
        <f ca="1">_xll.BDP($O358,"maturity")</f>
        <v>#NAME?</v>
      </c>
      <c r="V358" s="17" t="e">
        <f t="shared" ca="1" si="14"/>
        <v>#NAME?</v>
      </c>
      <c r="X358" t="e">
        <f ca="1">_xll.BDH($O358,"PX_bid","1/09/2019")</f>
        <v>#NAME?</v>
      </c>
      <c r="Y358" t="e">
        <f ca="1">_xll.BDH($O358,"PX_ask","1/09/2019")</f>
        <v>#NAME?</v>
      </c>
      <c r="Z358" t="e">
        <f ca="1">_xll.BDH($O358,"ivol_last","1/09/2019")</f>
        <v>#NAME?</v>
      </c>
    </row>
    <row r="359" spans="1:26" x14ac:dyDescent="0.4">
      <c r="A359" t="s">
        <v>605</v>
      </c>
      <c r="B359" t="e">
        <f ca="1">_xll.BDH($A359,"PX_bid","1/07/2019")</f>
        <v>#NAME?</v>
      </c>
      <c r="C359" t="e">
        <f ca="1">_xll.BDH($A359,"PX_ask","1/07/2019")</f>
        <v>#NAME?</v>
      </c>
      <c r="D359" t="e">
        <f ca="1">_xll.BDH($A359,"IVOL_last","1/07/2019")</f>
        <v>#NAME?</v>
      </c>
      <c r="E359" t="e">
        <f ca="1">_xll.BDP($A359,"opt_strike_px")</f>
        <v>#NAME?</v>
      </c>
      <c r="F359" t="e">
        <f ca="1">_xll.BDP($A359,"opt_put_call")</f>
        <v>#NAME?</v>
      </c>
      <c r="G359" t="e">
        <f ca="1">_xll.BDP($A359,"maturity")</f>
        <v>#NAME?</v>
      </c>
      <c r="H359" s="17" t="e">
        <f t="shared" ca="1" si="13"/>
        <v>#NAME?</v>
      </c>
      <c r="J359" t="e">
        <f ca="1">_xll.BDH($A359,"PX_bid","1/09/2019")</f>
        <v>#NAME?</v>
      </c>
      <c r="K359" t="e">
        <f ca="1">_xll.BDH($A359,"PX_ask","1/09/2019")</f>
        <v>#NAME?</v>
      </c>
      <c r="L359" t="e">
        <f ca="1">_xll.BDH($A359,"ivol_last","1/09/2019")</f>
        <v>#NAME?</v>
      </c>
      <c r="O359" t="s">
        <v>856</v>
      </c>
      <c r="P359" t="e">
        <f ca="1">_xll.BDH($O359,"PX_bid","1/07/2019")</f>
        <v>#NAME?</v>
      </c>
      <c r="Q359" t="e">
        <f ca="1">_xll.BDH($O359,"PX_ask","1/07/2019")</f>
        <v>#NAME?</v>
      </c>
      <c r="R359" t="e">
        <f ca="1">_xll.BDH($O359,"ivol_last","1/07/2019")</f>
        <v>#NAME?</v>
      </c>
      <c r="S359" t="e">
        <f ca="1">_xll.BDP($O359,"opt_strike_px")</f>
        <v>#NAME?</v>
      </c>
      <c r="T359" t="e">
        <f ca="1">_xll.BDP($O359,"opt_put_call")</f>
        <v>#NAME?</v>
      </c>
      <c r="U359" t="e">
        <f ca="1">_xll.BDP($O359,"maturity")</f>
        <v>#NAME?</v>
      </c>
      <c r="V359" s="17" t="e">
        <f t="shared" ca="1" si="14"/>
        <v>#NAME?</v>
      </c>
      <c r="X359" t="e">
        <f ca="1">_xll.BDH($O359,"PX_bid","1/09/2019")</f>
        <v>#NAME?</v>
      </c>
      <c r="Y359" t="e">
        <f ca="1">_xll.BDH($O359,"PX_ask","1/09/2019")</f>
        <v>#NAME?</v>
      </c>
      <c r="Z359" t="e">
        <f ca="1">_xll.BDH($O359,"ivol_last","1/09/2019")</f>
        <v>#NAME?</v>
      </c>
    </row>
    <row r="360" spans="1:26" x14ac:dyDescent="0.4">
      <c r="A360" t="s">
        <v>617</v>
      </c>
      <c r="B360" t="e">
        <f ca="1">_xll.BDH($A360,"PX_bid","1/07/2019")</f>
        <v>#NAME?</v>
      </c>
      <c r="C360" t="e">
        <f ca="1">_xll.BDH($A360,"PX_ask","1/07/2019")</f>
        <v>#NAME?</v>
      </c>
      <c r="D360" t="e">
        <f ca="1">_xll.BDH($A360,"IVOL_last","1/07/2019")</f>
        <v>#NAME?</v>
      </c>
      <c r="E360" t="e">
        <f ca="1">_xll.BDP($A360,"opt_strike_px")</f>
        <v>#NAME?</v>
      </c>
      <c r="F360" t="e">
        <f ca="1">_xll.BDP($A360,"opt_put_call")</f>
        <v>#NAME?</v>
      </c>
      <c r="G360" t="e">
        <f ca="1">_xll.BDP($A360,"maturity")</f>
        <v>#NAME?</v>
      </c>
      <c r="H360" s="17" t="e">
        <f t="shared" ca="1" si="13"/>
        <v>#NAME?</v>
      </c>
      <c r="J360" t="e">
        <f ca="1">_xll.BDH($A360,"PX_bid","1/09/2019")</f>
        <v>#NAME?</v>
      </c>
      <c r="K360" t="e">
        <f ca="1">_xll.BDH($A360,"PX_ask","1/09/2019")</f>
        <v>#NAME?</v>
      </c>
      <c r="L360" t="e">
        <f ca="1">_xll.BDH($A360,"ivol_last","1/09/2019")</f>
        <v>#NAME?</v>
      </c>
      <c r="O360" t="s">
        <v>857</v>
      </c>
      <c r="P360" t="e">
        <f ca="1">_xll.BDH($O360,"PX_bid","1/07/2019")</f>
        <v>#NAME?</v>
      </c>
      <c r="Q360" t="e">
        <f ca="1">_xll.BDH($O360,"PX_ask","1/07/2019")</f>
        <v>#NAME?</v>
      </c>
      <c r="R360" t="e">
        <f ca="1">_xll.BDH($O360,"ivol_last","1/07/2019")</f>
        <v>#NAME?</v>
      </c>
      <c r="S360" t="e">
        <f ca="1">_xll.BDP($O360,"opt_strike_px")</f>
        <v>#NAME?</v>
      </c>
      <c r="T360" t="e">
        <f ca="1">_xll.BDP($O360,"opt_put_call")</f>
        <v>#NAME?</v>
      </c>
      <c r="U360" t="e">
        <f ca="1">_xll.BDP($O360,"maturity")</f>
        <v>#NAME?</v>
      </c>
      <c r="V360" s="17" t="e">
        <f t="shared" ca="1" si="14"/>
        <v>#NAME?</v>
      </c>
      <c r="X360" t="e">
        <f ca="1">_xll.BDH($O360,"PX_bid","1/09/2019")</f>
        <v>#NAME?</v>
      </c>
      <c r="Y360" t="e">
        <f ca="1">_xll.BDH($O360,"PX_ask","1/09/2019")</f>
        <v>#NAME?</v>
      </c>
      <c r="Z360" t="e">
        <f ca="1">_xll.BDH($O360,"ivol_last","1/09/2019")</f>
        <v>#NAME?</v>
      </c>
    </row>
    <row r="361" spans="1:26" x14ac:dyDescent="0.4">
      <c r="A361" t="s">
        <v>629</v>
      </c>
      <c r="B361" t="e">
        <f ca="1">_xll.BDH($A361,"PX_bid","1/07/2019")</f>
        <v>#NAME?</v>
      </c>
      <c r="C361" t="e">
        <f ca="1">_xll.BDH($A361,"PX_ask","1/07/2019")</f>
        <v>#NAME?</v>
      </c>
      <c r="D361" t="e">
        <f ca="1">_xll.BDH($A361,"IVOL_last","1/07/2019")</f>
        <v>#NAME?</v>
      </c>
      <c r="E361" t="e">
        <f ca="1">_xll.BDP($A361,"opt_strike_px")</f>
        <v>#NAME?</v>
      </c>
      <c r="F361" t="e">
        <f ca="1">_xll.BDP($A361,"opt_put_call")</f>
        <v>#NAME?</v>
      </c>
      <c r="G361" t="e">
        <f ca="1">_xll.BDP($A361,"maturity")</f>
        <v>#NAME?</v>
      </c>
      <c r="H361" s="17" t="e">
        <f t="shared" ca="1" si="13"/>
        <v>#NAME?</v>
      </c>
      <c r="J361" t="e">
        <f ca="1">_xll.BDH($A361,"PX_bid","1/09/2019")</f>
        <v>#NAME?</v>
      </c>
      <c r="K361" t="e">
        <f ca="1">_xll.BDH($A361,"PX_ask","1/09/2019")</f>
        <v>#NAME?</v>
      </c>
      <c r="L361" t="e">
        <f ca="1">_xll.BDH($A361,"ivol_last","1/09/2019")</f>
        <v>#NAME?</v>
      </c>
      <c r="O361" t="s">
        <v>858</v>
      </c>
      <c r="P361" t="e">
        <f ca="1">_xll.BDH($O361,"PX_bid","1/07/2019")</f>
        <v>#NAME?</v>
      </c>
      <c r="Q361" t="e">
        <f ca="1">_xll.BDH($O361,"PX_ask","1/07/2019")</f>
        <v>#NAME?</v>
      </c>
      <c r="R361" t="e">
        <f ca="1">_xll.BDH($O361,"ivol_last","1/07/2019")</f>
        <v>#NAME?</v>
      </c>
      <c r="S361" t="e">
        <f ca="1">_xll.BDP($O361,"opt_strike_px")</f>
        <v>#NAME?</v>
      </c>
      <c r="T361" t="e">
        <f ca="1">_xll.BDP($O361,"opt_put_call")</f>
        <v>#NAME?</v>
      </c>
      <c r="U361" t="e">
        <f ca="1">_xll.BDP($O361,"maturity")</f>
        <v>#NAME?</v>
      </c>
      <c r="V361" s="17" t="e">
        <f t="shared" ca="1" si="14"/>
        <v>#NAME?</v>
      </c>
      <c r="X361" t="e">
        <f ca="1">_xll.BDH($O361,"PX_bid","1/09/2019")</f>
        <v>#NAME?</v>
      </c>
      <c r="Y361" t="e">
        <f ca="1">_xll.BDH($O361,"PX_ask","1/09/2019")</f>
        <v>#NAME?</v>
      </c>
      <c r="Z361" t="e">
        <f ca="1">_xll.BDH($O361,"ivol_last","1/09/2019")</f>
        <v>#NAME?</v>
      </c>
    </row>
    <row r="362" spans="1:26" x14ac:dyDescent="0.4">
      <c r="A362" t="s">
        <v>641</v>
      </c>
      <c r="B362" t="e">
        <f ca="1">_xll.BDH($A362,"PX_bid","1/07/2019")</f>
        <v>#NAME?</v>
      </c>
      <c r="C362" t="e">
        <f ca="1">_xll.BDH($A362,"PX_ask","1/07/2019")</f>
        <v>#NAME?</v>
      </c>
      <c r="D362" t="e">
        <f ca="1">_xll.BDH($A362,"IVOL_last","1/07/2019")</f>
        <v>#NAME?</v>
      </c>
      <c r="E362" t="e">
        <f ca="1">_xll.BDP($A362,"opt_strike_px")</f>
        <v>#NAME?</v>
      </c>
      <c r="F362" t="e">
        <f ca="1">_xll.BDP($A362,"opt_put_call")</f>
        <v>#NAME?</v>
      </c>
      <c r="G362" t="e">
        <f ca="1">_xll.BDP($A362,"maturity")</f>
        <v>#NAME?</v>
      </c>
      <c r="H362" s="17" t="e">
        <f t="shared" ca="1" si="13"/>
        <v>#NAME?</v>
      </c>
      <c r="J362" t="e">
        <f ca="1">_xll.BDH($A362,"PX_bid","1/09/2019")</f>
        <v>#NAME?</v>
      </c>
      <c r="K362" t="e">
        <f ca="1">_xll.BDH($A362,"PX_ask","1/09/2019")</f>
        <v>#NAME?</v>
      </c>
      <c r="L362" t="e">
        <f ca="1">_xll.BDH($A362,"ivol_last","1/09/2019")</f>
        <v>#NAME?</v>
      </c>
      <c r="O362" t="s">
        <v>859</v>
      </c>
      <c r="P362" t="e">
        <f ca="1">_xll.BDH($O362,"PX_bid","1/07/2019")</f>
        <v>#NAME?</v>
      </c>
      <c r="Q362" t="e">
        <f ca="1">_xll.BDH($O362,"PX_ask","1/07/2019")</f>
        <v>#NAME?</v>
      </c>
      <c r="R362" t="e">
        <f ca="1">_xll.BDH($O362,"ivol_last","1/07/2019")</f>
        <v>#NAME?</v>
      </c>
      <c r="S362" t="e">
        <f ca="1">_xll.BDP($O362,"opt_strike_px")</f>
        <v>#NAME?</v>
      </c>
      <c r="T362" t="e">
        <f ca="1">_xll.BDP($O362,"opt_put_call")</f>
        <v>#NAME?</v>
      </c>
      <c r="U362" t="e">
        <f ca="1">_xll.BDP($O362,"maturity")</f>
        <v>#NAME?</v>
      </c>
      <c r="V362" s="17" t="e">
        <f t="shared" ca="1" si="14"/>
        <v>#NAME?</v>
      </c>
      <c r="X362" t="e">
        <f ca="1">_xll.BDH($O362,"PX_bid","1/09/2019")</f>
        <v>#NAME?</v>
      </c>
      <c r="Y362" t="e">
        <f ca="1">_xll.BDH($O362,"PX_ask","1/09/2019")</f>
        <v>#NAME?</v>
      </c>
      <c r="Z362" t="e">
        <f ca="1">_xll.BDH($O362,"ivol_last","1/09/2019")</f>
        <v>#NAME?</v>
      </c>
    </row>
    <row r="363" spans="1:26" x14ac:dyDescent="0.4">
      <c r="A363" t="s">
        <v>653</v>
      </c>
      <c r="B363" t="e">
        <f ca="1">_xll.BDH($A363,"PX_bid","1/07/2019")</f>
        <v>#NAME?</v>
      </c>
      <c r="C363" t="e">
        <f ca="1">_xll.BDH($A363,"PX_ask","1/07/2019")</f>
        <v>#NAME?</v>
      </c>
      <c r="D363" t="e">
        <f ca="1">_xll.BDH($A363,"IVOL_last","1/07/2019")</f>
        <v>#NAME?</v>
      </c>
      <c r="E363" t="e">
        <f ca="1">_xll.BDP($A363,"opt_strike_px")</f>
        <v>#NAME?</v>
      </c>
      <c r="F363" t="e">
        <f ca="1">_xll.BDP($A363,"opt_put_call")</f>
        <v>#NAME?</v>
      </c>
      <c r="G363" t="e">
        <f ca="1">_xll.BDP($A363,"maturity")</f>
        <v>#NAME?</v>
      </c>
      <c r="H363" s="17" t="e">
        <f t="shared" ca="1" si="13"/>
        <v>#NAME?</v>
      </c>
      <c r="J363" t="e">
        <f ca="1">_xll.BDH($A363,"PX_bid","1/09/2019")</f>
        <v>#NAME?</v>
      </c>
      <c r="K363" t="e">
        <f ca="1">_xll.BDH($A363,"PX_ask","1/09/2019")</f>
        <v>#NAME?</v>
      </c>
      <c r="L363" t="e">
        <f ca="1">_xll.BDH($A363,"ivol_last","1/09/2019")</f>
        <v>#NAME?</v>
      </c>
      <c r="O363" t="s">
        <v>860</v>
      </c>
      <c r="P363" t="e">
        <f ca="1">_xll.BDH($O363,"PX_bid","1/07/2019")</f>
        <v>#NAME?</v>
      </c>
      <c r="Q363" t="e">
        <f ca="1">_xll.BDH($O363,"PX_ask","1/07/2019")</f>
        <v>#NAME?</v>
      </c>
      <c r="R363" t="e">
        <f ca="1">_xll.BDH($O363,"ivol_last","1/07/2019")</f>
        <v>#NAME?</v>
      </c>
      <c r="S363" t="e">
        <f ca="1">_xll.BDP($O363,"opt_strike_px")</f>
        <v>#NAME?</v>
      </c>
      <c r="T363" t="e">
        <f ca="1">_xll.BDP($O363,"opt_put_call")</f>
        <v>#NAME?</v>
      </c>
      <c r="U363" t="e">
        <f ca="1">_xll.BDP($O363,"maturity")</f>
        <v>#NAME?</v>
      </c>
      <c r="V363" s="17" t="e">
        <f t="shared" ca="1" si="14"/>
        <v>#NAME?</v>
      </c>
      <c r="X363" t="e">
        <f ca="1">_xll.BDH($O363,"PX_bid","1/09/2019")</f>
        <v>#NAME?</v>
      </c>
      <c r="Y363" t="e">
        <f ca="1">_xll.BDH($O363,"PX_ask","1/09/2019")</f>
        <v>#NAME?</v>
      </c>
      <c r="Z363" t="e">
        <f ca="1">_xll.BDH($O363,"ivol_last","1/09/2019")</f>
        <v>#NAME?</v>
      </c>
    </row>
    <row r="364" spans="1:26" x14ac:dyDescent="0.4">
      <c r="A364" t="s">
        <v>665</v>
      </c>
      <c r="B364" t="e">
        <f ca="1">_xll.BDH($A364,"PX_bid","1/07/2019")</f>
        <v>#NAME?</v>
      </c>
      <c r="C364" t="e">
        <f ca="1">_xll.BDH($A364,"PX_ask","1/07/2019")</f>
        <v>#NAME?</v>
      </c>
      <c r="D364" t="e">
        <f ca="1">_xll.BDH($A364,"IVOL_last","1/07/2019")</f>
        <v>#NAME?</v>
      </c>
      <c r="E364" t="e">
        <f ca="1">_xll.BDP($A364,"opt_strike_px")</f>
        <v>#NAME?</v>
      </c>
      <c r="F364" t="e">
        <f ca="1">_xll.BDP($A364,"opt_put_call")</f>
        <v>#NAME?</v>
      </c>
      <c r="G364" t="e">
        <f ca="1">_xll.BDP($A364,"maturity")</f>
        <v>#NAME?</v>
      </c>
      <c r="H364" s="17" t="e">
        <f t="shared" ref="H364:H398" ca="1" si="15">G364-$A$1</f>
        <v>#NAME?</v>
      </c>
      <c r="J364" t="e">
        <f ca="1">_xll.BDH($A364,"PX_bid","1/09/2019")</f>
        <v>#NAME?</v>
      </c>
      <c r="K364" t="e">
        <f ca="1">_xll.BDH($A364,"PX_ask","1/09/2019")</f>
        <v>#NAME?</v>
      </c>
      <c r="L364" t="e">
        <f ca="1">_xll.BDH($A364,"ivol_last","1/09/2019")</f>
        <v>#NAME?</v>
      </c>
      <c r="O364" t="s">
        <v>861</v>
      </c>
      <c r="P364" t="e">
        <f ca="1">_xll.BDH($O364,"PX_bid","1/07/2019")</f>
        <v>#NAME?</v>
      </c>
      <c r="Q364" t="e">
        <f ca="1">_xll.BDH($O364,"PX_ask","1/07/2019")</f>
        <v>#NAME?</v>
      </c>
      <c r="R364" t="e">
        <f ca="1">_xll.BDH($O364,"ivol_last","1/07/2019")</f>
        <v>#NAME?</v>
      </c>
      <c r="S364" t="e">
        <f ca="1">_xll.BDP($O364,"opt_strike_px")</f>
        <v>#NAME?</v>
      </c>
      <c r="T364" t="e">
        <f ca="1">_xll.BDP($O364,"opt_put_call")</f>
        <v>#NAME?</v>
      </c>
      <c r="U364" t="e">
        <f ca="1">_xll.BDP($O364,"maturity")</f>
        <v>#NAME?</v>
      </c>
      <c r="V364" s="17" t="e">
        <f t="shared" ca="1" si="14"/>
        <v>#NAME?</v>
      </c>
      <c r="X364" t="e">
        <f ca="1">_xll.BDH($O364,"PX_bid","1/09/2019")</f>
        <v>#NAME?</v>
      </c>
      <c r="Y364" t="e">
        <f ca="1">_xll.BDH($O364,"PX_ask","1/09/2019")</f>
        <v>#NAME?</v>
      </c>
      <c r="Z364" t="e">
        <f ca="1">_xll.BDH($O364,"ivol_last","1/09/2019")</f>
        <v>#NAME?</v>
      </c>
    </row>
    <row r="365" spans="1:26" x14ac:dyDescent="0.4">
      <c r="A365" t="s">
        <v>677</v>
      </c>
      <c r="B365" t="e">
        <f ca="1">_xll.BDH($A365,"PX_bid","1/07/2019")</f>
        <v>#NAME?</v>
      </c>
      <c r="C365" t="e">
        <f ca="1">_xll.BDH($A365,"PX_ask","1/07/2019")</f>
        <v>#NAME?</v>
      </c>
      <c r="D365" t="e">
        <f ca="1">_xll.BDH($A365,"IVOL_last","1/07/2019")</f>
        <v>#NAME?</v>
      </c>
      <c r="E365" t="e">
        <f ca="1">_xll.BDP($A365,"opt_strike_px")</f>
        <v>#NAME?</v>
      </c>
      <c r="F365" t="e">
        <f ca="1">_xll.BDP($A365,"opt_put_call")</f>
        <v>#NAME?</v>
      </c>
      <c r="G365" t="e">
        <f ca="1">_xll.BDP($A365,"maturity")</f>
        <v>#NAME?</v>
      </c>
      <c r="H365" s="17" t="e">
        <f t="shared" ca="1" si="15"/>
        <v>#NAME?</v>
      </c>
      <c r="J365" t="e">
        <f ca="1">_xll.BDH($A365,"PX_bid","1/09/2019")</f>
        <v>#NAME?</v>
      </c>
      <c r="K365" t="e">
        <f ca="1">_xll.BDH($A365,"PX_ask","1/09/2019")</f>
        <v>#NAME?</v>
      </c>
      <c r="L365" t="e">
        <f ca="1">_xll.BDH($A365,"ivol_last","1/09/2019")</f>
        <v>#NAME?</v>
      </c>
      <c r="O365" t="s">
        <v>862</v>
      </c>
      <c r="P365" t="e">
        <f ca="1">_xll.BDH($O365,"PX_bid","1/07/2019")</f>
        <v>#NAME?</v>
      </c>
      <c r="Q365" t="e">
        <f ca="1">_xll.BDH($O365,"PX_ask","1/07/2019")</f>
        <v>#NAME?</v>
      </c>
      <c r="R365" t="e">
        <f ca="1">_xll.BDH($O365,"ivol_last","1/07/2019")</f>
        <v>#NAME?</v>
      </c>
      <c r="S365" t="e">
        <f ca="1">_xll.BDP($O365,"opt_strike_px")</f>
        <v>#NAME?</v>
      </c>
      <c r="T365" t="e">
        <f ca="1">_xll.BDP($O365,"opt_put_call")</f>
        <v>#NAME?</v>
      </c>
      <c r="U365" t="e">
        <f ca="1">_xll.BDP($O365,"maturity")</f>
        <v>#NAME?</v>
      </c>
      <c r="V365" s="17" t="e">
        <f t="shared" ca="1" si="14"/>
        <v>#NAME?</v>
      </c>
      <c r="X365" t="e">
        <f ca="1">_xll.BDH($O365,"PX_bid","1/09/2019")</f>
        <v>#NAME?</v>
      </c>
      <c r="Y365" t="e">
        <f ca="1">_xll.BDH($O365,"PX_ask","1/09/2019")</f>
        <v>#NAME?</v>
      </c>
      <c r="Z365" t="e">
        <f ca="1">_xll.BDH($O365,"ivol_last","1/09/2019")</f>
        <v>#NAME?</v>
      </c>
    </row>
    <row r="366" spans="1:26" x14ac:dyDescent="0.4">
      <c r="A366" t="s">
        <v>689</v>
      </c>
      <c r="B366" t="e">
        <f ca="1">_xll.BDH($A366,"PX_bid","1/07/2019")</f>
        <v>#NAME?</v>
      </c>
      <c r="C366" t="e">
        <f ca="1">_xll.BDH($A366,"PX_ask","1/07/2019")</f>
        <v>#NAME?</v>
      </c>
      <c r="D366" t="e">
        <f ca="1">_xll.BDH($A366,"IVOL_last","1/07/2019")</f>
        <v>#NAME?</v>
      </c>
      <c r="E366" t="e">
        <f ca="1">_xll.BDP($A366,"opt_strike_px")</f>
        <v>#NAME?</v>
      </c>
      <c r="F366" t="e">
        <f ca="1">_xll.BDP($A366,"opt_put_call")</f>
        <v>#NAME?</v>
      </c>
      <c r="G366" t="e">
        <f ca="1">_xll.BDP($A366,"maturity")</f>
        <v>#NAME?</v>
      </c>
      <c r="H366" s="17" t="e">
        <f t="shared" ca="1" si="15"/>
        <v>#NAME?</v>
      </c>
      <c r="J366" t="e">
        <f ca="1">_xll.BDH($A366,"PX_bid","1/09/2019")</f>
        <v>#NAME?</v>
      </c>
      <c r="K366" t="e">
        <f ca="1">_xll.BDH($A366,"PX_ask","1/09/2019")</f>
        <v>#NAME?</v>
      </c>
      <c r="L366" t="e">
        <f ca="1">_xll.BDH($A366,"ivol_last","1/09/2019")</f>
        <v>#NAME?</v>
      </c>
      <c r="O366" t="s">
        <v>863</v>
      </c>
      <c r="P366" t="e">
        <f ca="1">_xll.BDH($O366,"PX_bid","1/07/2019")</f>
        <v>#NAME?</v>
      </c>
      <c r="Q366" t="e">
        <f ca="1">_xll.BDH($O366,"PX_ask","1/07/2019")</f>
        <v>#NAME?</v>
      </c>
      <c r="R366" t="e">
        <f ca="1">_xll.BDH($O366,"ivol_last","1/07/2019")</f>
        <v>#NAME?</v>
      </c>
      <c r="S366" t="e">
        <f ca="1">_xll.BDP($O366,"opt_strike_px")</f>
        <v>#NAME?</v>
      </c>
      <c r="T366" t="e">
        <f ca="1">_xll.BDP($O366,"opt_put_call")</f>
        <v>#NAME?</v>
      </c>
      <c r="U366" t="e">
        <f ca="1">_xll.BDP($O366,"maturity")</f>
        <v>#NAME?</v>
      </c>
      <c r="V366" s="17" t="e">
        <f t="shared" ca="1" si="14"/>
        <v>#NAME?</v>
      </c>
      <c r="X366" t="e">
        <f ca="1">_xll.BDH($O366,"PX_bid","1/09/2019")</f>
        <v>#NAME?</v>
      </c>
      <c r="Y366" t="e">
        <f ca="1">_xll.BDH($O366,"PX_ask","1/09/2019")</f>
        <v>#NAME?</v>
      </c>
      <c r="Z366" t="e">
        <f ca="1">_xll.BDH($O366,"ivol_last","1/09/2019")</f>
        <v>#NAME?</v>
      </c>
    </row>
    <row r="367" spans="1:26" x14ac:dyDescent="0.4">
      <c r="A367" t="s">
        <v>701</v>
      </c>
      <c r="B367" t="e">
        <f ca="1">_xll.BDH($A367,"PX_bid","1/07/2019")</f>
        <v>#NAME?</v>
      </c>
      <c r="C367" t="e">
        <f ca="1">_xll.BDH($A367,"PX_ask","1/07/2019")</f>
        <v>#NAME?</v>
      </c>
      <c r="D367" t="e">
        <f ca="1">_xll.BDH($A367,"IVOL_last","1/07/2019")</f>
        <v>#NAME?</v>
      </c>
      <c r="E367" t="e">
        <f ca="1">_xll.BDP($A367,"opt_strike_px")</f>
        <v>#NAME?</v>
      </c>
      <c r="F367" t="e">
        <f ca="1">_xll.BDP($A367,"opt_put_call")</f>
        <v>#NAME?</v>
      </c>
      <c r="G367" t="e">
        <f ca="1">_xll.BDP($A367,"maturity")</f>
        <v>#NAME?</v>
      </c>
      <c r="H367" s="17" t="e">
        <f t="shared" ca="1" si="15"/>
        <v>#NAME?</v>
      </c>
      <c r="J367" t="e">
        <f ca="1">_xll.BDH($A367,"PX_bid","1/09/2019")</f>
        <v>#NAME?</v>
      </c>
      <c r="K367" t="e">
        <f ca="1">_xll.BDH($A367,"PX_ask","1/09/2019")</f>
        <v>#NAME?</v>
      </c>
      <c r="L367" t="e">
        <f ca="1">_xll.BDH($A367,"ivol_last","1/09/2019")</f>
        <v>#NAME?</v>
      </c>
      <c r="O367" t="s">
        <v>864</v>
      </c>
      <c r="P367" t="e">
        <f ca="1">_xll.BDH($O367,"PX_bid","1/07/2019")</f>
        <v>#NAME?</v>
      </c>
      <c r="Q367" t="e">
        <f ca="1">_xll.BDH($O367,"PX_ask","1/07/2019")</f>
        <v>#NAME?</v>
      </c>
      <c r="R367" t="e">
        <f ca="1">_xll.BDH($O367,"ivol_last","1/07/2019")</f>
        <v>#NAME?</v>
      </c>
      <c r="S367" t="e">
        <f ca="1">_xll.BDP($O367,"opt_strike_px")</f>
        <v>#NAME?</v>
      </c>
      <c r="T367" t="e">
        <f ca="1">_xll.BDP($O367,"opt_put_call")</f>
        <v>#NAME?</v>
      </c>
      <c r="U367" t="e">
        <f ca="1">_xll.BDP($O367,"maturity")</f>
        <v>#NAME?</v>
      </c>
      <c r="V367" s="17" t="e">
        <f t="shared" ca="1" si="14"/>
        <v>#NAME?</v>
      </c>
      <c r="X367" t="e">
        <f ca="1">_xll.BDH($O367,"PX_bid","1/09/2019")</f>
        <v>#NAME?</v>
      </c>
      <c r="Y367" t="e">
        <f ca="1">_xll.BDH($O367,"PX_ask","1/09/2019")</f>
        <v>#NAME?</v>
      </c>
      <c r="Z367" t="e">
        <f ca="1">_xll.BDH($O367,"ivol_last","1/09/2019")</f>
        <v>#NAME?</v>
      </c>
    </row>
    <row r="368" spans="1:26" x14ac:dyDescent="0.4">
      <c r="A368" t="s">
        <v>713</v>
      </c>
      <c r="B368" t="e">
        <f ca="1">_xll.BDH($A368,"PX_bid","1/07/2019")</f>
        <v>#NAME?</v>
      </c>
      <c r="C368" t="e">
        <f ca="1">_xll.BDH($A368,"PX_ask","1/07/2019")</f>
        <v>#NAME?</v>
      </c>
      <c r="D368" t="e">
        <f ca="1">_xll.BDH($A368,"IVOL_last","1/07/2019")</f>
        <v>#NAME?</v>
      </c>
      <c r="E368" t="e">
        <f ca="1">_xll.BDP($A368,"opt_strike_px")</f>
        <v>#NAME?</v>
      </c>
      <c r="F368" t="e">
        <f ca="1">_xll.BDP($A368,"opt_put_call")</f>
        <v>#NAME?</v>
      </c>
      <c r="G368" t="e">
        <f ca="1">_xll.BDP($A368,"maturity")</f>
        <v>#NAME?</v>
      </c>
      <c r="H368" s="17" t="e">
        <f t="shared" ca="1" si="15"/>
        <v>#NAME?</v>
      </c>
      <c r="J368" t="e">
        <f ca="1">_xll.BDH($A368,"PX_bid","1/09/2019")</f>
        <v>#NAME?</v>
      </c>
      <c r="K368" t="e">
        <f ca="1">_xll.BDH($A368,"PX_ask","1/09/2019")</f>
        <v>#NAME?</v>
      </c>
      <c r="L368" t="e">
        <f ca="1">_xll.BDH($A368,"ivol_last","1/09/2019")</f>
        <v>#NAME?</v>
      </c>
      <c r="O368" t="s">
        <v>865</v>
      </c>
      <c r="P368" t="e">
        <f ca="1">_xll.BDH($O368,"PX_bid","1/07/2019")</f>
        <v>#NAME?</v>
      </c>
      <c r="Q368" t="e">
        <f ca="1">_xll.BDH($O368,"PX_ask","1/07/2019")</f>
        <v>#NAME?</v>
      </c>
      <c r="R368" t="e">
        <f ca="1">_xll.BDH($O368,"ivol_last","1/07/2019")</f>
        <v>#NAME?</v>
      </c>
      <c r="S368" t="e">
        <f ca="1">_xll.BDP($O368,"opt_strike_px")</f>
        <v>#NAME?</v>
      </c>
      <c r="T368" t="e">
        <f ca="1">_xll.BDP($O368,"opt_put_call")</f>
        <v>#NAME?</v>
      </c>
      <c r="U368" t="e">
        <f ca="1">_xll.BDP($O368,"maturity")</f>
        <v>#NAME?</v>
      </c>
      <c r="V368" s="17" t="e">
        <f t="shared" ca="1" si="14"/>
        <v>#NAME?</v>
      </c>
      <c r="X368" t="e">
        <f ca="1">_xll.BDH($O368,"PX_bid","1/09/2019")</f>
        <v>#NAME?</v>
      </c>
      <c r="Y368" t="e">
        <f ca="1">_xll.BDH($O368,"PX_ask","1/09/2019")</f>
        <v>#NAME?</v>
      </c>
      <c r="Z368" t="e">
        <f ca="1">_xll.BDH($O368,"ivol_last","1/09/2019")</f>
        <v>#NAME?</v>
      </c>
    </row>
    <row r="369" spans="1:26" x14ac:dyDescent="0.4">
      <c r="A369" t="s">
        <v>546</v>
      </c>
      <c r="B369" t="e">
        <f ca="1">_xll.BDH($A369,"PX_bid","1/07/2019")</f>
        <v>#NAME?</v>
      </c>
      <c r="C369" t="e">
        <f ca="1">_xll.BDH($A369,"PX_ask","1/07/2019")</f>
        <v>#NAME?</v>
      </c>
      <c r="D369" t="e">
        <f ca="1">_xll.BDH($A369,"IVOL_last","1/07/2019")</f>
        <v>#NAME?</v>
      </c>
      <c r="E369" t="e">
        <f ca="1">_xll.BDP($A369,"opt_strike_px")</f>
        <v>#NAME?</v>
      </c>
      <c r="F369" t="e">
        <f ca="1">_xll.BDP($A369,"opt_put_call")</f>
        <v>#NAME?</v>
      </c>
      <c r="G369" t="e">
        <f ca="1">_xll.BDP($A369,"maturity")</f>
        <v>#NAME?</v>
      </c>
      <c r="H369" s="17" t="e">
        <f t="shared" ca="1" si="15"/>
        <v>#NAME?</v>
      </c>
      <c r="J369" t="e">
        <f ca="1">_xll.BDH($A369,"PX_bid","1/09/2019")</f>
        <v>#NAME?</v>
      </c>
      <c r="K369" t="e">
        <f ca="1">_xll.BDH($A369,"PX_ask","1/09/2019")</f>
        <v>#NAME?</v>
      </c>
      <c r="L369" t="e">
        <f ca="1">_xll.BDH($A369,"ivol_last","1/09/2019")</f>
        <v>#NAME?</v>
      </c>
      <c r="O369" t="s">
        <v>866</v>
      </c>
      <c r="P369" t="e">
        <f ca="1">_xll.BDH($O369,"PX_bid","1/07/2019")</f>
        <v>#NAME?</v>
      </c>
      <c r="Q369" t="e">
        <f ca="1">_xll.BDH($O369,"PX_ask","1/07/2019")</f>
        <v>#NAME?</v>
      </c>
      <c r="R369" t="e">
        <f ca="1">_xll.BDH($O369,"ivol_last","1/07/2019")</f>
        <v>#NAME?</v>
      </c>
      <c r="S369" t="e">
        <f ca="1">_xll.BDP($O369,"opt_strike_px")</f>
        <v>#NAME?</v>
      </c>
      <c r="T369" t="e">
        <f ca="1">_xll.BDP($O369,"opt_put_call")</f>
        <v>#NAME?</v>
      </c>
      <c r="U369" t="e">
        <f ca="1">_xll.BDP($O369,"maturity")</f>
        <v>#NAME?</v>
      </c>
      <c r="V369" s="17" t="e">
        <f t="shared" ca="1" si="14"/>
        <v>#NAME?</v>
      </c>
      <c r="X369" t="e">
        <f ca="1">_xll.BDH($O369,"PX_bid","1/09/2019")</f>
        <v>#NAME?</v>
      </c>
      <c r="Y369" t="e">
        <f ca="1">_xll.BDH($O369,"PX_ask","1/09/2019")</f>
        <v>#NAME?</v>
      </c>
      <c r="Z369" t="e">
        <f ca="1">_xll.BDH($O369,"ivol_last","1/09/2019")</f>
        <v>#NAME?</v>
      </c>
    </row>
    <row r="370" spans="1:26" x14ac:dyDescent="0.4">
      <c r="A370" t="s">
        <v>558</v>
      </c>
      <c r="B370" t="e">
        <f ca="1">_xll.BDH($A370,"PX_bid","1/07/2019")</f>
        <v>#NAME?</v>
      </c>
      <c r="C370" t="e">
        <f ca="1">_xll.BDH($A370,"PX_ask","1/07/2019")</f>
        <v>#NAME?</v>
      </c>
      <c r="D370" t="e">
        <f ca="1">_xll.BDH($A370,"IVOL_last","1/07/2019")</f>
        <v>#NAME?</v>
      </c>
      <c r="E370" t="e">
        <f ca="1">_xll.BDP($A370,"opt_strike_px")</f>
        <v>#NAME?</v>
      </c>
      <c r="F370" t="e">
        <f ca="1">_xll.BDP($A370,"opt_put_call")</f>
        <v>#NAME?</v>
      </c>
      <c r="G370" t="e">
        <f ca="1">_xll.BDP($A370,"maturity")</f>
        <v>#NAME?</v>
      </c>
      <c r="H370" s="17" t="e">
        <f t="shared" ca="1" si="15"/>
        <v>#NAME?</v>
      </c>
      <c r="J370" t="e">
        <f ca="1">_xll.BDH($A370,"PX_bid","1/09/2019")</f>
        <v>#NAME?</v>
      </c>
      <c r="K370" t="e">
        <f ca="1">_xll.BDH($A370,"PX_ask","1/09/2019")</f>
        <v>#NAME?</v>
      </c>
      <c r="L370" t="e">
        <f ca="1">_xll.BDH($A370,"ivol_last","1/09/2019")</f>
        <v>#NAME?</v>
      </c>
      <c r="O370" t="s">
        <v>867</v>
      </c>
      <c r="P370" t="e">
        <f ca="1">_xll.BDH($O370,"PX_bid","1/07/2019")</f>
        <v>#NAME?</v>
      </c>
      <c r="Q370" t="e">
        <f ca="1">_xll.BDH($O370,"PX_ask","1/07/2019")</f>
        <v>#NAME?</v>
      </c>
      <c r="R370" t="e">
        <f ca="1">_xll.BDH($O370,"ivol_last","1/07/2019")</f>
        <v>#NAME?</v>
      </c>
      <c r="S370" t="e">
        <f ca="1">_xll.BDP($O370,"opt_strike_px")</f>
        <v>#NAME?</v>
      </c>
      <c r="T370" t="e">
        <f ca="1">_xll.BDP($O370,"opt_put_call")</f>
        <v>#NAME?</v>
      </c>
      <c r="U370" t="e">
        <f ca="1">_xll.BDP($O370,"maturity")</f>
        <v>#NAME?</v>
      </c>
      <c r="V370" s="17" t="e">
        <f t="shared" ca="1" si="14"/>
        <v>#NAME?</v>
      </c>
      <c r="X370" t="e">
        <f ca="1">_xll.BDH($O370,"PX_bid","1/09/2019")</f>
        <v>#NAME?</v>
      </c>
      <c r="Y370" t="e">
        <f ca="1">_xll.BDH($O370,"PX_ask","1/09/2019")</f>
        <v>#NAME?</v>
      </c>
      <c r="Z370" t="e">
        <f ca="1">_xll.BDH($O370,"ivol_last","1/09/2019")</f>
        <v>#NAME?</v>
      </c>
    </row>
    <row r="371" spans="1:26" x14ac:dyDescent="0.4">
      <c r="A371" t="s">
        <v>570</v>
      </c>
      <c r="B371" t="e">
        <f ca="1">_xll.BDH($A371,"PX_bid","1/07/2019")</f>
        <v>#NAME?</v>
      </c>
      <c r="C371" t="e">
        <f ca="1">_xll.BDH($A371,"PX_ask","1/07/2019")</f>
        <v>#NAME?</v>
      </c>
      <c r="D371" t="e">
        <f ca="1">_xll.BDH($A371,"IVOL_last","1/07/2019")</f>
        <v>#NAME?</v>
      </c>
      <c r="E371" t="e">
        <f ca="1">_xll.BDP($A371,"opt_strike_px")</f>
        <v>#NAME?</v>
      </c>
      <c r="F371" t="e">
        <f ca="1">_xll.BDP($A371,"opt_put_call")</f>
        <v>#NAME?</v>
      </c>
      <c r="G371" t="e">
        <f ca="1">_xll.BDP($A371,"maturity")</f>
        <v>#NAME?</v>
      </c>
      <c r="H371" s="17" t="e">
        <f t="shared" ca="1" si="15"/>
        <v>#NAME?</v>
      </c>
      <c r="J371" t="e">
        <f ca="1">_xll.BDH($A371,"PX_bid","1/09/2019")</f>
        <v>#NAME?</v>
      </c>
      <c r="K371" t="e">
        <f ca="1">_xll.BDH($A371,"PX_ask","1/09/2019")</f>
        <v>#NAME?</v>
      </c>
      <c r="L371" t="e">
        <f ca="1">_xll.BDH($A371,"ivol_last","1/09/2019")</f>
        <v>#NAME?</v>
      </c>
      <c r="O371" t="s">
        <v>868</v>
      </c>
      <c r="P371" t="e">
        <f ca="1">_xll.BDH($O371,"PX_bid","1/07/2019")</f>
        <v>#NAME?</v>
      </c>
      <c r="Q371" t="e">
        <f ca="1">_xll.BDH($O371,"PX_ask","1/07/2019")</f>
        <v>#NAME?</v>
      </c>
      <c r="R371" t="e">
        <f ca="1">_xll.BDH($O371,"ivol_last","1/07/2019")</f>
        <v>#NAME?</v>
      </c>
      <c r="S371" t="e">
        <f ca="1">_xll.BDP($O371,"opt_strike_px")</f>
        <v>#NAME?</v>
      </c>
      <c r="T371" t="e">
        <f ca="1">_xll.BDP($O371,"opt_put_call")</f>
        <v>#NAME?</v>
      </c>
      <c r="U371" t="e">
        <f ca="1">_xll.BDP($O371,"maturity")</f>
        <v>#NAME?</v>
      </c>
      <c r="V371" s="17" t="e">
        <f t="shared" ca="1" si="14"/>
        <v>#NAME?</v>
      </c>
      <c r="X371" t="e">
        <f ca="1">_xll.BDH($O371,"PX_bid","1/09/2019")</f>
        <v>#NAME?</v>
      </c>
      <c r="Y371" t="e">
        <f ca="1">_xll.BDH($O371,"PX_ask","1/09/2019")</f>
        <v>#NAME?</v>
      </c>
      <c r="Z371" t="e">
        <f ca="1">_xll.BDH($O371,"ivol_last","1/09/2019")</f>
        <v>#NAME?</v>
      </c>
    </row>
    <row r="372" spans="1:26" x14ac:dyDescent="0.4">
      <c r="A372" t="s">
        <v>582</v>
      </c>
      <c r="B372" t="e">
        <f ca="1">_xll.BDH($A372,"PX_bid","1/07/2019")</f>
        <v>#NAME?</v>
      </c>
      <c r="C372" t="e">
        <f ca="1">_xll.BDH($A372,"PX_ask","1/07/2019")</f>
        <v>#NAME?</v>
      </c>
      <c r="D372" t="e">
        <f ca="1">_xll.BDH($A372,"IVOL_last","1/07/2019")</f>
        <v>#NAME?</v>
      </c>
      <c r="E372" t="e">
        <f ca="1">_xll.BDP($A372,"opt_strike_px")</f>
        <v>#NAME?</v>
      </c>
      <c r="F372" t="e">
        <f ca="1">_xll.BDP($A372,"opt_put_call")</f>
        <v>#NAME?</v>
      </c>
      <c r="G372" t="e">
        <f ca="1">_xll.BDP($A372,"maturity")</f>
        <v>#NAME?</v>
      </c>
      <c r="H372" s="17" t="e">
        <f t="shared" ca="1" si="15"/>
        <v>#NAME?</v>
      </c>
      <c r="J372" t="e">
        <f ca="1">_xll.BDH($A372,"PX_bid","1/09/2019")</f>
        <v>#NAME?</v>
      </c>
      <c r="K372" t="e">
        <f ca="1">_xll.BDH($A372,"PX_ask","1/09/2019")</f>
        <v>#NAME?</v>
      </c>
      <c r="L372" t="e">
        <f ca="1">_xll.BDH($A372,"ivol_last","1/09/2019")</f>
        <v>#NAME?</v>
      </c>
      <c r="O372" t="s">
        <v>869</v>
      </c>
      <c r="P372" t="e">
        <f ca="1">_xll.BDH($O372,"PX_bid","1/07/2019")</f>
        <v>#NAME?</v>
      </c>
      <c r="Q372" t="e">
        <f ca="1">_xll.BDH($O372,"PX_ask","1/07/2019")</f>
        <v>#NAME?</v>
      </c>
      <c r="R372" t="e">
        <f ca="1">_xll.BDH($O372,"ivol_last","1/07/2019")</f>
        <v>#NAME?</v>
      </c>
      <c r="S372" t="e">
        <f ca="1">_xll.BDP($O372,"opt_strike_px")</f>
        <v>#NAME?</v>
      </c>
      <c r="T372" t="e">
        <f ca="1">_xll.BDP($O372,"opt_put_call")</f>
        <v>#NAME?</v>
      </c>
      <c r="U372" t="e">
        <f ca="1">_xll.BDP($O372,"maturity")</f>
        <v>#NAME?</v>
      </c>
      <c r="V372" s="17" t="e">
        <f t="shared" ca="1" si="14"/>
        <v>#NAME?</v>
      </c>
      <c r="X372" t="e">
        <f ca="1">_xll.BDH($O372,"PX_bid","1/09/2019")</f>
        <v>#NAME?</v>
      </c>
      <c r="Y372" t="e">
        <f ca="1">_xll.BDH($O372,"PX_ask","1/09/2019")</f>
        <v>#NAME?</v>
      </c>
      <c r="Z372" t="e">
        <f ca="1">_xll.BDH($O372,"ivol_last","1/09/2019")</f>
        <v>#NAME?</v>
      </c>
    </row>
    <row r="373" spans="1:26" x14ac:dyDescent="0.4">
      <c r="A373" t="s">
        <v>594</v>
      </c>
      <c r="B373" t="e">
        <f ca="1">_xll.BDH($A373,"PX_bid","1/07/2019")</f>
        <v>#NAME?</v>
      </c>
      <c r="C373" t="e">
        <f ca="1">_xll.BDH($A373,"PX_ask","1/07/2019")</f>
        <v>#NAME?</v>
      </c>
      <c r="D373" t="e">
        <f ca="1">_xll.BDH($A373,"IVOL_last","1/07/2019")</f>
        <v>#NAME?</v>
      </c>
      <c r="E373" t="e">
        <f ca="1">_xll.BDP($A373,"opt_strike_px")</f>
        <v>#NAME?</v>
      </c>
      <c r="F373" t="e">
        <f ca="1">_xll.BDP($A373,"opt_put_call")</f>
        <v>#NAME?</v>
      </c>
      <c r="G373" t="e">
        <f ca="1">_xll.BDP($A373,"maturity")</f>
        <v>#NAME?</v>
      </c>
      <c r="H373" s="17" t="e">
        <f t="shared" ca="1" si="15"/>
        <v>#NAME?</v>
      </c>
      <c r="J373" t="e">
        <f ca="1">_xll.BDH($A373,"PX_bid","1/09/2019")</f>
        <v>#NAME?</v>
      </c>
      <c r="K373" t="e">
        <f ca="1">_xll.BDH($A373,"PX_ask","1/09/2019")</f>
        <v>#NAME?</v>
      </c>
      <c r="L373" t="e">
        <f ca="1">_xll.BDH($A373,"ivol_last","1/09/2019")</f>
        <v>#NAME?</v>
      </c>
      <c r="O373" t="s">
        <v>870</v>
      </c>
      <c r="P373" t="e">
        <f ca="1">_xll.BDH($O373,"PX_bid","1/07/2019")</f>
        <v>#NAME?</v>
      </c>
      <c r="Q373" t="e">
        <f ca="1">_xll.BDH($O373,"PX_ask","1/07/2019")</f>
        <v>#NAME?</v>
      </c>
      <c r="R373" t="e">
        <f ca="1">_xll.BDH($O373,"ivol_last","1/07/2019")</f>
        <v>#NAME?</v>
      </c>
      <c r="S373" t="e">
        <f ca="1">_xll.BDP($O373,"opt_strike_px")</f>
        <v>#NAME?</v>
      </c>
      <c r="T373" t="e">
        <f ca="1">_xll.BDP($O373,"opt_put_call")</f>
        <v>#NAME?</v>
      </c>
      <c r="U373" t="e">
        <f ca="1">_xll.BDP($O373,"maturity")</f>
        <v>#NAME?</v>
      </c>
      <c r="V373" s="17" t="e">
        <f t="shared" ca="1" si="14"/>
        <v>#NAME?</v>
      </c>
      <c r="X373" t="e">
        <f ca="1">_xll.BDH($O373,"PX_bid","1/09/2019")</f>
        <v>#NAME?</v>
      </c>
      <c r="Y373" t="e">
        <f ca="1">_xll.BDH($O373,"PX_ask","1/09/2019")</f>
        <v>#NAME?</v>
      </c>
      <c r="Z373" t="e">
        <f ca="1">_xll.BDH($O373,"ivol_last","1/09/2019")</f>
        <v>#NAME?</v>
      </c>
    </row>
    <row r="374" spans="1:26" x14ac:dyDescent="0.4">
      <c r="A374" t="s">
        <v>606</v>
      </c>
      <c r="B374" t="e">
        <f ca="1">_xll.BDH($A374,"PX_bid","1/07/2019")</f>
        <v>#NAME?</v>
      </c>
      <c r="C374" t="e">
        <f ca="1">_xll.BDH($A374,"PX_ask","1/07/2019")</f>
        <v>#NAME?</v>
      </c>
      <c r="D374" t="e">
        <f ca="1">_xll.BDH($A374,"IVOL_last","1/07/2019")</f>
        <v>#NAME?</v>
      </c>
      <c r="E374" t="e">
        <f ca="1">_xll.BDP($A374,"opt_strike_px")</f>
        <v>#NAME?</v>
      </c>
      <c r="F374" t="e">
        <f ca="1">_xll.BDP($A374,"opt_put_call")</f>
        <v>#NAME?</v>
      </c>
      <c r="G374" t="e">
        <f ca="1">_xll.BDP($A374,"maturity")</f>
        <v>#NAME?</v>
      </c>
      <c r="H374" s="17" t="e">
        <f t="shared" ca="1" si="15"/>
        <v>#NAME?</v>
      </c>
      <c r="J374" t="e">
        <f ca="1">_xll.BDH($A374,"PX_bid","1/09/2019")</f>
        <v>#NAME?</v>
      </c>
      <c r="K374" t="e">
        <f ca="1">_xll.BDH($A374,"PX_ask","1/09/2019")</f>
        <v>#NAME?</v>
      </c>
      <c r="L374" t="e">
        <f ca="1">_xll.BDH($A374,"ivol_last","1/09/2019")</f>
        <v>#NAME?</v>
      </c>
      <c r="O374" t="s">
        <v>871</v>
      </c>
      <c r="P374" t="e">
        <f ca="1">_xll.BDH($O374,"PX_bid","1/07/2019")</f>
        <v>#NAME?</v>
      </c>
      <c r="Q374" t="e">
        <f ca="1">_xll.BDH($O374,"PX_ask","1/07/2019")</f>
        <v>#NAME?</v>
      </c>
      <c r="R374" t="e">
        <f ca="1">_xll.BDH($O374,"ivol_last","1/07/2019")</f>
        <v>#NAME?</v>
      </c>
      <c r="S374" t="e">
        <f ca="1">_xll.BDP($O374,"opt_strike_px")</f>
        <v>#NAME?</v>
      </c>
      <c r="T374" t="e">
        <f ca="1">_xll.BDP($O374,"opt_put_call")</f>
        <v>#NAME?</v>
      </c>
      <c r="U374" t="e">
        <f ca="1">_xll.BDP($O374,"maturity")</f>
        <v>#NAME?</v>
      </c>
      <c r="V374" s="17" t="e">
        <f t="shared" ca="1" si="14"/>
        <v>#NAME?</v>
      </c>
      <c r="X374" t="e">
        <f ca="1">_xll.BDH($O374,"PX_bid","1/09/2019")</f>
        <v>#NAME?</v>
      </c>
      <c r="Y374" t="e">
        <f ca="1">_xll.BDH($O374,"PX_ask","1/09/2019")</f>
        <v>#NAME?</v>
      </c>
      <c r="Z374" t="e">
        <f ca="1">_xll.BDH($O374,"ivol_last","1/09/2019")</f>
        <v>#NAME?</v>
      </c>
    </row>
    <row r="375" spans="1:26" x14ac:dyDescent="0.4">
      <c r="A375" t="s">
        <v>618</v>
      </c>
      <c r="B375" t="e">
        <f ca="1">_xll.BDH($A375,"PX_bid","1/07/2019")</f>
        <v>#NAME?</v>
      </c>
      <c r="C375" t="e">
        <f ca="1">_xll.BDH($A375,"PX_ask","1/07/2019")</f>
        <v>#NAME?</v>
      </c>
      <c r="D375" t="e">
        <f ca="1">_xll.BDH($A375,"IVOL_last","1/07/2019")</f>
        <v>#NAME?</v>
      </c>
      <c r="E375" t="e">
        <f ca="1">_xll.BDP($A375,"opt_strike_px")</f>
        <v>#NAME?</v>
      </c>
      <c r="F375" t="e">
        <f ca="1">_xll.BDP($A375,"opt_put_call")</f>
        <v>#NAME?</v>
      </c>
      <c r="G375" t="e">
        <f ca="1">_xll.BDP($A375,"maturity")</f>
        <v>#NAME?</v>
      </c>
      <c r="H375" s="17" t="e">
        <f t="shared" ca="1" si="15"/>
        <v>#NAME?</v>
      </c>
      <c r="J375" t="e">
        <f ca="1">_xll.BDH($A375,"PX_bid","1/09/2019")</f>
        <v>#NAME?</v>
      </c>
      <c r="K375" t="e">
        <f ca="1">_xll.BDH($A375,"PX_ask","1/09/2019")</f>
        <v>#NAME?</v>
      </c>
      <c r="L375" t="e">
        <f ca="1">_xll.BDH($A375,"ivol_last","1/09/2019")</f>
        <v>#NAME?</v>
      </c>
      <c r="O375" t="s">
        <v>872</v>
      </c>
      <c r="P375" t="e">
        <f ca="1">_xll.BDH($O375,"PX_bid","1/07/2019")</f>
        <v>#NAME?</v>
      </c>
      <c r="Q375" t="e">
        <f ca="1">_xll.BDH($O375,"PX_ask","1/07/2019")</f>
        <v>#NAME?</v>
      </c>
      <c r="R375" t="e">
        <f ca="1">_xll.BDH($O375,"ivol_last","1/07/2019")</f>
        <v>#NAME?</v>
      </c>
      <c r="S375" t="e">
        <f ca="1">_xll.BDP($O375,"opt_strike_px")</f>
        <v>#NAME?</v>
      </c>
      <c r="T375" t="e">
        <f ca="1">_xll.BDP($O375,"opt_put_call")</f>
        <v>#NAME?</v>
      </c>
      <c r="U375" t="e">
        <f ca="1">_xll.BDP($O375,"maturity")</f>
        <v>#NAME?</v>
      </c>
      <c r="V375" s="17" t="e">
        <f t="shared" ca="1" si="14"/>
        <v>#NAME?</v>
      </c>
      <c r="X375" t="e">
        <f ca="1">_xll.BDH($O375,"PX_bid","1/09/2019")</f>
        <v>#NAME?</v>
      </c>
      <c r="Y375" t="e">
        <f ca="1">_xll.BDH($O375,"PX_ask","1/09/2019")</f>
        <v>#NAME?</v>
      </c>
      <c r="Z375" t="e">
        <f ca="1">_xll.BDH($O375,"ivol_last","1/09/2019")</f>
        <v>#NAME?</v>
      </c>
    </row>
    <row r="376" spans="1:26" x14ac:dyDescent="0.4">
      <c r="A376" t="s">
        <v>630</v>
      </c>
      <c r="B376" t="e">
        <f ca="1">_xll.BDH($A376,"PX_bid","1/07/2019")</f>
        <v>#NAME?</v>
      </c>
      <c r="C376" t="e">
        <f ca="1">_xll.BDH($A376,"PX_ask","1/07/2019")</f>
        <v>#NAME?</v>
      </c>
      <c r="D376" t="e">
        <f ca="1">_xll.BDH($A376,"IVOL_last","1/07/2019")</f>
        <v>#NAME?</v>
      </c>
      <c r="E376" t="e">
        <f ca="1">_xll.BDP($A376,"opt_strike_px")</f>
        <v>#NAME?</v>
      </c>
      <c r="F376" t="e">
        <f ca="1">_xll.BDP($A376,"opt_put_call")</f>
        <v>#NAME?</v>
      </c>
      <c r="G376" t="e">
        <f ca="1">_xll.BDP($A376,"maturity")</f>
        <v>#NAME?</v>
      </c>
      <c r="H376" s="17" t="e">
        <f t="shared" ca="1" si="15"/>
        <v>#NAME?</v>
      </c>
      <c r="J376" t="e">
        <f ca="1">_xll.BDH($A376,"PX_bid","1/09/2019")</f>
        <v>#NAME?</v>
      </c>
      <c r="K376" t="e">
        <f ca="1">_xll.BDH($A376,"PX_ask","1/09/2019")</f>
        <v>#NAME?</v>
      </c>
      <c r="L376" t="e">
        <f ca="1">_xll.BDH($A376,"ivol_last","1/09/2019")</f>
        <v>#NAME?</v>
      </c>
      <c r="O376" t="s">
        <v>873</v>
      </c>
      <c r="P376" t="e">
        <f ca="1">_xll.BDH($O376,"PX_bid","1/07/2019")</f>
        <v>#NAME?</v>
      </c>
      <c r="Q376" t="e">
        <f ca="1">_xll.BDH($O376,"PX_ask","1/07/2019")</f>
        <v>#NAME?</v>
      </c>
      <c r="R376" t="e">
        <f ca="1">_xll.BDH($O376,"ivol_last","1/07/2019")</f>
        <v>#NAME?</v>
      </c>
      <c r="S376" t="e">
        <f ca="1">_xll.BDP($O376,"opt_strike_px")</f>
        <v>#NAME?</v>
      </c>
      <c r="T376" t="e">
        <f ca="1">_xll.BDP($O376,"opt_put_call")</f>
        <v>#NAME?</v>
      </c>
      <c r="U376" t="e">
        <f ca="1">_xll.BDP($O376,"maturity")</f>
        <v>#NAME?</v>
      </c>
      <c r="V376" s="17" t="e">
        <f t="shared" ref="V376:V398" ca="1" si="16">U376-$A$1</f>
        <v>#NAME?</v>
      </c>
      <c r="X376" t="e">
        <f ca="1">_xll.BDH($O376,"PX_bid","1/09/2019")</f>
        <v>#NAME?</v>
      </c>
      <c r="Y376" t="e">
        <f ca="1">_xll.BDH($O376,"PX_ask","1/09/2019")</f>
        <v>#NAME?</v>
      </c>
      <c r="Z376" t="e">
        <f ca="1">_xll.BDH($O376,"ivol_last","1/09/2019")</f>
        <v>#NAME?</v>
      </c>
    </row>
    <row r="377" spans="1:26" x14ac:dyDescent="0.4">
      <c r="A377" t="s">
        <v>642</v>
      </c>
      <c r="B377" t="e">
        <f ca="1">_xll.BDH($A377,"PX_bid","1/07/2019")</f>
        <v>#NAME?</v>
      </c>
      <c r="C377" t="e">
        <f ca="1">_xll.BDH($A377,"PX_ask","1/07/2019")</f>
        <v>#NAME?</v>
      </c>
      <c r="D377" t="e">
        <f ca="1">_xll.BDH($A377,"IVOL_last","1/07/2019")</f>
        <v>#NAME?</v>
      </c>
      <c r="E377" t="e">
        <f ca="1">_xll.BDP($A377,"opt_strike_px")</f>
        <v>#NAME?</v>
      </c>
      <c r="F377" t="e">
        <f ca="1">_xll.BDP($A377,"opt_put_call")</f>
        <v>#NAME?</v>
      </c>
      <c r="G377" t="e">
        <f ca="1">_xll.BDP($A377,"maturity")</f>
        <v>#NAME?</v>
      </c>
      <c r="H377" s="17" t="e">
        <f t="shared" ca="1" si="15"/>
        <v>#NAME?</v>
      </c>
      <c r="J377" t="e">
        <f ca="1">_xll.BDH($A377,"PX_bid","1/09/2019")</f>
        <v>#NAME?</v>
      </c>
      <c r="K377" t="e">
        <f ca="1">_xll.BDH($A377,"PX_ask","1/09/2019")</f>
        <v>#NAME?</v>
      </c>
      <c r="L377" t="e">
        <f ca="1">_xll.BDH($A377,"ivol_last","1/09/2019")</f>
        <v>#NAME?</v>
      </c>
      <c r="O377" t="s">
        <v>874</v>
      </c>
      <c r="P377" t="e">
        <f ca="1">_xll.BDH($O377,"PX_bid","1/07/2019")</f>
        <v>#NAME?</v>
      </c>
      <c r="Q377" t="e">
        <f ca="1">_xll.BDH($O377,"PX_ask","1/07/2019")</f>
        <v>#NAME?</v>
      </c>
      <c r="R377" t="e">
        <f ca="1">_xll.BDH($O377,"ivol_last","1/07/2019")</f>
        <v>#NAME?</v>
      </c>
      <c r="S377" t="e">
        <f ca="1">_xll.BDP($O377,"opt_strike_px")</f>
        <v>#NAME?</v>
      </c>
      <c r="T377" t="e">
        <f ca="1">_xll.BDP($O377,"opt_put_call")</f>
        <v>#NAME?</v>
      </c>
      <c r="U377" t="e">
        <f ca="1">_xll.BDP($O377,"maturity")</f>
        <v>#NAME?</v>
      </c>
      <c r="V377" s="17" t="e">
        <f t="shared" ca="1" si="16"/>
        <v>#NAME?</v>
      </c>
      <c r="X377" t="e">
        <f ca="1">_xll.BDH($O377,"PX_bid","1/09/2019")</f>
        <v>#NAME?</v>
      </c>
      <c r="Y377" t="e">
        <f ca="1">_xll.BDH($O377,"PX_ask","1/09/2019")</f>
        <v>#NAME?</v>
      </c>
      <c r="Z377" t="e">
        <f ca="1">_xll.BDH($O377,"ivol_last","1/09/2019")</f>
        <v>#NAME?</v>
      </c>
    </row>
    <row r="378" spans="1:26" x14ac:dyDescent="0.4">
      <c r="A378" t="s">
        <v>654</v>
      </c>
      <c r="B378" t="e">
        <f ca="1">_xll.BDH($A378,"PX_bid","1/07/2019")</f>
        <v>#NAME?</v>
      </c>
      <c r="C378" t="e">
        <f ca="1">_xll.BDH($A378,"PX_ask","1/07/2019")</f>
        <v>#NAME?</v>
      </c>
      <c r="D378" t="e">
        <f ca="1">_xll.BDH($A378,"IVOL_last","1/07/2019")</f>
        <v>#NAME?</v>
      </c>
      <c r="E378" t="e">
        <f ca="1">_xll.BDP($A378,"opt_strike_px")</f>
        <v>#NAME?</v>
      </c>
      <c r="F378" t="e">
        <f ca="1">_xll.BDP($A378,"opt_put_call")</f>
        <v>#NAME?</v>
      </c>
      <c r="G378" t="e">
        <f ca="1">_xll.BDP($A378,"maturity")</f>
        <v>#NAME?</v>
      </c>
      <c r="H378" s="17" t="e">
        <f t="shared" ca="1" si="15"/>
        <v>#NAME?</v>
      </c>
      <c r="J378" t="e">
        <f ca="1">_xll.BDH($A378,"PX_bid","1/09/2019")</f>
        <v>#NAME?</v>
      </c>
      <c r="K378" t="e">
        <f ca="1">_xll.BDH($A378,"PX_ask","1/09/2019")</f>
        <v>#NAME?</v>
      </c>
      <c r="L378" t="e">
        <f ca="1">_xll.BDH($A378,"ivol_last","1/09/2019")</f>
        <v>#NAME?</v>
      </c>
      <c r="O378" t="s">
        <v>875</v>
      </c>
      <c r="P378" t="e">
        <f ca="1">_xll.BDH($O378,"PX_bid","1/07/2019")</f>
        <v>#NAME?</v>
      </c>
      <c r="Q378" t="e">
        <f ca="1">_xll.BDH($O378,"PX_ask","1/07/2019")</f>
        <v>#NAME?</v>
      </c>
      <c r="R378" t="e">
        <f ca="1">_xll.BDH($O378,"ivol_last","1/07/2019")</f>
        <v>#NAME?</v>
      </c>
      <c r="S378" t="e">
        <f ca="1">_xll.BDP($O378,"opt_strike_px")</f>
        <v>#NAME?</v>
      </c>
      <c r="T378" t="e">
        <f ca="1">_xll.BDP($O378,"opt_put_call")</f>
        <v>#NAME?</v>
      </c>
      <c r="U378" t="e">
        <f ca="1">_xll.BDP($O378,"maturity")</f>
        <v>#NAME?</v>
      </c>
      <c r="V378" s="17" t="e">
        <f t="shared" ca="1" si="16"/>
        <v>#NAME?</v>
      </c>
      <c r="X378" t="e">
        <f ca="1">_xll.BDH($O378,"PX_bid","1/09/2019")</f>
        <v>#NAME?</v>
      </c>
      <c r="Y378" t="e">
        <f ca="1">_xll.BDH($O378,"PX_ask","1/09/2019")</f>
        <v>#NAME?</v>
      </c>
      <c r="Z378" t="e">
        <f ca="1">_xll.BDH($O378,"ivol_last","1/09/2019")</f>
        <v>#NAME?</v>
      </c>
    </row>
    <row r="379" spans="1:26" x14ac:dyDescent="0.4">
      <c r="A379" t="s">
        <v>666</v>
      </c>
      <c r="B379" t="e">
        <f ca="1">_xll.BDH($A379,"PX_bid","1/07/2019")</f>
        <v>#NAME?</v>
      </c>
      <c r="C379" t="e">
        <f ca="1">_xll.BDH($A379,"PX_ask","1/07/2019")</f>
        <v>#NAME?</v>
      </c>
      <c r="D379" t="e">
        <f ca="1">_xll.BDH($A379,"IVOL_last","1/07/2019")</f>
        <v>#NAME?</v>
      </c>
      <c r="E379" t="e">
        <f ca="1">_xll.BDP($A379,"opt_strike_px")</f>
        <v>#NAME?</v>
      </c>
      <c r="F379" t="e">
        <f ca="1">_xll.BDP($A379,"opt_put_call")</f>
        <v>#NAME?</v>
      </c>
      <c r="G379" t="e">
        <f ca="1">_xll.BDP($A379,"maturity")</f>
        <v>#NAME?</v>
      </c>
      <c r="H379" s="17" t="e">
        <f t="shared" ca="1" si="15"/>
        <v>#NAME?</v>
      </c>
      <c r="J379" t="e">
        <f ca="1">_xll.BDH($A379,"PX_bid","1/09/2019")</f>
        <v>#NAME?</v>
      </c>
      <c r="K379" t="e">
        <f ca="1">_xll.BDH($A379,"PX_ask","1/09/2019")</f>
        <v>#NAME?</v>
      </c>
      <c r="L379" t="e">
        <f ca="1">_xll.BDH($A379,"ivol_last","1/09/2019")</f>
        <v>#NAME?</v>
      </c>
      <c r="O379" t="s">
        <v>876</v>
      </c>
      <c r="P379" t="e">
        <f ca="1">_xll.BDH($O379,"PX_bid","1/07/2019")</f>
        <v>#NAME?</v>
      </c>
      <c r="Q379" t="e">
        <f ca="1">_xll.BDH($O379,"PX_ask","1/07/2019")</f>
        <v>#NAME?</v>
      </c>
      <c r="R379" t="e">
        <f ca="1">_xll.BDH($O379,"ivol_last","1/07/2019")</f>
        <v>#NAME?</v>
      </c>
      <c r="S379" t="e">
        <f ca="1">_xll.BDP($O379,"opt_strike_px")</f>
        <v>#NAME?</v>
      </c>
      <c r="T379" t="e">
        <f ca="1">_xll.BDP($O379,"opt_put_call")</f>
        <v>#NAME?</v>
      </c>
      <c r="U379" t="e">
        <f ca="1">_xll.BDP($O379,"maturity")</f>
        <v>#NAME?</v>
      </c>
      <c r="V379" s="17" t="e">
        <f t="shared" ca="1" si="16"/>
        <v>#NAME?</v>
      </c>
      <c r="X379" t="e">
        <f ca="1">_xll.BDH($O379,"PX_bid","1/09/2019")</f>
        <v>#NAME?</v>
      </c>
      <c r="Y379" t="e">
        <f ca="1">_xll.BDH($O379,"PX_ask","1/09/2019")</f>
        <v>#NAME?</v>
      </c>
      <c r="Z379" t="e">
        <f ca="1">_xll.BDH($O379,"ivol_last","1/09/2019")</f>
        <v>#NAME?</v>
      </c>
    </row>
    <row r="380" spans="1:26" x14ac:dyDescent="0.4">
      <c r="A380" t="s">
        <v>678</v>
      </c>
      <c r="B380" t="e">
        <f ca="1">_xll.BDH($A380,"PX_bid","1/07/2019")</f>
        <v>#NAME?</v>
      </c>
      <c r="C380" t="e">
        <f ca="1">_xll.BDH($A380,"PX_ask","1/07/2019")</f>
        <v>#NAME?</v>
      </c>
      <c r="D380" t="e">
        <f ca="1">_xll.BDH($A380,"IVOL_last","1/07/2019")</f>
        <v>#NAME?</v>
      </c>
      <c r="E380" t="e">
        <f ca="1">_xll.BDP($A380,"opt_strike_px")</f>
        <v>#NAME?</v>
      </c>
      <c r="F380" t="e">
        <f ca="1">_xll.BDP($A380,"opt_put_call")</f>
        <v>#NAME?</v>
      </c>
      <c r="G380" t="e">
        <f ca="1">_xll.BDP($A380,"maturity")</f>
        <v>#NAME?</v>
      </c>
      <c r="H380" s="17" t="e">
        <f t="shared" ca="1" si="15"/>
        <v>#NAME?</v>
      </c>
      <c r="J380" t="e">
        <f ca="1">_xll.BDH($A380,"PX_bid","1/09/2019")</f>
        <v>#NAME?</v>
      </c>
      <c r="K380" t="e">
        <f ca="1">_xll.BDH($A380,"PX_ask","1/09/2019")</f>
        <v>#NAME?</v>
      </c>
      <c r="L380" t="e">
        <f ca="1">_xll.BDH($A380,"ivol_last","1/09/2019")</f>
        <v>#NAME?</v>
      </c>
      <c r="O380" t="s">
        <v>877</v>
      </c>
      <c r="P380" t="e">
        <f ca="1">_xll.BDH($O380,"PX_bid","1/07/2019")</f>
        <v>#NAME?</v>
      </c>
      <c r="Q380" t="e">
        <f ca="1">_xll.BDH($O380,"PX_ask","1/07/2019")</f>
        <v>#NAME?</v>
      </c>
      <c r="R380" t="e">
        <f ca="1">_xll.BDH($O380,"ivol_last","1/07/2019")</f>
        <v>#NAME?</v>
      </c>
      <c r="S380" t="e">
        <f ca="1">_xll.BDP($O380,"opt_strike_px")</f>
        <v>#NAME?</v>
      </c>
      <c r="T380" t="e">
        <f ca="1">_xll.BDP($O380,"opt_put_call")</f>
        <v>#NAME?</v>
      </c>
      <c r="U380" t="e">
        <f ca="1">_xll.BDP($O380,"maturity")</f>
        <v>#NAME?</v>
      </c>
      <c r="V380" s="17" t="e">
        <f t="shared" ca="1" si="16"/>
        <v>#NAME?</v>
      </c>
      <c r="X380" t="e">
        <f ca="1">_xll.BDH($O380,"PX_bid","1/09/2019")</f>
        <v>#NAME?</v>
      </c>
      <c r="Y380" t="e">
        <f ca="1">_xll.BDH($O380,"PX_ask","1/09/2019")</f>
        <v>#NAME?</v>
      </c>
      <c r="Z380" t="e">
        <f ca="1">_xll.BDH($O380,"ivol_last","1/09/2019")</f>
        <v>#NAME?</v>
      </c>
    </row>
    <row r="381" spans="1:26" x14ac:dyDescent="0.4">
      <c r="A381" t="s">
        <v>690</v>
      </c>
      <c r="B381" t="e">
        <f ca="1">_xll.BDH($A381,"PX_bid","1/07/2019")</f>
        <v>#NAME?</v>
      </c>
      <c r="C381" t="e">
        <f ca="1">_xll.BDH($A381,"PX_ask","1/07/2019")</f>
        <v>#NAME?</v>
      </c>
      <c r="D381" t="e">
        <f ca="1">_xll.BDH($A381,"IVOL_last","1/07/2019")</f>
        <v>#NAME?</v>
      </c>
      <c r="E381" t="e">
        <f ca="1">_xll.BDP($A381,"opt_strike_px")</f>
        <v>#NAME?</v>
      </c>
      <c r="F381" t="e">
        <f ca="1">_xll.BDP($A381,"opt_put_call")</f>
        <v>#NAME?</v>
      </c>
      <c r="G381" t="e">
        <f ca="1">_xll.BDP($A381,"maturity")</f>
        <v>#NAME?</v>
      </c>
      <c r="H381" s="17" t="e">
        <f t="shared" ca="1" si="15"/>
        <v>#NAME?</v>
      </c>
      <c r="J381" t="e">
        <f ca="1">_xll.BDH($A381,"PX_bid","1/09/2019")</f>
        <v>#NAME?</v>
      </c>
      <c r="K381" t="e">
        <f ca="1">_xll.BDH($A381,"PX_ask","1/09/2019")</f>
        <v>#NAME?</v>
      </c>
      <c r="L381" t="e">
        <f ca="1">_xll.BDH($A381,"ivol_last","1/09/2019")</f>
        <v>#NAME?</v>
      </c>
      <c r="O381" t="s">
        <v>878</v>
      </c>
      <c r="P381" t="e">
        <f ca="1">_xll.BDH($O381,"PX_bid","1/07/2019")</f>
        <v>#NAME?</v>
      </c>
      <c r="Q381" t="e">
        <f ca="1">_xll.BDH($O381,"PX_ask","1/07/2019")</f>
        <v>#NAME?</v>
      </c>
      <c r="R381" t="e">
        <f ca="1">_xll.BDH($O381,"ivol_last","1/07/2019")</f>
        <v>#NAME?</v>
      </c>
      <c r="S381" t="e">
        <f ca="1">_xll.BDP($O381,"opt_strike_px")</f>
        <v>#NAME?</v>
      </c>
      <c r="T381" t="e">
        <f ca="1">_xll.BDP($O381,"opt_put_call")</f>
        <v>#NAME?</v>
      </c>
      <c r="U381" t="e">
        <f ca="1">_xll.BDP($O381,"maturity")</f>
        <v>#NAME?</v>
      </c>
      <c r="V381" s="17" t="e">
        <f t="shared" ca="1" si="16"/>
        <v>#NAME?</v>
      </c>
      <c r="X381" t="e">
        <f ca="1">_xll.BDH($O381,"PX_bid","1/09/2019")</f>
        <v>#NAME?</v>
      </c>
      <c r="Y381" t="e">
        <f ca="1">_xll.BDH($O381,"PX_ask","1/09/2019")</f>
        <v>#NAME?</v>
      </c>
      <c r="Z381" t="e">
        <f ca="1">_xll.BDH($O381,"ivol_last","1/09/2019")</f>
        <v>#NAME?</v>
      </c>
    </row>
    <row r="382" spans="1:26" x14ac:dyDescent="0.4">
      <c r="A382" t="s">
        <v>702</v>
      </c>
      <c r="B382" t="e">
        <f ca="1">_xll.BDH($A382,"PX_bid","1/07/2019")</f>
        <v>#NAME?</v>
      </c>
      <c r="C382" t="e">
        <f ca="1">_xll.BDH($A382,"PX_ask","1/07/2019")</f>
        <v>#NAME?</v>
      </c>
      <c r="D382" t="e">
        <f ca="1">_xll.BDH($A382,"IVOL_last","1/07/2019")</f>
        <v>#NAME?</v>
      </c>
      <c r="E382" t="e">
        <f ca="1">_xll.BDP($A382,"opt_strike_px")</f>
        <v>#NAME?</v>
      </c>
      <c r="F382" t="e">
        <f ca="1">_xll.BDP($A382,"opt_put_call")</f>
        <v>#NAME?</v>
      </c>
      <c r="G382" t="e">
        <f ca="1">_xll.BDP($A382,"maturity")</f>
        <v>#NAME?</v>
      </c>
      <c r="H382" s="17" t="e">
        <f t="shared" ca="1" si="15"/>
        <v>#NAME?</v>
      </c>
      <c r="J382" t="e">
        <f ca="1">_xll.BDH($A382,"PX_bid","1/09/2019")</f>
        <v>#NAME?</v>
      </c>
      <c r="K382" t="e">
        <f ca="1">_xll.BDH($A382,"PX_ask","1/09/2019")</f>
        <v>#NAME?</v>
      </c>
      <c r="L382" t="e">
        <f ca="1">_xll.BDH($A382,"ivol_last","1/09/2019")</f>
        <v>#NAME?</v>
      </c>
      <c r="O382" t="s">
        <v>879</v>
      </c>
      <c r="P382" t="e">
        <f ca="1">_xll.BDH($O382,"PX_bid","1/07/2019")</f>
        <v>#NAME?</v>
      </c>
      <c r="Q382" t="e">
        <f ca="1">_xll.BDH($O382,"PX_ask","1/07/2019")</f>
        <v>#NAME?</v>
      </c>
      <c r="R382" t="e">
        <f ca="1">_xll.BDH($O382,"ivol_last","1/07/2019")</f>
        <v>#NAME?</v>
      </c>
      <c r="S382" t="e">
        <f ca="1">_xll.BDP($O382,"opt_strike_px")</f>
        <v>#NAME?</v>
      </c>
      <c r="T382" t="e">
        <f ca="1">_xll.BDP($O382,"opt_put_call")</f>
        <v>#NAME?</v>
      </c>
      <c r="U382" t="e">
        <f ca="1">_xll.BDP($O382,"maturity")</f>
        <v>#NAME?</v>
      </c>
      <c r="V382" s="17" t="e">
        <f t="shared" ca="1" si="16"/>
        <v>#NAME?</v>
      </c>
      <c r="X382" t="e">
        <f ca="1">_xll.BDH($O382,"PX_bid","1/09/2019")</f>
        <v>#NAME?</v>
      </c>
      <c r="Y382" t="e">
        <f ca="1">_xll.BDH($O382,"PX_ask","1/09/2019")</f>
        <v>#NAME?</v>
      </c>
      <c r="Z382" t="e">
        <f ca="1">_xll.BDH($O382,"ivol_last","1/09/2019")</f>
        <v>#NAME?</v>
      </c>
    </row>
    <row r="383" spans="1:26" x14ac:dyDescent="0.4">
      <c r="A383" t="s">
        <v>714</v>
      </c>
      <c r="B383" t="e">
        <f ca="1">_xll.BDH($A383,"PX_bid","1/07/2019")</f>
        <v>#NAME?</v>
      </c>
      <c r="C383" t="e">
        <f ca="1">_xll.BDH($A383,"PX_ask","1/07/2019")</f>
        <v>#NAME?</v>
      </c>
      <c r="D383" t="e">
        <f ca="1">_xll.BDH($A383,"IVOL_last","1/07/2019")</f>
        <v>#NAME?</v>
      </c>
      <c r="E383" t="e">
        <f ca="1">_xll.BDP($A383,"opt_strike_px")</f>
        <v>#NAME?</v>
      </c>
      <c r="F383" t="e">
        <f ca="1">_xll.BDP($A383,"opt_put_call")</f>
        <v>#NAME?</v>
      </c>
      <c r="G383" t="e">
        <f ca="1">_xll.BDP($A383,"maturity")</f>
        <v>#NAME?</v>
      </c>
      <c r="H383" s="17" t="e">
        <f t="shared" ca="1" si="15"/>
        <v>#NAME?</v>
      </c>
      <c r="J383" t="e">
        <f ca="1">_xll.BDH($A383,"PX_bid","1/09/2019")</f>
        <v>#NAME?</v>
      </c>
      <c r="K383" t="e">
        <f ca="1">_xll.BDH($A383,"PX_ask","1/09/2019")</f>
        <v>#NAME?</v>
      </c>
      <c r="L383" t="e">
        <f ca="1">_xll.BDH($A383,"ivol_last","1/09/2019")</f>
        <v>#NAME?</v>
      </c>
      <c r="O383" t="s">
        <v>880</v>
      </c>
      <c r="P383" t="e">
        <f ca="1">_xll.BDH($O383,"PX_bid","1/07/2019")</f>
        <v>#NAME?</v>
      </c>
      <c r="Q383" t="e">
        <f ca="1">_xll.BDH($O383,"PX_ask","1/07/2019")</f>
        <v>#NAME?</v>
      </c>
      <c r="R383" t="e">
        <f ca="1">_xll.BDH($O383,"ivol_last","1/07/2019")</f>
        <v>#NAME?</v>
      </c>
      <c r="S383" t="e">
        <f ca="1">_xll.BDP($O383,"opt_strike_px")</f>
        <v>#NAME?</v>
      </c>
      <c r="T383" t="e">
        <f ca="1">_xll.BDP($O383,"opt_put_call")</f>
        <v>#NAME?</v>
      </c>
      <c r="U383" t="e">
        <f ca="1">_xll.BDP($O383,"maturity")</f>
        <v>#NAME?</v>
      </c>
      <c r="V383" s="17" t="e">
        <f t="shared" ca="1" si="16"/>
        <v>#NAME?</v>
      </c>
      <c r="X383" t="e">
        <f ca="1">_xll.BDH($O383,"PX_bid","1/09/2019")</f>
        <v>#NAME?</v>
      </c>
      <c r="Y383" t="e">
        <f ca="1">_xll.BDH($O383,"PX_ask","1/09/2019")</f>
        <v>#NAME?</v>
      </c>
      <c r="Z383" t="e">
        <f ca="1">_xll.BDH($O383,"ivol_last","1/09/2019")</f>
        <v>#NAME?</v>
      </c>
    </row>
    <row r="384" spans="1:26" x14ac:dyDescent="0.4">
      <c r="A384" t="s">
        <v>547</v>
      </c>
      <c r="B384" t="e">
        <f ca="1">_xll.BDH($A384,"PX_bid","1/07/2019")</f>
        <v>#NAME?</v>
      </c>
      <c r="C384" t="e">
        <f ca="1">_xll.BDH($A384,"PX_ask","1/07/2019")</f>
        <v>#NAME?</v>
      </c>
      <c r="D384" t="e">
        <f ca="1">_xll.BDH($A384,"IVOL_last","1/07/2019")</f>
        <v>#NAME?</v>
      </c>
      <c r="E384" t="e">
        <f ca="1">_xll.BDP($A384,"opt_strike_px")</f>
        <v>#NAME?</v>
      </c>
      <c r="F384" t="e">
        <f ca="1">_xll.BDP($A384,"opt_put_call")</f>
        <v>#NAME?</v>
      </c>
      <c r="G384" t="e">
        <f ca="1">_xll.BDP($A384,"maturity")</f>
        <v>#NAME?</v>
      </c>
      <c r="H384" s="17" t="e">
        <f t="shared" ca="1" si="15"/>
        <v>#NAME?</v>
      </c>
      <c r="J384" t="e">
        <f ca="1">_xll.BDH($A384,"PX_bid","1/09/2019")</f>
        <v>#NAME?</v>
      </c>
      <c r="K384" t="e">
        <f ca="1">_xll.BDH($A384,"PX_ask","1/09/2019")</f>
        <v>#NAME?</v>
      </c>
      <c r="L384" t="e">
        <f ca="1">_xll.BDH($A384,"ivol_last","1/09/2019")</f>
        <v>#NAME?</v>
      </c>
      <c r="O384" t="s">
        <v>881</v>
      </c>
      <c r="P384" t="e">
        <f ca="1">_xll.BDH($O384,"PX_bid","1/07/2019")</f>
        <v>#NAME?</v>
      </c>
      <c r="Q384" t="e">
        <f ca="1">_xll.BDH($O384,"PX_ask","1/07/2019")</f>
        <v>#NAME?</v>
      </c>
      <c r="R384" t="e">
        <f ca="1">_xll.BDH($O384,"ivol_last","1/07/2019")</f>
        <v>#NAME?</v>
      </c>
      <c r="S384" t="e">
        <f ca="1">_xll.BDP($O384,"opt_strike_px")</f>
        <v>#NAME?</v>
      </c>
      <c r="T384" t="e">
        <f ca="1">_xll.BDP($O384,"opt_put_call")</f>
        <v>#NAME?</v>
      </c>
      <c r="U384" t="e">
        <f ca="1">_xll.BDP($O384,"maturity")</f>
        <v>#NAME?</v>
      </c>
      <c r="V384" s="17" t="e">
        <f t="shared" ca="1" si="16"/>
        <v>#NAME?</v>
      </c>
      <c r="X384" t="e">
        <f ca="1">_xll.BDH($O384,"PX_bid","1/09/2019")</f>
        <v>#NAME?</v>
      </c>
      <c r="Y384" t="e">
        <f ca="1">_xll.BDH($O384,"PX_ask","1/09/2019")</f>
        <v>#NAME?</v>
      </c>
      <c r="Z384" t="e">
        <f ca="1">_xll.BDH($O384,"ivol_last","1/09/2019")</f>
        <v>#NAME?</v>
      </c>
    </row>
    <row r="385" spans="1:26" x14ac:dyDescent="0.4">
      <c r="A385" t="s">
        <v>559</v>
      </c>
      <c r="B385" t="e">
        <f ca="1">_xll.BDH($A385,"PX_bid","1/07/2019")</f>
        <v>#NAME?</v>
      </c>
      <c r="C385" t="e">
        <f ca="1">_xll.BDH($A385,"PX_ask","1/07/2019")</f>
        <v>#NAME?</v>
      </c>
      <c r="D385" t="e">
        <f ca="1">_xll.BDH($A385,"IVOL_last","1/07/2019")</f>
        <v>#NAME?</v>
      </c>
      <c r="E385" t="e">
        <f ca="1">_xll.BDP($A385,"opt_strike_px")</f>
        <v>#NAME?</v>
      </c>
      <c r="F385" t="e">
        <f ca="1">_xll.BDP($A385,"opt_put_call")</f>
        <v>#NAME?</v>
      </c>
      <c r="G385" t="e">
        <f ca="1">_xll.BDP($A385,"maturity")</f>
        <v>#NAME?</v>
      </c>
      <c r="H385" s="17" t="e">
        <f t="shared" ca="1" si="15"/>
        <v>#NAME?</v>
      </c>
      <c r="J385" t="e">
        <f ca="1">_xll.BDH($A385,"PX_bid","1/09/2019")</f>
        <v>#NAME?</v>
      </c>
      <c r="K385" t="e">
        <f ca="1">_xll.BDH($A385,"PX_ask","1/09/2019")</f>
        <v>#NAME?</v>
      </c>
      <c r="L385" t="e">
        <f ca="1">_xll.BDH($A385,"ivol_last","1/09/2019")</f>
        <v>#NAME?</v>
      </c>
      <c r="O385" t="s">
        <v>882</v>
      </c>
      <c r="P385" t="e">
        <f ca="1">_xll.BDH($O385,"PX_bid","1/07/2019")</f>
        <v>#NAME?</v>
      </c>
      <c r="Q385" t="e">
        <f ca="1">_xll.BDH($O385,"PX_ask","1/07/2019")</f>
        <v>#NAME?</v>
      </c>
      <c r="R385" t="e">
        <f ca="1">_xll.BDH($O385,"ivol_last","1/07/2019")</f>
        <v>#NAME?</v>
      </c>
      <c r="S385" t="e">
        <f ca="1">_xll.BDP($O385,"opt_strike_px")</f>
        <v>#NAME?</v>
      </c>
      <c r="T385" t="e">
        <f ca="1">_xll.BDP($O385,"opt_put_call")</f>
        <v>#NAME?</v>
      </c>
      <c r="U385" t="e">
        <f ca="1">_xll.BDP($O385,"maturity")</f>
        <v>#NAME?</v>
      </c>
      <c r="V385" s="17" t="e">
        <f t="shared" ca="1" si="16"/>
        <v>#NAME?</v>
      </c>
      <c r="X385" t="e">
        <f ca="1">_xll.BDH($O385,"PX_bid","1/09/2019")</f>
        <v>#NAME?</v>
      </c>
      <c r="Y385" t="e">
        <f ca="1">_xll.BDH($O385,"PX_ask","1/09/2019")</f>
        <v>#NAME?</v>
      </c>
      <c r="Z385" t="e">
        <f ca="1">_xll.BDH($O385,"ivol_last","1/09/2019")</f>
        <v>#NAME?</v>
      </c>
    </row>
    <row r="386" spans="1:26" x14ac:dyDescent="0.4">
      <c r="A386" t="s">
        <v>571</v>
      </c>
      <c r="B386" t="e">
        <f ca="1">_xll.BDH($A386,"PX_bid","1/07/2019")</f>
        <v>#NAME?</v>
      </c>
      <c r="C386" t="e">
        <f ca="1">_xll.BDH($A386,"PX_ask","1/07/2019")</f>
        <v>#NAME?</v>
      </c>
      <c r="D386" t="e">
        <f ca="1">_xll.BDH($A386,"IVOL_last","1/07/2019")</f>
        <v>#NAME?</v>
      </c>
      <c r="E386" t="e">
        <f ca="1">_xll.BDP($A386,"opt_strike_px")</f>
        <v>#NAME?</v>
      </c>
      <c r="F386" t="e">
        <f ca="1">_xll.BDP($A386,"opt_put_call")</f>
        <v>#NAME?</v>
      </c>
      <c r="G386" t="e">
        <f ca="1">_xll.BDP($A386,"maturity")</f>
        <v>#NAME?</v>
      </c>
      <c r="H386" s="17" t="e">
        <f t="shared" ca="1" si="15"/>
        <v>#NAME?</v>
      </c>
      <c r="J386" t="e">
        <f ca="1">_xll.BDH($A386,"PX_bid","1/09/2019")</f>
        <v>#NAME?</v>
      </c>
      <c r="K386" t="e">
        <f ca="1">_xll.BDH($A386,"PX_ask","1/09/2019")</f>
        <v>#NAME?</v>
      </c>
      <c r="L386" t="e">
        <f ca="1">_xll.BDH($A386,"ivol_last","1/09/2019")</f>
        <v>#NAME?</v>
      </c>
      <c r="O386" t="s">
        <v>883</v>
      </c>
      <c r="P386" t="e">
        <f ca="1">_xll.BDH($O386,"PX_bid","1/07/2019")</f>
        <v>#NAME?</v>
      </c>
      <c r="Q386" t="e">
        <f ca="1">_xll.BDH($O386,"PX_ask","1/07/2019")</f>
        <v>#NAME?</v>
      </c>
      <c r="R386" t="e">
        <f ca="1">_xll.BDH($O386,"ivol_last","1/07/2019")</f>
        <v>#NAME?</v>
      </c>
      <c r="S386" t="e">
        <f ca="1">_xll.BDP($O386,"opt_strike_px")</f>
        <v>#NAME?</v>
      </c>
      <c r="T386" t="e">
        <f ca="1">_xll.BDP($O386,"opt_put_call")</f>
        <v>#NAME?</v>
      </c>
      <c r="U386" t="e">
        <f ca="1">_xll.BDP($O386,"maturity")</f>
        <v>#NAME?</v>
      </c>
      <c r="V386" s="17" t="e">
        <f t="shared" ca="1" si="16"/>
        <v>#NAME?</v>
      </c>
      <c r="X386" t="e">
        <f ca="1">_xll.BDH($O386,"PX_bid","1/09/2019")</f>
        <v>#NAME?</v>
      </c>
      <c r="Y386" t="e">
        <f ca="1">_xll.BDH($O386,"PX_ask","1/09/2019")</f>
        <v>#NAME?</v>
      </c>
      <c r="Z386" t="e">
        <f ca="1">_xll.BDH($O386,"ivol_last","1/09/2019")</f>
        <v>#NAME?</v>
      </c>
    </row>
    <row r="387" spans="1:26" x14ac:dyDescent="0.4">
      <c r="A387" t="s">
        <v>583</v>
      </c>
      <c r="B387" t="e">
        <f ca="1">_xll.BDH($A387,"PX_bid","1/07/2019")</f>
        <v>#NAME?</v>
      </c>
      <c r="C387" t="e">
        <f ca="1">_xll.BDH($A387,"PX_ask","1/07/2019")</f>
        <v>#NAME?</v>
      </c>
      <c r="D387" t="e">
        <f ca="1">_xll.BDH($A387,"IVOL_last","1/07/2019")</f>
        <v>#NAME?</v>
      </c>
      <c r="E387" t="e">
        <f ca="1">_xll.BDP($A387,"opt_strike_px")</f>
        <v>#NAME?</v>
      </c>
      <c r="F387" t="e">
        <f ca="1">_xll.BDP($A387,"opt_put_call")</f>
        <v>#NAME?</v>
      </c>
      <c r="G387" t="e">
        <f ca="1">_xll.BDP($A387,"maturity")</f>
        <v>#NAME?</v>
      </c>
      <c r="H387" s="17" t="e">
        <f t="shared" ca="1" si="15"/>
        <v>#NAME?</v>
      </c>
      <c r="J387" t="e">
        <f ca="1">_xll.BDH($A387,"PX_bid","1/09/2019")</f>
        <v>#NAME?</v>
      </c>
      <c r="K387" t="e">
        <f ca="1">_xll.BDH($A387,"PX_ask","1/09/2019")</f>
        <v>#NAME?</v>
      </c>
      <c r="L387" t="e">
        <f ca="1">_xll.BDH($A387,"ivol_last","1/09/2019")</f>
        <v>#NAME?</v>
      </c>
      <c r="O387" t="s">
        <v>884</v>
      </c>
      <c r="P387" t="e">
        <f ca="1">_xll.BDH($O387,"PX_bid","1/07/2019")</f>
        <v>#NAME?</v>
      </c>
      <c r="Q387" t="e">
        <f ca="1">_xll.BDH($O387,"PX_ask","1/07/2019")</f>
        <v>#NAME?</v>
      </c>
      <c r="R387" t="e">
        <f ca="1">_xll.BDH($O387,"ivol_last","1/07/2019")</f>
        <v>#NAME?</v>
      </c>
      <c r="S387" t="e">
        <f ca="1">_xll.BDP($O387,"opt_strike_px")</f>
        <v>#NAME?</v>
      </c>
      <c r="T387" t="e">
        <f ca="1">_xll.BDP($O387,"opt_put_call")</f>
        <v>#NAME?</v>
      </c>
      <c r="U387" t="e">
        <f ca="1">_xll.BDP($O387,"maturity")</f>
        <v>#NAME?</v>
      </c>
      <c r="V387" s="17" t="e">
        <f t="shared" ca="1" si="16"/>
        <v>#NAME?</v>
      </c>
      <c r="X387" t="e">
        <f ca="1">_xll.BDH($O387,"PX_bid","1/09/2019")</f>
        <v>#NAME?</v>
      </c>
      <c r="Y387" t="e">
        <f ca="1">_xll.BDH($O387,"PX_ask","1/09/2019")</f>
        <v>#NAME?</v>
      </c>
      <c r="Z387" t="e">
        <f ca="1">_xll.BDH($O387,"ivol_last","1/09/2019")</f>
        <v>#NAME?</v>
      </c>
    </row>
    <row r="388" spans="1:26" x14ac:dyDescent="0.4">
      <c r="A388" t="s">
        <v>595</v>
      </c>
      <c r="B388" t="e">
        <f ca="1">_xll.BDH($A388,"PX_bid","1/07/2019")</f>
        <v>#NAME?</v>
      </c>
      <c r="C388" t="e">
        <f ca="1">_xll.BDH($A388,"PX_ask","1/07/2019")</f>
        <v>#NAME?</v>
      </c>
      <c r="D388" t="e">
        <f ca="1">_xll.BDH($A388,"IVOL_last","1/07/2019")</f>
        <v>#NAME?</v>
      </c>
      <c r="E388" t="e">
        <f ca="1">_xll.BDP($A388,"opt_strike_px")</f>
        <v>#NAME?</v>
      </c>
      <c r="F388" t="e">
        <f ca="1">_xll.BDP($A388,"opt_put_call")</f>
        <v>#NAME?</v>
      </c>
      <c r="G388" t="e">
        <f ca="1">_xll.BDP($A388,"maturity")</f>
        <v>#NAME?</v>
      </c>
      <c r="H388" s="17" t="e">
        <f t="shared" ca="1" si="15"/>
        <v>#NAME?</v>
      </c>
      <c r="J388" t="e">
        <f ca="1">_xll.BDH($A388,"PX_bid","1/09/2019")</f>
        <v>#NAME?</v>
      </c>
      <c r="K388" t="e">
        <f ca="1">_xll.BDH($A388,"PX_ask","1/09/2019")</f>
        <v>#NAME?</v>
      </c>
      <c r="L388" t="e">
        <f ca="1">_xll.BDH($A388,"ivol_last","1/09/2019")</f>
        <v>#NAME?</v>
      </c>
      <c r="O388" t="s">
        <v>885</v>
      </c>
      <c r="P388" t="e">
        <f ca="1">_xll.BDH($O388,"PX_bid","1/07/2019")</f>
        <v>#NAME?</v>
      </c>
      <c r="Q388" t="e">
        <f ca="1">_xll.BDH($O388,"PX_ask","1/07/2019")</f>
        <v>#NAME?</v>
      </c>
      <c r="R388" t="e">
        <f ca="1">_xll.BDH($O388,"ivol_last","1/07/2019")</f>
        <v>#NAME?</v>
      </c>
      <c r="S388" t="e">
        <f ca="1">_xll.BDP($O388,"opt_strike_px")</f>
        <v>#NAME?</v>
      </c>
      <c r="T388" t="e">
        <f ca="1">_xll.BDP($O388,"opt_put_call")</f>
        <v>#NAME?</v>
      </c>
      <c r="U388" t="e">
        <f ca="1">_xll.BDP($O388,"maturity")</f>
        <v>#NAME?</v>
      </c>
      <c r="V388" s="17" t="e">
        <f t="shared" ca="1" si="16"/>
        <v>#NAME?</v>
      </c>
      <c r="X388" t="e">
        <f ca="1">_xll.BDH($O388,"PX_bid","1/09/2019")</f>
        <v>#NAME?</v>
      </c>
      <c r="Y388" t="e">
        <f ca="1">_xll.BDH($O388,"PX_ask","1/09/2019")</f>
        <v>#NAME?</v>
      </c>
      <c r="Z388" t="e">
        <f ca="1">_xll.BDH($O388,"ivol_last","1/09/2019")</f>
        <v>#NAME?</v>
      </c>
    </row>
    <row r="389" spans="1:26" x14ac:dyDescent="0.4">
      <c r="A389" t="s">
        <v>607</v>
      </c>
      <c r="B389" t="e">
        <f ca="1">_xll.BDH($A389,"PX_bid","1/07/2019")</f>
        <v>#NAME?</v>
      </c>
      <c r="C389" t="e">
        <f ca="1">_xll.BDH($A389,"PX_ask","1/07/2019")</f>
        <v>#NAME?</v>
      </c>
      <c r="D389" t="e">
        <f ca="1">_xll.BDH($A389,"IVOL_last","1/07/2019")</f>
        <v>#NAME?</v>
      </c>
      <c r="E389" t="e">
        <f ca="1">_xll.BDP($A389,"opt_strike_px")</f>
        <v>#NAME?</v>
      </c>
      <c r="F389" t="e">
        <f ca="1">_xll.BDP($A389,"opt_put_call")</f>
        <v>#NAME?</v>
      </c>
      <c r="G389" t="e">
        <f ca="1">_xll.BDP($A389,"maturity")</f>
        <v>#NAME?</v>
      </c>
      <c r="H389" s="17" t="e">
        <f t="shared" ca="1" si="15"/>
        <v>#NAME?</v>
      </c>
      <c r="J389" t="e">
        <f ca="1">_xll.BDH($A389,"PX_bid","1/09/2019")</f>
        <v>#NAME?</v>
      </c>
      <c r="K389" t="e">
        <f ca="1">_xll.BDH($A389,"PX_ask","1/09/2019")</f>
        <v>#NAME?</v>
      </c>
      <c r="L389" t="e">
        <f ca="1">_xll.BDH($A389,"ivol_last","1/09/2019")</f>
        <v>#NAME?</v>
      </c>
      <c r="O389" t="s">
        <v>886</v>
      </c>
      <c r="P389" t="e">
        <f ca="1">_xll.BDH($O389,"PX_bid","1/07/2019")</f>
        <v>#NAME?</v>
      </c>
      <c r="Q389" t="e">
        <f ca="1">_xll.BDH($O389,"PX_ask","1/07/2019")</f>
        <v>#NAME?</v>
      </c>
      <c r="R389" t="e">
        <f ca="1">_xll.BDH($O389,"ivol_last","1/07/2019")</f>
        <v>#NAME?</v>
      </c>
      <c r="S389" t="e">
        <f ca="1">_xll.BDP($O389,"opt_strike_px")</f>
        <v>#NAME?</v>
      </c>
      <c r="T389" t="e">
        <f ca="1">_xll.BDP($O389,"opt_put_call")</f>
        <v>#NAME?</v>
      </c>
      <c r="U389" t="e">
        <f ca="1">_xll.BDP($O389,"maturity")</f>
        <v>#NAME?</v>
      </c>
      <c r="V389" s="17" t="e">
        <f t="shared" ca="1" si="16"/>
        <v>#NAME?</v>
      </c>
      <c r="X389" t="e">
        <f ca="1">_xll.BDH($O389,"PX_bid","1/09/2019")</f>
        <v>#NAME?</v>
      </c>
      <c r="Y389" t="e">
        <f ca="1">_xll.BDH($O389,"PX_ask","1/09/2019")</f>
        <v>#NAME?</v>
      </c>
      <c r="Z389" t="e">
        <f ca="1">_xll.BDH($O389,"ivol_last","1/09/2019")</f>
        <v>#NAME?</v>
      </c>
    </row>
    <row r="390" spans="1:26" x14ac:dyDescent="0.4">
      <c r="A390" t="s">
        <v>619</v>
      </c>
      <c r="B390" t="e">
        <f ca="1">_xll.BDH($A390,"PX_bid","1/07/2019")</f>
        <v>#NAME?</v>
      </c>
      <c r="C390" t="e">
        <f ca="1">_xll.BDH($A390,"PX_ask","1/07/2019")</f>
        <v>#NAME?</v>
      </c>
      <c r="D390" t="e">
        <f ca="1">_xll.BDH($A390,"IVOL_last","1/07/2019")</f>
        <v>#NAME?</v>
      </c>
      <c r="E390" t="e">
        <f ca="1">_xll.BDP($A390,"opt_strike_px")</f>
        <v>#NAME?</v>
      </c>
      <c r="F390" t="e">
        <f ca="1">_xll.BDP($A390,"opt_put_call")</f>
        <v>#NAME?</v>
      </c>
      <c r="G390" t="e">
        <f ca="1">_xll.BDP($A390,"maturity")</f>
        <v>#NAME?</v>
      </c>
      <c r="H390" s="17" t="e">
        <f t="shared" ca="1" si="15"/>
        <v>#NAME?</v>
      </c>
      <c r="J390" t="e">
        <f ca="1">_xll.BDH($A390,"PX_bid","1/09/2019")</f>
        <v>#NAME?</v>
      </c>
      <c r="K390" t="e">
        <f ca="1">_xll.BDH($A390,"PX_ask","1/09/2019")</f>
        <v>#NAME?</v>
      </c>
      <c r="L390" t="e">
        <f ca="1">_xll.BDH($A390,"ivol_last","1/09/2019")</f>
        <v>#NAME?</v>
      </c>
      <c r="O390" t="s">
        <v>887</v>
      </c>
      <c r="P390" t="e">
        <f ca="1">_xll.BDH($O390,"PX_bid","1/07/2019")</f>
        <v>#NAME?</v>
      </c>
      <c r="Q390" t="e">
        <f ca="1">_xll.BDH($O390,"PX_ask","1/07/2019")</f>
        <v>#NAME?</v>
      </c>
      <c r="R390" t="e">
        <f ca="1">_xll.BDH($O390,"ivol_last","1/07/2019")</f>
        <v>#NAME?</v>
      </c>
      <c r="S390" t="e">
        <f ca="1">_xll.BDP($O390,"opt_strike_px")</f>
        <v>#NAME?</v>
      </c>
      <c r="T390" t="e">
        <f ca="1">_xll.BDP($O390,"opt_put_call")</f>
        <v>#NAME?</v>
      </c>
      <c r="U390" t="e">
        <f ca="1">_xll.BDP($O390,"maturity")</f>
        <v>#NAME?</v>
      </c>
      <c r="V390" s="17" t="e">
        <f t="shared" ca="1" si="16"/>
        <v>#NAME?</v>
      </c>
      <c r="X390" t="e">
        <f ca="1">_xll.BDH($O390,"PX_bid","1/09/2019")</f>
        <v>#NAME?</v>
      </c>
      <c r="Y390" t="e">
        <f ca="1">_xll.BDH($O390,"PX_ask","1/09/2019")</f>
        <v>#NAME?</v>
      </c>
      <c r="Z390" t="e">
        <f ca="1">_xll.BDH($O390,"ivol_last","1/09/2019")</f>
        <v>#NAME?</v>
      </c>
    </row>
    <row r="391" spans="1:26" x14ac:dyDescent="0.4">
      <c r="A391" t="s">
        <v>631</v>
      </c>
      <c r="B391" t="e">
        <f ca="1">_xll.BDH($A391,"PX_bid","1/07/2019")</f>
        <v>#NAME?</v>
      </c>
      <c r="C391" t="e">
        <f ca="1">_xll.BDH($A391,"PX_ask","1/07/2019")</f>
        <v>#NAME?</v>
      </c>
      <c r="D391" t="e">
        <f ca="1">_xll.BDH($A391,"IVOL_last","1/07/2019")</f>
        <v>#NAME?</v>
      </c>
      <c r="E391" t="e">
        <f ca="1">_xll.BDP($A391,"opt_strike_px")</f>
        <v>#NAME?</v>
      </c>
      <c r="F391" t="e">
        <f ca="1">_xll.BDP($A391,"opt_put_call")</f>
        <v>#NAME?</v>
      </c>
      <c r="G391" t="e">
        <f ca="1">_xll.BDP($A391,"maturity")</f>
        <v>#NAME?</v>
      </c>
      <c r="H391" s="17" t="e">
        <f t="shared" ca="1" si="15"/>
        <v>#NAME?</v>
      </c>
      <c r="J391" t="e">
        <f ca="1">_xll.BDH($A391,"PX_bid","1/09/2019")</f>
        <v>#NAME?</v>
      </c>
      <c r="K391" t="e">
        <f ca="1">_xll.BDH($A391,"PX_ask","1/09/2019")</f>
        <v>#NAME?</v>
      </c>
      <c r="L391" t="e">
        <f ca="1">_xll.BDH($A391,"ivol_last","1/09/2019")</f>
        <v>#NAME?</v>
      </c>
      <c r="O391" t="s">
        <v>888</v>
      </c>
      <c r="P391" t="e">
        <f ca="1">_xll.BDH($O391,"PX_bid","1/07/2019")</f>
        <v>#NAME?</v>
      </c>
      <c r="Q391" t="e">
        <f ca="1">_xll.BDH($O391,"PX_ask","1/07/2019")</f>
        <v>#NAME?</v>
      </c>
      <c r="R391" t="e">
        <f ca="1">_xll.BDH($O391,"ivol_last","1/07/2019")</f>
        <v>#NAME?</v>
      </c>
      <c r="S391" t="e">
        <f ca="1">_xll.BDP($O391,"opt_strike_px")</f>
        <v>#NAME?</v>
      </c>
      <c r="T391" t="e">
        <f ca="1">_xll.BDP($O391,"opt_put_call")</f>
        <v>#NAME?</v>
      </c>
      <c r="U391" t="e">
        <f ca="1">_xll.BDP($O391,"maturity")</f>
        <v>#NAME?</v>
      </c>
      <c r="V391" s="17" t="e">
        <f t="shared" ca="1" si="16"/>
        <v>#NAME?</v>
      </c>
      <c r="X391" t="e">
        <f ca="1">_xll.BDH($O391,"PX_bid","1/09/2019")</f>
        <v>#NAME?</v>
      </c>
      <c r="Y391" t="e">
        <f ca="1">_xll.BDH($O391,"PX_ask","1/09/2019")</f>
        <v>#NAME?</v>
      </c>
      <c r="Z391" t="e">
        <f ca="1">_xll.BDH($O391,"ivol_last","1/09/2019")</f>
        <v>#NAME?</v>
      </c>
    </row>
    <row r="392" spans="1:26" x14ac:dyDescent="0.4">
      <c r="A392" t="s">
        <v>643</v>
      </c>
      <c r="B392" t="e">
        <f ca="1">_xll.BDH($A392,"PX_bid","1/07/2019")</f>
        <v>#NAME?</v>
      </c>
      <c r="C392" t="e">
        <f ca="1">_xll.BDH($A392,"PX_ask","1/07/2019")</f>
        <v>#NAME?</v>
      </c>
      <c r="D392" t="e">
        <f ca="1">_xll.BDH($A392,"IVOL_last","1/07/2019")</f>
        <v>#NAME?</v>
      </c>
      <c r="E392" t="e">
        <f ca="1">_xll.BDP($A392,"opt_strike_px")</f>
        <v>#NAME?</v>
      </c>
      <c r="F392" t="e">
        <f ca="1">_xll.BDP($A392,"opt_put_call")</f>
        <v>#NAME?</v>
      </c>
      <c r="G392" t="e">
        <f ca="1">_xll.BDP($A392,"maturity")</f>
        <v>#NAME?</v>
      </c>
      <c r="H392" s="17" t="e">
        <f t="shared" ca="1" si="15"/>
        <v>#NAME?</v>
      </c>
      <c r="J392" t="e">
        <f ca="1">_xll.BDH($A392,"PX_bid","1/09/2019")</f>
        <v>#NAME?</v>
      </c>
      <c r="K392" t="e">
        <f ca="1">_xll.BDH($A392,"PX_ask","1/09/2019")</f>
        <v>#NAME?</v>
      </c>
      <c r="L392" t="e">
        <f ca="1">_xll.BDH($A392,"ivol_last","1/09/2019")</f>
        <v>#NAME?</v>
      </c>
      <c r="O392" t="s">
        <v>889</v>
      </c>
      <c r="P392" t="e">
        <f ca="1">_xll.BDH($O392,"PX_bid","1/07/2019")</f>
        <v>#NAME?</v>
      </c>
      <c r="Q392" t="e">
        <f ca="1">_xll.BDH($O392,"PX_ask","1/07/2019")</f>
        <v>#NAME?</v>
      </c>
      <c r="R392" t="e">
        <f ca="1">_xll.BDH($O392,"ivol_last","1/07/2019")</f>
        <v>#NAME?</v>
      </c>
      <c r="S392" t="e">
        <f ca="1">_xll.BDP($O392,"opt_strike_px")</f>
        <v>#NAME?</v>
      </c>
      <c r="T392" t="e">
        <f ca="1">_xll.BDP($O392,"opt_put_call")</f>
        <v>#NAME?</v>
      </c>
      <c r="U392" t="e">
        <f ca="1">_xll.BDP($O392,"maturity")</f>
        <v>#NAME?</v>
      </c>
      <c r="V392" s="17" t="e">
        <f t="shared" ca="1" si="16"/>
        <v>#NAME?</v>
      </c>
      <c r="X392" t="e">
        <f ca="1">_xll.BDH($O392,"PX_bid","1/09/2019")</f>
        <v>#NAME?</v>
      </c>
      <c r="Y392" t="e">
        <f ca="1">_xll.BDH($O392,"PX_ask","1/09/2019")</f>
        <v>#NAME?</v>
      </c>
      <c r="Z392" t="e">
        <f ca="1">_xll.BDH($O392,"ivol_last","1/09/2019")</f>
        <v>#NAME?</v>
      </c>
    </row>
    <row r="393" spans="1:26" x14ac:dyDescent="0.4">
      <c r="A393" t="s">
        <v>655</v>
      </c>
      <c r="B393" t="e">
        <f ca="1">_xll.BDH($A393,"PX_bid","1/07/2019")</f>
        <v>#NAME?</v>
      </c>
      <c r="C393" t="e">
        <f ca="1">_xll.BDH($A393,"PX_ask","1/07/2019")</f>
        <v>#NAME?</v>
      </c>
      <c r="D393" t="e">
        <f ca="1">_xll.BDH($A393,"IVOL_last","1/07/2019")</f>
        <v>#NAME?</v>
      </c>
      <c r="E393" t="e">
        <f ca="1">_xll.BDP($A393,"opt_strike_px")</f>
        <v>#NAME?</v>
      </c>
      <c r="F393" t="e">
        <f ca="1">_xll.BDP($A393,"opt_put_call")</f>
        <v>#NAME?</v>
      </c>
      <c r="G393" t="e">
        <f ca="1">_xll.BDP($A393,"maturity")</f>
        <v>#NAME?</v>
      </c>
      <c r="H393" s="17" t="e">
        <f t="shared" ca="1" si="15"/>
        <v>#NAME?</v>
      </c>
      <c r="J393" t="e">
        <f ca="1">_xll.BDH($A393,"PX_bid","1/09/2019")</f>
        <v>#NAME?</v>
      </c>
      <c r="K393" t="e">
        <f ca="1">_xll.BDH($A393,"PX_ask","1/09/2019")</f>
        <v>#NAME?</v>
      </c>
      <c r="L393" t="e">
        <f ca="1">_xll.BDH($A393,"ivol_last","1/09/2019")</f>
        <v>#NAME?</v>
      </c>
      <c r="O393" t="s">
        <v>890</v>
      </c>
      <c r="P393" t="e">
        <f ca="1">_xll.BDH($O393,"PX_bid","1/07/2019")</f>
        <v>#NAME?</v>
      </c>
      <c r="Q393" t="e">
        <f ca="1">_xll.BDH($O393,"PX_ask","1/07/2019")</f>
        <v>#NAME?</v>
      </c>
      <c r="R393" t="e">
        <f ca="1">_xll.BDH($O393,"ivol_last","1/07/2019")</f>
        <v>#NAME?</v>
      </c>
      <c r="S393" t="e">
        <f ca="1">_xll.BDP($O393,"opt_strike_px")</f>
        <v>#NAME?</v>
      </c>
      <c r="T393" t="e">
        <f ca="1">_xll.BDP($O393,"opt_put_call")</f>
        <v>#NAME?</v>
      </c>
      <c r="U393" t="e">
        <f ca="1">_xll.BDP($O393,"maturity")</f>
        <v>#NAME?</v>
      </c>
      <c r="V393" s="17" t="e">
        <f t="shared" ca="1" si="16"/>
        <v>#NAME?</v>
      </c>
      <c r="X393" t="e">
        <f ca="1">_xll.BDH($O393,"PX_bid","1/09/2019")</f>
        <v>#NAME?</v>
      </c>
      <c r="Y393" t="e">
        <f ca="1">_xll.BDH($O393,"PX_ask","1/09/2019")</f>
        <v>#NAME?</v>
      </c>
      <c r="Z393" t="e">
        <f ca="1">_xll.BDH($O393,"ivol_last","1/09/2019")</f>
        <v>#NAME?</v>
      </c>
    </row>
    <row r="394" spans="1:26" x14ac:dyDescent="0.4">
      <c r="A394" t="s">
        <v>667</v>
      </c>
      <c r="B394" t="e">
        <f ca="1">_xll.BDH($A394,"PX_bid","1/07/2019")</f>
        <v>#NAME?</v>
      </c>
      <c r="C394" t="e">
        <f ca="1">_xll.BDH($A394,"PX_ask","1/07/2019")</f>
        <v>#NAME?</v>
      </c>
      <c r="D394" t="e">
        <f ca="1">_xll.BDH($A394,"IVOL_last","1/07/2019")</f>
        <v>#NAME?</v>
      </c>
      <c r="E394" t="e">
        <f ca="1">_xll.BDP($A394,"opt_strike_px")</f>
        <v>#NAME?</v>
      </c>
      <c r="F394" t="e">
        <f ca="1">_xll.BDP($A394,"opt_put_call")</f>
        <v>#NAME?</v>
      </c>
      <c r="G394" t="e">
        <f ca="1">_xll.BDP($A394,"maturity")</f>
        <v>#NAME?</v>
      </c>
      <c r="H394" s="17" t="e">
        <f t="shared" ca="1" si="15"/>
        <v>#NAME?</v>
      </c>
      <c r="J394" t="e">
        <f ca="1">_xll.BDH($A394,"PX_bid","1/09/2019")</f>
        <v>#NAME?</v>
      </c>
      <c r="K394" t="e">
        <f ca="1">_xll.BDH($A394,"PX_ask","1/09/2019")</f>
        <v>#NAME?</v>
      </c>
      <c r="L394" t="e">
        <f ca="1">_xll.BDH($A394,"ivol_last","1/09/2019")</f>
        <v>#NAME?</v>
      </c>
      <c r="O394" t="s">
        <v>891</v>
      </c>
      <c r="P394" t="e">
        <f ca="1">_xll.BDH($O394,"PX_bid","1/07/2019")</f>
        <v>#NAME?</v>
      </c>
      <c r="Q394" t="e">
        <f ca="1">_xll.BDH($O394,"PX_ask","1/07/2019")</f>
        <v>#NAME?</v>
      </c>
      <c r="R394" t="e">
        <f ca="1">_xll.BDH($O394,"ivol_last","1/07/2019")</f>
        <v>#NAME?</v>
      </c>
      <c r="S394" t="e">
        <f ca="1">_xll.BDP($O394,"opt_strike_px")</f>
        <v>#NAME?</v>
      </c>
      <c r="T394" t="e">
        <f ca="1">_xll.BDP($O394,"opt_put_call")</f>
        <v>#NAME?</v>
      </c>
      <c r="U394" t="e">
        <f ca="1">_xll.BDP($O394,"maturity")</f>
        <v>#NAME?</v>
      </c>
      <c r="V394" s="17" t="e">
        <f t="shared" ca="1" si="16"/>
        <v>#NAME?</v>
      </c>
      <c r="X394" t="e">
        <f ca="1">_xll.BDH($O394,"PX_bid","1/09/2019")</f>
        <v>#NAME?</v>
      </c>
      <c r="Y394" t="e">
        <f ca="1">_xll.BDH($O394,"PX_ask","1/09/2019")</f>
        <v>#NAME?</v>
      </c>
      <c r="Z394" t="e">
        <f ca="1">_xll.BDH($O394,"ivol_last","1/09/2019")</f>
        <v>#NAME?</v>
      </c>
    </row>
    <row r="395" spans="1:26" x14ac:dyDescent="0.4">
      <c r="A395" t="s">
        <v>679</v>
      </c>
      <c r="B395" t="e">
        <f ca="1">_xll.BDH($A395,"PX_bid","1/07/2019")</f>
        <v>#NAME?</v>
      </c>
      <c r="C395" t="e">
        <f ca="1">_xll.BDH($A395,"PX_ask","1/07/2019")</f>
        <v>#NAME?</v>
      </c>
      <c r="D395" t="e">
        <f ca="1">_xll.BDH($A395,"IVOL_last","1/07/2019")</f>
        <v>#NAME?</v>
      </c>
      <c r="E395" t="e">
        <f ca="1">_xll.BDP($A395,"opt_strike_px")</f>
        <v>#NAME?</v>
      </c>
      <c r="F395" t="e">
        <f ca="1">_xll.BDP($A395,"opt_put_call")</f>
        <v>#NAME?</v>
      </c>
      <c r="G395" t="e">
        <f ca="1">_xll.BDP($A395,"maturity")</f>
        <v>#NAME?</v>
      </c>
      <c r="H395" s="17" t="e">
        <f t="shared" ca="1" si="15"/>
        <v>#NAME?</v>
      </c>
      <c r="J395" t="e">
        <f ca="1">_xll.BDH($A395,"PX_bid","1/09/2019")</f>
        <v>#NAME?</v>
      </c>
      <c r="K395" t="e">
        <f ca="1">_xll.BDH($A395,"PX_ask","1/09/2019")</f>
        <v>#NAME?</v>
      </c>
      <c r="L395" t="e">
        <f ca="1">_xll.BDH($A395,"ivol_last","1/09/2019")</f>
        <v>#NAME?</v>
      </c>
      <c r="O395" t="s">
        <v>892</v>
      </c>
      <c r="P395" t="e">
        <f ca="1">_xll.BDH($O395,"PX_bid","1/07/2019")</f>
        <v>#NAME?</v>
      </c>
      <c r="Q395" t="e">
        <f ca="1">_xll.BDH($O395,"PX_ask","1/07/2019")</f>
        <v>#NAME?</v>
      </c>
      <c r="R395" t="e">
        <f ca="1">_xll.BDH($O395,"ivol_last","1/07/2019")</f>
        <v>#NAME?</v>
      </c>
      <c r="S395" t="e">
        <f ca="1">_xll.BDP($O395,"opt_strike_px")</f>
        <v>#NAME?</v>
      </c>
      <c r="T395" t="e">
        <f ca="1">_xll.BDP($O395,"opt_put_call")</f>
        <v>#NAME?</v>
      </c>
      <c r="U395" t="e">
        <f ca="1">_xll.BDP($O395,"maturity")</f>
        <v>#NAME?</v>
      </c>
      <c r="V395" s="17" t="e">
        <f t="shared" ca="1" si="16"/>
        <v>#NAME?</v>
      </c>
      <c r="X395" t="e">
        <f ca="1">_xll.BDH($O395,"PX_bid","1/09/2019")</f>
        <v>#NAME?</v>
      </c>
      <c r="Y395" t="e">
        <f ca="1">_xll.BDH($O395,"PX_ask","1/09/2019")</f>
        <v>#NAME?</v>
      </c>
      <c r="Z395" t="e">
        <f ca="1">_xll.BDH($O395,"ivol_last","1/09/2019")</f>
        <v>#NAME?</v>
      </c>
    </row>
    <row r="396" spans="1:26" x14ac:dyDescent="0.4">
      <c r="A396" t="s">
        <v>691</v>
      </c>
      <c r="B396" t="e">
        <f ca="1">_xll.BDH($A396,"PX_bid","1/07/2019")</f>
        <v>#NAME?</v>
      </c>
      <c r="C396" t="e">
        <f ca="1">_xll.BDH($A396,"PX_ask","1/07/2019")</f>
        <v>#NAME?</v>
      </c>
      <c r="D396" t="e">
        <f ca="1">_xll.BDH($A396,"IVOL_last","1/07/2019")</f>
        <v>#NAME?</v>
      </c>
      <c r="E396" t="e">
        <f ca="1">_xll.BDP($A396,"opt_strike_px")</f>
        <v>#NAME?</v>
      </c>
      <c r="F396" t="e">
        <f ca="1">_xll.BDP($A396,"opt_put_call")</f>
        <v>#NAME?</v>
      </c>
      <c r="G396" t="e">
        <f ca="1">_xll.BDP($A396,"maturity")</f>
        <v>#NAME?</v>
      </c>
      <c r="H396" s="17" t="e">
        <f t="shared" ca="1" si="15"/>
        <v>#NAME?</v>
      </c>
      <c r="J396" t="e">
        <f ca="1">_xll.BDH($A396,"PX_bid","1/09/2019")</f>
        <v>#NAME?</v>
      </c>
      <c r="K396" t="e">
        <f ca="1">_xll.BDH($A396,"PX_ask","1/09/2019")</f>
        <v>#NAME?</v>
      </c>
      <c r="L396" t="e">
        <f ca="1">_xll.BDH($A396,"ivol_last","1/09/2019")</f>
        <v>#NAME?</v>
      </c>
      <c r="O396" t="s">
        <v>893</v>
      </c>
      <c r="P396" t="e">
        <f ca="1">_xll.BDH($O396,"PX_bid","1/07/2019")</f>
        <v>#NAME?</v>
      </c>
      <c r="Q396" t="e">
        <f ca="1">_xll.BDH($O396,"PX_ask","1/07/2019")</f>
        <v>#NAME?</v>
      </c>
      <c r="R396" t="e">
        <f ca="1">_xll.BDH($O396,"ivol_last","1/07/2019")</f>
        <v>#NAME?</v>
      </c>
      <c r="S396" t="e">
        <f ca="1">_xll.BDP($O396,"opt_strike_px")</f>
        <v>#NAME?</v>
      </c>
      <c r="T396" t="e">
        <f ca="1">_xll.BDP($O396,"opt_put_call")</f>
        <v>#NAME?</v>
      </c>
      <c r="U396" t="e">
        <f ca="1">_xll.BDP($O396,"maturity")</f>
        <v>#NAME?</v>
      </c>
      <c r="V396" s="17" t="e">
        <f t="shared" ca="1" si="16"/>
        <v>#NAME?</v>
      </c>
      <c r="X396" t="e">
        <f ca="1">_xll.BDH($O396,"PX_bid","1/09/2019")</f>
        <v>#NAME?</v>
      </c>
      <c r="Y396" t="e">
        <f ca="1">_xll.BDH($O396,"PX_ask","1/09/2019")</f>
        <v>#NAME?</v>
      </c>
      <c r="Z396" t="e">
        <f ca="1">_xll.BDH($O396,"ivol_last","1/09/2019")</f>
        <v>#NAME?</v>
      </c>
    </row>
    <row r="397" spans="1:26" x14ac:dyDescent="0.4">
      <c r="A397" t="s">
        <v>703</v>
      </c>
      <c r="B397" t="e">
        <f ca="1">_xll.BDH($A397,"PX_bid","1/07/2019")</f>
        <v>#NAME?</v>
      </c>
      <c r="C397" t="e">
        <f ca="1">_xll.BDH($A397,"PX_ask","1/07/2019")</f>
        <v>#NAME?</v>
      </c>
      <c r="D397" t="e">
        <f ca="1">_xll.BDH($A397,"IVOL_last","1/07/2019")</f>
        <v>#NAME?</v>
      </c>
      <c r="E397" t="e">
        <f ca="1">_xll.BDP($A397,"opt_strike_px")</f>
        <v>#NAME?</v>
      </c>
      <c r="F397" t="e">
        <f ca="1">_xll.BDP($A397,"opt_put_call")</f>
        <v>#NAME?</v>
      </c>
      <c r="G397" t="e">
        <f ca="1">_xll.BDP($A397,"maturity")</f>
        <v>#NAME?</v>
      </c>
      <c r="H397" s="17" t="e">
        <f t="shared" ca="1" si="15"/>
        <v>#NAME?</v>
      </c>
      <c r="J397" t="e">
        <f ca="1">_xll.BDH($A397,"PX_bid","1/09/2019")</f>
        <v>#NAME?</v>
      </c>
      <c r="K397" t="e">
        <f ca="1">_xll.BDH($A397,"PX_ask","1/09/2019")</f>
        <v>#NAME?</v>
      </c>
      <c r="L397" t="e">
        <f ca="1">_xll.BDH($A397,"ivol_last","1/09/2019")</f>
        <v>#NAME?</v>
      </c>
      <c r="O397" t="s">
        <v>894</v>
      </c>
      <c r="P397" t="e">
        <f ca="1">_xll.BDH($O397,"PX_bid","1/07/2019")</f>
        <v>#NAME?</v>
      </c>
      <c r="Q397" t="e">
        <f ca="1">_xll.BDH($O397,"PX_ask","1/07/2019")</f>
        <v>#NAME?</v>
      </c>
      <c r="R397" t="e">
        <f ca="1">_xll.BDH($O397,"ivol_last","1/07/2019")</f>
        <v>#NAME?</v>
      </c>
      <c r="S397" t="e">
        <f ca="1">_xll.BDP($O397,"opt_strike_px")</f>
        <v>#NAME?</v>
      </c>
      <c r="T397" t="e">
        <f ca="1">_xll.BDP($O397,"opt_put_call")</f>
        <v>#NAME?</v>
      </c>
      <c r="U397" t="e">
        <f ca="1">_xll.BDP($O397,"maturity")</f>
        <v>#NAME?</v>
      </c>
      <c r="V397" s="17" t="e">
        <f t="shared" ca="1" si="16"/>
        <v>#NAME?</v>
      </c>
      <c r="X397" t="e">
        <f ca="1">_xll.BDH($O397,"PX_bid","1/09/2019")</f>
        <v>#NAME?</v>
      </c>
      <c r="Y397" t="e">
        <f ca="1">_xll.BDH($O397,"PX_ask","1/09/2019")</f>
        <v>#NAME?</v>
      </c>
      <c r="Z397" t="e">
        <f ca="1">_xll.BDH($O397,"ivol_last","1/09/2019")</f>
        <v>#NAME?</v>
      </c>
    </row>
    <row r="398" spans="1:26" x14ac:dyDescent="0.4">
      <c r="A398" t="s">
        <v>715</v>
      </c>
      <c r="B398" t="e">
        <f ca="1">_xll.BDH($A398,"PX_bid","1/07/2019")</f>
        <v>#NAME?</v>
      </c>
      <c r="C398" t="e">
        <f ca="1">_xll.BDH($A398,"PX_ask","1/07/2019")</f>
        <v>#NAME?</v>
      </c>
      <c r="D398" t="e">
        <f ca="1">_xll.BDH($A398,"IVOL_last","1/07/2019")</f>
        <v>#NAME?</v>
      </c>
      <c r="E398" t="e">
        <f ca="1">_xll.BDP($A398,"opt_strike_px")</f>
        <v>#NAME?</v>
      </c>
      <c r="F398" t="e">
        <f ca="1">_xll.BDP($A398,"opt_put_call")</f>
        <v>#NAME?</v>
      </c>
      <c r="G398" t="e">
        <f ca="1">_xll.BDP($A398,"maturity")</f>
        <v>#NAME?</v>
      </c>
      <c r="H398" s="17" t="e">
        <f t="shared" ca="1" si="15"/>
        <v>#NAME?</v>
      </c>
      <c r="J398" t="e">
        <f ca="1">_xll.BDH($A398,"PX_bid","1/09/2019")</f>
        <v>#NAME?</v>
      </c>
      <c r="K398" t="e">
        <f ca="1">_xll.BDH($A398,"PX_ask","1/09/2019")</f>
        <v>#NAME?</v>
      </c>
      <c r="L398" t="e">
        <f ca="1">_xll.BDH($A398,"ivol_last","1/09/2019")</f>
        <v>#NAME?</v>
      </c>
      <c r="O398" t="s">
        <v>895</v>
      </c>
      <c r="P398" t="e">
        <f ca="1">_xll.BDH($O398,"PX_bid","1/07/2019")</f>
        <v>#NAME?</v>
      </c>
      <c r="Q398" t="e">
        <f ca="1">_xll.BDH($O398,"PX_ask","1/07/2019")</f>
        <v>#NAME?</v>
      </c>
      <c r="R398" t="e">
        <f ca="1">_xll.BDH($O398,"ivol_last","1/07/2019")</f>
        <v>#NAME?</v>
      </c>
      <c r="S398" t="e">
        <f ca="1">_xll.BDP($O398,"opt_strike_px")</f>
        <v>#NAME?</v>
      </c>
      <c r="T398" t="e">
        <f ca="1">_xll.BDP($O398,"opt_put_call")</f>
        <v>#NAME?</v>
      </c>
      <c r="U398" t="e">
        <f ca="1">_xll.BDP($O398,"maturity")</f>
        <v>#NAME?</v>
      </c>
      <c r="V398" s="17" t="e">
        <f t="shared" ca="1" si="16"/>
        <v>#NAME?</v>
      </c>
      <c r="X398" t="e">
        <f ca="1">_xll.BDH($O398,"PX_bid","1/09/2019")</f>
        <v>#NAME?</v>
      </c>
      <c r="Y398" t="e">
        <f ca="1">_xll.BDH($O398,"PX_ask","1/09/2019")</f>
        <v>#NAME?</v>
      </c>
      <c r="Z398" t="e">
        <f ca="1">_xll.BDH($O398,"ivol_last","1/09/2019")</f>
        <v>#NAME?</v>
      </c>
    </row>
  </sheetData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1"/>
  <sheetViews>
    <sheetView workbookViewId="0">
      <selection activeCell="D20" sqref="D20"/>
    </sheetView>
  </sheetViews>
  <sheetFormatPr defaultRowHeight="17.399999999999999" x14ac:dyDescent="0.4"/>
  <cols>
    <col min="1" max="1" width="15.3984375" bestFit="1" customWidth="1"/>
    <col min="2" max="4" width="30.296875" bestFit="1" customWidth="1"/>
  </cols>
  <sheetData>
    <row r="1" spans="1:4" x14ac:dyDescent="0.4">
      <c r="A1" s="2" t="s">
        <v>11</v>
      </c>
      <c r="B1" t="s">
        <v>12</v>
      </c>
    </row>
    <row r="3" spans="1:4" x14ac:dyDescent="0.4">
      <c r="A3" t="s">
        <v>0</v>
      </c>
      <c r="B3" t="s">
        <v>4</v>
      </c>
      <c r="C3" t="s">
        <v>5</v>
      </c>
      <c r="D3" t="s">
        <v>6</v>
      </c>
    </row>
    <row r="4" spans="1:4" x14ac:dyDescent="0.4">
      <c r="A4" t="s">
        <v>7</v>
      </c>
      <c r="B4" t="s">
        <v>1</v>
      </c>
      <c r="C4" t="s">
        <v>2</v>
      </c>
      <c r="D4" t="s">
        <v>3</v>
      </c>
    </row>
    <row r="5" spans="1:4" x14ac:dyDescent="0.4">
      <c r="A5" s="1">
        <v>42474</v>
      </c>
      <c r="B5">
        <f>_xll.BDH($B$1,B$4,$A5)</f>
        <v>25.8657</v>
      </c>
      <c r="C5">
        <f>_xll.BDH($B$1,C$4,$A5)</f>
        <v>26.5137</v>
      </c>
      <c r="D5">
        <f>_xll.BDH($B$1,D$4,$A5)</f>
        <v>26.711500000000001</v>
      </c>
    </row>
    <row r="6" spans="1:4" x14ac:dyDescent="0.4">
      <c r="A6" s="1">
        <f>A5+1</f>
        <v>42475</v>
      </c>
      <c r="B6">
        <f>_xll.BDH($B$1,B$4,$A6)</f>
        <v>26.171900000000001</v>
      </c>
      <c r="C6">
        <f>_xll.BDH($B$1,C$4,$A6)</f>
        <v>26.7408</v>
      </c>
      <c r="D6">
        <f>_xll.BDH($B$1,D$4,$A6)</f>
        <v>26.896100000000001</v>
      </c>
    </row>
    <row r="7" spans="1:4" x14ac:dyDescent="0.4">
      <c r="A7" s="1"/>
    </row>
    <row r="8" spans="1:4" x14ac:dyDescent="0.4">
      <c r="A8" t="s">
        <v>7</v>
      </c>
      <c r="B8" t="s">
        <v>8</v>
      </c>
      <c r="C8" t="s">
        <v>9</v>
      </c>
      <c r="D8" t="s">
        <v>10</v>
      </c>
    </row>
    <row r="9" spans="1:4" x14ac:dyDescent="0.4">
      <c r="A9" s="1">
        <v>42474</v>
      </c>
      <c r="B9">
        <f>_xll.BDH($B$1,B$8,$A9)</f>
        <v>29.256599999999999</v>
      </c>
      <c r="C9">
        <f>_xll.BDH($B$1,C$8,$A9)</f>
        <v>29.162099999999999</v>
      </c>
      <c r="D9">
        <f>_xll.BDH($B$1,D$8,$A9)</f>
        <v>29.114799999999999</v>
      </c>
    </row>
    <row r="10" spans="1:4" x14ac:dyDescent="0.4">
      <c r="A10" s="1">
        <f>A9+1</f>
        <v>42475</v>
      </c>
      <c r="B10">
        <f>_xll.BDH($B$1,B$8,$A10)</f>
        <v>29.4648</v>
      </c>
      <c r="C10">
        <f>_xll.BDH($B$1,C$8,$A10)</f>
        <v>29.428799999999999</v>
      </c>
      <c r="D10">
        <f>_xll.BDH($B$1,D$8,$A10)</f>
        <v>29.423999999999999</v>
      </c>
    </row>
    <row r="11" spans="1:4" x14ac:dyDescent="0.4">
      <c r="A11" s="1"/>
    </row>
  </sheetData>
  <phoneticPr fontId="25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36" sqref="D36"/>
    </sheetView>
  </sheetViews>
  <sheetFormatPr defaultRowHeight="17.399999999999999" x14ac:dyDescent="0.4"/>
  <cols>
    <col min="1" max="1" width="10.69921875" bestFit="1" customWidth="1"/>
    <col min="2" max="2" width="12" bestFit="1" customWidth="1"/>
    <col min="3" max="3" width="24.59765625" bestFit="1" customWidth="1"/>
    <col min="4" max="4" width="12" bestFit="1" customWidth="1"/>
    <col min="5" max="5" width="11.296875" bestFit="1" customWidth="1"/>
  </cols>
  <sheetData>
    <row r="1" spans="1:8" x14ac:dyDescent="0.4">
      <c r="A1" s="8" t="s">
        <v>37</v>
      </c>
      <c r="B1" s="8" t="s">
        <v>38</v>
      </c>
      <c r="C1" s="8" t="s">
        <v>76</v>
      </c>
      <c r="D1" s="8" t="s">
        <v>39</v>
      </c>
      <c r="E1" s="8" t="s">
        <v>40</v>
      </c>
    </row>
    <row r="2" spans="1:8" x14ac:dyDescent="0.4">
      <c r="A2" s="7" t="s">
        <v>41</v>
      </c>
      <c r="B2" s="7">
        <v>0.51775000000000004</v>
      </c>
      <c r="C2" s="7">
        <v>0.51775000000004001</v>
      </c>
      <c r="D2" s="6">
        <v>0.99869295366152799</v>
      </c>
      <c r="E2" s="7" t="s">
        <v>42</v>
      </c>
    </row>
    <row r="3" spans="1:8" x14ac:dyDescent="0.4">
      <c r="A3" s="7" t="s">
        <v>43</v>
      </c>
      <c r="B3" s="7">
        <v>0.57476117118134595</v>
      </c>
      <c r="C3" s="7">
        <v>0.56794644128292904</v>
      </c>
      <c r="D3" s="6">
        <v>0.99804841923051202</v>
      </c>
      <c r="E3" s="7" t="s">
        <v>44</v>
      </c>
    </row>
    <row r="4" spans="1:8" x14ac:dyDescent="0.4">
      <c r="A4" s="7" t="s">
        <v>45</v>
      </c>
      <c r="B4" s="7">
        <v>0.614525254774824</v>
      </c>
      <c r="C4" s="7">
        <v>0.58233028183942703</v>
      </c>
      <c r="D4" s="6">
        <v>0.99754785611835295</v>
      </c>
      <c r="E4" s="7" t="s">
        <v>44</v>
      </c>
    </row>
    <row r="5" spans="1:8" x14ac:dyDescent="0.4">
      <c r="A5" s="7" t="s">
        <v>46</v>
      </c>
      <c r="B5" s="7">
        <v>0.65925324466548996</v>
      </c>
      <c r="C5" s="7">
        <v>0.59880838450099305</v>
      </c>
      <c r="D5" s="6">
        <v>0.99703145487899203</v>
      </c>
      <c r="E5" s="7" t="s">
        <v>44</v>
      </c>
    </row>
    <row r="6" spans="1:8" x14ac:dyDescent="0.4">
      <c r="A6" s="7" t="s">
        <v>47</v>
      </c>
      <c r="B6" s="7">
        <v>0.703832519760623</v>
      </c>
      <c r="C6" s="7">
        <v>0.628637318435743</v>
      </c>
      <c r="D6" s="6">
        <v>0.99627591267147597</v>
      </c>
      <c r="E6" s="7" t="s">
        <v>44</v>
      </c>
    </row>
    <row r="7" spans="1:8" x14ac:dyDescent="0.4">
      <c r="A7" s="7" t="s">
        <v>48</v>
      </c>
      <c r="B7" s="7">
        <v>0.74344684169830599</v>
      </c>
      <c r="C7" s="7">
        <v>0.64825064625457796</v>
      </c>
      <c r="D7" s="6">
        <v>0.99567671233087296</v>
      </c>
      <c r="E7" s="7" t="s">
        <v>44</v>
      </c>
    </row>
    <row r="8" spans="1:8" x14ac:dyDescent="0.4">
      <c r="A8" s="7" t="s">
        <v>49</v>
      </c>
      <c r="B8" s="7">
        <v>0.79793933653692894</v>
      </c>
      <c r="C8" s="7">
        <v>0.67437005272119599</v>
      </c>
      <c r="D8" s="6">
        <v>0.994870428976112</v>
      </c>
      <c r="E8" s="7" t="s">
        <v>44</v>
      </c>
    </row>
    <row r="9" spans="1:8" x14ac:dyDescent="0.4">
      <c r="A9" s="7" t="s">
        <v>50</v>
      </c>
      <c r="B9" s="7">
        <v>0.94614351705352895</v>
      </c>
      <c r="C9" s="7">
        <v>0.74421978759793295</v>
      </c>
      <c r="D9" s="6">
        <v>0.99249673353550205</v>
      </c>
      <c r="E9" s="7" t="s">
        <v>44</v>
      </c>
    </row>
    <row r="10" spans="1:8" x14ac:dyDescent="0.4">
      <c r="A10" s="7" t="s">
        <v>51</v>
      </c>
      <c r="B10" s="7">
        <v>1.09408140515821</v>
      </c>
      <c r="C10" s="7">
        <v>0.809924623330049</v>
      </c>
      <c r="D10" s="6">
        <v>0.98996948339410595</v>
      </c>
      <c r="E10" s="7" t="s">
        <v>44</v>
      </c>
    </row>
    <row r="11" spans="1:8" x14ac:dyDescent="0.4">
      <c r="A11" s="7" t="s">
        <v>52</v>
      </c>
      <c r="B11" s="7">
        <v>1.2262960282130999</v>
      </c>
      <c r="C11" s="7">
        <v>0.88801822687711895</v>
      </c>
      <c r="D11" s="6">
        <v>0.98667571290047595</v>
      </c>
      <c r="E11" s="7" t="s">
        <v>44</v>
      </c>
      <c r="H11" s="9"/>
    </row>
    <row r="12" spans="1:8" x14ac:dyDescent="0.4">
      <c r="A12" s="7" t="s">
        <v>53</v>
      </c>
      <c r="B12" s="7">
        <v>1.36314368544621</v>
      </c>
      <c r="C12" s="7">
        <v>0.95928300729299898</v>
      </c>
      <c r="D12" s="6">
        <v>0.98328757499371</v>
      </c>
      <c r="E12" s="7" t="s">
        <v>44</v>
      </c>
    </row>
    <row r="13" spans="1:8" x14ac:dyDescent="0.4">
      <c r="A13" s="7" t="s">
        <v>54</v>
      </c>
      <c r="B13" s="7">
        <v>1.4845929074750699</v>
      </c>
      <c r="C13" s="7">
        <v>1.0269044326135699</v>
      </c>
      <c r="D13" s="6">
        <v>0.97961136688399997</v>
      </c>
      <c r="E13" s="7" t="s">
        <v>44</v>
      </c>
    </row>
    <row r="14" spans="1:8" x14ac:dyDescent="0.4">
      <c r="A14" s="7" t="s">
        <v>55</v>
      </c>
      <c r="B14" s="7">
        <v>1.6006198558182201</v>
      </c>
      <c r="C14" s="7">
        <v>1.09123509506399</v>
      </c>
      <c r="D14" s="6">
        <v>0.97566382004095897</v>
      </c>
      <c r="E14" s="7" t="s">
        <v>44</v>
      </c>
    </row>
    <row r="15" spans="1:8" x14ac:dyDescent="0.4">
      <c r="A15" s="7" t="s">
        <v>56</v>
      </c>
      <c r="B15" s="7">
        <v>1.6962281587683601</v>
      </c>
      <c r="C15" s="7">
        <v>1.1548323079260101</v>
      </c>
      <c r="D15" s="6">
        <v>0.97149833842311095</v>
      </c>
      <c r="E15" s="7" t="s">
        <v>44</v>
      </c>
    </row>
    <row r="16" spans="1:8" x14ac:dyDescent="0.4">
      <c r="A16" s="7" t="s">
        <v>57</v>
      </c>
      <c r="B16" s="7">
        <v>1.78643391514792</v>
      </c>
      <c r="C16" s="7">
        <v>1.2153246490713701</v>
      </c>
      <c r="D16" s="6">
        <v>0.96713105701813495</v>
      </c>
      <c r="E16" s="7" t="s">
        <v>44</v>
      </c>
    </row>
    <row r="17" spans="1:5" x14ac:dyDescent="0.4">
      <c r="A17" s="7" t="s">
        <v>58</v>
      </c>
      <c r="B17" s="7">
        <v>1.8662421955990101</v>
      </c>
      <c r="C17" s="7">
        <v>1.2714242472514401</v>
      </c>
      <c r="D17" s="6">
        <v>0.96259009067840295</v>
      </c>
      <c r="E17" s="7" t="s">
        <v>44</v>
      </c>
    </row>
    <row r="18" spans="1:5" x14ac:dyDescent="0.4">
      <c r="A18" s="7" t="s">
        <v>59</v>
      </c>
      <c r="B18" s="7">
        <v>1.44434189796448</v>
      </c>
      <c r="C18" s="7">
        <v>1.4524248749025599</v>
      </c>
      <c r="D18" s="6">
        <v>0.94375653213153599</v>
      </c>
      <c r="E18" s="7" t="s">
        <v>60</v>
      </c>
    </row>
    <row r="19" spans="1:5" x14ac:dyDescent="0.4">
      <c r="A19" s="7" t="s">
        <v>61</v>
      </c>
      <c r="B19" s="7">
        <v>1.6019903421402</v>
      </c>
      <c r="C19" s="7">
        <v>1.6144445369340701</v>
      </c>
      <c r="D19" s="6">
        <v>0.92274886627284003</v>
      </c>
      <c r="E19" s="7" t="s">
        <v>60</v>
      </c>
    </row>
    <row r="20" spans="1:5" x14ac:dyDescent="0.4">
      <c r="A20" s="7" t="s">
        <v>62</v>
      </c>
      <c r="B20" s="7">
        <v>1.7414349317550699</v>
      </c>
      <c r="C20" s="7">
        <v>1.7591224613671601</v>
      </c>
      <c r="D20" s="6">
        <v>0.90024721063657798</v>
      </c>
      <c r="E20" s="7" t="s">
        <v>60</v>
      </c>
    </row>
    <row r="21" spans="1:5" x14ac:dyDescent="0.4">
      <c r="A21" s="7" t="s">
        <v>63</v>
      </c>
      <c r="B21" s="7">
        <v>1.8602213859558101</v>
      </c>
      <c r="C21" s="7">
        <v>1.8834857641598199</v>
      </c>
      <c r="D21" s="6">
        <v>0.87701861762961997</v>
      </c>
      <c r="E21" s="7" t="s">
        <v>60</v>
      </c>
    </row>
    <row r="22" spans="1:5" x14ac:dyDescent="0.4">
      <c r="A22" s="7" t="s">
        <v>64</v>
      </c>
      <c r="B22" s="7">
        <v>1.95994365215301</v>
      </c>
      <c r="C22" s="7">
        <v>1.9887492437754799</v>
      </c>
      <c r="D22" s="6">
        <v>0.85348777503308904</v>
      </c>
      <c r="E22" s="7" t="s">
        <v>60</v>
      </c>
    </row>
    <row r="23" spans="1:5" x14ac:dyDescent="0.4">
      <c r="A23" s="7" t="s">
        <v>65</v>
      </c>
      <c r="B23" s="7">
        <v>2.0458962917327899</v>
      </c>
      <c r="C23" s="7">
        <v>2.08033811732275</v>
      </c>
      <c r="D23" s="6">
        <v>0.83005495105876104</v>
      </c>
      <c r="E23" s="7" t="s">
        <v>60</v>
      </c>
    </row>
    <row r="24" spans="1:5" x14ac:dyDescent="0.4">
      <c r="A24" s="7" t="s">
        <v>66</v>
      </c>
      <c r="B24" s="7">
        <v>2.1216247081756601</v>
      </c>
      <c r="C24" s="7">
        <v>2.1617731858544</v>
      </c>
      <c r="D24" s="6">
        <v>0.806527443679534</v>
      </c>
      <c r="E24" s="7" t="s">
        <v>60</v>
      </c>
    </row>
    <row r="25" spans="1:5" x14ac:dyDescent="0.4">
      <c r="A25" s="7" t="s">
        <v>67</v>
      </c>
      <c r="B25" s="7">
        <v>2.1745250225067099</v>
      </c>
      <c r="C25" s="7">
        <v>2.2183800542399998</v>
      </c>
      <c r="D25" s="6">
        <v>0.78452377759375802</v>
      </c>
      <c r="E25" s="7" t="s">
        <v>60</v>
      </c>
    </row>
    <row r="26" spans="1:5" x14ac:dyDescent="0.4">
      <c r="A26" s="7" t="s">
        <v>68</v>
      </c>
      <c r="B26" s="7">
        <v>2.2455523014068599</v>
      </c>
      <c r="C26" s="7">
        <v>2.2970316180302799</v>
      </c>
      <c r="D26" s="6">
        <v>0.76027664573499798</v>
      </c>
      <c r="E26" s="7" t="s">
        <v>60</v>
      </c>
    </row>
    <row r="27" spans="1:5" x14ac:dyDescent="0.4">
      <c r="A27" s="7" t="s">
        <v>69</v>
      </c>
      <c r="B27" s="7">
        <v>2.3694808483123802</v>
      </c>
      <c r="C27" s="7">
        <v>2.43364947812865</v>
      </c>
      <c r="D27" s="6">
        <v>0.69569475706957495</v>
      </c>
      <c r="E27" s="7" t="s">
        <v>60</v>
      </c>
    </row>
    <row r="28" spans="1:5" x14ac:dyDescent="0.4">
      <c r="A28" s="7" t="s">
        <v>70</v>
      </c>
      <c r="B28" s="7">
        <v>2.4894661903381401</v>
      </c>
      <c r="C28" s="7">
        <v>2.5677118903982601</v>
      </c>
      <c r="D28" s="6">
        <v>0.60028866938326697</v>
      </c>
      <c r="E28" s="7" t="s">
        <v>60</v>
      </c>
    </row>
    <row r="29" spans="1:5" x14ac:dyDescent="0.4">
      <c r="A29" s="7" t="s">
        <v>71</v>
      </c>
      <c r="B29" s="7">
        <v>2.5469849109649698</v>
      </c>
      <c r="C29" s="7">
        <v>2.63002490694126</v>
      </c>
      <c r="D29" s="6">
        <v>0.52032940727214205</v>
      </c>
      <c r="E29" s="7" t="s">
        <v>60</v>
      </c>
    </row>
    <row r="30" spans="1:5" x14ac:dyDescent="0.4">
      <c r="A30" s="7" t="s">
        <v>72</v>
      </c>
      <c r="B30" s="7">
        <v>2.5799808502197301</v>
      </c>
      <c r="C30" s="7">
        <v>2.6645572338641599</v>
      </c>
      <c r="D30" s="6">
        <v>0.451926306049583</v>
      </c>
      <c r="E30" s="7" t="s">
        <v>60</v>
      </c>
    </row>
    <row r="31" spans="1:5" x14ac:dyDescent="0.4">
      <c r="A31" s="7" t="s">
        <v>73</v>
      </c>
      <c r="B31" s="7">
        <v>2.60013771057129</v>
      </c>
      <c r="C31" s="7">
        <v>2.6747217287733398</v>
      </c>
      <c r="D31" s="6">
        <v>0.34548788324413399</v>
      </c>
      <c r="E31" s="7" t="s">
        <v>60</v>
      </c>
    </row>
    <row r="32" spans="1:5" x14ac:dyDescent="0.4">
      <c r="A32" s="7" t="s">
        <v>74</v>
      </c>
      <c r="B32" s="7">
        <v>2.5820529460907</v>
      </c>
      <c r="C32" s="7">
        <v>2.6254811701412502</v>
      </c>
      <c r="D32" s="6">
        <v>0.27138988043818302</v>
      </c>
      <c r="E32" s="7" t="s">
        <v>60</v>
      </c>
    </row>
  </sheetData>
  <phoneticPr fontId="2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finaldata</vt:lpstr>
      <vt:lpstr>div</vt:lpstr>
      <vt:lpstr>Cover sheet</vt:lpstr>
      <vt:lpstr>Sheet1</vt:lpstr>
      <vt:lpstr>Sheet3</vt:lpstr>
      <vt:lpstr>AAPL</vt:lpstr>
      <vt:lpstr>Interest rates</vt:lpstr>
    </vt:vector>
  </TitlesOfParts>
  <Company>University of Illinois -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mil44</dc:creator>
  <cp:lastModifiedBy>한승표</cp:lastModifiedBy>
  <dcterms:created xsi:type="dcterms:W3CDTF">2014-02-10T20:21:14Z</dcterms:created>
  <dcterms:modified xsi:type="dcterms:W3CDTF">2019-01-28T00:22:19Z</dcterms:modified>
</cp:coreProperties>
</file>