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BaiduNetdiskDownload\Excel微软官方教程\Excel 2016微软官方教程\"/>
    </mc:Choice>
  </mc:AlternateContent>
  <xr:revisionPtr revIDLastSave="0" documentId="13_ncr:1_{D3113BC7-B99D-493A-A104-88B557BC4CC4}" xr6:coauthVersionLast="47" xr6:coauthVersionMax="47" xr10:uidLastSave="{00000000-0000-0000-0000-000000000000}"/>
  <bookViews>
    <workbookView xWindow="-110" yWindow="-110" windowWidth="19420" windowHeight="10420" tabRatio="954" activeTab="10" xr2:uid="{00000000-000D-0000-FFFF-FFFF00000000}"/>
  </bookViews>
  <sheets>
    <sheet name="开始" sheetId="28" r:id="rId1"/>
    <sheet name="1.添加" sheetId="21" r:id="rId2"/>
    <sheet name="2.填充" sheetId="23" r:id="rId3"/>
    <sheet name="3.拆分" sheetId="24" r:id="rId4"/>
    <sheet name="4.转置" sheetId="25" r:id="rId5"/>
    <sheet name="5.排序和筛选" sheetId="32" r:id="rId6"/>
    <sheet name="6.表格" sheetId="26" r:id="rId7"/>
    <sheet name="7.下拉列表" sheetId="27" r:id="rId8"/>
    <sheet name="8.分析" sheetId="33" r:id="rId9"/>
    <sheet name="9.图表" sheetId="34" r:id="rId10"/>
    <sheet name="10.数据透视表" sheetId="35" r:id="rId11"/>
  </sheets>
  <definedNames>
    <definedName name="_xlnm._FilterDatabase" localSheetId="5" hidden="1">'5.排序和筛选'!$A$1:$A$8</definedName>
    <definedName name="MoreItems">'1.添加'!$F$47:$G$51</definedName>
    <definedName name="SUMIF">'1.添加'!$C$72:$D$77</definedName>
    <definedName name="SUMIF延伸知识">'1.添加'!$F$72:$G$77</definedName>
    <definedName name="SUM延伸知识">'1.添加'!$F$10:$G$15</definedName>
    <definedName name="更多水果">'1.添加'!$C$37:$D$41</definedName>
    <definedName name="更多项目">'1.添加'!$C$47:$D$51</definedName>
    <definedName name="肉类">'1.添加'!$F$3:$G$7</definedName>
    <definedName name="水果">'1.添加'!$C$3:$D$7</definedName>
    <definedName name="项目​​">'1.添加'!$C$10:$D$15</definedName>
    <definedName name="延伸知识">'1.添加'!$F$10:$G$15</definedName>
    <definedName name="总计">'1.添加'!$E$53:$E$54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C37" i="32"/>
  <c r="C36" i="32"/>
  <c r="C35" i="32"/>
  <c r="C34" i="32"/>
  <c r="C33" i="32"/>
  <c r="C32" i="32"/>
  <c r="E4" i="23" l="1"/>
  <c r="D42" i="21" l="1"/>
  <c r="E54" i="21" l="1"/>
  <c r="E56" i="24" l="1"/>
  <c r="H56" i="24"/>
  <c r="G56" i="24" l="1"/>
  <c r="G78" i="21" l="1"/>
  <c r="E12" i="23" l="1"/>
  <c r="G12" i="23" s="1"/>
  <c r="E13" i="23"/>
  <c r="G13" i="23" s="1"/>
  <c r="E14" i="23"/>
  <c r="G14" i="23" s="1"/>
  <c r="E11" i="23"/>
  <c r="G11" i="23" s="1"/>
  <c r="C15" i="23"/>
  <c r="G4" i="23"/>
  <c r="D78" i="21" l="1"/>
</calcChain>
</file>

<file path=xl/sharedStrings.xml><?xml version="1.0" encoding="utf-8"?>
<sst xmlns="http://schemas.openxmlformats.org/spreadsheetml/2006/main" count="662" uniqueCount="378">
  <si>
    <t>欢迎使用教程。
用于屏幕阅读器的说明：只需 10 个步骤，即可熟练使用 Excel - 全球极受欢迎的电子表格应用。
本教程中还有其他 11 个工作表。每个工作表的说明在单元格 A1 中开始，每个后续步骤在 A2、A3 等单元格中。
说明将指示要导航到哪些单元格以使用功能或进一步阅读。
若要开始，请按 Ctrl+PageDown。</t>
  </si>
  <si>
    <t>使用教程</t>
  </si>
  <si>
    <t>按 Ctrl+Home 返回页首。若要开始教程，请按 Ctrl+PageDown。</t>
  </si>
  <si>
    <t>像高手一样对数字求和</t>
  </si>
  <si>
    <t>以下是在 Excel 中对数字求和的一些方法：</t>
  </si>
  <si>
    <t xml:space="preserve">单元格 C3 到 D7 包含两列数据。一列为“水果”，一列为“金额”。 </t>
  </si>
  <si>
    <t>按 Ctrl+G 转到 D8，键入 D8，然后按 Enter。</t>
  </si>
  <si>
    <t>键入 =SUM(D4:D7)，然后按 Enter。</t>
  </si>
  <si>
    <t xml:space="preserve">结果为 170。 </t>
  </si>
  <si>
    <t>下面是另一种求和方式，使用快捷键。单元格 F3 到 G7 包含两列数据：“肉类”和“金额”。</t>
  </si>
  <si>
    <t>转到单元格 G8。按 Alt+=，然后按 Enter。</t>
  </si>
  <si>
    <t>单元格 G8 中的结果为 140。</t>
  </si>
  <si>
    <t>下面是另一种求和方法。单元格 C10 到 D15 包含两列数据：“项目”和“金额”。</t>
  </si>
  <si>
    <t>现在，只添加 50 以上的数字。转到单元格 D16。键入 =SUMIF(D11:D15,"&gt;50") ，然后按 Enter。结果为 100。</t>
  </si>
  <si>
    <t>延伸知识：单元格 F10 到 G15 包含两列数据：“项目”和“金额”。转到单元格 G16。尝试在此处添加另一个 SUMIF 公式。在 G 列的单元格 G11 到 G15 中添加金额，但添加的金额要小于 100。结果应为 160。</t>
  </si>
  <si>
    <t>向下滚动查看更多详细信息：转到 A27。或者，若要继续下一步，请按 Ctrl+PageDown。</t>
  </si>
  <si>
    <t xml:space="preserve">有关 SUM 函数的详细信息 </t>
  </si>
  <si>
    <t>在上面的一些提示中，我们向你演示了如何使用 SUM 函数。下面是关于该函数的详细信息。</t>
  </si>
  <si>
    <t xml:space="preserve">单元格 C37 到 D41 包含两列数据：“水果”和“金额”。 </t>
  </si>
  <si>
    <t>单元格 D42 中的公式 =SUM(D38:D41)。</t>
  </si>
  <si>
    <t>如果对单元格 D42 中的 SUM 函数进行解释，应会是：对单元格 D38、D39、D40 和 D41 中的值求和。</t>
  </si>
  <si>
    <t xml:space="preserve">单元格 C47 到 D48 包含两列数据：“项目”和“金额”。 </t>
  </si>
  <si>
    <t xml:space="preserve">单元格 F47 到 G51 包含两列数据：“项目”和“金额”。 </t>
  </si>
  <si>
    <t>单元格 E53 到 E54 包含一列数据：总计。</t>
  </si>
  <si>
    <t>单元格 E54 中的公式 =SUM(D48 ,G48:G51,100)。</t>
  </si>
  <si>
    <t>如果对单元格 E54 中的公式进行解释，应会是：对这些值进行求和：单元格 D48 中的值，单元格 G48、G49、G50 和 G51 中的值，100。</t>
  </si>
  <si>
    <t>单元格 E54 中的公式使用了下列内容：</t>
  </si>
  <si>
    <t xml:space="preserve">• 单个单元格引用，它是单元格的“地址”或“名称”。上述公式中，D48 是单个单元格引用。 </t>
  </si>
  <si>
    <t xml:space="preserve">• 单元格范围，这是一系列单元格，从一个单元格开始并以另一个单元格结束。公式中 G48:G51 是单元格范围。 </t>
  </si>
  <si>
    <t xml:space="preserve">• 是常量，即数值 100。 </t>
  </si>
  <si>
    <t xml:space="preserve">重要详细信息：转到单元格 E54。你会注意到公式最后面的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D16。这样就可以容易地看到，而不是隐藏在公式中。 </t>
  </si>
  <si>
    <t xml:space="preserve">有关 SUMIF 函数的详细信息 </t>
  </si>
  <si>
    <t xml:space="preserve">在本工作表顶部的 A10 和 A11 单元格中，我们还向你展示了 SUMIF 函数。SUMIF 函数根据条件求和。 </t>
  </si>
  <si>
    <t xml:space="preserve">单元格 C72 到 D77 包含两列数据：“项目”和“金额”。 </t>
  </si>
  <si>
    <t>单元格 D78 中的公式：=SUMIF(D73:D77,"&gt;50")。</t>
  </si>
  <si>
    <t>如果 SUMIF 函数进行解释，应会是：基于此条件求和，遍历查看 D73 到 D77，如果值大于 50，则将其加入求和。</t>
  </si>
  <si>
    <t>注意：如果要制作大量 SUMIF 公式，那么数据透视表是一种更好的解决方案。有关详细信息，请参阅数据透视表工作表。</t>
  </si>
  <si>
    <t xml:space="preserve">单元格 F72 到 G77 包含两列数据：“项目”和“金额”。 </t>
  </si>
  <si>
    <t xml:space="preserve">扩展知识：转到单元格 G78。单元格 G78 中的公式：=SUMIF(G73:G77,"&gt;=50") 与单元格 D78 中的公式不同。具体来说，求和条件是“&gt;=50”，也就是大于或等于 50。还可以使用其他运算符，如“&lt;=50”（小于或等于 50）。还有“&lt;&gt; 50”（不等于 50）。 
</t>
  </si>
  <si>
    <t>访问网页获取详细信息</t>
  </si>
  <si>
    <t>有关 SUM 函数的全部内容</t>
  </si>
  <si>
    <t>有关 SUMIF 函数的全部内容</t>
  </si>
  <si>
    <t>使用 Excel 作为计算器</t>
  </si>
  <si>
    <t>免费 Excel 在线培训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</si>
  <si>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</si>
  <si>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</si>
  <si>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</si>
  <si>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</si>
  <si>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</si>
  <si>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</si>
  <si>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</si>
  <si>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</si>
  <si>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</si>
  <si>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</si>
  <si>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</si>
  <si>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表格</t>
  </si>
  <si>
    <t>金额</t>
  </si>
  <si>
    <t>总计:</t>
  </si>
  <si>
    <t>肉类</t>
  </si>
  <si>
    <t>牛肉</t>
  </si>
  <si>
    <t>鸡肉</t>
  </si>
  <si>
    <t>猪肉</t>
  </si>
  <si>
    <t>鱼肉</t>
  </si>
  <si>
    <t>汽车</t>
  </si>
  <si>
    <t>卡车</t>
  </si>
  <si>
    <t>自行车</t>
  </si>
  <si>
    <t>冰鞋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</si>
  <si>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</si>
  <si>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</si>
  <si>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</si>
  <si>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</si>
  <si>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</si>
  <si>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</si>
  <si>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</si>
  <si>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</si>
  <si>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</si>
  <si>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</si>
  <si>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</si>
  <si>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</si>
  <si>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</si>
  <si>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</si>
  <si>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</si>
  <si>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</si>
  <si>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</si>
  <si>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</si>
  <si>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</si>
  <si>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</si>
  <si>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</si>
  <si>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</si>
  <si>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</si>
  <si>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</si>
  <si>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</si>
  <si>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</si>
  <si>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</si>
  <si>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</si>
  <si>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</si>
  <si>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</si>
  <si>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</si>
  <si>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</si>
  <si>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</si>
  <si>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</si>
  <si>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</si>
  <si>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</si>
  <si>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</si>
  <si>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</si>
  <si>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</si>
  <si>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</si>
  <si>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</si>
  <si>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</si>
  <si>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</si>
  <si>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</si>
  <si>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</si>
  <si>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</si>
  <si>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</si>
  <si>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</si>
  <si>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</si>
  <si>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</si>
  <si>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</si>
  <si>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</si>
  <si>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</si>
  <si>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</si>
  <si>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</si>
  <si>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</si>
  <si>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</si>
  <si>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</si>
  <si>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</si>
  <si>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</si>
  <si>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</si>
  <si>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</si>
  <si>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</si>
  <si>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</si>
  <si>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</si>
  <si>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</si>
  <si>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</si>
  <si>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</si>
  <si>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</si>
  <si>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</si>
  <si>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</si>
  <si>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</si>
  <si>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</si>
  <si>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</si>
  <si>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</si>
  <si>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</si>
  <si>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</si>
  <si>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</si>
  <si>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</si>
  <si>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</si>
  <si>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</si>
  <si>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</si>
  <si>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</si>
  <si>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</si>
  <si>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</si>
  <si>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</si>
  <si>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</si>
  <si>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</si>
  <si>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</si>
  <si>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</si>
  <si>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</si>
  <si>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</si>
  <si>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</si>
  <si>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</si>
  <si>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</si>
  <si>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</si>
  <si>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</si>
  <si>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</si>
  <si>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</si>
  <si>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</si>
  <si>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</si>
  <si>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</si>
  <si>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</si>
  <si>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</si>
  <si>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</si>
  <si>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</si>
  <si>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</si>
  <si>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</si>
  <si>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</si>
  <si>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</si>
  <si>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</si>
  <si>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</si>
  <si>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</si>
  <si>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</si>
  <si>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</si>
  <si>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</si>
  <si>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</si>
  <si>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</si>
  <si>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</si>
  <si>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</si>
  <si>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</si>
  <si>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</si>
  <si>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</si>
  <si>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</si>
  <si>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</si>
  <si>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</si>
  <si>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</si>
  <si>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</si>
  <si>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</si>
  <si>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</si>
  <si>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</si>
  <si>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</si>
  <si>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</si>
  <si>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</si>
  <si>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</si>
  <si>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</si>
  <si>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</si>
  <si>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</si>
  <si>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</si>
  <si>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</si>
  <si>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</si>
  <si>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</si>
  <si>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</si>
  <si>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</si>
  <si>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</si>
  <si>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</si>
  <si>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</si>
  <si>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</si>
  <si>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</si>
  <si>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</si>
  <si>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</si>
  <si>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</si>
  <si>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</si>
  <si>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</si>
  <si>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</si>
  <si>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</si>
  <si>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</si>
  <si>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 xml:space="preserve"> 按 Ctrl+PageDown。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</si>
  <si>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</si>
  <si>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</si>
  <si>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</si>
  <si>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</si>
  <si>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</si>
  <si>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</si>
  <si>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</si>
  <si>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</si>
  <si>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</si>
  <si>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</si>
  <si>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</si>
  <si>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</si>
  <si>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</si>
  <si>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</si>
  <si>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</si>
  <si>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</si>
  <si>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</si>
  <si>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</si>
  <si>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</si>
  <si>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</si>
  <si>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</si>
  <si>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</si>
  <si>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</si>
  <si>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</si>
  <si>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</si>
  <si>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</si>
  <si>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</si>
  <si>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</si>
  <si>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</si>
  <si>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</si>
  <si>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</si>
  <si>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</si>
  <si>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</si>
  <si>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</si>
  <si>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</si>
  <si>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</si>
  <si>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</si>
  <si>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</si>
  <si>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</si>
  <si>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推荐使用的图表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</si>
  <si>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</si>
  <si>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</si>
  <si>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</si>
  <si>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</si>
  <si>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</si>
  <si>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</si>
  <si>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</si>
  <si>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</si>
  <si>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</si>
  <si>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</si>
  <si>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</si>
  <si>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</si>
  <si>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</si>
  <si>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</si>
  <si>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</si>
  <si>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</si>
  <si>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</si>
  <si>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</si>
  <si>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</si>
  <si>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</si>
  <si>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</si>
  <si>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</si>
  <si>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</si>
  <si>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</si>
  <si>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</si>
  <si>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</si>
  <si>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</si>
  <si>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</si>
  <si>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</si>
  <si>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</si>
  <si>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</si>
  <si>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</si>
  <si>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</si>
  <si>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</si>
  <si>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</si>
  <si>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</si>
  <si>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</si>
  <si>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</si>
  <si>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</si>
  <si>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</si>
  <si>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</si>
  <si>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</si>
  <si>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</si>
  <si>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</si>
  <si>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</si>
  <si>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</si>
  <si>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</si>
  <si>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</si>
  <si>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</si>
  <si>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</si>
  <si>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</si>
  <si>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</si>
  <si>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</si>
  <si>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</si>
  <si>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</si>
  <si>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</si>
  <si>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</si>
  <si>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</si>
  <si>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十月</t>
    <phoneticPr fontId="22" type="noConversion"/>
  </si>
  <si>
    <t>十一月</t>
    <phoneticPr fontId="22" type="noConversion"/>
  </si>
  <si>
    <t>十二月</t>
    <phoneticPr fontId="22" type="noConversion"/>
  </si>
  <si>
    <t>汇总</t>
    <phoneticPr fontId="22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</si>
  <si>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2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</si>
  <si>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2" type="noConversion"/>
  </si>
  <si>
    <t>转到单元格 A70 查看下一条说明。</t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</si>
  <si>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</si>
  <si>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</si>
  <si>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</si>
  <si>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</si>
  <si>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</si>
  <si>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</si>
  <si>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</si>
  <si>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</si>
  <si>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转到单元格 A91 以转到下一条说明。</t>
  </si>
  <si>
    <t>只需 10 个步骤，即可熟练使用 Excel - 
全球极受欢迎的电子表格应用。</t>
    <phoneticPr fontId="3" type="noConversion"/>
  </si>
  <si>
    <t>十一月</t>
    <phoneticPr fontId="22" type="noConversion"/>
  </si>
  <si>
    <t>十二月</t>
    <phoneticPr fontId="22" type="noConversion"/>
  </si>
  <si>
    <t>行标签</t>
  </si>
  <si>
    <t>总计</t>
  </si>
  <si>
    <t>Yvonne,McKay,Contoso Ltd.</t>
    <phoneticPr fontId="22" type="noConversion"/>
  </si>
  <si>
    <t>单元格 C5 至 G13 到包含五个列：部门、类别和 十 月、十一月、十二 月的金额</t>
    <phoneticPr fontId="22" type="noConversion"/>
  </si>
  <si>
    <t>请注意这两列的创建和格式设置方式，并且文本“一 月”和“二 月”被填充到单元格 H5 和 I5 中。</t>
    <phoneticPr fontId="22" type="noConversion"/>
  </si>
  <si>
    <t>十 月</t>
    <phoneticPr fontId="22" type="noConversion"/>
  </si>
  <si>
    <t>十一月</t>
    <phoneticPr fontId="22" type="noConversion"/>
  </si>
  <si>
    <t>十二 月</t>
    <phoneticPr fontId="22" type="noConversion"/>
  </si>
  <si>
    <t>转到单元格 H34：汇总。</t>
    <phoneticPr fontId="22" type="noConversion"/>
  </si>
  <si>
    <t>单元格 C3 到 D15 包含两列数据：“餐饮”和“部门”。</t>
    <phoneticPr fontId="22" type="noConversion"/>
  </si>
  <si>
    <t>单元格 C5 至 G13 包含五列数据：部门、类别、十 月、十一月和十二 月。</t>
    <phoneticPr fontId="22" type="noConversion"/>
  </si>
  <si>
    <t>单元格 C34 到 G42 包含五列数据：部门、类别、十月、十一月和十二月。</t>
    <phoneticPr fontId="22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</si>
  <si>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2" type="noConversion"/>
  </si>
  <si>
    <t>单元格 C54 到 G62 包含五列数据：部门、类别、十月、十一月和十二月。</t>
    <phoneticPr fontId="22" type="noConversion"/>
  </si>
  <si>
    <t>Yvonne,McKay@fabrikam.com</t>
    <phoneticPr fontId="22" type="noConversion"/>
  </si>
  <si>
    <t xml:space="preserve"> “十 月”、“十一 月”和“十二 月”列下的单元格（即单元格 E6 到 G13）中将出现可视化其金额的特殊数据条。</t>
    <phoneticPr fontId="22" type="noConversion"/>
  </si>
  <si>
    <t>迷你图随即出现在“十二 月”列右侧的 H55 到 H62 单元格中。每条折线表示该行的数据，并显示金额是上升还是下降。</t>
    <phoneticPr fontId="22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</si>
  <si>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2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</si>
  <si>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2" type="noConversion"/>
  </si>
  <si>
    <t>物品​​</t>
  </si>
  <si>
    <t>才可采用以下使用方式：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</si>
  <si>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2" type="noConversion"/>
  </si>
  <si>
    <t xml:space="preserve">专家提示：“选择性粘贴”快捷键是 Ctrl+Alt+V。 
</t>
    <phoneticPr fontId="22" type="noConversion"/>
  </si>
  <si>
    <t>在“数据”选项卡上，选择“数据有效性”，或按 Alt+DL 打开“数据验证”对话框。按 Tab 键转到“允许”并选择“序列”。再次按 Tab 键。</t>
    <phoneticPr fontId="22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</si>
  <si>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2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</si>
  <si>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</si>
  <si>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</si>
  <si>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</si>
  <si>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</si>
  <si>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</si>
  <si>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</si>
  <si>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</si>
  <si>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</si>
  <si>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2" type="noConversion"/>
  </si>
  <si>
    <t>Mariya,Jones,Contoso Ltd.</t>
    <phoneticPr fontId="22" type="noConversion"/>
  </si>
  <si>
    <t>柱形图显示每年与会者的总人数。可将其移动到任何所需位置。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</si>
</sst>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32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3" borderId="0"/>
    <xf numFmtId="0" fontId="5" fillId="5" borderId="10"/>
    <xf numFmtId="0" fontId="5" fillId="3" borderId="1"/>
    <xf numFmtId="0" fontId="1" fillId="0" borderId="8"/>
    <xf numFmtId="176" fontId="5" fillId="0" borderId="0" applyFill="0" applyBorder="0" applyAlignment="0" applyProtection="0"/>
    <xf numFmtId="0" fontId="8" fillId="0" borderId="0"/>
    <xf numFmtId="0" fontId="4" fillId="0" borderId="0" applyFill="0" applyBorder="0">
      <alignment wrapText="1"/>
    </xf>
    <xf numFmtId="179" fontId="5" fillId="0" borderId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4" fillId="6" borderId="0" applyNumberFormat="0" applyProtection="0">
      <alignment horizontal="left" wrapText="1" indent="4"/>
    </xf>
    <xf numFmtId="0" fontId="8" fillId="2" borderId="0" applyNumberFormat="0" applyBorder="0" applyProtection="0"/>
    <xf numFmtId="0" fontId="21" fillId="0" borderId="0" applyNumberFormat="0" applyFill="0" applyBorder="0" applyAlignment="0" applyProtection="0"/>
    <xf numFmtId="0" fontId="5" fillId="0" borderId="11" applyNumberFormat="0" applyFill="0" applyAlignment="0"/>
    <xf numFmtId="0" fontId="5" fillId="0" borderId="3" applyNumberFormat="0" applyFill="0" applyAlignment="0"/>
    <xf numFmtId="0" fontId="5" fillId="0" borderId="4" applyNumberFormat="0" applyFill="0" applyAlignment="0"/>
    <xf numFmtId="0" fontId="5" fillId="0" borderId="6" applyNumberFormat="0" applyFill="0" applyAlignment="0"/>
    <xf numFmtId="0" fontId="5" fillId="0" borderId="5" applyNumberFormat="0" applyFill="0"/>
    <xf numFmtId="0" fontId="5" fillId="0" borderId="7" applyNumberFormat="0" applyFill="0" applyAlignment="0"/>
    <xf numFmtId="178" fontId="5" fillId="4" borderId="0" applyBorder="0" applyAlignment="0"/>
    <xf numFmtId="177" fontId="5" fillId="0" borderId="0" applyFill="0" applyBorder="0" applyAlignment="0"/>
    <xf numFmtId="180" fontId="5" fillId="0" borderId="0" applyFill="0" applyBorder="0" applyAlignment="0"/>
    <xf numFmtId="0" fontId="1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5" fillId="0" borderId="0" applyFill="0" applyBorder="0" applyAlignment="0" applyProtection="0">
      <alignment vertical="center"/>
    </xf>
    <xf numFmtId="41" fontId="5" fillId="0" borderId="0" applyFill="0" applyBorder="0" applyAlignment="0" applyProtection="0">
      <alignment vertical="center"/>
    </xf>
    <xf numFmtId="9" fontId="5" fillId="0" borderId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0" borderId="12" applyNumberFormat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12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53">
    <xf numFmtId="0" fontId="0" fillId="0" borderId="0" xfId="0"/>
    <xf numFmtId="0" fontId="23" fillId="0" borderId="0" xfId="8" applyFo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3" fillId="2" borderId="0" xfId="14" applyFont="1"/>
    <xf numFmtId="0" fontId="25" fillId="3" borderId="0" xfId="3" applyFont="1"/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5" fillId="5" borderId="10" xfId="4" applyFont="1"/>
    <xf numFmtId="0" fontId="25" fillId="3" borderId="1" xfId="5" applyFont="1"/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11" xfId="16" applyFont="1" applyFill="1"/>
    <xf numFmtId="0" fontId="27" fillId="3" borderId="0" xfId="15" applyFont="1" applyFill="1"/>
    <xf numFmtId="0" fontId="25" fillId="0" borderId="0" xfId="0" applyFont="1" applyBorder="1"/>
    <xf numFmtId="0" fontId="25" fillId="0" borderId="3" xfId="17" applyFont="1" applyFill="1"/>
    <xf numFmtId="0" fontId="25" fillId="0" borderId="2" xfId="0" applyFont="1" applyFill="1" applyBorder="1"/>
    <xf numFmtId="0" fontId="25" fillId="0" borderId="4" xfId="18" applyFont="1" applyFill="1"/>
    <xf numFmtId="0" fontId="25" fillId="0" borderId="0" xfId="0" applyFont="1" applyFill="1" applyBorder="1"/>
    <xf numFmtId="0" fontId="25" fillId="0" borderId="5" xfId="20" applyFont="1" applyFill="1"/>
    <xf numFmtId="0" fontId="25" fillId="0" borderId="6" xfId="0" applyFont="1" applyFill="1" applyBorder="1"/>
    <xf numFmtId="0" fontId="25" fillId="0" borderId="7" xfId="18" applyFont="1" applyFill="1" applyBorder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/>
    <xf numFmtId="0" fontId="23" fillId="2" borderId="0" xfId="14" applyFont="1" applyBorder="1"/>
    <xf numFmtId="0" fontId="25" fillId="0" borderId="11" xfId="16" applyFont="1"/>
    <xf numFmtId="0" fontId="25" fillId="0" borderId="9" xfId="0" applyFont="1" applyBorder="1"/>
    <xf numFmtId="0" fontId="23" fillId="0" borderId="0" xfId="8" applyFont="1" applyAlignment="1"/>
    <xf numFmtId="0" fontId="23" fillId="0" borderId="0" xfId="8" applyFont="1" applyAlignment="1">
      <alignment wrapText="1"/>
    </xf>
    <xf numFmtId="176" fontId="25" fillId="3" borderId="0" xfId="7" applyFont="1" applyFill="1"/>
    <xf numFmtId="176" fontId="25" fillId="0" borderId="0" xfId="7" applyFont="1"/>
    <xf numFmtId="0" fontId="25" fillId="3" borderId="0" xfId="0" applyFont="1" applyFill="1"/>
    <xf numFmtId="177" fontId="25" fillId="0" borderId="0" xfId="23" applyFont="1"/>
    <xf numFmtId="0" fontId="25" fillId="0" borderId="0" xfId="0" applyFont="1" applyFill="1"/>
    <xf numFmtId="5" fontId="25" fillId="0" borderId="0" xfId="0" applyNumberFormat="1" applyFont="1"/>
    <xf numFmtId="178" fontId="25" fillId="4" borderId="0" xfId="22" applyFont="1"/>
    <xf numFmtId="0" fontId="23" fillId="2" borderId="0" xfId="0" applyFont="1" applyFill="1"/>
    <xf numFmtId="0" fontId="23" fillId="2" borderId="0" xfId="14" applyNumberFormat="1" applyFont="1" applyFill="1" applyBorder="1" applyAlignment="1"/>
    <xf numFmtId="0" fontId="23" fillId="2" borderId="0" xfId="0" applyFont="1" applyFill="1" applyAlignment="1"/>
    <xf numFmtId="176" fontId="25" fillId="3" borderId="0" xfId="7" applyFont="1" applyFill="1" applyAlignment="1"/>
    <xf numFmtId="176" fontId="25" fillId="0" borderId="0" xfId="7" applyFont="1" applyAlignment="1"/>
    <xf numFmtId="179" fontId="25" fillId="0" borderId="0" xfId="10" applyFont="1" applyAlignment="1">
      <alignment horizontal="right"/>
    </xf>
    <xf numFmtId="0" fontId="25" fillId="0" borderId="0" xfId="0" pivotButton="1" applyFont="1"/>
    <xf numFmtId="7" fontId="25" fillId="0" borderId="0" xfId="0" applyNumberFormat="1" applyFont="1"/>
    <xf numFmtId="177" fontId="25" fillId="0" borderId="0" xfId="23" applyFont="1" applyAlignment="1"/>
    <xf numFmtId="0" fontId="5" fillId="0" borderId="3" xfId="17" applyFill="1"/>
    <xf numFmtId="0" fontId="28" fillId="6" borderId="0" xfId="9" applyFont="1" applyFill="1">
      <alignment wrapText="1"/>
    </xf>
    <xf numFmtId="0" fontId="29" fillId="0" borderId="0" xfId="0" applyFont="1"/>
    <xf numFmtId="0" fontId="30" fillId="6" borderId="0" xfId="11" applyFont="1">
      <alignment horizontal="left" indent="1"/>
    </xf>
    <xf numFmtId="0" fontId="31" fillId="6" borderId="0" xfId="12" applyFont="1">
      <alignment horizontal="left" wrapText="1" indent="4"/>
    </xf>
    <xf numFmtId="177" fontId="29" fillId="0" borderId="0" xfId="23" applyFont="1"/>
    <xf numFmtId="0" fontId="28" fillId="6" borderId="0" xfId="13" applyFont="1">
      <alignment horizontal="left" wrapText="1" indent="4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39000000}"/>
    <cellStyle name="好" xfId="30" builtinId="26" customBuiltin="1"/>
    <cellStyle name="黄色单元格" xfId="4" xr:uid="{00000000-0005-0000-0000-000041000000}"/>
    <cellStyle name="灰色单元格" xfId="3" xr:uid="{00000000-0005-0000-0000-00003A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37000000}"/>
    <cellStyle name="链接单元格" xfId="36" builtinId="24" customBuiltin="1"/>
    <cellStyle name="绿色下边框" xfId="19" xr:uid="{00000000-0005-0000-0000-00003C000000}"/>
    <cellStyle name="绿色右边框" xfId="18" xr:uid="{00000000-0005-0000-0000-00003E000000}"/>
    <cellStyle name="绿色右下边框" xfId="21" xr:uid="{00000000-0005-0000-0000-00003D000000}"/>
    <cellStyle name="绿色左边框" xfId="17" xr:uid="{00000000-0005-0000-0000-000040000000}"/>
    <cellStyle name="绿色左下边框" xfId="20" xr:uid="{00000000-0005-0000-0000-00003F000000}"/>
    <cellStyle name="年" xfId="24" xr:uid="{00000000-0005-0000-0000-000036000000}"/>
    <cellStyle name="千位分隔" xfId="27" builtinId="3" customBuiltin="1"/>
    <cellStyle name="千位分隔[0]" xfId="28" builtinId="6" customBuiltin="1"/>
    <cellStyle name="日期" xfId="23" xr:uid="{00000000-0005-0000-0000-000038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B000000}"/>
    <cellStyle name="下边框" xfId="16" xr:uid="{00000000-0005-0000-0000-000034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35000000}"/>
  </cellStyles>
  <dxfs count="85"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82" formatCode="&quot;$&quot;#,##0_);\(&quot;$&quot;#,##0\)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 xr9:uid="{00000000-0011-0000-FFFF-FFFF00000000}">
      <tableStyleElement type="headerRow" dxfId="84"/>
      <tableStyleElement type="firstRowStripe" dxfId="83"/>
    </tableStyle>
    <tableStyle name="数据透视表样式 1" table="0" count="2" xr9:uid="{00000000-0011-0000-FFFF-FFFF01000000}">
      <tableStyleElement type="headerRow" dxfId="82"/>
      <tableStyleElement type="totalRow" dxfId="81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'9.图表'!$E$68:$E$73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'9.图表'!$F$67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'9.图表'!$D$68:$D$73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'9.图表'!$F$68:$F$73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'9.图表'!$D$6:$D$11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1.&#28155;&#21152;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13" Type="http://schemas.openxmlformats.org/officeDocument/2006/relationships/hyperlink" Target="https://go.microsoft.com/fwlink/?linkid=844739" TargetMode="External"/><Relationship Id="rId3" Type="http://schemas.openxmlformats.org/officeDocument/2006/relationships/hyperlink" Target="#'10.&#25968;&#25454;&#36879;&#35270;&#34920;'!A1"/><Relationship Id="rId7" Type="http://schemas.openxmlformats.org/officeDocument/2006/relationships/hyperlink" Target="https://go.microsoft.com/fwlink/?linkid=844734" TargetMode="External"/><Relationship Id="rId1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hyperlink" Target="#'9.&#22270;&#34920;'!A1"/><Relationship Id="rId11" Type="http://schemas.openxmlformats.org/officeDocument/2006/relationships/hyperlink" Target="https://go.microsoft.com/fwlink/?linkid=844738" TargetMode="External"/><Relationship Id="rId5" Type="http://schemas.openxmlformats.org/officeDocument/2006/relationships/chart" Target="../charts/chart2.xml"/><Relationship Id="rId10" Type="http://schemas.openxmlformats.org/officeDocument/2006/relationships/image" Target="../media/image4.svg"/><Relationship Id="rId4" Type="http://schemas.openxmlformats.org/officeDocument/2006/relationships/chart" Target="../charts/chart1.xml"/><Relationship Id="rId9" Type="http://schemas.openxmlformats.org/officeDocument/2006/relationships/image" Target="../media/image3.png"/><Relationship Id="rId14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34.png"/><Relationship Id="rId7" Type="http://schemas.openxmlformats.org/officeDocument/2006/relationships/image" Target="../media/image3.png"/><Relationship Id="rId2" Type="http://schemas.openxmlformats.org/officeDocument/2006/relationships/image" Target="../media/image33.png"/><Relationship Id="rId1" Type="http://schemas.openxmlformats.org/officeDocument/2006/relationships/hyperlink" Target="#&#20102;&#35299;&#35814;&#32454;&#20449;&#24687;!A1"/><Relationship Id="rId6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5" Type="http://schemas.openxmlformats.org/officeDocument/2006/relationships/hyperlink" Target="https://go.microsoft.com/fwlink/?linkid=844744" TargetMode="External"/><Relationship Id="rId10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4" Type="http://schemas.openxmlformats.org/officeDocument/2006/relationships/hyperlink" Target="#'10.&#25968;&#25454;&#36879;&#35270;&#34920;'!A1"/><Relationship Id="rId9" Type="http://schemas.openxmlformats.org/officeDocument/2006/relationships/hyperlink" Target="https://go.microsoft.com/fwlink/?linkid=844749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A1ABC057-ED11-443A-A635-68216555AD0A" TargetMode="External"/><Relationship Id="rId13" Type="http://schemas.openxmlformats.org/officeDocument/2006/relationships/hyperlink" Target="#'10.&#25968;&#25454;&#36879;&#35270;&#34920;'!A1"/><Relationship Id="rId18" Type="http://schemas.openxmlformats.org/officeDocument/2006/relationships/image" Target="../media/image11.png"/><Relationship Id="rId3" Type="http://schemas.openxmlformats.org/officeDocument/2006/relationships/hyperlink" Target="#'2.&#22635;&#20805;'!A1"/><Relationship Id="rId7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10.svg"/><Relationship Id="rId2" Type="http://schemas.openxmlformats.org/officeDocument/2006/relationships/hyperlink" Target="#'1.&#28155;&#21152;'!A1"/><Relationship Id="rId16" Type="http://schemas.openxmlformats.org/officeDocument/2006/relationships/image" Target="../media/image9.png"/><Relationship Id="rId1" Type="http://schemas.openxmlformats.org/officeDocument/2006/relationships/image" Target="../media/image2.png"/><Relationship Id="rId6" Type="http://schemas.openxmlformats.org/officeDocument/2006/relationships/image" Target="../media/image4.svg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8.svg"/><Relationship Id="rId10" Type="http://schemas.openxmlformats.org/officeDocument/2006/relationships/hyperlink" Target="https://support.office.com/zh-cn/article/Excel-%e5%9f%b9%e8%ae%ad-9bc05390-e94c-46af-a5b3-d7c22f6990bb?omkt=zh-CN&amp;ui=zh-CN&amp;rs=zh-CN&amp;ad=CN" TargetMode="External"/><Relationship Id="rId19" Type="http://schemas.openxmlformats.org/officeDocument/2006/relationships/image" Target="../media/image12.svg"/><Relationship Id="rId4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9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1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13" Type="http://schemas.microsoft.com/office/2007/relationships/hdphoto" Target="../media/hdphoto1.wdp"/><Relationship Id="rId3" Type="http://schemas.openxmlformats.org/officeDocument/2006/relationships/image" Target="../media/image12.svg"/><Relationship Id="rId7" Type="http://schemas.openxmlformats.org/officeDocument/2006/relationships/hyperlink" Target="#'2.&#22635;&#20805;'!A1"/><Relationship Id="rId12" Type="http://schemas.openxmlformats.org/officeDocument/2006/relationships/image" Target="../media/image14.png"/><Relationship Id="rId2" Type="http://schemas.openxmlformats.org/officeDocument/2006/relationships/image" Target="../media/image11.png"/><Relationship Id="rId1" Type="http://schemas.openxmlformats.org/officeDocument/2006/relationships/hyperlink" Target="#'3.&#25286;&#20998;'!A1"/><Relationship Id="rId6" Type="http://schemas.openxmlformats.org/officeDocument/2006/relationships/image" Target="../media/image13.png"/><Relationship Id="rId11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5" Type="http://schemas.openxmlformats.org/officeDocument/2006/relationships/image" Target="../media/image6.svg"/><Relationship Id="rId15" Type="http://schemas.openxmlformats.org/officeDocument/2006/relationships/image" Target="../media/image16.svg"/><Relationship Id="rId10" Type="http://schemas.openxmlformats.org/officeDocument/2006/relationships/image" Target="../media/image4.svg"/><Relationship Id="rId4" Type="http://schemas.openxmlformats.org/officeDocument/2006/relationships/image" Target="../media/image5.png"/><Relationship Id="rId9" Type="http://schemas.openxmlformats.org/officeDocument/2006/relationships/image" Target="../media/image3.png"/><Relationship Id="rId1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3" Type="http://schemas.openxmlformats.org/officeDocument/2006/relationships/image" Target="../media/image17.png"/><Relationship Id="rId3" Type="http://schemas.openxmlformats.org/officeDocument/2006/relationships/hyperlink" Target="#'3.&#25286;&#20998;'!A1"/><Relationship Id="rId7" Type="http://schemas.openxmlformats.org/officeDocument/2006/relationships/image" Target="../media/image4.svg"/><Relationship Id="rId12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11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5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15" Type="http://schemas.openxmlformats.org/officeDocument/2006/relationships/image" Target="../media/image19.png"/><Relationship Id="rId10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4" Type="http://schemas.openxmlformats.org/officeDocument/2006/relationships/hyperlink" Target="#'4.&#36716;&#32622;'!A1"/><Relationship Id="rId9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14" Type="http://schemas.openxmlformats.org/officeDocument/2006/relationships/image" Target="../media/image1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3" Type="http://schemas.openxmlformats.org/officeDocument/2006/relationships/image" Target="../media/image21.svg"/><Relationship Id="rId7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2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2" Type="http://schemas.openxmlformats.org/officeDocument/2006/relationships/image" Target="../media/image20.png"/><Relationship Id="rId16" Type="http://schemas.openxmlformats.org/officeDocument/2006/relationships/image" Target="../media/image26.svg"/><Relationship Id="rId1" Type="http://schemas.openxmlformats.org/officeDocument/2006/relationships/hyperlink" Target="#'5.&#25490;&#24207;&#21644;&#31579;&#36873;'!A1"/><Relationship Id="rId6" Type="http://schemas.openxmlformats.org/officeDocument/2006/relationships/hyperlink" Target="#'4.&#36716;&#32622;'!A1"/><Relationship Id="rId1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image" Target="../media/image23.svg"/><Relationship Id="rId15" Type="http://schemas.openxmlformats.org/officeDocument/2006/relationships/image" Target="../media/image25.png"/><Relationship Id="rId10" Type="http://schemas.openxmlformats.org/officeDocument/2006/relationships/hyperlink" Target="https://go.microsoft.com/fwlink/?linkid=844747" TargetMode="External"/><Relationship Id="rId4" Type="http://schemas.openxmlformats.org/officeDocument/2006/relationships/image" Target="../media/image22.png"/><Relationship Id="rId9" Type="http://schemas.openxmlformats.org/officeDocument/2006/relationships/image" Target="../media/image4.svg"/><Relationship Id="rId1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go.microsoft.com/fwlink/?linkid=844746" TargetMode="External"/><Relationship Id="rId13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3" Type="http://schemas.openxmlformats.org/officeDocument/2006/relationships/hyperlink" Target="#'6.&#34920;&#26684;'!A1"/><Relationship Id="rId7" Type="http://schemas.openxmlformats.org/officeDocument/2006/relationships/hyperlink" Target="#'5.&#25490;&#24207;&#21644;&#31579;&#36873;'!A1"/><Relationship Id="rId12" Type="http://schemas.openxmlformats.org/officeDocument/2006/relationships/hyperlink" Target="https://go.microsoft.com/fwlink/?linkid=844750" TargetMode="External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image" Target="../media/image8.svg"/><Relationship Id="rId11" Type="http://schemas.openxmlformats.org/officeDocument/2006/relationships/image" Target="../media/image4.svg"/><Relationship Id="rId5" Type="http://schemas.openxmlformats.org/officeDocument/2006/relationships/image" Target="../media/image7.png"/><Relationship Id="rId10" Type="http://schemas.openxmlformats.org/officeDocument/2006/relationships/image" Target="../media/image3.png"/><Relationship Id="rId4" Type="http://schemas.openxmlformats.org/officeDocument/2006/relationships/image" Target="../media/image27.png"/><Relationship Id="rId9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13" Type="http://schemas.openxmlformats.org/officeDocument/2006/relationships/image" Target="../media/image3.png"/><Relationship Id="rId18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12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17" Type="http://schemas.openxmlformats.org/officeDocument/2006/relationships/hyperlink" Target="https://go.microsoft.com/fwlink/?linkid=844731" TargetMode="External"/><Relationship Id="rId2" Type="http://schemas.openxmlformats.org/officeDocument/2006/relationships/image" Target="../media/image28.png"/><Relationship Id="rId16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#'7.&#19979;&#25289;&#21015;&#34920;'!A1"/><Relationship Id="rId6" Type="http://schemas.openxmlformats.org/officeDocument/2006/relationships/image" Target="../media/image12.svg"/><Relationship Id="rId11" Type="http://schemas.openxmlformats.org/officeDocument/2006/relationships/hyperlink" Target="https://go.microsoft.com/fwlink/?linkid=844726" TargetMode="External"/><Relationship Id="rId5" Type="http://schemas.openxmlformats.org/officeDocument/2006/relationships/image" Target="../media/image11.png"/><Relationship Id="rId15" Type="http://schemas.openxmlformats.org/officeDocument/2006/relationships/hyperlink" Target="https://go.microsoft.com/fwlink/?linkid=844728" TargetMode="External"/><Relationship Id="rId10" Type="http://schemas.openxmlformats.org/officeDocument/2006/relationships/hyperlink" Target="#'6.&#34920;&#26684;'!A1"/><Relationship Id="rId4" Type="http://schemas.openxmlformats.org/officeDocument/2006/relationships/image" Target="../media/image6.svg"/><Relationship Id="rId9" Type="http://schemas.openxmlformats.org/officeDocument/2006/relationships/image" Target="../media/image29.png"/><Relationship Id="rId1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7.&#19979;&#25289;&#21015;&#34920;'!A1"/><Relationship Id="rId13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3" Type="http://schemas.openxmlformats.org/officeDocument/2006/relationships/image" Target="../media/image31.png"/><Relationship Id="rId7" Type="http://schemas.openxmlformats.org/officeDocument/2006/relationships/image" Target="../media/image6.svg"/><Relationship Id="rId12" Type="http://schemas.openxmlformats.org/officeDocument/2006/relationships/hyperlink" Target="https://go.microsoft.com/fwlink/?linkid=844742" TargetMode="External"/><Relationship Id="rId2" Type="http://schemas.openxmlformats.org/officeDocument/2006/relationships/image" Target="../media/image30.png"/><Relationship Id="rId1" Type="http://schemas.openxmlformats.org/officeDocument/2006/relationships/hyperlink" Target="#'8.&#20998;&#26512;'!A1"/><Relationship Id="rId6" Type="http://schemas.openxmlformats.org/officeDocument/2006/relationships/image" Target="../media/image5.png"/><Relationship Id="rId11" Type="http://schemas.openxmlformats.org/officeDocument/2006/relationships/image" Target="../media/image4.svg"/><Relationship Id="rId5" Type="http://schemas.openxmlformats.org/officeDocument/2006/relationships/image" Target="../media/image26.svg"/><Relationship Id="rId10" Type="http://schemas.openxmlformats.org/officeDocument/2006/relationships/image" Target="../media/image3.png"/><Relationship Id="rId4" Type="http://schemas.openxmlformats.org/officeDocument/2006/relationships/image" Target="../media/image25.png"/><Relationship Id="rId9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3" Type="http://schemas.openxmlformats.org/officeDocument/2006/relationships/hyperlink" Target="https://go.microsoft.com/fwlink/?linkid=844725" TargetMode="External"/><Relationship Id="rId7" Type="http://schemas.openxmlformats.org/officeDocument/2006/relationships/hyperlink" Target="https://go.microsoft.com/fwlink/?linkid=844730" TargetMode="External"/><Relationship Id="rId2" Type="http://schemas.openxmlformats.org/officeDocument/2006/relationships/hyperlink" Target="#'9.&#22270;&#34920;'!A1"/><Relationship Id="rId1" Type="http://schemas.openxmlformats.org/officeDocument/2006/relationships/hyperlink" Target="#'8.&#20998;&#26512;'!A1"/><Relationship Id="rId6" Type="http://schemas.openxmlformats.org/officeDocument/2006/relationships/image" Target="../media/image4.svg"/><Relationship Id="rId11" Type="http://schemas.openxmlformats.org/officeDocument/2006/relationships/image" Target="../media/image6.sv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9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2314576</xdr:rowOff>
    </xdr:from>
    <xdr:to>
      <xdr:col>0</xdr:col>
      <xdr:colOff>2041238</xdr:colOff>
      <xdr:row>3</xdr:row>
      <xdr:rowOff>3311525</xdr:rowOff>
    </xdr:to>
    <xdr:pic>
      <xdr:nvPicPr>
        <xdr:cNvPr id="2" name="图片 1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4308476"/>
          <a:ext cx="1879313" cy="996949"/>
        </a:xfrm>
        <a:prstGeom prst="rect">
          <a:avLst/>
        </a:prstGeom>
      </xdr:spPr>
    </xdr:pic>
    <xdr:clientData/>
  </xdr:twoCellAnchor>
  <xdr:absoluteAnchor>
    <xdr:pos x="6962775" y="4641850"/>
    <xdr:ext cx="1170432" cy="514350"/>
    <xdr:sp macro="" textlink="">
      <xdr:nvSpPr>
        <xdr:cNvPr id="3" name="“下一步”按钮" descr="导航到下一步的超链接按钮形状">
          <a:hlinkClick xmlns:r="http://schemas.openxmlformats.org/officeDocument/2006/relationships" r:id="rId2" tooltip="选择此处开始教程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62775" y="4641850"/>
          <a:ext cx="1170432" cy="514350"/>
        </a:xfrm>
        <a:prstGeom prst="rect">
          <a:avLst/>
        </a:prstGeom>
        <a:solidFill>
          <a:schemeClr val="bg1"/>
        </a:solidFill>
        <a:ln>
          <a:solidFill>
            <a:srgbClr val="21734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rtl="0"/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</a:t>
          </a:r>
          <a:r>
            <a:rPr lang="zh-cn" sz="1750" b="0" cap="none" spc="0" baseline="0">
              <a:ln>
                <a:noFill/>
              </a:ln>
              <a:solidFill>
                <a:srgbClr val="217346"/>
              </a:solidFill>
              <a:effectLst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&gt;</a:t>
          </a:r>
          <a:endParaRPr lang="en-US" sz="1750" b="0" cap="none" spc="0">
            <a:ln>
              <a:noFill/>
            </a:ln>
            <a:solidFill>
              <a:srgbClr val="217346"/>
            </a:solidFill>
            <a:effectLst/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 fPrintsWithSheet="0"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6858000" y="3209926"/>
          <a:ext cx="2638425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54675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234924" y="38425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/>
        </xdr:nvSpPr>
        <xdr:spPr>
          <a:xfrm>
            <a:off x="4293870" y="38425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54675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296150" y="10420350"/>
          <a:ext cx="5265786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54675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134100" y="6181725"/>
          <a:ext cx="5140325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66</xdr:row>
      <xdr:rowOff>171450</xdr:rowOff>
    </xdr:from>
    <xdr:to>
      <xdr:col>1</xdr:col>
      <xdr:colOff>4991100</xdr:colOff>
      <xdr:row>84</xdr:row>
      <xdr:rowOff>9525</xdr:rowOff>
    </xdr:to>
    <xdr:grpSp>
      <xdr:nvGrpSpPr>
        <xdr:cNvPr id="146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GrpSpPr/>
      </xdr:nvGrpSpPr>
      <xdr:grpSpPr>
        <a:xfrm>
          <a:off x="390525" y="13315950"/>
          <a:ext cx="5654675" cy="3267075"/>
          <a:chOff x="0" y="0"/>
          <a:chExt cx="5695950" cy="3267075"/>
        </a:xfrm>
      </xdr:grpSpPr>
      <xdr:sp macro="" textlink="">
        <xdr:nvSpPr>
          <xdr:cNvPr id="147" name="矩形 146" descr="背景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0" y="0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8" name="步骤" descr="访问网页获取详细信息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234924" y="250277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51" name="直接连接符 150" descr="装饰性线条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cxnSpLocks/>
          </xdr:cNvCxnSpPr>
        </xdr:nvCxnSpPr>
        <xdr:spPr>
          <a:xfrm>
            <a:off x="234924" y="22574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SpPr/>
        </xdr:nvSpPr>
        <xdr:spPr>
          <a:xfrm>
            <a:off x="4293870" y="269327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3" name="步骤" descr="创建图表的全过程，超链接到网页">
            <a:hlinkClick xmlns:r="http://schemas.openxmlformats.org/officeDocument/2006/relationships" r:id="rId7" tooltip="选择此处，从网页上了解创建图表的全过程"/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SpPr txBox="1"/>
        </xdr:nvSpPr>
        <xdr:spPr>
          <a:xfrm>
            <a:off x="638783" y="794849"/>
            <a:ext cx="22758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创建图表的全过程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55" name="步骤" descr="创建具有次坐标轴的组合图，超链接到网页">
            <a:hlinkClick xmlns:r="http://schemas.openxmlformats.org/officeDocument/2006/relationships" r:id="rId11" tooltip="选择此处，从网页上了解如何创建具有次坐标轴的组合图"/>
            <a:extLst>
              <a:ext uri="{FF2B5EF4-FFF2-40B4-BE49-F238E27FC236}">
                <a16:creationId xmlns:a16="http://schemas.microsoft.com/office/drawing/2014/main" id="{00000000-0008-0000-0900-00009B000000}"/>
              </a:ext>
            </a:extLst>
          </xdr:cNvPr>
          <xdr:cNvSpPr txBox="1"/>
        </xdr:nvSpPr>
        <xdr:spPr>
          <a:xfrm>
            <a:off x="638783" y="1259456"/>
            <a:ext cx="30188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创建具有次坐标轴的组合图</a:t>
            </a:r>
          </a:p>
        </xdr:txBody>
      </xdr:sp>
      <xdr:pic>
        <xdr:nvPicPr>
          <xdr:cNvPr id="15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  <xdr:sp macro="" textlink="">
        <xdr:nvSpPr>
          <xdr:cNvPr id="157" name="步骤" descr="Office 中的可用图表类型，超链接到网页">
            <a:hlinkClick xmlns:r="http://schemas.openxmlformats.org/officeDocument/2006/relationships" r:id="rId13" tooltip="选择此处，从网页上了解 Office 中的可用图表类型"/>
            <a:extLst>
              <a:ext uri="{FF2B5EF4-FFF2-40B4-BE49-F238E27FC236}">
                <a16:creationId xmlns:a16="http://schemas.microsoft.com/office/drawing/2014/main" id="{00000000-0008-0000-0900-00009D000000}"/>
              </a:ext>
            </a:extLst>
          </xdr:cNvPr>
          <xdr:cNvSpPr txBox="1"/>
        </xdr:nvSpPr>
        <xdr:spPr>
          <a:xfrm>
            <a:off x="638783" y="1726622"/>
            <a:ext cx="20853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Office 中的可用图表类型</a:t>
            </a:r>
          </a:p>
        </xdr:txBody>
      </xdr:sp>
      <xdr:pic>
        <xdr:nvPicPr>
          <xdr:cNvPr id="158" name="图形 22" descr="箭头">
            <a:hlinkClick xmlns:r="http://schemas.openxmlformats.org/officeDocument/2006/relationships" r:id="rId14" tooltip="选择此处，从网页上了解详细信息"/>
            <a:extLst>
              <a:ext uri="{FF2B5EF4-FFF2-40B4-BE49-F238E27FC236}">
                <a16:creationId xmlns:a16="http://schemas.microsoft.com/office/drawing/2014/main" id="{00000000-0008-0000-0900-00009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6245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2665075" y="13392149"/>
          <a:ext cx="14005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6858658" y="14668500"/>
          <a:ext cx="2875891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28575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54675" cy="461962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56</xdr:row>
      <xdr:rowOff>21772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19750"/>
          <a:ext cx="5654675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394516</xdr:colOff>
      <xdr:row>56</xdr:row>
      <xdr:rowOff>168728</xdr:rowOff>
    </xdr:from>
    <xdr:to>
      <xdr:col>1</xdr:col>
      <xdr:colOff>4995091</xdr:colOff>
      <xdr:row>72</xdr:row>
      <xdr:rowOff>92328</xdr:rowOff>
    </xdr:to>
    <xdr:grpSp>
      <xdr:nvGrpSpPr>
        <xdr:cNvPr id="13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GrpSpPr/>
      </xdr:nvGrpSpPr>
      <xdr:grpSpPr>
        <a:xfrm>
          <a:off x="394516" y="11503478"/>
          <a:ext cx="5654675" cy="2971600"/>
          <a:chOff x="0" y="1"/>
          <a:chExt cx="5695950" cy="3005750"/>
        </a:xfrm>
      </xdr:grpSpPr>
      <xdr:sp macro="" textlink="">
        <xdr:nvSpPr>
          <xdr:cNvPr id="136" name="矩形 135" descr="背景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SpPr/>
        </xdr:nvSpPr>
        <xdr:spPr>
          <a:xfrm>
            <a:off x="0" y="1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7" name="步骤" descr="访问网页获取详细信息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8" name="直接连接符 137" descr="装饰性线条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“下一步”按钮" descr="返回页首，超链接到 A1 单元格">
            <a:hlinkClick xmlns:r="http://schemas.openxmlformats.org/officeDocument/2006/relationships" r:id="rId4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SpPr/>
        </xdr:nvSpPr>
        <xdr:spPr>
          <a:xfrm>
            <a:off x="234924" y="2170102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0" name="直接连接符 139" descr="装饰性线条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CxnSpPr>
            <a:cxnSpLocks/>
          </xdr:cNvCxnSpPr>
        </xdr:nvCxnSpPr>
        <xdr:spPr>
          <a:xfrm>
            <a:off x="234924" y="1924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SpPr/>
        </xdr:nvSpPr>
        <xdr:spPr>
          <a:xfrm>
            <a:off x="4293870" y="2360603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2" name="步骤" descr="创建数据透视表以分析工作表数据，超链接指向网页">
            <a:hlinkClick xmlns:r="http://schemas.openxmlformats.org/officeDocument/2006/relationships" r:id="rId5" tooltip="选择此处，从网页上了解如何创建数据透视表以分析工作表数据"/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SpPr txBox="1"/>
        </xdr:nvSpPr>
        <xdr:spPr>
          <a:xfrm>
            <a:off x="638783" y="794849"/>
            <a:ext cx="3024351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创建数据透视表以分析工作表数据</a:t>
            </a:r>
          </a:p>
        </xdr:txBody>
      </xdr:sp>
      <xdr:pic>
        <xdr:nvPicPr>
          <xdr:cNvPr id="143" name="图形 22" descr="箭头">
            <a:hlinkClick xmlns:r="http://schemas.openxmlformats.org/officeDocument/2006/relationships" r:id="rId6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4" name="步骤" descr="使用字段列表排列数据透视表中的字段，超链接指向网页">
            <a:hlinkClick xmlns:r="http://schemas.openxmlformats.org/officeDocument/2006/relationships" r:id="rId9" tooltip="选择此处，从网页上了解如何使用字段列表排列数据透视表中的字段"/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SpPr txBox="1"/>
        </xdr:nvSpPr>
        <xdr:spPr>
          <a:xfrm>
            <a:off x="638783" y="1259456"/>
            <a:ext cx="322437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使用字段列表排列数据透视表中的字段</a:t>
            </a:r>
          </a:p>
        </xdr:txBody>
      </xdr:sp>
      <xdr:pic>
        <xdr:nvPicPr>
          <xdr:cNvPr id="145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33387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137400" y="2518241"/>
          <a:ext cx="1316087" cy="66919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682020</xdr:colOff>
      <xdr:row>40</xdr:row>
      <xdr:rowOff>89000</xdr:rowOff>
    </xdr:from>
    <xdr:to>
      <xdr:col>6</xdr:col>
      <xdr:colOff>134623</xdr:colOff>
      <xdr:row>41</xdr:row>
      <xdr:rowOff>86653</xdr:rowOff>
    </xdr:to>
    <xdr:pic>
      <xdr:nvPicPr>
        <xdr:cNvPr id="2" name="状态栏图形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70" y="8280500"/>
          <a:ext cx="976603" cy="18815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89</xdr:row>
      <xdr:rowOff>123825</xdr:rowOff>
    </xdr:from>
    <xdr:to>
      <xdr:col>1</xdr:col>
      <xdr:colOff>4924425</xdr:colOff>
      <xdr:row>109</xdr:row>
      <xdr:rowOff>177800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323850" y="17649825"/>
          <a:ext cx="5654675" cy="3863975"/>
          <a:chOff x="323850" y="16837043"/>
          <a:chExt cx="5737224" cy="3702054"/>
        </a:xfrm>
      </xdr:grpSpPr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323850" y="16837043"/>
            <a:ext cx="5737224" cy="370205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1" name="步骤" descr="访问网页获取详细信息&#10;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 txBox="1"/>
        </xdr:nvSpPr>
        <xdr:spPr>
          <a:xfrm>
            <a:off x="555599" y="16955740"/>
            <a:ext cx="5257825" cy="4718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2" name="直接连接符 141" descr="装饰性线条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>
            <a:cxnSpLocks/>
          </xdr:cNvCxnSpPr>
        </xdr:nvCxnSpPr>
        <xdr:spPr>
          <a:xfrm>
            <a:off x="558774" y="1744410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“下一步”按钮" descr="返回页首，超链接到 A1 单元格">
            <a:hlinkClick xmlns:r="http://schemas.openxmlformats.org/officeDocument/2006/relationships" r:id="rId2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558774" y="19758802"/>
            <a:ext cx="2764342" cy="523755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>
            <a:cxnSpLocks/>
          </xdr:cNvCxnSpPr>
        </xdr:nvCxnSpPr>
        <xdr:spPr>
          <a:xfrm>
            <a:off x="558774" y="19510394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4658995" y="19942951"/>
            <a:ext cx="1154430" cy="34214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6" name="步骤" descr="有关 SUM 函数的全部内容，超链接到网页&#10;&#10;">
            <a:hlinkClick xmlns:r="http://schemas.openxmlformats.org/officeDocument/2006/relationships" r:id="rId4" tooltip="选择此处，从网页上了解有关 SUM 函数的全部内容"/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 txBox="1"/>
        </xdr:nvSpPr>
        <xdr:spPr>
          <a:xfrm>
            <a:off x="1003908" y="17606489"/>
            <a:ext cx="1904391" cy="3037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 函数的全部内容</a:t>
            </a:r>
          </a:p>
        </xdr:txBody>
      </xdr:sp>
      <xdr:pic>
        <xdr:nvPicPr>
          <xdr:cNvPr id="147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517562"/>
            <a:ext cx="495829" cy="429422"/>
          </a:xfrm>
          <a:prstGeom prst="rect">
            <a:avLst/>
          </a:prstGeom>
        </xdr:spPr>
      </xdr:pic>
      <xdr:sp macro="" textlink="">
        <xdr:nvSpPr>
          <xdr:cNvPr id="148" name="步骤" descr="有关 SUMIF 函数的全部内容，超链接到网页&#10;">
            <a:hlinkClick xmlns:r="http://schemas.openxmlformats.org/officeDocument/2006/relationships" r:id="rId7" tooltip="选择此处，从网页上了解有关 SUMIF 函数的全部内容"/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 txBox="1"/>
        </xdr:nvSpPr>
        <xdr:spPr>
          <a:xfrm>
            <a:off x="1003908" y="18058397"/>
            <a:ext cx="2018692" cy="2777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SUMIF 函数的全部内容</a:t>
            </a:r>
          </a:p>
        </xdr:txBody>
      </xdr:sp>
      <xdr:pic>
        <xdr:nvPicPr>
          <xdr:cNvPr id="149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7956370"/>
            <a:ext cx="495829" cy="435772"/>
          </a:xfrm>
          <a:prstGeom prst="rect">
            <a:avLst/>
          </a:prstGeom>
        </xdr:spPr>
      </xdr:pic>
      <xdr:sp macro="" textlink="">
        <xdr:nvSpPr>
          <xdr:cNvPr id="150" name="步骤" descr="使用 Excel 作为计算器，超链接到网页&#10;">
            <a:hlinkClick xmlns:r="http://schemas.openxmlformats.org/officeDocument/2006/relationships" r:id="rId8" tooltip="选择此处，从网页上了解如何使用 Excel 作为计算器"/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 txBox="1"/>
        </xdr:nvSpPr>
        <xdr:spPr>
          <a:xfrm>
            <a:off x="1003908" y="18506516"/>
            <a:ext cx="2018692" cy="2841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作为计算器</a:t>
            </a:r>
          </a:p>
        </xdr:txBody>
      </xdr:sp>
      <xdr:pic>
        <xdr:nvPicPr>
          <xdr:cNvPr id="151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5353" y="18410828"/>
            <a:ext cx="495829" cy="429422"/>
          </a:xfrm>
          <a:prstGeom prst="rect">
            <a:avLst/>
          </a:prstGeom>
        </xdr:spPr>
      </xdr:pic>
      <xdr:sp macro="" textlink="">
        <xdr:nvSpPr>
          <xdr:cNvPr id="153" name="步骤" descr="免费 Excel 在线培训，超链接到网页&#10;">
            <a:hlinkClick xmlns:r="http://schemas.openxmlformats.org/officeDocument/2006/relationships" r:id="rId10" tooltip="选择此处，从网页上了解免费 Excel 在线培训的详细信息"/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 txBox="1"/>
        </xdr:nvSpPr>
        <xdr:spPr>
          <a:xfrm>
            <a:off x="1016608" y="18952686"/>
            <a:ext cx="2053617" cy="2973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免费 Excel 在线培训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8053" y="18857397"/>
            <a:ext cx="495829" cy="4357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104775</xdr:colOff>
      <xdr:row>78</xdr:row>
      <xdr:rowOff>17407</xdr:rowOff>
    </xdr:from>
    <xdr:to>
      <xdr:col>6</xdr:col>
      <xdr:colOff>361950</xdr:colOff>
      <xdr:row>87</xdr:row>
      <xdr:rowOff>130172</xdr:rowOff>
    </xdr:to>
    <xdr:grpSp>
      <xdr:nvGrpSpPr>
        <xdr:cNvPr id="9" name="扩展知识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6251575" y="15447907"/>
          <a:ext cx="3178175" cy="1827265"/>
          <a:chOff x="6778625" y="15535939"/>
          <a:chExt cx="3432175" cy="1755111"/>
        </a:xfrm>
      </xdr:grpSpPr>
      <xdr:sp macro="" textlink="">
        <xdr:nvSpPr>
          <xdr:cNvPr id="134" name="步骤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7042958" y="15665450"/>
            <a:ext cx="3167842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双击该单元格，会看到该公式有所不同。具体来说，求和条件是“&gt;=50”，也就是大于或等于 50。还可以使用其他运算符，如“&lt;=50”（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小于或等于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）。还有“&lt;&gt; 50”（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不等于 50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）。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36" name="图形 147" descr="眼镜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6778625" y="15665450"/>
            <a:ext cx="323347" cy="349115"/>
          </a:xfrm>
          <a:prstGeom prst="rect">
            <a:avLst/>
          </a:prstGeom>
        </xdr:spPr>
      </xdr:pic>
      <xdr:sp macro="" textlink="">
        <xdr:nvSpPr>
          <xdr:cNvPr id="137" name="任意多边形：形状 136" descr="箭头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 rot="5660453" flipV="1">
            <a:off x="8714177" y="14415380"/>
            <a:ext cx="227448" cy="246856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347872</xdr:colOff>
      <xdr:row>69</xdr:row>
      <xdr:rowOff>438</xdr:rowOff>
    </xdr:from>
    <xdr:to>
      <xdr:col>1</xdr:col>
      <xdr:colOff>4948447</xdr:colOff>
      <xdr:row>88</xdr:row>
      <xdr:rowOff>53975</xdr:rowOff>
    </xdr:to>
    <xdr:grpSp>
      <xdr:nvGrpSpPr>
        <xdr:cNvPr id="10" name="有关 SUMIF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47872" y="13716438"/>
          <a:ext cx="5654675" cy="3673037"/>
          <a:chOff x="347872" y="13364013"/>
          <a:chExt cx="5695950" cy="3673037"/>
        </a:xfrm>
      </xdr:grpSpPr>
      <xdr:sp macro="" textlink="">
        <xdr:nvSpPr>
          <xdr:cNvPr id="106" name="矩形 105" descr="背景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347872" y="13364013"/>
            <a:ext cx="5695950" cy="367303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7" name="直接连接符​​ 106" descr="装饰性线条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cxnSpLocks/>
          </xdr:cNvCxnSpPr>
        </xdr:nvCxnSpPr>
        <xdr:spPr>
          <a:xfrm>
            <a:off x="579529" y="13999009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接连接符 107" descr="装饰性线条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cxnSpLocks/>
          </xdr:cNvCxnSpPr>
        </xdr:nvCxnSpPr>
        <xdr:spPr>
          <a:xfrm>
            <a:off x="579529" y="16803908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步骤" descr="有关 SUMIF 函数的详细信息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 txBox="1"/>
        </xdr:nvSpPr>
        <xdr:spPr>
          <a:xfrm>
            <a:off x="576376" y="13488151"/>
            <a:ext cx="5220000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SUMIF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在本工作表顶部，我们还向你展示了 SUMIF 函数。SUMIF 函数根据条件求和。如果 SUMIF 函数进行解释，应会是：&#10;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 txBox="1"/>
        </xdr:nvSpPr>
        <xdr:spPr>
          <a:xfrm>
            <a:off x="553342" y="14086482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在本工作表顶部，我们还向你展示了 SUMIF 函数。SUMIF 函数根据条件求和。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 SUMIF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步骤" descr="注意：如果要制作大量 SUMIF 公式，那么数据透视表是一种更好的解决方案。有关详细信息，请参阅数据透视表工作表&#10;">
            <a:hlinkClick xmlns:r="http://schemas.openxmlformats.org/officeDocument/2006/relationships" r:id="rId13" tooltip="选择此处，转到数据透视表工作表"/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553342" y="16198822"/>
            <a:ext cx="5303780" cy="4850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注意：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要制作大量 SUMIF 公式，那么数据透视表是一种更好的解决方案。</a:t>
            </a:r>
            <a:r>
              <a:rPr lang="zh-cn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有关详细信息，请参阅数据透视表工作表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文本框 100" descr="=SUMIF(D73:D77,&quot;&gt;50&quot;)&#10;&#10;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541774" y="15649276"/>
            <a:ext cx="3255927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Courier New" panose="02070309020205020404" pitchFamily="49" charset="0"/>
              </a:rPr>
              <a:t>=SUMIF(D73:D77,"&gt;50")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4" name="左大括号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5400000">
            <a:off x="989434" y="15232721"/>
            <a:ext cx="197659" cy="77338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5" name="文本框 2" descr="根据此条件来对一些值求和：&#10;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21615" y="14670791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根据此条件来对一些值求和：</a:t>
            </a:r>
          </a:p>
        </xdr:txBody>
      </xdr:sp>
      <xdr:sp macro="" textlink="">
        <xdr:nvSpPr>
          <xdr:cNvPr id="116" name="左大括号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/>
        </xdr:nvSpPr>
        <xdr:spPr>
          <a:xfrm rot="5400000">
            <a:off x="2044105" y="15077305"/>
            <a:ext cx="197374" cy="1072126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7" name="文本框 2" descr="....遍历查找这些单元格...&#10; &#10;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88253" y="14671077"/>
            <a:ext cx="1102580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....遍历查找这些单元格...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2" name="文本框 2" descr="...如果值大于 50，则求和&#10; &#10;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74686" y="14671077"/>
            <a:ext cx="97629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...如果值大于 50，则求和。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3" name="左大括号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 rot="5400000">
            <a:off x="2992240" y="15361022"/>
            <a:ext cx="205353" cy="496715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2</xdr:col>
      <xdr:colOff>114300</xdr:colOff>
      <xdr:row>53</xdr:row>
      <xdr:rowOff>184408</xdr:rowOff>
    </xdr:from>
    <xdr:to>
      <xdr:col>6</xdr:col>
      <xdr:colOff>628650</xdr:colOff>
      <xdr:row>64</xdr:row>
      <xdr:rowOff>142874</xdr:rowOff>
    </xdr:to>
    <xdr:grpSp>
      <xdr:nvGrpSpPr>
        <xdr:cNvPr id="8" name="重要详细信息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。这样就可以容易地看到，而不是隐藏在公式中&#10;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6261100" y="10852408"/>
          <a:ext cx="3435350" cy="2053966"/>
          <a:chOff x="6788150" y="11086161"/>
          <a:chExt cx="3714750" cy="1983812"/>
        </a:xfrm>
      </xdr:grpSpPr>
      <xdr:sp macro="" textlink="">
        <xdr:nvSpPr>
          <xdr:cNvPr id="99" name="说明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&#10;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7073900" y="11363325"/>
            <a:ext cx="3429000" cy="17066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双击此单元格。你会注意到最后那个 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。虽然可以像这样将数字放在公式中，但除非绝对必要，否则我们不推荐这么做。这被称为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常量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，很容易忘记它的存在。我们建议改为引用另一个单元格，如单元格 D16。这样就可以容易地看到，而不是隐藏在公式中。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02" name="放大镜" descr="放大镜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 flipH="1">
            <a:off x="6788150" y="11420475"/>
            <a:ext cx="352313" cy="339611"/>
          </a:xfrm>
          <a:prstGeom prst="rect">
            <a:avLst/>
          </a:prstGeom>
        </xdr:spPr>
      </xdr:pic>
      <xdr:sp macro="" textlink="">
        <xdr:nvSpPr>
          <xdr:cNvPr id="98" name="箭头" descr="箭头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3874191">
            <a:off x="7943260" y="10779196"/>
            <a:ext cx="442979" cy="1056910"/>
          </a:xfrm>
          <a:prstGeom prst="arc">
            <a:avLst>
              <a:gd name="adj1" fmla="val 16324058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3</xdr:col>
      <xdr:colOff>750371</xdr:colOff>
      <xdr:row>36</xdr:row>
      <xdr:rowOff>82549</xdr:rowOff>
    </xdr:from>
    <xdr:to>
      <xdr:col>7</xdr:col>
      <xdr:colOff>409575</xdr:colOff>
      <xdr:row>45</xdr:row>
      <xdr:rowOff>85725</xdr:rowOff>
    </xdr:to>
    <xdr:grpSp>
      <xdr:nvGrpSpPr>
        <xdr:cNvPr id="12" name="看看这个" descr="看看这个&#10;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608371" y="7512049"/>
          <a:ext cx="2599254" cy="1717676"/>
          <a:chOff x="7539454" y="7993902"/>
          <a:chExt cx="2725082" cy="1717676"/>
        </a:xfrm>
      </xdr:grpSpPr>
      <xdr:grpSp>
        <xdr:nvGrpSpPr>
          <xdr:cNvPr id="119" name="括号线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pSpPr/>
        </xdr:nvGrpSpPr>
        <xdr:grpSpPr>
          <a:xfrm rot="599914">
            <a:off x="7539454" y="8145377"/>
            <a:ext cx="293814" cy="698211"/>
            <a:chOff x="9871108" y="1184220"/>
            <a:chExt cx="273326" cy="789155"/>
          </a:xfrm>
        </xdr:grpSpPr>
        <xdr:sp macro="" textlink="">
          <xdr:nvSpPr>
            <xdr:cNvPr id="120" name="另一条括号线" descr="括号线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21" name="括号线" descr="括号线&#10;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pic>
        <xdr:nvPicPr>
          <xdr:cNvPr id="97" name="星星" descr="星星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7830674" y="8038700"/>
            <a:ext cx="388098" cy="337815"/>
          </a:xfrm>
          <a:prstGeom prst="rect">
            <a:avLst/>
          </a:prstGeom>
        </xdr:spPr>
      </xdr:pic>
      <xdr:sp macro="" textlink="">
        <xdr:nvSpPr>
          <xdr:cNvPr id="96" name="说明" descr="选择这些单元格。然后在 Excel 窗口的右下角，可找到：&#10;求和:170&#10;这只是用来快速找到总和的另一种方法&#10;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8132528" y="7993902"/>
            <a:ext cx="2132008" cy="17176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看看这个</a:t>
            </a: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选择这些单元格。然后在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窗口的右下角，可找到：</a:t>
            </a:r>
          </a:p>
          <a:p>
            <a:pPr lvl="0" rtl="0">
              <a:defRPr/>
            </a:pPr>
            <a:b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</a:br>
            <a:endParaRPr lang="en-US" sz="110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这只是用来快速找到总和的另一种方法。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346284</xdr:colOff>
      <xdr:row>25</xdr:row>
      <xdr:rowOff>143313</xdr:rowOff>
    </xdr:from>
    <xdr:to>
      <xdr:col>1</xdr:col>
      <xdr:colOff>4946859</xdr:colOff>
      <xdr:row>67</xdr:row>
      <xdr:rowOff>133351</xdr:rowOff>
    </xdr:to>
    <xdr:grpSp>
      <xdr:nvGrpSpPr>
        <xdr:cNvPr id="3" name="有关 SUM 的详细信息" descr="有关 SUM 函数的详细信息&#10;在上面的一些提示中，我们向你演示了如何使用 SUM 函数。下面是&#10;关于该函数的详细信息。双击右侧的一个黄色单元格，然后阅读下面的文本。&#10;如果对 SUM 函数进行解释，应会是：&#10;对这些值进行求和：&#10;...单元格 D38、D39、D40 和 D41 中的值。&#10;=SUM(D38:D41)&#10;下面是另一种可以使用的方法：&#10;对这些值进行求和：...单元格 D49 中的值，...单元格 G48、G49、G50 和 G51 中的值，...100&#10;=SUM(D48,G48:G51,100)&#10;上述公式中使用了下列内容：&#10;单个单元格引用，它是单元格的“地址”或“名称”。上述公式中，D48 是单个单元格引用。&#10;单元格范围，这是一系列单元格，从一个单元格开始并以另一个单元格结束。&#10;公式中 G48:G51 是单元格范围。&#10;常量。该公式中的常量是数字 10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346284" y="5477313"/>
          <a:ext cx="5654675" cy="7991038"/>
          <a:chOff x="346284" y="5905938"/>
          <a:chExt cx="5737225" cy="7738228"/>
        </a:xfrm>
      </xdr:grpSpPr>
      <xdr:sp macro="" textlink="">
        <xdr:nvSpPr>
          <xdr:cNvPr id="53" name="矩形 52" descr="背景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46284" y="5905938"/>
            <a:ext cx="5737225" cy="773822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54" name="直接连接符 53" descr="装饰性线条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cxnSpLocks/>
          </xdr:cNvCxnSpPr>
        </xdr:nvCxnSpPr>
        <xdr:spPr>
          <a:xfrm>
            <a:off x="581208" y="6510433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​​ 54" descr="装饰性线条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>
            <a:cxnSpLocks/>
          </xdr:cNvCxnSpPr>
        </xdr:nvCxnSpPr>
        <xdr:spPr>
          <a:xfrm>
            <a:off x="581208" y="13325347"/>
            <a:ext cx="525465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步骤" descr="有关 SUM 函数的详细信息 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8032" y="6019005"/>
            <a:ext cx="5257826" cy="4748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有关 SUM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50" name="步骤" descr="在上面的一些提示中，我们向你演示了如何使用 SUM 函数。下面是关于该函数的详细信息。双击右侧的一个黄色单元格，然后阅读下面的文本。&#10;&#10;如果对 SUM 函数进行解释，应会是：&#10;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554831" y="6594579"/>
            <a:ext cx="5342213" cy="10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在上面的一些提示中，我们向你演示了如何使用 SUM 函数。下面是关于该函数的详细信息。双击右侧的一个黄色单元格，然后阅读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下面的文本。</a:t>
            </a:r>
          </a:p>
          <a:p>
            <a:pPr lvl="0" rtl="0">
              <a:defRPr/>
            </a:pPr>
            <a:endParaRPr lang="en-US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如果对 SUM 函数进行解释，应会是：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0" name="步骤" descr="下面是另一种可以使用的方法：&#10;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554831" y="9233004"/>
            <a:ext cx="5342213" cy="336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下面是另一种可以使用的方法：</a:t>
            </a:r>
          </a:p>
        </xdr:txBody>
      </xdr:sp>
      <xdr:grpSp>
        <xdr:nvGrpSpPr>
          <xdr:cNvPr id="79" name="组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pSpPr/>
        </xdr:nvGrpSpPr>
        <xdr:grpSpPr>
          <a:xfrm>
            <a:off x="551558" y="7756714"/>
            <a:ext cx="3290330" cy="1581898"/>
            <a:chOff x="1065799" y="8191586"/>
            <a:chExt cx="3248922" cy="1616838"/>
          </a:xfrm>
        </xdr:grpSpPr>
        <xdr:sp macro="" textlink="">
          <xdr:nvSpPr>
            <xdr:cNvPr id="74" name="文本框 100" descr="=SUM(D38:D41) 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076221" y="9303595"/>
              <a:ext cx="3238500" cy="5048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=SUM(D38:D41) </a:t>
              </a:r>
              <a:endParaRPr lang="en-US" sz="200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75" name="左大括号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5400000">
              <a:off x="1455537" y="8927697"/>
              <a:ext cx="196065" cy="466296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6" name="文本框 2" descr="对这些值进行求和：&#10;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65799" y="8191586"/>
              <a:ext cx="847355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对这些值进行求和：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7" name="左大括号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2284908" y="8627784"/>
              <a:ext cx="195783" cy="1072982"/>
            </a:xfrm>
            <a:prstGeom prst="leftBrace">
              <a:avLst>
                <a:gd name="adj1" fmla="val 8333"/>
                <a:gd name="adj2" fmla="val 38318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8" name="文本框 2" descr="...单元格 D38、D39、D40 和 D41 中的值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378" y="8191870"/>
              <a:ext cx="1035572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80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...单元格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</a:t>
              </a:r>
              <a:r>
                <a:rPr lang="zh-cn" sz="110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D38、D39、D40 和 D41</a:t>
              </a:r>
              <a:r>
                <a:rPr lang="zh-cn" sz="1100" baseline="0">
                  <a:effectLst/>
                  <a:latin typeface="微软雅黑" panose="020B0503020204020204" pitchFamily="34" charset="-122"/>
                  <a:ea typeface="微软雅黑" panose="020B0503020204020204" pitchFamily="34" charset="-122"/>
                  <a:cs typeface="Times New Roman" panose="02020603050405020304" pitchFamily="18" charset="0"/>
                </a:rPr>
                <a:t> 中的值。</a:t>
              </a:r>
              <a:endParaRPr lang="en-US" sz="1100"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105" name="组 104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GrpSpPr/>
        </xdr:nvGrpSpPr>
        <xdr:grpSpPr>
          <a:xfrm>
            <a:off x="457200" y="9658311"/>
            <a:ext cx="4927601" cy="1687354"/>
            <a:chOff x="457200" y="9810760"/>
            <a:chExt cx="4886326" cy="1743855"/>
          </a:xfrm>
        </xdr:grpSpPr>
        <xdr:sp macro="" textlink="">
          <xdr:nvSpPr>
            <xdr:cNvPr id="81" name="文本框 100" descr="=SUM(D48,G48:G51,100) &#10;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457200" y="11070249"/>
              <a:ext cx="4886326" cy="4843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 spc="80" baseline="0">
                  <a:solidFill>
                    <a:srgbClr val="000000"/>
                  </a:solidFill>
                  <a:effectLst/>
                  <a:latin typeface="Courier New" panose="02070309020205020404" pitchFamily="49" charset="0"/>
                  <a:ea typeface="微软雅黑" panose="020B0503020204020204" pitchFamily="34" charset="-122"/>
                  <a:cs typeface="Courier New" panose="02070309020205020404" pitchFamily="49" charset="0"/>
                </a:rPr>
                <a:t>=SUM(D48,G48:G51,100) </a:t>
              </a:r>
              <a:endParaRPr lang="en-US" sz="2000" spc="80" baseline="0">
                <a:effectLst/>
                <a:latin typeface="Courier New" panose="02070309020205020404" pitchFamily="49" charset="0"/>
                <a:ea typeface="微软雅黑" panose="020B0503020204020204" pitchFamily="34" charset="-122"/>
                <a:cs typeface="Courier New" panose="02070309020205020404" pitchFamily="49" charset="0"/>
              </a:endParaRPr>
            </a:p>
          </xdr:txBody>
        </xdr:sp>
        <xdr:grpSp>
          <xdr:nvGrpSpPr>
            <xdr:cNvPr id="82" name="组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GrpSpPr/>
          </xdr:nvGrpSpPr>
          <xdr:grpSpPr>
            <a:xfrm>
              <a:off x="485775" y="9828053"/>
              <a:ext cx="830961" cy="1296095"/>
              <a:chOff x="-363898" y="-105540"/>
              <a:chExt cx="1059225" cy="1436336"/>
            </a:xfrm>
          </xdr:grpSpPr>
          <xdr:sp macro="" textlink="">
            <xdr:nvSpPr>
              <xdr:cNvPr id="83" name="左大括号 82">
                <a:extLst>
                  <a:ext uri="{FF2B5EF4-FFF2-40B4-BE49-F238E27FC236}">
                    <a16:creationId xmlns:a16="http://schemas.microsoft.com/office/drawing/2014/main" id="{00000000-0008-0000-0100-000053000000}"/>
                  </a:ext>
                </a:extLst>
              </xdr:cNvPr>
              <xdr:cNvSpPr/>
            </xdr:nvSpPr>
            <xdr:spPr>
              <a:xfrm rot="5400000">
                <a:off x="261924" y="897392"/>
                <a:ext cx="242886" cy="623921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4" name="文本框 2" descr="对这些值进行求和：&#10; &#10;">
                <a:extLst>
                  <a:ext uri="{FF2B5EF4-FFF2-40B4-BE49-F238E27FC236}">
                    <a16:creationId xmlns:a16="http://schemas.microsoft.com/office/drawing/2014/main" id="{00000000-0008-0000-0100-000054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363898" y="-105540"/>
                <a:ext cx="1043235" cy="1196120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对这些值进行求和：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5" name="组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GrpSpPr/>
          </xdr:nvGrpSpPr>
          <xdr:grpSpPr>
            <a:xfrm>
              <a:off x="1392159" y="9819364"/>
              <a:ext cx="733284" cy="1306259"/>
              <a:chOff x="-199890" y="-105538"/>
              <a:chExt cx="735230" cy="1447585"/>
            </a:xfrm>
          </xdr:grpSpPr>
          <xdr:sp macro="" textlink="">
            <xdr:nvSpPr>
              <xdr:cNvPr id="86" name="左大括号 85">
                <a:extLst>
                  <a:ext uri="{FF2B5EF4-FFF2-40B4-BE49-F238E27FC236}">
                    <a16:creationId xmlns:a16="http://schemas.microsoft.com/office/drawing/2014/main" id="{00000000-0008-0000-0100-000056000000}"/>
                  </a:ext>
                </a:extLst>
              </xdr:cNvPr>
              <xdr:cNvSpPr/>
            </xdr:nvSpPr>
            <xdr:spPr>
              <a:xfrm rot="5400000">
                <a:off x="22858" y="983974"/>
                <a:ext cx="242887" cy="473260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87" name="文本框 2" descr="…单元格 D48 中的值…&#10; &#10;">
                <a:extLst>
                  <a:ext uri="{FF2B5EF4-FFF2-40B4-BE49-F238E27FC236}">
                    <a16:creationId xmlns:a16="http://schemas.microsoft.com/office/drawing/2014/main" id="{00000000-0008-0000-0100-00005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99890" y="-105538"/>
                <a:ext cx="735230" cy="1196117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…单元格 D48 中的值…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  <xdr:grpSp>
          <xdr:nvGrpSpPr>
            <xdr:cNvPr id="88" name="组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GrpSpPr/>
          </xdr:nvGrpSpPr>
          <xdr:grpSpPr>
            <a:xfrm>
              <a:off x="2100077" y="9810760"/>
              <a:ext cx="1081035" cy="1306236"/>
              <a:chOff x="-329773" y="-114984"/>
              <a:chExt cx="1081977" cy="1447598"/>
            </a:xfrm>
          </xdr:grpSpPr>
          <xdr:sp macro="" textlink="">
            <xdr:nvSpPr>
              <xdr:cNvPr id="89" name="左大括号 88">
                <a:extLst>
                  <a:ext uri="{FF2B5EF4-FFF2-40B4-BE49-F238E27FC236}">
                    <a16:creationId xmlns:a16="http://schemas.microsoft.com/office/drawing/2014/main" id="{00000000-0008-0000-0100-000059000000}"/>
                  </a:ext>
                </a:extLst>
              </xdr:cNvPr>
              <xdr:cNvSpPr/>
            </xdr:nvSpPr>
            <xdr:spPr>
              <a:xfrm rot="5400000">
                <a:off x="89772" y="670182"/>
                <a:ext cx="242887" cy="1081977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0" name="文本框 2" descr="...单元格 G48、G49、G50 和 G51 中的值... &#10;">
                <a:extLst>
                  <a:ext uri="{FF2B5EF4-FFF2-40B4-BE49-F238E27FC236}">
                    <a16:creationId xmlns:a16="http://schemas.microsoft.com/office/drawing/2014/main" id="{00000000-0008-0000-0100-00005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-189331" y="-114984"/>
                <a:ext cx="875040" cy="119613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...单元格 G48、G49、G50 和 G51 中的值... </a:t>
                </a:r>
              </a:p>
            </xdr:txBody>
          </xdr:sp>
        </xdr:grpSp>
        <xdr:grpSp>
          <xdr:nvGrpSpPr>
            <xdr:cNvPr id="91" name="组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GrpSpPr/>
          </xdr:nvGrpSpPr>
          <xdr:grpSpPr>
            <a:xfrm>
              <a:off x="3210463" y="9819368"/>
              <a:ext cx="519913" cy="1294061"/>
              <a:chOff x="38113" y="-105532"/>
              <a:chExt cx="520377" cy="1434251"/>
            </a:xfrm>
          </xdr:grpSpPr>
          <xdr:sp macro="" textlink="">
            <xdr:nvSpPr>
              <xdr:cNvPr id="92" name="左大括号 91">
                <a:extLst>
                  <a:ext uri="{FF2B5EF4-FFF2-40B4-BE49-F238E27FC236}">
                    <a16:creationId xmlns:a16="http://schemas.microsoft.com/office/drawing/2014/main" id="{00000000-0008-0000-0100-00005C000000}"/>
                  </a:ext>
                </a:extLst>
              </xdr:cNvPr>
              <xdr:cNvSpPr/>
            </xdr:nvSpPr>
            <xdr:spPr>
              <a:xfrm rot="5400000">
                <a:off x="226266" y="996494"/>
                <a:ext cx="210846" cy="453603"/>
              </a:xfrm>
              <a:prstGeom prst="leftBrac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rtl="0"/>
                <a:endParaRPr 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93" name="文本框 2" descr="...和 100&#10;">
                <a:extLst>
                  <a:ext uri="{FF2B5EF4-FFF2-40B4-BE49-F238E27FC236}">
                    <a16:creationId xmlns:a16="http://schemas.microsoft.com/office/drawing/2014/main" id="{00000000-0008-0000-0100-00005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8113" y="-105532"/>
                <a:ext cx="504737" cy="1196121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 rot="0" vert="horz" wrap="square" lIns="91440" tIns="45720" rIns="91440" bIns="45720" rtlCol="0" anchor="t" anchorCtr="0">
                <a:noAutofit/>
              </a:bodyPr>
              <a:lstStyle/>
              <a:p>
                <a:pPr marL="0" marR="0" rtl="0">
                  <a:lnSpc>
                    <a:spcPct val="80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...和 100。</a:t>
                </a:r>
              </a:p>
              <a:p>
                <a:pPr marL="0" marR="0" rtl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zh-cn" sz="1100"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Times New Roman" panose="02020603050405020304" pitchFamily="18" charset="0"/>
                  </a:rPr>
                  <a:t> </a:t>
                </a:r>
              </a:p>
            </xdr:txBody>
          </xdr:sp>
        </xdr:grpSp>
      </xdr:grpSp>
      <xdr:sp macro="" textlink="">
        <xdr:nvSpPr>
          <xdr:cNvPr id="138" name="步骤" descr="上述公式中使用了下列内容：&#10;&#10;• 单个单元格引用，它是单元格的“地址”或“名称”。上述公式中，D48 是单个单元格引用。&#10;• 单元格范围，这是一系列单元格，从一个单元格开始并以另一个单元格结束。公式中 G48:G51 是单元格范围。&#10;• 常量。该公式中的常量是数字 100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554831" y="11381918"/>
            <a:ext cx="5342213" cy="19947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fontAlgn="auto" latinLnBrk="0" hangingPunct="1"/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上述公式中使用了下列内容：</a:t>
            </a:r>
          </a:p>
          <a:p>
            <a:pPr rtl="0" eaLnBrk="1" fontAlgn="auto" latinLnBrk="0" hangingPunct="1"/>
            <a:endParaRPr lang="en-US" sz="1100" b="0" i="0" kern="1200" spc="-3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单个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单元格引用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，它是单元格的“地址”或“名称”。上述公式中，D48 是单个单元格引用。 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单元格范围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，这是一系列单元格，从一个单元格开始并以另一个单元格结束。公式中 G48:G51 是单元格范围。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100" b="1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常量</a:t>
            </a:r>
            <a:r>
              <a:rPr lang="zh-cn" sz="1100" b="0" i="0" kern="1200" spc="-3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。该公式中的常量是数字 100。 </a:t>
            </a:r>
            <a:endParaRPr lang="en-US" sz="1100" spc="-3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6</xdr:col>
      <xdr:colOff>314325</xdr:colOff>
      <xdr:row>15</xdr:row>
      <xdr:rowOff>66675</xdr:rowOff>
    </xdr:from>
    <xdr:to>
      <xdr:col>9</xdr:col>
      <xdr:colOff>190500</xdr:colOff>
      <xdr:row>22</xdr:row>
      <xdr:rowOff>114299</xdr:rowOff>
    </xdr:to>
    <xdr:grpSp>
      <xdr:nvGrpSpPr>
        <xdr:cNvPr id="4" name="组 3" descr="延伸知识&#10;尝试在此处添加另一个 SUMIF 公式，但是添加金额要小于 100。结果应为 160&#10;">
          <a:extLst>
            <a:ext uri="{FF2B5EF4-FFF2-40B4-BE49-F238E27FC236}">
              <a16:creationId xmlns:a16="http://schemas.microsoft.com/office/drawing/2014/main" id="{6B6FA3A9-A48D-4327-9039-63A2E8740C34}"/>
            </a:ext>
          </a:extLst>
        </xdr:cNvPr>
        <xdr:cNvGrpSpPr/>
      </xdr:nvGrpSpPr>
      <xdr:grpSpPr>
        <a:xfrm>
          <a:off x="9382125" y="3495675"/>
          <a:ext cx="2066925" cy="1381124"/>
          <a:chOff x="9048750" y="3743325"/>
          <a:chExt cx="2162175" cy="1381124"/>
        </a:xfrm>
      </xdr:grpSpPr>
      <xdr:sp macro="" textlink="">
        <xdr:nvSpPr>
          <xdr:cNvPr id="57" name="步骤" descr="延伸知识&#10;尝试在此处添加另一个 SUMIF 公式，但是添加金额要小于 100。结果应为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9648643" y="3895724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尝试在此处添加另一个 SUMIF 公式，但是添加金额要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 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。结果应为 160。</a:t>
            </a:r>
          </a:p>
        </xdr:txBody>
      </xdr:sp>
      <xdr:pic>
        <xdr:nvPicPr>
          <xdr:cNvPr id="58" name="延伸知识功能区" descr="装饰功能区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9" name="延伸知识箭头" descr="箭头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0</xdr:col>
      <xdr:colOff>326572</xdr:colOff>
      <xdr:row>0</xdr:row>
      <xdr:rowOff>266701</xdr:rowOff>
    </xdr:from>
    <xdr:to>
      <xdr:col>1</xdr:col>
      <xdr:colOff>4927147</xdr:colOff>
      <xdr:row>22</xdr:row>
      <xdr:rowOff>76201</xdr:rowOff>
    </xdr:to>
    <xdr:grpSp>
      <xdr:nvGrpSpPr>
        <xdr:cNvPr id="11" name="像高手一样对数字求和" descr="像高手一样对数字求和&#10;以下是在 Excel 中对数字求和的一些方法：&#10;选择“水果”数量下方的黄色单元格。&#10;键入 =SUM(D4:D7)，然后按 Enter。完成后，将会看到&#10;结果为 170。&#10;下面是另一种求和方式，使用快捷键。选择“肉类”数量下方的黄色单元格。&#10;首先同时按 Alt =。然后按 Enter。&#10;现在，只添加 50 以上的数字。选择最后一个黄色单元格。键入 =SUMIF(D11:D15,&quot;&gt;50&quot;)&#10;然后按 Enter。结果为 100。&#10;向下滚动查看更多详细信息&#10;下一步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26572" y="266701"/>
          <a:ext cx="5654675" cy="4572000"/>
          <a:chOff x="326572" y="266702"/>
          <a:chExt cx="5705475" cy="4657728"/>
        </a:xfrm>
      </xdr:grpSpPr>
      <xdr:grpSp>
        <xdr:nvGrpSpPr>
          <xdr:cNvPr id="16" name="数字求和说明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326572" y="266702"/>
            <a:ext cx="5705475" cy="4657728"/>
            <a:chOff x="0" y="0"/>
            <a:chExt cx="5695950" cy="4619625"/>
          </a:xfrm>
        </xdr:grpSpPr>
        <xdr:sp macro="" textlink="">
          <xdr:nvSpPr>
            <xdr:cNvPr id="38" name="背景" descr="背景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0" y="0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39" name="步骤" descr="像高手一样对数字求和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31748" y="118698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像高手一样对数字求和</a:t>
              </a:r>
            </a:p>
          </xdr:txBody>
        </xdr:sp>
        <xdr:sp macro="" textlink="">
          <xdr:nvSpPr>
            <xdr:cNvPr id="41" name="详细信息按钮" descr="向下滚动查看更多详细信息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234924" y="3842507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42" name="底部线条" descr="装饰性线条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3581400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“下一步”按钮" descr="“下一步”按钮，超链接到下一个工作表">
              <a:hlinkClick xmlns:r="http://schemas.openxmlformats.org/officeDocument/2006/relationships" r:id="rId3" tooltip="选择此处转到下一步"/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4293870" y="3842507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cxnSp macro="">
          <xdr:nvCxnSpPr>
            <xdr:cNvPr id="40" name="顶部线条" descr="装饰性线条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CxnSpPr>
              <a:cxnSpLocks/>
            </xdr:cNvCxnSpPr>
          </xdr:nvCxnSpPr>
          <xdr:spPr>
            <a:xfrm>
              <a:off x="234924" y="626111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3" name="步骤5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GrpSpPr/>
        </xdr:nvGrpSpPr>
        <xdr:grpSpPr>
          <a:xfrm>
            <a:off x="558707" y="3254032"/>
            <a:ext cx="5225273" cy="570054"/>
            <a:chOff x="231749" y="2962883"/>
            <a:chExt cx="5216550" cy="565388"/>
          </a:xfrm>
        </xdr:grpSpPr>
        <xdr:sp macro="" textlink="">
          <xdr:nvSpPr>
            <xdr:cNvPr id="24" name="步骤" descr="现在，只添加 50 以上的数字。选择最后一个黄色单元格。键入 =SUMIF(D11:D15,&quot;&gt;50&quot;)，然后按 Enter。结果为 100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638783" y="2966884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现在，只添加 </a:t>
              </a:r>
              <a:r>
                <a:rPr lang="zh-cn" sz="1100" kern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50 以上的数字。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选择最后一个黄色单元格。键入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=SUMIF(D11:D15,"&gt;50")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。结果为 100。 </a:t>
              </a:r>
            </a:p>
          </xdr:txBody>
        </xdr:sp>
        <xdr:sp macro="" textlink="">
          <xdr:nvSpPr>
            <xdr:cNvPr id="25" name="5" descr="5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231749" y="2962883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5</a:t>
              </a:r>
            </a:p>
          </xdr:txBody>
        </xdr:sp>
      </xdr:grpSp>
      <xdr:grpSp>
        <xdr:nvGrpSpPr>
          <xdr:cNvPr id="22" name="步骤4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GrpSpPr/>
        </xdr:nvGrpSpPr>
        <xdr:grpSpPr>
          <a:xfrm>
            <a:off x="558707" y="2770791"/>
            <a:ext cx="5225273" cy="570055"/>
            <a:chOff x="231749" y="2483595"/>
            <a:chExt cx="5216550" cy="565389"/>
          </a:xfrm>
        </xdr:grpSpPr>
        <xdr:sp macro="" textlink="">
          <xdr:nvSpPr>
            <xdr:cNvPr id="26" name="4" descr="4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231749" y="24835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  <xdr:grpSp>
          <xdr:nvGrpSpPr>
            <xdr:cNvPr id="27" name="组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GrpSpPr/>
          </xdr:nvGrpSpPr>
          <xdr:grpSpPr>
            <a:xfrm>
              <a:off x="638783" y="2487597"/>
              <a:ext cx="4809516" cy="561387"/>
              <a:chOff x="638783" y="2487597"/>
              <a:chExt cx="4809516" cy="561387"/>
            </a:xfrm>
          </xdr:grpSpPr>
          <xdr:sp macro="" textlink="">
            <xdr:nvSpPr>
              <xdr:cNvPr id="28" name="步骤" descr="首先同时按 ALT =。然后按 Enter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SpPr txBox="1"/>
            </xdr:nvSpPr>
            <xdr:spPr>
              <a:xfrm>
                <a:off x="638783" y="2487597"/>
                <a:ext cx="4809516" cy="5613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首先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按</a:t>
                </a:r>
                <a:r>
                  <a:rPr lang="en-US" alt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                         </a:t>
                </a:r>
                <a:r>
                  <a:rPr lang="zh-CN" altLang="en-US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然后按 </a:t>
                </a:r>
                <a:r>
                  <a:rPr lang="zh-cn" sz="1100" b="1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Enter</a:t>
                </a:r>
                <a:r>
                  <a:rPr lang="zh-cn" sz="1100" b="0" i="0" u="none" strike="noStrike" kern="0" cap="none" spc="0" normalizeH="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/>
                    <a:uLnTx/>
                    <a:uFillTx/>
                    <a:latin typeface="微软雅黑" panose="020B0503020204020204" pitchFamily="34" charset="-122"/>
                    <a:ea typeface="微软雅黑" panose="020B0503020204020204" pitchFamily="34" charset="-122"/>
                    <a:cs typeface="Segoe UI" panose="020B0502040204020203" pitchFamily="34" charset="0"/>
                  </a:rPr>
                  <a:t>。</a:t>
                </a:r>
              </a:p>
            </xdr:txBody>
          </xdr:sp>
          <xdr:sp macro="" textlink="">
            <xdr:nvSpPr>
              <xdr:cNvPr id="30" name="等号键" descr="等号键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SpPr/>
            </xdr:nvSpPr>
            <xdr:spPr>
              <a:xfrm>
                <a:off x="1697750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100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=</a:t>
                </a:r>
                <a:endParaRPr lang="en-US" sz="9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29" name="Alt 键" descr="Alt 键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SpPr/>
            </xdr:nvSpPr>
            <xdr:spPr>
              <a:xfrm>
                <a:off x="1205934" y="2500014"/>
                <a:ext cx="422585" cy="257175"/>
              </a:xfrm>
              <a:prstGeom prst="round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 rtl="0"/>
                <a:r>
                  <a:rPr lang="zh-cn" sz="900" spc="1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Alt</a:t>
                </a:r>
                <a:endParaRPr lang="en-US" sz="800" spc="100" baseline="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</xdr:grpSp>
      <xdr:grpSp>
        <xdr:nvGrpSpPr>
          <xdr:cNvPr id="21" name="步骤3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558707" y="2277529"/>
            <a:ext cx="5225273" cy="570054"/>
            <a:chOff x="231749" y="1994372"/>
            <a:chExt cx="5216550" cy="565388"/>
          </a:xfrm>
        </xdr:grpSpPr>
        <xdr:sp macro="" textlink="">
          <xdr:nvSpPr>
            <xdr:cNvPr id="32" name="步骤" descr="下面是另一种求和方式，使用快捷键。选择“肉类”数量下方的黄色单元格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638783" y="199837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下面是另一种求和方式，使用快捷键。选择“肉类”</a:t>
              </a:r>
              <a:r>
                <a:rPr lang="zh-CN" altLang="en-US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 </a:t>
              </a:r>
            </a:p>
          </xdr:txBody>
        </xdr:sp>
        <xdr:sp macro="" textlink="">
          <xdr:nvSpPr>
            <xdr:cNvPr id="33" name="3" descr="3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1749" y="1994372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</xdr:grpSp>
      <xdr:grpSp>
        <xdr:nvGrpSpPr>
          <xdr:cNvPr id="20" name="步骤2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558707" y="1769254"/>
            <a:ext cx="5225273" cy="570054"/>
            <a:chOff x="231749" y="1490256"/>
            <a:chExt cx="5216550" cy="565388"/>
          </a:xfrm>
        </xdr:grpSpPr>
        <xdr:sp macro="" textlink="">
          <xdr:nvSpPr>
            <xdr:cNvPr id="34" name="步骤" descr="键入 =SUM(D4:D7)，然后按 Enter。完成后，将会看到结果为 170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638782" y="1494257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键入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=SUM(D4:D7)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，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然后按 Enter。完成后，将会看到结果为 170。</a:t>
              </a:r>
            </a:p>
          </xdr:txBody>
        </xdr:sp>
        <xdr:sp macro="" textlink="">
          <xdr:nvSpPr>
            <xdr:cNvPr id="35" name="2" descr="2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31749" y="149025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19" name="步骤1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558707" y="1278317"/>
            <a:ext cx="5225273" cy="570054"/>
            <a:chOff x="231749" y="1003336"/>
            <a:chExt cx="5216550" cy="565388"/>
          </a:xfrm>
        </xdr:grpSpPr>
        <xdr:sp macro="" textlink="">
          <xdr:nvSpPr>
            <xdr:cNvPr id="36" name="步骤" descr="选择“水果”数量下方的黄色单元格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638783" y="100733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选择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水果”</a:t>
              </a:r>
              <a:r>
                <a:rPr lang="zh-CN" alt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金额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下方的黄色单元格。</a:t>
              </a:r>
            </a:p>
          </xdr:txBody>
        </xdr:sp>
        <xdr:sp macro="" textlink="">
          <xdr:nvSpPr>
            <xdr:cNvPr id="37" name="1" descr="1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231749" y="1003336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sp macro="" textlink="">
        <xdr:nvSpPr>
          <xdr:cNvPr id="18" name="数字求和介绍" descr="以下是在 Excel 中对数字求和的一些方法：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555554" y="972193"/>
            <a:ext cx="5309802" cy="2548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中对数字求和的一些方法：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54675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9698120" y="1143000"/>
          <a:ext cx="195413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48325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185025" y="9378929"/>
          <a:ext cx="324484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54675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392055</xdr:colOff>
      <xdr:row>62</xdr:row>
      <xdr:rowOff>178970</xdr:rowOff>
    </xdr:from>
    <xdr:to>
      <xdr:col>1</xdr:col>
      <xdr:colOff>4992630</xdr:colOff>
      <xdr:row>77</xdr:row>
      <xdr:rowOff>128170</xdr:rowOff>
    </xdr:to>
    <xdr:grpSp>
      <xdr:nvGrpSpPr>
        <xdr:cNvPr id="187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GrpSpPr/>
      </xdr:nvGrpSpPr>
      <xdr:grpSpPr>
        <a:xfrm>
          <a:off x="392055" y="12561470"/>
          <a:ext cx="5654675" cy="2806700"/>
          <a:chOff x="0" y="1"/>
          <a:chExt cx="5695950" cy="2806700"/>
        </a:xfrm>
      </xdr:grpSpPr>
      <xdr:sp macro="" textlink="">
        <xdr:nvSpPr>
          <xdr:cNvPr id="188" name="矩形 187" descr="背景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9" name="步骤" descr="访问网页获取详细信息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0" name="直接连接符​​ 189" descr="装饰性线条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2" name="直接连接符​​ 191" descr="装饰性线条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4" name="步骤" descr="在工作表单元格中自动填充数据，超链接到网页">
            <a:hlinkClick xmlns:r="http://schemas.openxmlformats.org/officeDocument/2006/relationships" r:id="rId8" tooltip="选择此处，从网页上了解如何在工作表单元格中自动填充数据"/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638783" y="794849"/>
            <a:ext cx="275211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在工作表单元格中自动填充数据</a:t>
            </a:r>
          </a:p>
        </xdr:txBody>
      </xdr:sp>
      <xdr:pic>
        <xdr:nvPicPr>
          <xdr:cNvPr id="195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96" name="步骤" descr="将公式填充到相邻单元格中，超链接到网页">
            <a:hlinkClick xmlns:r="http://schemas.openxmlformats.org/officeDocument/2006/relationships" r:id="rId11" tooltip="选择此处，从网页上了解如何将公式填充到相邻单元格中"/>
            <a:extLst>
              <a:ext uri="{FF2B5EF4-FFF2-40B4-BE49-F238E27FC236}">
                <a16:creationId xmlns:a16="http://schemas.microsoft.com/office/drawing/2014/main" id="{00000000-0008-0000-0200-0000C4000000}"/>
              </a:ext>
            </a:extLst>
          </xdr:cNvPr>
          <xdr:cNvSpPr txBox="1"/>
        </xdr:nvSpPr>
        <xdr:spPr>
          <a:xfrm>
            <a:off x="638783" y="1259456"/>
            <a:ext cx="27521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将公式填充到相邻单元格中</a:t>
            </a:r>
          </a:p>
          <a:p>
            <a:pPr lvl="0" rtl="0">
              <a:defRPr/>
            </a:pPr>
            <a:br>
              <a:rPr 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97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2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076950" y="12300756"/>
          <a:ext cx="362267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245474" y="2476500"/>
          <a:ext cx="1727201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197600" y="11239500"/>
          <a:ext cx="8997500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53809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400050</xdr:colOff>
      <xdr:row>77</xdr:row>
      <xdr:rowOff>152400</xdr:rowOff>
    </xdr:from>
    <xdr:to>
      <xdr:col>1</xdr:col>
      <xdr:colOff>5000625</xdr:colOff>
      <xdr:row>102</xdr:row>
      <xdr:rowOff>142875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400050" y="15392400"/>
          <a:ext cx="5654675" cy="4752975"/>
          <a:chOff x="400050" y="15944850"/>
          <a:chExt cx="5695950" cy="4619625"/>
        </a:xfrm>
      </xdr:grpSpPr>
      <xdr:sp macro="" textlink="">
        <xdr:nvSpPr>
          <xdr:cNvPr id="198" name="矩形 197" descr="背景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/>
        </xdr:nvSpPr>
        <xdr:spPr>
          <a:xfrm>
            <a:off x="400050" y="1594485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9" name="步骤" descr="访问网页获取详细信息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/>
        </xdr:nvSpPr>
        <xdr:spPr>
          <a:xfrm>
            <a:off x="631798" y="160635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00" name="直接连接符​​ 199" descr="装饰性线条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CxnSpPr>
            <a:cxnSpLocks/>
          </xdr:cNvCxnSpPr>
        </xdr:nvCxnSpPr>
        <xdr:spPr>
          <a:xfrm>
            <a:off x="634974" y="165709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“下一步”按钮" descr="返回页首，超链接到 A1 单元格">
            <a:hlinkClick xmlns:r="http://schemas.openxmlformats.org/officeDocument/2006/relationships" r:id="rId3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/>
        </xdr:nvSpPr>
        <xdr:spPr>
          <a:xfrm>
            <a:off x="634974" y="19787357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202" name="直接连接符 201" descr="装饰性线条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CxnSpPr>
            <a:cxnSpLocks/>
          </xdr:cNvCxnSpPr>
        </xdr:nvCxnSpPr>
        <xdr:spPr>
          <a:xfrm>
            <a:off x="634974" y="1952625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“下一步”按钮" descr="“下一步”按钮，超链接到下一个工作表">
            <a:hlinkClick xmlns:r="http://schemas.openxmlformats.org/officeDocument/2006/relationships" r:id="rId4" tooltip="选择此处转到下一步"/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/>
        </xdr:nvSpPr>
        <xdr:spPr>
          <a:xfrm>
            <a:off x="4693920" y="19977858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204" name="步骤" descr="将文本拆分成不同的列，超链接到网页">
            <a:hlinkClick xmlns:r="http://schemas.openxmlformats.org/officeDocument/2006/relationships" r:id="rId5" tooltip="选择此处，从网页上了解如何将文本拆分成不同的列"/>
            <a:extLst>
              <a:ext uri="{FF2B5EF4-FFF2-40B4-BE49-F238E27FC236}">
                <a16:creationId xmlns:a16="http://schemas.microsoft.com/office/drawing/2014/main" id="{00000000-0008-0000-0300-0000CC000000}"/>
              </a:ext>
            </a:extLst>
          </xdr:cNvPr>
          <xdr:cNvSpPr txBox="1"/>
        </xdr:nvSpPr>
        <xdr:spPr>
          <a:xfrm>
            <a:off x="1038833" y="1673969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将文本拆分成不同的列</a:t>
            </a:r>
          </a:p>
        </xdr:txBody>
      </xdr:sp>
      <xdr:pic>
        <xdr:nvPicPr>
          <xdr:cNvPr id="205" name="图形 22" descr="箭头">
            <a:hlinkClick xmlns:r="http://schemas.openxmlformats.org/officeDocument/2006/relationships" r:id="rId5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6644422"/>
            <a:ext cx="454554" cy="448472"/>
          </a:xfrm>
          <a:prstGeom prst="rect">
            <a:avLst/>
          </a:prstGeom>
        </xdr:spPr>
      </xdr:pic>
      <xdr:sp macro="" textlink="">
        <xdr:nvSpPr>
          <xdr:cNvPr id="206" name="步骤" descr="有关获取和转换的全部内容，超链接到网页">
            <a:hlinkClick xmlns:r="http://schemas.openxmlformats.org/officeDocument/2006/relationships" r:id="rId8" tooltip="选择此处，从网页上了解有关获取和转换的全部内容"/>
            <a:extLst>
              <a:ext uri="{FF2B5EF4-FFF2-40B4-BE49-F238E27FC236}">
                <a16:creationId xmlns:a16="http://schemas.microsoft.com/office/drawing/2014/main" id="{00000000-0008-0000-0300-0000CE000000}"/>
              </a:ext>
            </a:extLst>
          </xdr:cNvPr>
          <xdr:cNvSpPr txBox="1"/>
        </xdr:nvSpPr>
        <xdr:spPr>
          <a:xfrm>
            <a:off x="1038833" y="1720430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有关获取和转换的全部内容 </a:t>
            </a:r>
          </a:p>
          <a:p>
            <a:pPr lvl="0" rtl="0">
              <a:defRPr/>
            </a:pP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207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C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102276"/>
            <a:ext cx="454554" cy="448472"/>
          </a:xfrm>
          <a:prstGeom prst="rect">
            <a:avLst/>
          </a:prstGeom>
        </xdr:spPr>
      </xdr:pic>
      <xdr:sp macro="" textlink="">
        <xdr:nvSpPr>
          <xdr:cNvPr id="208" name="步骤" descr="有关 LEFT 函数的全部内容，超链接到网页">
            <a:hlinkClick xmlns:r="http://schemas.openxmlformats.org/officeDocument/2006/relationships" r:id="rId9" tooltip="选择此处，从网页上了解有关 LEFT 函数的全部内容"/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SpPr txBox="1"/>
        </xdr:nvSpPr>
        <xdr:spPr>
          <a:xfrm>
            <a:off x="1038833" y="1767147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LEFT 函数的全部内容</a:t>
            </a:r>
          </a:p>
        </xdr:txBody>
      </xdr:sp>
      <xdr:pic>
        <xdr:nvPicPr>
          <xdr:cNvPr id="209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7569442"/>
            <a:ext cx="454554" cy="448472"/>
          </a:xfrm>
          <a:prstGeom prst="rect">
            <a:avLst/>
          </a:prstGeom>
        </xdr:spPr>
      </xdr:pic>
      <xdr:sp macro="" textlink="">
        <xdr:nvSpPr>
          <xdr:cNvPr id="211" name="步骤" descr="有关 RIGHT 函数的全部内容，超链接到网页">
            <a:hlinkClick xmlns:r="http://schemas.openxmlformats.org/officeDocument/2006/relationships" r:id="rId10" tooltip="选择此处，从网页上了解有关 RIGHT 函数的全部内容"/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/>
        </xdr:nvSpPr>
        <xdr:spPr>
          <a:xfrm>
            <a:off x="1038833" y="18130349"/>
            <a:ext cx="216156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RIGHT 函数的全部内容</a:t>
            </a:r>
          </a:p>
        </xdr:txBody>
      </xdr:sp>
      <xdr:pic>
        <xdr:nvPicPr>
          <xdr:cNvPr id="212" name="图形 22" descr="箭头">
            <a:hlinkClick xmlns:r="http://schemas.openxmlformats.org/officeDocument/2006/relationships" r:id="rId10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035072"/>
            <a:ext cx="454554" cy="448472"/>
          </a:xfrm>
          <a:prstGeom prst="rect">
            <a:avLst/>
          </a:prstGeom>
        </xdr:spPr>
      </xdr:pic>
      <xdr:sp macro="" textlink="">
        <xdr:nvSpPr>
          <xdr:cNvPr id="213" name="步骤" descr="有关 FIND 函数的全部内容，超链接到网页">
            <a:hlinkClick xmlns:r="http://schemas.openxmlformats.org/officeDocument/2006/relationships" r:id="rId11" tooltip="选择此处，从网页上了解有关 FIND 函数的全部内容"/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/>
        </xdr:nvSpPr>
        <xdr:spPr>
          <a:xfrm>
            <a:off x="1038833" y="18594956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FIND 函数的全部内容</a:t>
            </a:r>
          </a:p>
        </xdr:txBody>
      </xdr:sp>
      <xdr:pic>
        <xdr:nvPicPr>
          <xdr:cNvPr id="214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492926"/>
            <a:ext cx="454554" cy="448472"/>
          </a:xfrm>
          <a:prstGeom prst="rect">
            <a:avLst/>
          </a:prstGeom>
        </xdr:spPr>
      </xdr:pic>
      <xdr:sp macro="" textlink="">
        <xdr:nvSpPr>
          <xdr:cNvPr id="215" name="步骤" descr="有关 LEN 函数的全部内容，超链接到网页">
            <a:hlinkClick xmlns:r="http://schemas.openxmlformats.org/officeDocument/2006/relationships" r:id="rId12" tooltip="选择此处，从网页上了解有关 LEN 函数的全部内容"/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/>
        </xdr:nvSpPr>
        <xdr:spPr>
          <a:xfrm>
            <a:off x="1038833" y="19062122"/>
            <a:ext cx="21615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LEN 函数的全部内容</a:t>
            </a:r>
          </a:p>
        </xdr:txBody>
      </xdr:sp>
      <xdr:pic>
        <xdr:nvPicPr>
          <xdr:cNvPr id="216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611553" y="1896009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54675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302625" y="8172449"/>
          <a:ext cx="3121025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54675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6" name="“下一步”按钮" descr="向下滚动查看更多详细信息">
              <a:extLst>
                <a:ext uri="{FF2B5EF4-FFF2-40B4-BE49-F238E27FC236}">
                  <a16:creationId xmlns:a16="http://schemas.microsoft.com/office/drawing/2014/main" id="{00000000-0008-0000-0300-00004C000000}"/>
                </a:ext>
              </a:extLst>
            </xdr:cNvPr>
            <xdr:cNvSpPr/>
          </xdr:nvSpPr>
          <xdr:spPr>
            <a:xfrm>
              <a:off x="558774" y="4099682"/>
              <a:ext cx="2723067" cy="536454"/>
            </a:xfrm>
            <a:prstGeom prst="downArrowCallou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rgbClr val="0B744D">
                  <a:alpha val="50000"/>
                </a:srgbClr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向下滚动查看更多详细信息</a:t>
              </a:r>
            </a:p>
          </xdr:txBody>
        </xdr: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8" name="“下一步”按钮" descr="“下一步”按钮，超链接到下一个工作表">
              <a:hlinkClick xmlns:r="http://schemas.openxmlformats.org/officeDocument/2006/relationships" r:id="rId4" tooltip="选择此处转到下一步"/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/>
          </xdr:nvSpPr>
          <xdr:spPr>
            <a:xfrm>
              <a:off x="4617720" y="4099682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200">
                  <a:solidFill>
                    <a:srgbClr val="0B744D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itchFamily="34" charset="0"/>
                </a:rPr>
                <a:t>下一步</a:t>
              </a:r>
            </a:p>
          </xdr:txBody>
        </xdr: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54675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项目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200774" y="6096000"/>
          <a:ext cx="576426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210297" y="7362825"/>
          <a:ext cx="29258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54675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54675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222999" y="9925049"/>
          <a:ext cx="393382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267450" y="13525500"/>
          <a:ext cx="357504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oneCell">
    <xdr:from>
      <xdr:col>0</xdr:col>
      <xdr:colOff>390525</xdr:colOff>
      <xdr:row>70</xdr:row>
      <xdr:rowOff>171450</xdr:rowOff>
    </xdr:from>
    <xdr:to>
      <xdr:col>1</xdr:col>
      <xdr:colOff>4991100</xdr:colOff>
      <xdr:row>87</xdr:row>
      <xdr:rowOff>171450</xdr:rowOff>
    </xdr:to>
    <xdr:grpSp>
      <xdr:nvGrpSpPr>
        <xdr:cNvPr id="5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390525" y="14077950"/>
          <a:ext cx="5654675" cy="3238500"/>
          <a:chOff x="390525" y="14468475"/>
          <a:chExt cx="5695950" cy="3267075"/>
        </a:xfrm>
      </xdr:grpSpPr>
      <xdr:sp macro="" textlink="">
        <xdr:nvSpPr>
          <xdr:cNvPr id="191" name="矩形 190" descr="背景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/>
        </xdr:nvSpPr>
        <xdr:spPr>
          <a:xfrm>
            <a:off x="390525" y="14468475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92" name="步骤" descr="访问网页获取详细信息">
            <a:extLst>
              <a:ext uri="{FF2B5EF4-FFF2-40B4-BE49-F238E27FC236}">
                <a16:creationId xmlns:a16="http://schemas.microsoft.com/office/drawing/2014/main" id="{00000000-0008-0000-0400-0000C0000000}"/>
              </a:ext>
            </a:extLst>
          </xdr:cNvPr>
          <xdr:cNvSpPr txBox="1"/>
        </xdr:nvSpPr>
        <xdr:spPr>
          <a:xfrm>
            <a:off x="622273" y="145871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3" name="直接连接符​​ 192" descr="装饰性线条">
            <a:extLst>
              <a:ext uri="{FF2B5EF4-FFF2-40B4-BE49-F238E27FC236}">
                <a16:creationId xmlns:a16="http://schemas.microsoft.com/office/drawing/2014/main" id="{00000000-0008-0000-0400-0000C1000000}"/>
              </a:ext>
            </a:extLst>
          </xdr:cNvPr>
          <xdr:cNvCxnSpPr>
            <a:cxnSpLocks/>
          </xdr:cNvCxnSpPr>
        </xdr:nvCxnSpPr>
        <xdr:spPr>
          <a:xfrm>
            <a:off x="625449" y="150945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4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400-0000C2000000}"/>
              </a:ext>
            </a:extLst>
          </xdr:cNvPr>
          <xdr:cNvSpPr/>
        </xdr:nvSpPr>
        <xdr:spPr>
          <a:xfrm>
            <a:off x="625449" y="1697125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5" name="直接连接符​​ 194" descr="装饰性线条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CxnSpPr>
            <a:cxnSpLocks/>
          </xdr:cNvCxnSpPr>
        </xdr:nvCxnSpPr>
        <xdr:spPr>
          <a:xfrm>
            <a:off x="625449" y="167259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/>
        </xdr:nvSpPr>
        <xdr:spPr>
          <a:xfrm>
            <a:off x="4684395" y="1716175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7" name="步骤" descr="将数据从行转置（旋转）到列，或从列转置到行，超链接指向网页">
            <a:hlinkClick xmlns:r="http://schemas.openxmlformats.org/officeDocument/2006/relationships" r:id="rId7" tooltip="选择此处，从网页上了解如何将数据从行转置（旋转）到列，或从列转置到行"/>
            <a:extLst>
              <a:ext uri="{FF2B5EF4-FFF2-40B4-BE49-F238E27FC236}">
                <a16:creationId xmlns:a16="http://schemas.microsoft.com/office/drawing/2014/main" id="{00000000-0008-0000-0400-0000C5000000}"/>
              </a:ext>
            </a:extLst>
          </xdr:cNvPr>
          <xdr:cNvSpPr txBox="1"/>
        </xdr:nvSpPr>
        <xdr:spPr>
          <a:xfrm>
            <a:off x="1029308" y="15263324"/>
            <a:ext cx="38093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将数据从行转置（旋转）到列，或从列转置到行</a:t>
            </a:r>
          </a:p>
        </xdr:txBody>
      </xdr:sp>
      <xdr:pic>
        <xdr:nvPicPr>
          <xdr:cNvPr id="198" name="图形 22" descr="箭头">
            <a:hlinkClick xmlns:r="http://schemas.openxmlformats.org/officeDocument/2006/relationships" r:id="rId7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168047"/>
            <a:ext cx="454554" cy="448472"/>
          </a:xfrm>
          <a:prstGeom prst="rect">
            <a:avLst/>
          </a:prstGeom>
        </xdr:spPr>
      </xdr:pic>
      <xdr:sp macro="" textlink="">
        <xdr:nvSpPr>
          <xdr:cNvPr id="199" name="步骤" descr="有关 TRANSPOSE 函数的全部内容，超链接到网页">
            <a:hlinkClick xmlns:r="http://schemas.openxmlformats.org/officeDocument/2006/relationships" r:id="rId10" tooltip="选择此处，从网页上了解有关 TRANSPOSE 函数的全部内容"/>
            <a:extLst>
              <a:ext uri="{FF2B5EF4-FFF2-40B4-BE49-F238E27FC236}">
                <a16:creationId xmlns:a16="http://schemas.microsoft.com/office/drawing/2014/main" id="{00000000-0008-0000-0400-0000C7000000}"/>
              </a:ext>
            </a:extLst>
          </xdr:cNvPr>
          <xdr:cNvSpPr txBox="1"/>
        </xdr:nvSpPr>
        <xdr:spPr>
          <a:xfrm>
            <a:off x="1029308" y="15727931"/>
            <a:ext cx="2818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有关 TRANSPOSE 函数的全部内容</a:t>
            </a:r>
          </a:p>
        </xdr:txBody>
      </xdr:sp>
      <xdr:pic>
        <xdr:nvPicPr>
          <xdr:cNvPr id="200" name="图形 22" descr="箭头">
            <a:hlinkClick xmlns:r="http://schemas.openxmlformats.org/officeDocument/2006/relationships" r:id="rId11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5625901"/>
            <a:ext cx="454554" cy="448472"/>
          </a:xfrm>
          <a:prstGeom prst="rect">
            <a:avLst/>
          </a:prstGeom>
        </xdr:spPr>
      </xdr:pic>
      <xdr:sp macro="" textlink="">
        <xdr:nvSpPr>
          <xdr:cNvPr id="201" name="步骤" descr="创建数组公式，超链接到网页">
            <a:hlinkClick xmlns:r="http://schemas.openxmlformats.org/officeDocument/2006/relationships" r:id="rId12" tooltip="选择此处，从网页上了解如何创建数组公式"/>
            <a:extLst>
              <a:ext uri="{FF2B5EF4-FFF2-40B4-BE49-F238E27FC236}">
                <a16:creationId xmlns:a16="http://schemas.microsoft.com/office/drawing/2014/main" id="{00000000-0008-0000-0400-0000C9000000}"/>
              </a:ext>
            </a:extLst>
          </xdr:cNvPr>
          <xdr:cNvSpPr txBox="1"/>
        </xdr:nvSpPr>
        <xdr:spPr>
          <a:xfrm>
            <a:off x="1029308" y="16195097"/>
            <a:ext cx="174246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创建数组公式</a:t>
            </a:r>
          </a:p>
        </xdr:txBody>
      </xdr:sp>
      <xdr:pic>
        <xdr:nvPicPr>
          <xdr:cNvPr id="20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4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6093067"/>
            <a:ext cx="454554" cy="448472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25925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686800" y="2047875"/>
          <a:ext cx="197167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273800" y="3238499"/>
          <a:ext cx="477837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54675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54675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299700" y="6210299"/>
          <a:ext cx="207327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54675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389826</xdr:colOff>
      <xdr:row>58</xdr:row>
      <xdr:rowOff>161925</xdr:rowOff>
    </xdr:from>
    <xdr:to>
      <xdr:col>1</xdr:col>
      <xdr:colOff>4990401</xdr:colOff>
      <xdr:row>74</xdr:row>
      <xdr:rowOff>71399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389826" y="11782425"/>
          <a:ext cx="5654675" cy="2957474"/>
          <a:chOff x="389826" y="12352299"/>
          <a:chExt cx="5695950" cy="2806700"/>
        </a:xfrm>
      </xdr:grpSpPr>
      <xdr:sp macro="" textlink="">
        <xdr:nvSpPr>
          <xdr:cNvPr id="143" name="矩形 142" descr="背景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389826" y="12352299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4" name="步骤" descr="访问网页获取详细信息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 txBox="1"/>
        </xdr:nvSpPr>
        <xdr:spPr>
          <a:xfrm>
            <a:off x="621574" y="12470996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5" name="直接连接符 144" descr="装饰性线条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>
            <a:cxnSpLocks/>
          </xdr:cNvCxnSpPr>
        </xdr:nvCxnSpPr>
        <xdr:spPr>
          <a:xfrm>
            <a:off x="624750" y="129784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“下一步”按钮" descr="返回页首，超链接到 A1 单元格">
            <a:hlinkClick xmlns:r="http://schemas.openxmlformats.org/officeDocument/2006/relationships" r:id="rId7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624750" y="14382711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CxnSpPr>
            <a:cxnSpLocks/>
          </xdr:cNvCxnSpPr>
        </xdr:nvCxnSpPr>
        <xdr:spPr>
          <a:xfrm>
            <a:off x="624750" y="1414299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4683696" y="1457321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9" name="步骤" descr="对范围或表格中的数据进行排序，超链接到网页">
            <a:hlinkClick xmlns:r="http://schemas.openxmlformats.org/officeDocument/2006/relationships" r:id="rId8" tooltip="选择此处，从网页上了解如何对范围或表格中的数据进行排序"/>
            <a:extLst>
              <a:ext uri="{FF2B5EF4-FFF2-40B4-BE49-F238E27FC236}">
                <a16:creationId xmlns:a16="http://schemas.microsoft.com/office/drawing/2014/main" id="{00000000-0008-0000-0500-000095000000}"/>
              </a:ext>
            </a:extLst>
          </xdr:cNvPr>
          <xdr:cNvSpPr txBox="1"/>
        </xdr:nvSpPr>
        <xdr:spPr>
          <a:xfrm>
            <a:off x="1028609" y="13147147"/>
            <a:ext cx="2257516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对范围或表格中的数据进行排序</a:t>
            </a:r>
          </a:p>
        </xdr:txBody>
      </xdr:sp>
      <xdr:pic>
        <xdr:nvPicPr>
          <xdr:cNvPr id="150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051870"/>
            <a:ext cx="454554" cy="448472"/>
          </a:xfrm>
          <a:prstGeom prst="rect">
            <a:avLst/>
          </a:prstGeom>
        </xdr:spPr>
      </xdr:pic>
      <xdr:sp macro="" textlink="">
        <xdr:nvSpPr>
          <xdr:cNvPr id="151" name="步骤" descr="对范围或表格中的数据进行筛选，超链接到网页">
            <a:hlinkClick xmlns:r="http://schemas.openxmlformats.org/officeDocument/2006/relationships" r:id="rId12" tooltip="选择此处，从网页上了解如何筛选范围或表格中的数据"/>
            <a:extLst>
              <a:ext uri="{FF2B5EF4-FFF2-40B4-BE49-F238E27FC236}">
                <a16:creationId xmlns:a16="http://schemas.microsoft.com/office/drawing/2014/main" id="{00000000-0008-0000-0500-000097000000}"/>
              </a:ext>
            </a:extLst>
          </xdr:cNvPr>
          <xdr:cNvSpPr txBox="1"/>
        </xdr:nvSpPr>
        <xdr:spPr>
          <a:xfrm>
            <a:off x="1028609" y="13611754"/>
            <a:ext cx="220036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对范围或表格中的数据进行筛选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1329" y="13509724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54675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/>
        </xdr:nvSpPr>
        <xdr:spPr>
          <a:xfrm>
            <a:off x="568299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4627245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54675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57</xdr:row>
      <xdr:rowOff>85725</xdr:rowOff>
    </xdr:from>
    <xdr:to>
      <xdr:col>7</xdr:col>
      <xdr:colOff>733425</xdr:colOff>
      <xdr:row>64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131300" y="11515725"/>
          <a:ext cx="20986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629525" y="3543299"/>
          <a:ext cx="318134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428625</xdr:colOff>
      <xdr:row>41</xdr:row>
      <xdr:rowOff>104775</xdr:rowOff>
    </xdr:from>
    <xdr:to>
      <xdr:col>6</xdr:col>
      <xdr:colOff>685800</xdr:colOff>
      <xdr:row>46</xdr:row>
      <xdr:rowOff>100377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562725" y="8486775"/>
          <a:ext cx="3851275" cy="948102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54675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385765</xdr:colOff>
      <xdr:row>70</xdr:row>
      <xdr:rowOff>180975</xdr:rowOff>
    </xdr:from>
    <xdr:to>
      <xdr:col>1</xdr:col>
      <xdr:colOff>4986340</xdr:colOff>
      <xdr:row>88</xdr:row>
      <xdr:rowOff>98823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385765" y="14087475"/>
          <a:ext cx="5654675" cy="3346848"/>
          <a:chOff x="385765" y="14586347"/>
          <a:chExt cx="5695950" cy="3267075"/>
        </a:xfrm>
      </xdr:grpSpPr>
      <xdr:sp macro="" textlink="">
        <xdr:nvSpPr>
          <xdr:cNvPr id="160" name="矩形 159" descr="背景">
            <a:extLst>
              <a:ext uri="{FF2B5EF4-FFF2-40B4-BE49-F238E27FC236}">
                <a16:creationId xmlns:a16="http://schemas.microsoft.com/office/drawing/2014/main" id="{00000000-0008-0000-0600-0000A0000000}"/>
              </a:ext>
            </a:extLst>
          </xdr:cNvPr>
          <xdr:cNvSpPr/>
        </xdr:nvSpPr>
        <xdr:spPr>
          <a:xfrm>
            <a:off x="385765" y="14586347"/>
            <a:ext cx="5695950" cy="32670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1" name="步骤" descr="访问网页获取详细信息">
            <a:extLst>
              <a:ext uri="{FF2B5EF4-FFF2-40B4-BE49-F238E27FC236}">
                <a16:creationId xmlns:a16="http://schemas.microsoft.com/office/drawing/2014/main" id="{00000000-0008-0000-0600-0000A1000000}"/>
              </a:ext>
            </a:extLst>
          </xdr:cNvPr>
          <xdr:cNvSpPr txBox="1"/>
        </xdr:nvSpPr>
        <xdr:spPr>
          <a:xfrm>
            <a:off x="617513" y="14705045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2" name="直接连接符​​ 161" descr="装饰性线条">
            <a:extLst>
              <a:ext uri="{FF2B5EF4-FFF2-40B4-BE49-F238E27FC236}">
                <a16:creationId xmlns:a16="http://schemas.microsoft.com/office/drawing/2014/main" id="{00000000-0008-0000-0600-0000A2000000}"/>
              </a:ext>
            </a:extLst>
          </xdr:cNvPr>
          <xdr:cNvCxnSpPr>
            <a:cxnSpLocks/>
          </xdr:cNvCxnSpPr>
        </xdr:nvCxnSpPr>
        <xdr:spPr>
          <a:xfrm>
            <a:off x="620689" y="1521245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“下一步”按钮" descr="返回页首，超链接到 A1 单元格">
            <a:hlinkClick xmlns:r="http://schemas.openxmlformats.org/officeDocument/2006/relationships" r:id="rId10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/>
        </xdr:nvSpPr>
        <xdr:spPr>
          <a:xfrm>
            <a:off x="620689" y="1708912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CxnSpPr>
            <a:cxnSpLocks/>
          </xdr:cNvCxnSpPr>
        </xdr:nvCxnSpPr>
        <xdr:spPr>
          <a:xfrm>
            <a:off x="620689" y="1684377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A5000000}"/>
              </a:ext>
            </a:extLst>
          </xdr:cNvPr>
          <xdr:cNvSpPr/>
        </xdr:nvSpPr>
        <xdr:spPr>
          <a:xfrm>
            <a:off x="4679635" y="1727962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66" name="步骤" descr="Excel 表格概述，超链接到网页">
            <a:hlinkClick xmlns:r="http://schemas.openxmlformats.org/officeDocument/2006/relationships" r:id="rId11" tooltip="选择此处，从网页上了解 Excel 表格概述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 txBox="1"/>
        </xdr:nvSpPr>
        <xdr:spPr>
          <a:xfrm>
            <a:off x="1024548" y="15381196"/>
            <a:ext cx="173770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表格概述</a:t>
            </a:r>
          </a:p>
        </xdr:txBody>
      </xdr:sp>
      <xdr:pic>
        <xdr:nvPicPr>
          <xdr:cNvPr id="167" name="图形 22" descr="箭头">
            <a:hlinkClick xmlns:r="http://schemas.openxmlformats.org/officeDocument/2006/relationships" r:id="rId12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285919"/>
            <a:ext cx="454554" cy="448472"/>
          </a:xfrm>
          <a:prstGeom prst="rect">
            <a:avLst/>
          </a:prstGeom>
        </xdr:spPr>
      </xdr:pic>
      <xdr:sp macro="" textlink="">
        <xdr:nvSpPr>
          <xdr:cNvPr id="168" name="步骤" descr="汇总 Excel 表格中的数据，超链接到网页">
            <a:hlinkClick xmlns:r="http://schemas.openxmlformats.org/officeDocument/2006/relationships" r:id="rId15" tooltip="选择此处，从网页上了解如何汇总 Excel 表格中的数据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 txBox="1"/>
        </xdr:nvSpPr>
        <xdr:spPr>
          <a:xfrm>
            <a:off x="1024548" y="15845803"/>
            <a:ext cx="208060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 Excel 表格中的数据</a:t>
            </a:r>
          </a:p>
        </xdr:txBody>
      </xdr:sp>
      <xdr:pic>
        <xdr:nvPicPr>
          <xdr:cNvPr id="169" name="图形 22" descr="箭头">
            <a:hlinkClick xmlns:r="http://schemas.openxmlformats.org/officeDocument/2006/relationships" r:id="rId16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5743773"/>
            <a:ext cx="454554" cy="448472"/>
          </a:xfrm>
          <a:prstGeom prst="rect">
            <a:avLst/>
          </a:prstGeom>
        </xdr:spPr>
      </xdr:pic>
      <xdr:sp macro="" textlink="">
        <xdr:nvSpPr>
          <xdr:cNvPr id="170" name="步骤" descr="使用 Excel 表格中的计算列，超链接到网页">
            <a:hlinkClick xmlns:r="http://schemas.openxmlformats.org/officeDocument/2006/relationships" r:id="rId17" tooltip="选择此处，从网页上了解如何在 Excel 表格中使用计算列"/>
            <a:extLst>
              <a:ext uri="{FF2B5EF4-FFF2-40B4-BE49-F238E27FC236}">
                <a16:creationId xmlns:a16="http://schemas.microsoft.com/office/drawing/2014/main" id="{00000000-0008-0000-0600-0000AA000000}"/>
              </a:ext>
            </a:extLst>
          </xdr:cNvPr>
          <xdr:cNvSpPr txBox="1"/>
        </xdr:nvSpPr>
        <xdr:spPr>
          <a:xfrm>
            <a:off x="1024548" y="16312969"/>
            <a:ext cx="277592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 Excel 表格中的计算列</a:t>
            </a:r>
          </a:p>
        </xdr:txBody>
      </xdr:sp>
      <xdr:pic>
        <xdr:nvPicPr>
          <xdr:cNvPr id="171" name="图形 22" descr="箭头">
            <a:hlinkClick xmlns:r="http://schemas.openxmlformats.org/officeDocument/2006/relationships" r:id="rId18" tooltip="选择此处，从网页上了解详细信息"/>
            <a:extLst>
              <a:ext uri="{FF2B5EF4-FFF2-40B4-BE49-F238E27FC236}">
                <a16:creationId xmlns:a16="http://schemas.microsoft.com/office/drawing/2014/main" id="{00000000-0008-0000-0600-0000A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597268" y="16210939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54675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54675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8689975" y="6951739"/>
          <a:ext cx="235267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670925" y="847725"/>
          <a:ext cx="251142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59</xdr:row>
      <xdr:rowOff>9525</xdr:rowOff>
    </xdr:from>
    <xdr:to>
      <xdr:col>1</xdr:col>
      <xdr:colOff>4991100</xdr:colOff>
      <xdr:row>74</xdr:row>
      <xdr:rowOff>157775</xdr:rowOff>
    </xdr:to>
    <xdr:grpSp>
      <xdr:nvGrpSpPr>
        <xdr:cNvPr id="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390525" y="11820525"/>
          <a:ext cx="5654675" cy="3005750"/>
          <a:chOff x="390525" y="12239625"/>
          <a:chExt cx="5695950" cy="3005750"/>
        </a:xfrm>
      </xdr:grpSpPr>
      <xdr:sp macro="" textlink="">
        <xdr:nvSpPr>
          <xdr:cNvPr id="145" name="矩形 144" descr="背景">
            <a:extLst>
              <a:ext uri="{FF2B5EF4-FFF2-40B4-BE49-F238E27FC236}">
                <a16:creationId xmlns:a16="http://schemas.microsoft.com/office/drawing/2014/main" id="{00000000-0008-0000-0700-000091000000}"/>
              </a:ext>
            </a:extLst>
          </xdr:cNvPr>
          <xdr:cNvSpPr/>
        </xdr:nvSpPr>
        <xdr:spPr>
          <a:xfrm>
            <a:off x="390525" y="12239625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6" name="步骤" descr="访问网页获取详细信息">
            <a:extLst>
              <a:ext uri="{FF2B5EF4-FFF2-40B4-BE49-F238E27FC236}">
                <a16:creationId xmlns:a16="http://schemas.microsoft.com/office/drawing/2014/main" id="{00000000-0008-0000-0700-000092000000}"/>
              </a:ext>
            </a:extLst>
          </xdr:cNvPr>
          <xdr:cNvSpPr txBox="1"/>
        </xdr:nvSpPr>
        <xdr:spPr>
          <a:xfrm>
            <a:off x="622273" y="123583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700-000093000000}"/>
              </a:ext>
            </a:extLst>
          </xdr:cNvPr>
          <xdr:cNvCxnSpPr>
            <a:cxnSpLocks/>
          </xdr:cNvCxnSpPr>
        </xdr:nvCxnSpPr>
        <xdr:spPr>
          <a:xfrm>
            <a:off x="625449" y="128657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返回页首，超链接到 A1 单元格">
            <a:hlinkClick xmlns:r="http://schemas.openxmlformats.org/officeDocument/2006/relationships" r:id="rId8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700-000094000000}"/>
              </a:ext>
            </a:extLst>
          </xdr:cNvPr>
          <xdr:cNvSpPr/>
        </xdr:nvSpPr>
        <xdr:spPr>
          <a:xfrm>
            <a:off x="625449" y="1440972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700-000095000000}"/>
              </a:ext>
            </a:extLst>
          </xdr:cNvPr>
          <xdr:cNvCxnSpPr>
            <a:cxnSpLocks/>
          </xdr:cNvCxnSpPr>
        </xdr:nvCxnSpPr>
        <xdr:spPr>
          <a:xfrm>
            <a:off x="625449" y="141643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96000000}"/>
              </a:ext>
            </a:extLst>
          </xdr:cNvPr>
          <xdr:cNvSpPr/>
        </xdr:nvSpPr>
        <xdr:spPr>
          <a:xfrm>
            <a:off x="4684395" y="1460022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1" name="步骤" descr="将数据有效性应用于单元格，超链接到网页">
            <a:hlinkClick xmlns:r="http://schemas.openxmlformats.org/officeDocument/2006/relationships" r:id="rId9" tooltip="选择此处，从网页上了解如何将数据有效性应用于单元格"/>
            <a:extLst>
              <a:ext uri="{FF2B5EF4-FFF2-40B4-BE49-F238E27FC236}">
                <a16:creationId xmlns:a16="http://schemas.microsoft.com/office/drawing/2014/main" id="{00000000-0008-0000-0700-000097000000}"/>
              </a:ext>
            </a:extLst>
          </xdr:cNvPr>
          <xdr:cNvSpPr txBox="1"/>
        </xdr:nvSpPr>
        <xdr:spPr>
          <a:xfrm>
            <a:off x="1029308" y="13034473"/>
            <a:ext cx="21329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将数据有效性应用于单元格</a:t>
            </a:r>
          </a:p>
        </xdr:txBody>
      </xdr:sp>
      <xdr:pic>
        <xdr:nvPicPr>
          <xdr:cNvPr id="152" name="图形 22" descr="箭头">
            <a:hlinkClick xmlns:r="http://schemas.openxmlformats.org/officeDocument/2006/relationships" r:id="rId9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2939196"/>
            <a:ext cx="454554" cy="448472"/>
          </a:xfrm>
          <a:prstGeom prst="rect">
            <a:avLst/>
          </a:prstGeom>
        </xdr:spPr>
      </xdr:pic>
      <xdr:sp macro="" textlink="">
        <xdr:nvSpPr>
          <xdr:cNvPr id="153" name="步骤" descr="创建下拉列表，超链接到网页">
            <a:hlinkClick xmlns:r="http://schemas.openxmlformats.org/officeDocument/2006/relationships" r:id="rId12" tooltip="选择此处，从网页上了解如何创建下拉列表"/>
            <a:extLst>
              <a:ext uri="{FF2B5EF4-FFF2-40B4-BE49-F238E27FC236}">
                <a16:creationId xmlns:a16="http://schemas.microsoft.com/office/drawing/2014/main" id="{00000000-0008-0000-0700-000099000000}"/>
              </a:ext>
            </a:extLst>
          </xdr:cNvPr>
          <xdr:cNvSpPr txBox="1"/>
        </xdr:nvSpPr>
        <xdr:spPr>
          <a:xfrm>
            <a:off x="1029308" y="13499080"/>
            <a:ext cx="1675792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创建下拉列表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13" tooltip="选择此处，从网页上了解详细信息"/>
            <a:extLst>
              <a:ext uri="{FF2B5EF4-FFF2-40B4-BE49-F238E27FC236}">
                <a16:creationId xmlns:a16="http://schemas.microsoft.com/office/drawing/2014/main" id="{00000000-0008-0000-07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602028" y="13397050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54675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54675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67</xdr:row>
      <xdr:rowOff>0</xdr:rowOff>
    </xdr:from>
    <xdr:to>
      <xdr:col>1</xdr:col>
      <xdr:colOff>4991100</xdr:colOff>
      <xdr:row>82</xdr:row>
      <xdr:rowOff>6350</xdr:rowOff>
    </xdr:to>
    <xdr:grpSp>
      <xdr:nvGrpSpPr>
        <xdr:cNvPr id="132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GrpSpPr/>
      </xdr:nvGrpSpPr>
      <xdr:grpSpPr>
        <a:xfrm>
          <a:off x="390525" y="13335000"/>
          <a:ext cx="5654675" cy="2863850"/>
          <a:chOff x="0" y="1"/>
          <a:chExt cx="5695950" cy="2806700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800-000085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访问网页获取详细信息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800-000087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“下一步”按钮" descr="返回页首，超链接到 A1 单元格">
            <a:hlinkClick xmlns:r="http://schemas.openxmlformats.org/officeDocument/2006/relationships" r:id="rId1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37" name="直接连接符 136" descr="装饰性线条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8A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39" name="步骤" descr="即时分析数据，超链接到网页">
            <a:hlinkClick xmlns:r="http://schemas.openxmlformats.org/officeDocument/2006/relationships" r:id="rId3" tooltip="选择此处，从网页上了解如何即时分析数据"/>
            <a:extLst>
              <a:ext uri="{FF2B5EF4-FFF2-40B4-BE49-F238E27FC236}">
                <a16:creationId xmlns:a16="http://schemas.microsoft.com/office/drawing/2014/main" id="{00000000-0008-0000-0800-00008B000000}"/>
              </a:ext>
            </a:extLst>
          </xdr:cNvPr>
          <xdr:cNvSpPr txBox="1"/>
        </xdr:nvSpPr>
        <xdr:spPr>
          <a:xfrm>
            <a:off x="638783" y="794849"/>
            <a:ext cx="18281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即时分析数据</a:t>
            </a:r>
          </a:p>
        </xdr:txBody>
      </xdr:sp>
      <xdr:pic>
        <xdr:nvPicPr>
          <xdr:cNvPr id="140" name="图形 22" descr="箭头">
            <a:hlinkClick xmlns:r="http://schemas.openxmlformats.org/officeDocument/2006/relationships" r:id="rId4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1" name="步骤" descr="使用迷你图分析数据趋势，超链接到网页">
            <a:hlinkClick xmlns:r="http://schemas.openxmlformats.org/officeDocument/2006/relationships" r:id="rId7" tooltip="选择此处，从网页上了解如何使用迷你图分析数据趋势"/>
            <a:extLst>
              <a:ext uri="{FF2B5EF4-FFF2-40B4-BE49-F238E27FC236}">
                <a16:creationId xmlns:a16="http://schemas.microsoft.com/office/drawing/2014/main" id="{00000000-0008-0000-0800-00008D000000}"/>
              </a:ext>
            </a:extLst>
          </xdr:cNvPr>
          <xdr:cNvSpPr txBox="1"/>
        </xdr:nvSpPr>
        <xdr:spPr>
          <a:xfrm>
            <a:off x="638783" y="1259456"/>
            <a:ext cx="2523517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使用迷你图分析数据趋势</a:t>
            </a:r>
          </a:p>
          <a:p>
            <a:pPr lvl="0" rtl="0">
              <a:defRPr/>
            </a:pPr>
            <a:endParaRPr lang="en-US" sz="1050" u="sng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42" name="图形 22" descr="箭头">
            <a:hlinkClick xmlns:r="http://schemas.openxmlformats.org/officeDocument/2006/relationships" r:id="rId8" tooltip="选择此处，从网页上了解详细信息"/>
            <a:extLst>
              <a:ext uri="{FF2B5EF4-FFF2-40B4-BE49-F238E27FC236}">
                <a16:creationId xmlns:a16="http://schemas.microsoft.com/office/drawing/2014/main" id="{00000000-0008-0000-0800-00008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54675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6937772" y="3048000"/>
          <a:ext cx="2863863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你好" refreshedDate="43373.710973032408" createdVersion="6" refreshedVersion="6" minRefreshableVersion="3" recordCount="6" xr:uid="{00000000-000A-0000-FFFF-FFFF24000000}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8-08-04T00:00:00" maxDate="2018-10-01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8-08-04T00:00:00"/>
    <s v="茅彩"/>
    <x v="0"/>
    <n v="1400"/>
  </r>
  <r>
    <d v="2018-08-09T00:00:00"/>
    <s v="宋臻"/>
    <x v="1"/>
    <n v="1010"/>
  </r>
  <r>
    <d v="2018-08-26T00:00:00"/>
    <s v="茅彩"/>
    <x v="0"/>
    <n v="750"/>
  </r>
  <r>
    <d v="2018-08-30T00:00:00"/>
    <s v="宋臻"/>
    <x v="2"/>
    <n v="510"/>
  </r>
  <r>
    <d v="2018-09-19T00:00:00"/>
    <s v="游皑"/>
    <x v="2"/>
    <n v="1600"/>
  </r>
  <r>
    <d v="2018-09-30T00:00:00"/>
    <s v="康霓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Sample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77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7"/>
  </dataFields>
  <formats count="8">
    <format dxfId="19">
      <pivotArea outline="0" collapsedLevelsAreSubtotals="1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80" dataDxfId="79" totalsRowDxfId="78">
  <autoFilter ref="C31:F37" xr:uid="{00000000-0009-0000-0100-00000C000000}"/>
  <tableColumns count="4">
    <tableColumn id="1" xr3:uid="{00000000-0010-0000-0000-000001000000}" name="消费日期" totalsRowLabel="Total" dataDxfId="77" dataCellStyle="日期"/>
    <tableColumn id="2" xr3:uid="{00000000-0010-0000-0000-000002000000}" name="员工" dataDxfId="76"/>
    <tableColumn id="4" xr3:uid="{00000000-0010-0000-0000-000004000000}" name="餐饮" dataDxfId="75"/>
    <tableColumn id="5" xr3:uid="{00000000-0010-0000-0000-000005000000}" name="住宿" totalsRowFunction="sum" dataDxfId="74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9000000}" name="数据透视表数据" displayName="数据透视表数据" ref="C3:F9" totalsRowShown="0" headerRowDxfId="11" dataDxfId="10">
  <autoFilter ref="C3:F9" xr:uid="{00000000-0009-0000-0100-00001E000000}"/>
  <tableColumns count="4">
    <tableColumn id="1" xr3:uid="{00000000-0010-0000-0900-000001000000}" name="日期" dataDxfId="9" dataCellStyle="日期"/>
    <tableColumn id="2" xr3:uid="{00000000-0010-0000-0900-000002000000}" name="销售人员" dataDxfId="8"/>
    <tableColumn id="3" xr3:uid="{00000000-0010-0000-0900-000003000000}" name="产品" dataDxfId="7"/>
    <tableColumn id="4" xr3:uid="{00000000-0010-0000-0900-000004000000}" name="金额" dataDxfId="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数据透视表数据2" displayName="数据透视表数据2" ref="C34:F40" totalsRowShown="0" headerRowDxfId="5" dataDxfId="4">
  <autoFilter ref="C34:F40" xr:uid="{00000000-0009-0000-0100-000005000000}"/>
  <tableColumns count="4">
    <tableColumn id="1" xr3:uid="{00000000-0010-0000-0A00-000001000000}" name="日期" dataDxfId="3" dataCellStyle="日期"/>
    <tableColumn id="2" xr3:uid="{00000000-0010-0000-0A00-000002000000}" name="销售人员" dataDxfId="2"/>
    <tableColumn id="3" xr3:uid="{00000000-0010-0000-0A00-000003000000}" name="产品" dataDxfId="1"/>
    <tableColumn id="4" xr3:uid="{00000000-0010-0000-0A00-000004000000}" name="金额" dataDxfId="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73" dataDxfId="72" totalsRowDxfId="71">
  <autoFilter ref="C49:F55" xr:uid="{00000000-0009-0000-0100-00000D000000}"/>
  <tableColumns count="4">
    <tableColumn id="1" xr3:uid="{00000000-0010-0000-0100-000001000000}" name="消费日期" totalsRowLabel="Total" dataDxfId="70" dataCellStyle="日期"/>
    <tableColumn id="2" xr3:uid="{00000000-0010-0000-0100-000002000000}" name="员工" dataDxfId="69"/>
    <tableColumn id="4" xr3:uid="{00000000-0010-0000-0100-000004000000}" name="餐饮" dataDxfId="68"/>
    <tableColumn id="5" xr3:uid="{00000000-0010-0000-0100-000005000000}" name="住宿" totalsRowFunction="sum" dataDxfId="6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计算列" displayName="计算列" ref="C33:H41" totalsRowShown="0" headerRowDxfId="66" dataDxfId="65">
  <autoFilter ref="C33:H41" xr:uid="{00000000-0009-0000-0100-000002000000}"/>
  <tableColumns count="6">
    <tableColumn id="1" xr3:uid="{00000000-0010-0000-0200-000001000000}" name="部门" dataDxfId="64"/>
    <tableColumn id="2" xr3:uid="{00000000-0010-0000-0200-000002000000}" name="类别" dataDxfId="63"/>
    <tableColumn id="3" xr3:uid="{00000000-0010-0000-0200-000003000000}" name="十 月" dataDxfId="62"/>
    <tableColumn id="4" xr3:uid="{00000000-0010-0000-0200-000004000000}" name="十一月" dataDxfId="61"/>
    <tableColumn id="5" xr3:uid="{00000000-0010-0000-0200-000005000000}" name="十二 月" dataDxfId="60"/>
    <tableColumn id="6" xr3:uid="{00000000-0010-0000-0200-000006000000}" name="汇总" dataDxfId="5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汇总行" displayName="汇总行" ref="C53:E61" headerRowDxfId="58" dataDxfId="57" totalsRowDxfId="56">
  <autoFilter ref="C53:E61" xr:uid="{00000000-0009-0000-0100-000003000000}"/>
  <tableColumns count="3">
    <tableColumn id="1" xr3:uid="{00000000-0010-0000-0300-000001000000}" name="部门" totalsRowLabel="汇总" dataDxfId="55"/>
    <tableColumn id="2" xr3:uid="{00000000-0010-0000-0300-000002000000}" name="类别" dataDxfId="54"/>
    <tableColumn id="6" xr3:uid="{00000000-0010-0000-0300-000006000000}" name="销售额" totalsRowFunction="sum" dataDxfId="53" totalsRowDxfId="5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图表数据" displayName="图表数据" ref="C34:G42" headerRowDxfId="51" dataDxfId="50" totalsRowDxfId="49">
  <autoFilter ref="C34:G42" xr:uid="{00000000-0009-0000-0100-000011000000}"/>
  <tableColumns count="5">
    <tableColumn id="1" xr3:uid="{00000000-0010-0000-0400-000001000000}" name="部门" totalsRowLabel="Total" dataDxfId="48"/>
    <tableColumn id="2" xr3:uid="{00000000-0010-0000-0400-000002000000}" name="类别" dataDxfId="47"/>
    <tableColumn id="3" xr3:uid="{00000000-0010-0000-0400-000003000000}" name="十月" dataDxfId="46"/>
    <tableColumn id="4" xr3:uid="{00000000-0010-0000-0400-000004000000}" name="十一月" dataDxfId="45"/>
    <tableColumn id="5" xr3:uid="{00000000-0010-0000-0400-000005000000}" name="十二月" totalsRowFunction="sum" dataDxfId="44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迷你图数据" displayName="迷你图数据" ref="C54:G62" headerRowDxfId="43" dataDxfId="42" totalsRowDxfId="41">
  <autoFilter ref="C54:G62" xr:uid="{00000000-0009-0000-0100-000013000000}"/>
  <tableColumns count="5">
    <tableColumn id="1" xr3:uid="{00000000-0010-0000-0500-000001000000}" name="部门" totalsRowLabel="Total" dataDxfId="40"/>
    <tableColumn id="2" xr3:uid="{00000000-0010-0000-0500-000002000000}" name="类别" dataDxfId="39"/>
    <tableColumn id="3" xr3:uid="{00000000-0010-0000-0500-000003000000}" name="十月" dataDxfId="38"/>
    <tableColumn id="4" xr3:uid="{00000000-0010-0000-0500-000004000000}" name="十一月" dataDxfId="37"/>
    <tableColumn id="5" xr3:uid="{00000000-0010-0000-0500-000005000000}" name="十二月" totalsRowFunction="sum" dataDxfId="3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6000000}" name="分析数据" displayName="分析数据" ref="C5:G13" totalsRowShown="0" headerRowDxfId="35" dataDxfId="34">
  <autoFilter ref="C5:G13" xr:uid="{00000000-0009-0000-0100-000010000000}"/>
  <tableColumns count="5">
    <tableColumn id="1" xr3:uid="{00000000-0010-0000-0600-000001000000}" name="部门" dataDxfId="33"/>
    <tableColumn id="2" xr3:uid="{00000000-0010-0000-0600-000002000000}" name="类别" dataDxfId="32"/>
    <tableColumn id="3" xr3:uid="{00000000-0010-0000-0600-000003000000}" name="十月" dataDxfId="31"/>
    <tableColumn id="4" xr3:uid="{00000000-0010-0000-0600-000004000000}" name="十一月" dataDxfId="30"/>
    <tableColumn id="5" xr3:uid="{00000000-0010-0000-0600-000005000000}" name="十二月" dataDxfId="2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7000000}" name="推荐的图标数据" displayName="推荐的图标数据" ref="C5:D11" totalsRowShown="0" headerRowDxfId="28" dataDxfId="27">
  <autoFilter ref="C5:D11" xr:uid="{00000000-0009-0000-0100-000018000000}"/>
  <tableColumns count="2">
    <tableColumn id="1" xr3:uid="{00000000-0010-0000-0700-000001000000}" name="年份" dataDxfId="26"/>
    <tableColumn id="2" xr3:uid="{00000000-0010-0000-0700-000002000000}" name="参会人数" dataDxfId="25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8000000}" name="推荐的图标数据2" displayName="推荐的图标数据2" ref="D67:F73" totalsRowShown="0" headerRowDxfId="24" dataDxfId="23">
  <autoFilter ref="D67:F73" xr:uid="{00000000-0009-0000-0100-00001A000000}"/>
  <tableColumns count="3">
    <tableColumn id="1" xr3:uid="{00000000-0010-0000-0800-000001000000}" name="日期" dataDxfId="22" dataCellStyle="年"/>
    <tableColumn id="2" xr3:uid="{00000000-0010-0000-0800-000002000000}" name="参会人数" dataDxfId="21"/>
    <tableColumn id="3" xr3:uid="{00000000-0010-0000-0800-000003000000}" name="食品销售额" dataDxfId="2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8.xm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%e5%b0%86-Excel-%e4%bd%9c%e4%b8%ba%e8%ae%a1%e7%ae%97%e5%99%a8-A1ABC057-ED11-443A-A635-68216555AD0A?omkt=zh-CN&amp;ui=zh-CN&amp;rs=zh-CN&amp;ad=CN" TargetMode="External"/><Relationship Id="rId2" Type="http://schemas.openxmlformats.org/officeDocument/2006/relationships/hyperlink" Target="https://support.office.com/zh-cn/article/SUMIF-%e5%87%bd%e6%95%b0-169B8C99-C05C-4483-A712-1697A653039B?omkt=zh-CN&amp;ui=zh-CN&amp;rs=zh-CN&amp;ad=CN" TargetMode="External"/><Relationship Id="rId1" Type="http://schemas.openxmlformats.org/officeDocument/2006/relationships/hyperlink" Target="https://support.office.com/zh-cn/article/SUM-%e5%87%bd%e6%95%b0-043E1C7D-7726-4E80-8F32-07B23E057F89?omkt=zh-CN&amp;ui=zh-CN&amp;rs=zh-CN&amp;ad=C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office.com/zh-cn/article/Excel-%e5%9f%b9%e8%ae%ad-9bc05390-e94c-46af-a5b3-d7c22f6990bb?omkt=zh-CN&amp;ui=zh-CN&amp;rs=zh-CN&amp;ad=C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table" Target="../tables/table7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D5"/>
  <sheetViews>
    <sheetView showGridLines="0" zoomScale="70" zoomScaleNormal="70" workbookViewId="0">
      <selection activeCell="E4" sqref="E4"/>
    </sheetView>
  </sheetViews>
  <sheetFormatPr defaultColWidth="11.23046875" defaultRowHeight="20.25" customHeight="1" x14ac:dyDescent="0.45"/>
  <cols>
    <col min="1" max="1" width="100.69140625" style="48" customWidth="1"/>
    <col min="2" max="2" width="3.69140625" style="48" customWidth="1"/>
    <col min="3" max="16384" width="11.23046875" style="48"/>
  </cols>
  <sheetData>
    <row r="1" spans="1:4" ht="15" customHeight="1" x14ac:dyDescent="0.45">
      <c r="A1" s="47" t="s">
        <v>0</v>
      </c>
    </row>
    <row r="2" spans="1:4" ht="97.5" x14ac:dyDescent="2.25">
      <c r="A2" s="49" t="s">
        <v>1</v>
      </c>
    </row>
    <row r="3" spans="1:4" ht="48" x14ac:dyDescent="0.6">
      <c r="A3" s="50" t="s">
        <v>339</v>
      </c>
      <c r="D3" s="51"/>
    </row>
    <row r="4" spans="1:4" ht="264" customHeight="1" x14ac:dyDescent="0.45">
      <c r="A4" s="52" t="s">
        <v>2</v>
      </c>
    </row>
    <row r="5" spans="1:4" ht="20.25" customHeight="1" x14ac:dyDescent="0.6">
      <c r="A5" s="50"/>
    </row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74"/>
  <sheetViews>
    <sheetView showGridLines="0" zoomScaleNormal="100" zoomScalePageLayoutView="125" workbookViewId="0">
      <selection activeCell="C25" sqref="C25"/>
    </sheetView>
  </sheetViews>
  <sheetFormatPr defaultColWidth="8.84375" defaultRowHeight="15" customHeight="1" x14ac:dyDescent="0.45"/>
  <cols>
    <col min="1" max="1" width="12.765625" style="1" customWidth="1"/>
    <col min="2" max="2" width="61.53515625" style="11" customWidth="1"/>
    <col min="3" max="3" width="13.84375" style="3" customWidth="1"/>
    <col min="4" max="4" width="24.4609375" style="3" customWidth="1"/>
    <col min="5" max="5" width="23.84375" style="3" customWidth="1"/>
    <col min="6" max="6" width="15.69140625" style="3" customWidth="1"/>
    <col min="7" max="16384" width="8.84375" style="3"/>
  </cols>
  <sheetData>
    <row r="1" spans="1:6" ht="60" customHeight="1" x14ac:dyDescent="0.45">
      <c r="A1" s="1" t="s">
        <v>264</v>
      </c>
      <c r="C1" s="11"/>
      <c r="D1" s="11"/>
      <c r="E1" s="11"/>
      <c r="F1" s="11"/>
    </row>
    <row r="2" spans="1:6" ht="15" customHeight="1" x14ac:dyDescent="0.45">
      <c r="A2" s="1" t="s">
        <v>265</v>
      </c>
      <c r="C2" s="11"/>
      <c r="D2" s="11"/>
      <c r="E2" s="11"/>
      <c r="F2" s="11"/>
    </row>
    <row r="3" spans="1:6" ht="15" customHeight="1" x14ac:dyDescent="0.45">
      <c r="A3" s="1" t="s">
        <v>266</v>
      </c>
      <c r="C3" s="11"/>
      <c r="D3" s="11"/>
      <c r="E3" s="11"/>
      <c r="F3" s="11"/>
    </row>
    <row r="4" spans="1:6" ht="15" customHeight="1" x14ac:dyDescent="0.45">
      <c r="A4" s="1" t="s">
        <v>267</v>
      </c>
      <c r="C4" s="11"/>
      <c r="D4" s="11"/>
      <c r="E4" s="11"/>
      <c r="F4" s="11"/>
    </row>
    <row r="5" spans="1:6" s="7" customFormat="1" ht="15" customHeight="1" x14ac:dyDescent="0.45">
      <c r="A5" s="1" t="s">
        <v>268</v>
      </c>
      <c r="B5" s="11"/>
      <c r="C5" s="11" t="s">
        <v>289</v>
      </c>
      <c r="D5" s="11" t="s">
        <v>290</v>
      </c>
      <c r="E5" s="11"/>
      <c r="F5" s="11"/>
    </row>
    <row r="6" spans="1:6" s="7" customFormat="1" ht="15" customHeight="1" x14ac:dyDescent="0.45">
      <c r="A6" s="1" t="s">
        <v>377</v>
      </c>
      <c r="B6" s="11"/>
      <c r="C6" s="11">
        <f ca="1">YEAR(TODAY())-5</f>
        <v>2016</v>
      </c>
      <c r="D6" s="11">
        <v>500</v>
      </c>
      <c r="E6" s="11"/>
      <c r="F6" s="11"/>
    </row>
    <row r="7" spans="1:6" s="7" customFormat="1" ht="15" customHeight="1" x14ac:dyDescent="0.45">
      <c r="A7" s="1" t="s">
        <v>269</v>
      </c>
      <c r="B7" s="11"/>
      <c r="C7" s="11">
        <f ca="1">YEAR(TODAY())-4</f>
        <v>2017</v>
      </c>
      <c r="D7" s="11">
        <v>800</v>
      </c>
      <c r="E7" s="11"/>
      <c r="F7" s="11"/>
    </row>
    <row r="8" spans="1:6" s="7" customFormat="1" ht="15" customHeight="1" x14ac:dyDescent="0.45">
      <c r="A8" s="1" t="s">
        <v>270</v>
      </c>
      <c r="B8" s="11"/>
      <c r="C8" s="11">
        <f ca="1">YEAR(TODAY())-3</f>
        <v>2018</v>
      </c>
      <c r="D8" s="11">
        <v>1000</v>
      </c>
      <c r="E8" s="11"/>
      <c r="F8" s="11"/>
    </row>
    <row r="9" spans="1:6" s="7" customFormat="1" ht="15" customHeight="1" x14ac:dyDescent="0.45">
      <c r="A9" s="29" t="s">
        <v>271</v>
      </c>
      <c r="B9" s="11"/>
      <c r="C9" s="11">
        <f ca="1">YEAR(TODAY())-2</f>
        <v>2019</v>
      </c>
      <c r="D9" s="11">
        <v>900</v>
      </c>
      <c r="E9" s="11"/>
      <c r="F9" s="11"/>
    </row>
    <row r="10" spans="1:6" s="7" customFormat="1" ht="15" customHeight="1" x14ac:dyDescent="0.45">
      <c r="A10" s="1" t="s">
        <v>15</v>
      </c>
      <c r="B10" s="11"/>
      <c r="C10" s="11">
        <f ca="1">YEAR(TODAY())-1</f>
        <v>2020</v>
      </c>
      <c r="D10" s="11">
        <v>1000</v>
      </c>
      <c r="E10" s="11"/>
      <c r="F10" s="11"/>
    </row>
    <row r="11" spans="1:6" s="7" customFormat="1" ht="15" customHeight="1" x14ac:dyDescent="0.45">
      <c r="A11" s="1"/>
      <c r="B11" s="11"/>
      <c r="C11" s="11">
        <f ca="1">YEAR(TODAY())</f>
        <v>2021</v>
      </c>
      <c r="D11" s="11">
        <v>1200</v>
      </c>
      <c r="E11" s="11"/>
      <c r="F11" s="11"/>
    </row>
    <row r="12" spans="1:6" s="7" customFormat="1" ht="15" customHeight="1" x14ac:dyDescent="0.45">
      <c r="A12" s="1"/>
      <c r="B12" s="11"/>
      <c r="C12" s="11"/>
      <c r="D12" s="11"/>
      <c r="E12" s="11"/>
      <c r="F12" s="11"/>
    </row>
    <row r="13" spans="1:6" s="7" customFormat="1" ht="15" customHeight="1" x14ac:dyDescent="0.45">
      <c r="A13" s="1"/>
      <c r="B13" s="11"/>
      <c r="C13" s="11"/>
      <c r="D13" s="11"/>
      <c r="E13" s="11"/>
      <c r="F13" s="11"/>
    </row>
    <row r="14" spans="1:6" s="7" customFormat="1" ht="15" customHeight="1" x14ac:dyDescent="0.45">
      <c r="A14" s="1"/>
      <c r="B14" s="11"/>
      <c r="C14" s="11"/>
      <c r="D14" s="11"/>
      <c r="E14" s="11"/>
      <c r="F14" s="11"/>
    </row>
    <row r="15" spans="1:6" s="7" customFormat="1" ht="15" customHeight="1" x14ac:dyDescent="0.45">
      <c r="A15" s="1"/>
      <c r="B15" s="11"/>
      <c r="C15" s="11"/>
      <c r="D15" s="11"/>
      <c r="E15" s="11"/>
      <c r="F15" s="11"/>
    </row>
    <row r="16" spans="1:6" s="7" customFormat="1" ht="15" customHeight="1" x14ac:dyDescent="0.45">
      <c r="A16" s="1"/>
      <c r="B16" s="11"/>
      <c r="C16" s="11"/>
      <c r="D16" s="11"/>
      <c r="E16" s="11"/>
      <c r="F16" s="11"/>
    </row>
    <row r="17" spans="1:6" s="7" customFormat="1" ht="15" customHeight="1" x14ac:dyDescent="0.45">
      <c r="A17" s="1"/>
      <c r="B17" s="11"/>
      <c r="C17" s="11"/>
      <c r="D17" s="11"/>
      <c r="E17" s="11"/>
      <c r="F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</row>
    <row r="23" spans="1:6" s="7" customFormat="1" ht="15" customHeight="1" x14ac:dyDescent="0.45">
      <c r="A23" s="1"/>
      <c r="B23" s="11"/>
    </row>
    <row r="24" spans="1:6" s="7" customFormat="1" ht="15" customHeight="1" x14ac:dyDescent="0.45">
      <c r="A24" s="1"/>
      <c r="B24" s="11"/>
    </row>
    <row r="27" spans="1:6" ht="15" customHeight="1" x14ac:dyDescent="0.45">
      <c r="A27" s="1" t="s">
        <v>272</v>
      </c>
      <c r="C27" s="11"/>
      <c r="D27" s="11"/>
      <c r="E27" s="11"/>
      <c r="F27" s="11"/>
    </row>
    <row r="28" spans="1:6" ht="15" customHeight="1" x14ac:dyDescent="0.45">
      <c r="A28" s="1" t="s">
        <v>273</v>
      </c>
      <c r="C28" s="11"/>
      <c r="D28" s="11"/>
      <c r="E28" s="11"/>
      <c r="F28" s="11"/>
    </row>
    <row r="29" spans="1:6" ht="15" customHeight="1" x14ac:dyDescent="0.45">
      <c r="A29" s="1" t="s">
        <v>274</v>
      </c>
      <c r="C29" s="11"/>
      <c r="D29" s="11"/>
      <c r="E29" s="11"/>
      <c r="F29" s="11"/>
    </row>
    <row r="30" spans="1:6" ht="15" customHeight="1" x14ac:dyDescent="0.45">
      <c r="A30" s="1" t="s">
        <v>275</v>
      </c>
      <c r="C30" s="11"/>
      <c r="D30" s="11"/>
      <c r="E30" s="11"/>
      <c r="F30" s="11"/>
    </row>
    <row r="31" spans="1:6" ht="15" customHeight="1" x14ac:dyDescent="0.45">
      <c r="A31" s="1" t="s">
        <v>276</v>
      </c>
      <c r="C31" s="11"/>
      <c r="D31" s="11"/>
      <c r="E31" s="11"/>
      <c r="F31" s="11"/>
    </row>
    <row r="32" spans="1:6" ht="15" customHeight="1" x14ac:dyDescent="0.45">
      <c r="A32" s="1" t="s">
        <v>277</v>
      </c>
      <c r="C32" s="11"/>
      <c r="D32" s="11"/>
      <c r="E32" s="11"/>
      <c r="F32" s="11"/>
    </row>
    <row r="33" spans="1:6" ht="15" customHeight="1" x14ac:dyDescent="0.45">
      <c r="A33" s="1" t="s">
        <v>278</v>
      </c>
      <c r="C33" s="11"/>
      <c r="D33" s="11"/>
      <c r="E33" s="11"/>
      <c r="F33" s="11"/>
    </row>
    <row r="34" spans="1:6" ht="15" customHeight="1" x14ac:dyDescent="0.45">
      <c r="A34" s="1" t="s">
        <v>279</v>
      </c>
      <c r="C34" s="11"/>
      <c r="D34" s="11"/>
      <c r="E34" s="11"/>
      <c r="F34" s="11"/>
    </row>
    <row r="35" spans="1:6" ht="15" customHeight="1" x14ac:dyDescent="0.45">
      <c r="A35" s="1" t="s">
        <v>280</v>
      </c>
      <c r="C35" s="11"/>
      <c r="D35" s="11"/>
      <c r="E35" s="11"/>
      <c r="F35" s="11"/>
    </row>
    <row r="36" spans="1:6" ht="15" customHeight="1" x14ac:dyDescent="0.45">
      <c r="C36" s="11"/>
      <c r="D36" s="11"/>
      <c r="E36" s="11"/>
      <c r="F36" s="11"/>
    </row>
    <row r="37" spans="1:6" ht="15" customHeight="1" x14ac:dyDescent="0.45">
      <c r="C37" s="11"/>
      <c r="D37" s="11"/>
      <c r="E37" s="11"/>
      <c r="F37" s="11"/>
    </row>
    <row r="38" spans="1:6" ht="15" customHeight="1" x14ac:dyDescent="0.45">
      <c r="C38" s="11"/>
      <c r="D38" s="11"/>
      <c r="E38" s="11"/>
      <c r="F38" s="11"/>
    </row>
    <row r="39" spans="1:6" ht="15" customHeight="1" x14ac:dyDescent="0.45">
      <c r="C39" s="11"/>
      <c r="D39" s="11"/>
      <c r="E39" s="11"/>
      <c r="F39" s="11"/>
    </row>
    <row r="40" spans="1:6" ht="15" customHeight="1" x14ac:dyDescent="0.45">
      <c r="C40" s="11"/>
      <c r="D40" s="11"/>
      <c r="E40" s="11"/>
      <c r="F40" s="11"/>
    </row>
    <row r="41" spans="1:6" ht="15" customHeight="1" x14ac:dyDescent="0.45">
      <c r="C41" s="11"/>
      <c r="D41" s="11"/>
      <c r="E41" s="11"/>
      <c r="F41" s="11"/>
    </row>
    <row r="42" spans="1:6" ht="15" customHeight="1" x14ac:dyDescent="0.45">
      <c r="C42" s="11"/>
      <c r="D42" s="11"/>
      <c r="E42" s="11"/>
      <c r="F42" s="11"/>
    </row>
    <row r="43" spans="1:6" ht="15" customHeight="1" x14ac:dyDescent="0.45">
      <c r="C43" s="11"/>
      <c r="D43" s="11"/>
      <c r="E43" s="11"/>
      <c r="F43" s="11"/>
    </row>
    <row r="44" spans="1:6" ht="15" customHeight="1" x14ac:dyDescent="0.45">
      <c r="C44" s="11"/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A52" s="1" t="s">
        <v>281</v>
      </c>
      <c r="C52" s="11"/>
      <c r="D52" s="11"/>
      <c r="E52" s="11"/>
      <c r="F52" s="11"/>
    </row>
    <row r="53" spans="1:6" ht="15" customHeight="1" x14ac:dyDescent="0.45">
      <c r="A53" s="1" t="s">
        <v>282</v>
      </c>
      <c r="C53" s="11"/>
      <c r="D53" s="11"/>
      <c r="E53" s="11"/>
      <c r="F53" s="11"/>
    </row>
    <row r="54" spans="1:6" ht="15" customHeight="1" x14ac:dyDescent="0.45">
      <c r="A54" s="1" t="s">
        <v>283</v>
      </c>
      <c r="C54" s="11"/>
      <c r="D54" s="11"/>
      <c r="E54" s="11"/>
      <c r="F54" s="11"/>
    </row>
    <row r="55" spans="1:6" ht="15" customHeight="1" x14ac:dyDescent="0.45">
      <c r="A55" s="1" t="s">
        <v>284</v>
      </c>
    </row>
    <row r="56" spans="1:6" ht="15" customHeight="1" x14ac:dyDescent="0.45">
      <c r="A56" s="29" t="s">
        <v>285</v>
      </c>
    </row>
    <row r="57" spans="1:6" ht="15" customHeight="1" x14ac:dyDescent="0.45">
      <c r="A57" s="1" t="s">
        <v>261</v>
      </c>
    </row>
    <row r="62" spans="1:6" ht="15" customHeight="1" x14ac:dyDescent="0.45">
      <c r="F62" s="11"/>
    </row>
    <row r="63" spans="1:6" ht="15" customHeight="1" x14ac:dyDescent="0.45">
      <c r="C63" s="11"/>
      <c r="D63" s="11"/>
      <c r="E63" s="11"/>
      <c r="F63" s="11"/>
    </row>
    <row r="64" spans="1:6" ht="15" customHeight="1" x14ac:dyDescent="0.45">
      <c r="C64" s="11"/>
      <c r="D64" s="11"/>
      <c r="E64" s="11"/>
      <c r="F64" s="11"/>
    </row>
    <row r="67" spans="1:6" ht="15" customHeight="1" x14ac:dyDescent="0.45">
      <c r="D67" s="37" t="s">
        <v>291</v>
      </c>
      <c r="E67" s="37" t="s">
        <v>290</v>
      </c>
      <c r="F67" s="39" t="s">
        <v>292</v>
      </c>
    </row>
    <row r="68" spans="1:6" ht="15" customHeight="1" x14ac:dyDescent="0.45">
      <c r="A68" s="1" t="s">
        <v>39</v>
      </c>
      <c r="D68" s="11">
        <f ca="1">YEAR(TODAY())-5</f>
        <v>2016</v>
      </c>
      <c r="E68" s="32">
        <v>500</v>
      </c>
      <c r="F68" s="40">
        <v>5000</v>
      </c>
    </row>
    <row r="69" spans="1:6" ht="15" customHeight="1" x14ac:dyDescent="0.45">
      <c r="A69" s="1" t="s">
        <v>286</v>
      </c>
      <c r="C69" s="11"/>
      <c r="D69" s="11">
        <f ca="1">YEAR(TODAY())-4</f>
        <v>2017</v>
      </c>
      <c r="E69" s="11">
        <v>800</v>
      </c>
      <c r="F69" s="41">
        <v>11200</v>
      </c>
    </row>
    <row r="70" spans="1:6" ht="15" customHeight="1" x14ac:dyDescent="0.45">
      <c r="A70" s="1" t="s">
        <v>287</v>
      </c>
      <c r="C70" s="11"/>
      <c r="D70" s="11">
        <f ca="1">YEAR(TODAY())-3</f>
        <v>2018</v>
      </c>
      <c r="E70" s="32">
        <v>1000</v>
      </c>
      <c r="F70" s="40">
        <v>30000</v>
      </c>
    </row>
    <row r="71" spans="1:6" ht="15" customHeight="1" x14ac:dyDescent="0.45">
      <c r="A71" s="1" t="s">
        <v>288</v>
      </c>
      <c r="C71" s="11"/>
      <c r="D71" s="11">
        <f ca="1">YEAR(TODAY())-2</f>
        <v>2019</v>
      </c>
      <c r="E71" s="11">
        <v>900</v>
      </c>
      <c r="F71" s="41">
        <v>25000</v>
      </c>
    </row>
    <row r="72" spans="1:6" ht="15" customHeight="1" x14ac:dyDescent="0.45">
      <c r="A72" s="1" t="s">
        <v>44</v>
      </c>
      <c r="C72" s="11"/>
      <c r="D72" s="11">
        <f ca="1">YEAR(TODAY())-1</f>
        <v>2020</v>
      </c>
      <c r="E72" s="32">
        <v>1000</v>
      </c>
      <c r="F72" s="40">
        <v>5000</v>
      </c>
    </row>
    <row r="73" spans="1:6" ht="15" customHeight="1" x14ac:dyDescent="0.45">
      <c r="C73" s="11"/>
      <c r="D73" s="11">
        <f ca="1">YEAR(TODAY())</f>
        <v>2021</v>
      </c>
      <c r="E73" s="11">
        <v>1200</v>
      </c>
      <c r="F73" s="41">
        <v>8000</v>
      </c>
    </row>
    <row r="74" spans="1:6" ht="15" customHeight="1" x14ac:dyDescent="0.45">
      <c r="C74" s="11"/>
      <c r="D74" s="11"/>
      <c r="E74" s="11"/>
      <c r="F74" s="11"/>
    </row>
  </sheetData>
  <phoneticPr fontId="22" type="noConversion"/>
  <hyperlinks>
    <hyperlink ref="A71" r:id="rId1" tooltip="选择此处，从网页上了解 Office 中的可用图表类型" xr:uid="{00000000-0004-0000-0900-000000000000}"/>
    <hyperlink ref="A70" r:id="rId2" tooltip="选择此处，从网页上了解如何创建具有次坐标轴的组合图" xr:uid="{00000000-0004-0000-0900-000001000000}"/>
    <hyperlink ref="A69" r:id="rId3" tooltip="选择此处，从网页上了解创建图表的全过程" xr:uid="{00000000-0004-0000-09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61"/>
  <sheetViews>
    <sheetView showGridLines="0" tabSelected="1" zoomScaleNormal="100" zoomScalePageLayoutView="125" workbookViewId="0">
      <selection activeCell="D19" sqref="D19"/>
    </sheetView>
  </sheetViews>
  <sheetFormatPr defaultColWidth="8.84375" defaultRowHeight="15" customHeight="1" x14ac:dyDescent="0.45"/>
  <cols>
    <col min="1" max="1" width="12.765625" style="1" customWidth="1"/>
    <col min="2" max="2" width="61.69140625" style="11" customWidth="1"/>
    <col min="3" max="3" width="13.4609375" style="3" customWidth="1"/>
    <col min="4" max="4" width="14.07421875" style="3" customWidth="1"/>
    <col min="5" max="5" width="8.3046875" style="3" bestFit="1" customWidth="1"/>
    <col min="6" max="6" width="10.3046875" style="3" bestFit="1" customWidth="1"/>
    <col min="7" max="16384" width="8.84375" style="3"/>
  </cols>
  <sheetData>
    <row r="1" spans="1:6" ht="60" customHeight="1" x14ac:dyDescent="0.45">
      <c r="A1" s="1" t="s">
        <v>293</v>
      </c>
      <c r="C1" s="11"/>
      <c r="D1" s="11"/>
      <c r="E1" s="11"/>
      <c r="F1" s="11"/>
    </row>
    <row r="2" spans="1:6" ht="15" customHeight="1" x14ac:dyDescent="0.45">
      <c r="A2" s="1" t="s">
        <v>294</v>
      </c>
      <c r="C2" s="11"/>
      <c r="D2" s="11"/>
      <c r="E2" s="11"/>
      <c r="F2" s="11"/>
    </row>
    <row r="3" spans="1:6" ht="15" customHeight="1" x14ac:dyDescent="0.45">
      <c r="A3" s="1" t="s">
        <v>295</v>
      </c>
      <c r="C3" s="11" t="s">
        <v>291</v>
      </c>
      <c r="D3" s="11" t="s">
        <v>312</v>
      </c>
      <c r="E3" s="11" t="s">
        <v>92</v>
      </c>
      <c r="F3" s="11" t="s">
        <v>56</v>
      </c>
    </row>
    <row r="4" spans="1:6" ht="15" customHeight="1" x14ac:dyDescent="0.45">
      <c r="A4" s="1" t="s">
        <v>296</v>
      </c>
      <c r="C4" s="33">
        <f ca="1">TODAY()-57</f>
        <v>44299</v>
      </c>
      <c r="D4" s="11" t="s">
        <v>373</v>
      </c>
      <c r="E4" s="11" t="s">
        <v>313</v>
      </c>
      <c r="F4" s="42">
        <v>1400</v>
      </c>
    </row>
    <row r="5" spans="1:6" s="7" customFormat="1" ht="15" customHeight="1" x14ac:dyDescent="0.45">
      <c r="A5" s="1" t="s">
        <v>297</v>
      </c>
      <c r="B5" s="11"/>
      <c r="C5" s="33">
        <f ca="1">TODAY()-52</f>
        <v>44304</v>
      </c>
      <c r="D5" s="11" t="s">
        <v>368</v>
      </c>
      <c r="E5" s="11" t="s">
        <v>314</v>
      </c>
      <c r="F5" s="42">
        <v>1010</v>
      </c>
    </row>
    <row r="6" spans="1:6" s="7" customFormat="1" ht="15" customHeight="1" x14ac:dyDescent="0.45">
      <c r="A6" s="1" t="s">
        <v>298</v>
      </c>
      <c r="B6" s="11"/>
      <c r="C6" s="33">
        <f ca="1">TODAY()-35</f>
        <v>44321</v>
      </c>
      <c r="D6" s="11" t="s">
        <v>373</v>
      </c>
      <c r="E6" s="11" t="s">
        <v>313</v>
      </c>
      <c r="F6" s="42">
        <v>750</v>
      </c>
    </row>
    <row r="7" spans="1:6" s="7" customFormat="1" ht="15" customHeight="1" x14ac:dyDescent="0.45">
      <c r="A7" s="1" t="s">
        <v>299</v>
      </c>
      <c r="B7" s="11"/>
      <c r="C7" s="33">
        <f ca="1">TODAY()-31</f>
        <v>44325</v>
      </c>
      <c r="D7" s="11" t="s">
        <v>368</v>
      </c>
      <c r="E7" s="11" t="s">
        <v>315</v>
      </c>
      <c r="F7" s="42">
        <v>510</v>
      </c>
    </row>
    <row r="8" spans="1:6" s="7" customFormat="1" ht="15" customHeight="1" x14ac:dyDescent="0.45">
      <c r="A8" s="1" t="s">
        <v>15</v>
      </c>
      <c r="B8" s="11"/>
      <c r="C8" s="33">
        <f ca="1">TODAY()-11</f>
        <v>44345</v>
      </c>
      <c r="D8" s="11" t="s">
        <v>374</v>
      </c>
      <c r="E8" s="11" t="s">
        <v>315</v>
      </c>
      <c r="F8" s="42">
        <v>1600</v>
      </c>
    </row>
    <row r="9" spans="1:6" s="7" customFormat="1" ht="15" customHeight="1" x14ac:dyDescent="0.45">
      <c r="A9" s="1"/>
      <c r="B9" s="11"/>
      <c r="C9" s="33">
        <f ca="1">TODAY()</f>
        <v>44356</v>
      </c>
      <c r="D9" s="11" t="s">
        <v>371</v>
      </c>
      <c r="E9" s="11" t="s">
        <v>314</v>
      </c>
      <c r="F9" s="42">
        <v>680</v>
      </c>
    </row>
    <row r="10" spans="1:6" s="7" customFormat="1" ht="15" customHeight="1" x14ac:dyDescent="0.45">
      <c r="A10" s="1"/>
      <c r="B10" s="11"/>
      <c r="C10" s="11"/>
      <c r="D10" s="11"/>
      <c r="E10" s="11"/>
      <c r="F10" s="11"/>
    </row>
    <row r="11" spans="1:6" s="7" customFormat="1" ht="16.5" x14ac:dyDescent="0.45">
      <c r="A11" s="1"/>
      <c r="B11" s="11"/>
      <c r="E11" s="43" t="s">
        <v>342</v>
      </c>
      <c r="F11" s="11" t="s">
        <v>316</v>
      </c>
    </row>
    <row r="12" spans="1:6" s="7" customFormat="1" ht="16.5" x14ac:dyDescent="0.45">
      <c r="A12" s="1"/>
      <c r="B12" s="11"/>
      <c r="E12" s="7" t="s">
        <v>313</v>
      </c>
      <c r="F12" s="44">
        <v>2150</v>
      </c>
    </row>
    <row r="13" spans="1:6" s="7" customFormat="1" ht="16.5" x14ac:dyDescent="0.45">
      <c r="A13" s="1"/>
      <c r="B13" s="11"/>
      <c r="E13" s="7" t="s">
        <v>314</v>
      </c>
      <c r="F13" s="44">
        <v>1690</v>
      </c>
    </row>
    <row r="14" spans="1:6" s="7" customFormat="1" ht="16.5" x14ac:dyDescent="0.45">
      <c r="A14" s="1"/>
      <c r="B14" s="11"/>
      <c r="E14" s="7" t="s">
        <v>315</v>
      </c>
      <c r="F14" s="44">
        <v>2110</v>
      </c>
    </row>
    <row r="15" spans="1:6" s="7" customFormat="1" ht="16.5" x14ac:dyDescent="0.45">
      <c r="A15" s="1"/>
      <c r="B15" s="11"/>
      <c r="E15" s="7" t="s">
        <v>343</v>
      </c>
      <c r="F15" s="44">
        <v>5950</v>
      </c>
    </row>
    <row r="16" spans="1:6" s="7" customFormat="1" ht="15" customHeight="1" x14ac:dyDescent="0.45">
      <c r="A16" s="1"/>
      <c r="B16" s="11"/>
      <c r="C16" s="11"/>
      <c r="D16" s="11"/>
      <c r="E16" s="11"/>
      <c r="F16" s="11"/>
    </row>
    <row r="17" spans="1:6" s="7" customFormat="1" ht="15" customHeight="1" x14ac:dyDescent="0.45">
      <c r="A17" s="1"/>
      <c r="B17" s="11"/>
      <c r="C17" s="11"/>
      <c r="D17" s="11"/>
      <c r="E17" s="11"/>
      <c r="F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  <c r="C22" s="11"/>
      <c r="D22" s="11"/>
      <c r="E22" s="11"/>
    </row>
    <row r="23" spans="1:6" s="7" customFormat="1" ht="15" customHeight="1" x14ac:dyDescent="0.45">
      <c r="A23" s="1"/>
      <c r="B23" s="11"/>
      <c r="C23" s="11"/>
      <c r="D23" s="11"/>
      <c r="E23" s="11"/>
    </row>
    <row r="24" spans="1:6" s="7" customFormat="1" ht="15" customHeight="1" x14ac:dyDescent="0.45">
      <c r="A24" s="1"/>
      <c r="B24" s="11"/>
      <c r="C24" s="11"/>
      <c r="D24" s="11"/>
      <c r="E24" s="11"/>
    </row>
    <row r="25" spans="1:6" ht="15" customHeight="1" x14ac:dyDescent="0.45">
      <c r="C25" s="11"/>
      <c r="D25" s="11"/>
      <c r="E25" s="11"/>
    </row>
    <row r="26" spans="1:6" ht="15" customHeight="1" x14ac:dyDescent="0.45">
      <c r="C26" s="11"/>
      <c r="D26" s="11"/>
      <c r="E26" s="11"/>
    </row>
    <row r="27" spans="1:6" ht="15" customHeight="1" x14ac:dyDescent="0.45">
      <c r="A27" s="1" t="s">
        <v>300</v>
      </c>
      <c r="C27" s="11"/>
      <c r="D27" s="11"/>
      <c r="E27" s="11"/>
      <c r="F27" s="11"/>
    </row>
    <row r="28" spans="1:6" ht="15" customHeight="1" x14ac:dyDescent="0.45">
      <c r="A28" s="1" t="s">
        <v>301</v>
      </c>
      <c r="C28" s="11"/>
      <c r="D28" s="11"/>
      <c r="E28" s="11"/>
      <c r="F28" s="11"/>
    </row>
    <row r="29" spans="1:6" ht="15" customHeight="1" x14ac:dyDescent="0.45">
      <c r="A29" s="1" t="s">
        <v>302</v>
      </c>
      <c r="C29" s="11"/>
      <c r="D29" s="11"/>
      <c r="E29" s="11"/>
      <c r="F29" s="11"/>
    </row>
    <row r="30" spans="1:6" ht="15" customHeight="1" x14ac:dyDescent="0.45">
      <c r="A30" s="1" t="s">
        <v>303</v>
      </c>
      <c r="C30" s="11"/>
      <c r="D30" s="11"/>
      <c r="E30" s="11"/>
      <c r="F30" s="11"/>
    </row>
    <row r="31" spans="1:6" ht="15" customHeight="1" x14ac:dyDescent="0.45">
      <c r="A31" s="1" t="s">
        <v>304</v>
      </c>
      <c r="C31" s="11"/>
      <c r="D31" s="11"/>
      <c r="E31" s="11"/>
      <c r="F31" s="11"/>
    </row>
    <row r="32" spans="1:6" ht="15" customHeight="1" x14ac:dyDescent="0.45">
      <c r="A32" s="1" t="s">
        <v>305</v>
      </c>
      <c r="C32" s="11"/>
      <c r="D32" s="11"/>
      <c r="E32" s="11"/>
      <c r="F32" s="11"/>
    </row>
    <row r="33" spans="1:6" ht="15" customHeight="1" x14ac:dyDescent="0.45">
      <c r="A33" s="29" t="s">
        <v>306</v>
      </c>
      <c r="C33" s="11"/>
      <c r="D33" s="11"/>
      <c r="E33" s="11"/>
      <c r="F33" s="11"/>
    </row>
    <row r="34" spans="1:6" ht="15" customHeight="1" x14ac:dyDescent="0.45">
      <c r="A34" s="29" t="s">
        <v>307</v>
      </c>
      <c r="C34" s="11" t="s">
        <v>291</v>
      </c>
      <c r="D34" s="11" t="s">
        <v>312</v>
      </c>
      <c r="E34" s="11" t="s">
        <v>92</v>
      </c>
      <c r="F34" s="11" t="s">
        <v>56</v>
      </c>
    </row>
    <row r="35" spans="1:6" ht="15" customHeight="1" x14ac:dyDescent="0.45">
      <c r="A35" s="1" t="s">
        <v>308</v>
      </c>
      <c r="C35" s="45">
        <f ca="1">TODAY()-57</f>
        <v>44299</v>
      </c>
      <c r="D35" s="11" t="s">
        <v>373</v>
      </c>
      <c r="E35" s="11" t="s">
        <v>313</v>
      </c>
      <c r="F35" s="42">
        <v>1400</v>
      </c>
    </row>
    <row r="36" spans="1:6" ht="15" customHeight="1" x14ac:dyDescent="0.45">
      <c r="A36" s="1" t="s">
        <v>309</v>
      </c>
      <c r="C36" s="45">
        <f ca="1">TODAY()-52</f>
        <v>44304</v>
      </c>
      <c r="D36" s="11" t="s">
        <v>368</v>
      </c>
      <c r="E36" s="11" t="s">
        <v>314</v>
      </c>
      <c r="F36" s="42">
        <v>1010</v>
      </c>
    </row>
    <row r="37" spans="1:6" ht="15" customHeight="1" x14ac:dyDescent="0.45">
      <c r="C37" s="45">
        <f ca="1">TODAY()-35</f>
        <v>44321</v>
      </c>
      <c r="D37" s="11" t="s">
        <v>373</v>
      </c>
      <c r="E37" s="11" t="s">
        <v>313</v>
      </c>
      <c r="F37" s="42">
        <v>750</v>
      </c>
    </row>
    <row r="38" spans="1:6" ht="15" customHeight="1" x14ac:dyDescent="0.45">
      <c r="C38" s="45">
        <f ca="1">TODAY()-31</f>
        <v>44325</v>
      </c>
      <c r="D38" s="11" t="s">
        <v>368</v>
      </c>
      <c r="E38" s="11" t="s">
        <v>315</v>
      </c>
      <c r="F38" s="42">
        <v>510</v>
      </c>
    </row>
    <row r="39" spans="1:6" ht="15" customHeight="1" x14ac:dyDescent="0.45">
      <c r="C39" s="45">
        <f ca="1">TODAY()-11</f>
        <v>44345</v>
      </c>
      <c r="D39" s="11" t="s">
        <v>374</v>
      </c>
      <c r="E39" s="11" t="s">
        <v>315</v>
      </c>
      <c r="F39" s="42">
        <v>1600</v>
      </c>
    </row>
    <row r="40" spans="1:6" ht="15" customHeight="1" x14ac:dyDescent="0.45">
      <c r="C40" s="45">
        <f ca="1">TODAY()</f>
        <v>44356</v>
      </c>
      <c r="D40" s="11" t="s">
        <v>371</v>
      </c>
      <c r="E40" s="11" t="s">
        <v>314</v>
      </c>
      <c r="F40" s="42">
        <v>680</v>
      </c>
    </row>
    <row r="41" spans="1:6" ht="15" customHeight="1" x14ac:dyDescent="0.45">
      <c r="C41" s="11"/>
      <c r="D41" s="11"/>
      <c r="E41" s="11"/>
      <c r="F41" s="11"/>
    </row>
    <row r="42" spans="1:6" ht="15" customHeight="1" x14ac:dyDescent="0.45">
      <c r="C42" s="11"/>
      <c r="D42" s="11"/>
      <c r="E42" s="11"/>
      <c r="F42" s="11"/>
    </row>
    <row r="43" spans="1:6" ht="15" customHeight="1" x14ac:dyDescent="0.45">
      <c r="C43" s="11"/>
      <c r="D43" s="11"/>
      <c r="E43" s="11"/>
      <c r="F43" s="11"/>
    </row>
    <row r="44" spans="1:6" ht="15" customHeight="1" x14ac:dyDescent="0.45">
      <c r="C44" s="11"/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C52" s="11"/>
      <c r="D52" s="11"/>
      <c r="E52" s="11"/>
      <c r="F52" s="11"/>
    </row>
    <row r="53" spans="1:6" ht="15" customHeight="1" x14ac:dyDescent="0.45">
      <c r="C53" s="11"/>
      <c r="D53" s="11"/>
      <c r="E53" s="11"/>
      <c r="F53" s="11"/>
    </row>
    <row r="54" spans="1:6" ht="15" customHeight="1" x14ac:dyDescent="0.45">
      <c r="C54" s="11"/>
      <c r="D54" s="11"/>
      <c r="E54" s="11"/>
      <c r="F54" s="11"/>
    </row>
    <row r="55" spans="1:6" ht="15" customHeight="1" x14ac:dyDescent="0.45">
      <c r="C55" s="11"/>
      <c r="D55" s="11"/>
      <c r="E55" s="11"/>
      <c r="F55" s="11"/>
    </row>
    <row r="56" spans="1:6" ht="15" customHeight="1" x14ac:dyDescent="0.45">
      <c r="C56" s="11"/>
      <c r="D56" s="11"/>
      <c r="E56" s="11"/>
      <c r="F56" s="11"/>
    </row>
    <row r="57" spans="1:6" ht="15" customHeight="1" x14ac:dyDescent="0.45">
      <c r="C57" s="11"/>
      <c r="D57" s="11"/>
      <c r="E57" s="11"/>
      <c r="F57" s="11"/>
    </row>
    <row r="58" spans="1:6" ht="15" customHeight="1" x14ac:dyDescent="0.45">
      <c r="A58" s="1" t="s">
        <v>39</v>
      </c>
      <c r="C58" s="11"/>
      <c r="D58" s="11"/>
      <c r="E58" s="11"/>
      <c r="F58" s="11"/>
    </row>
    <row r="59" spans="1:6" ht="15" customHeight="1" x14ac:dyDescent="0.45">
      <c r="A59" s="1" t="s">
        <v>310</v>
      </c>
      <c r="C59" s="11"/>
      <c r="D59" s="11"/>
      <c r="E59" s="11"/>
      <c r="F59" s="11"/>
    </row>
    <row r="60" spans="1:6" ht="15" customHeight="1" x14ac:dyDescent="0.45">
      <c r="A60" s="1" t="s">
        <v>311</v>
      </c>
      <c r="C60" s="11"/>
      <c r="D60" s="11"/>
      <c r="E60" s="11"/>
      <c r="F60" s="11"/>
    </row>
    <row r="61" spans="1:6" ht="15" customHeight="1" x14ac:dyDescent="0.45">
      <c r="A61" s="1" t="s">
        <v>44</v>
      </c>
      <c r="C61" s="11"/>
      <c r="D61" s="11"/>
      <c r="E61" s="11"/>
      <c r="F61" s="11"/>
    </row>
  </sheetData>
  <phoneticPr fontId="22" type="noConversion"/>
  <hyperlinks>
    <hyperlink ref="A60" r:id="rId2" tooltip="选择此处，从网页上了解如何使用字段列表排列数据透视表中的字段" xr:uid="{00000000-0004-0000-0A00-000000000000}"/>
    <hyperlink ref="A59" r:id="rId3" tooltip="选择此处，从网页上了解如何创建数据透视表以分析工作表数据" xr:uid="{00000000-0004-0000-0A00-000001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9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.69140625" style="3" customWidth="1"/>
    <col min="3" max="16384" width="8.84375" style="3"/>
  </cols>
  <sheetData>
    <row r="1" spans="1:7" ht="60" customHeight="1" x14ac:dyDescent="0.8">
      <c r="A1" s="1" t="s">
        <v>3</v>
      </c>
      <c r="B1" s="2"/>
    </row>
    <row r="2" spans="1:7" ht="15" customHeight="1" x14ac:dyDescent="0.45">
      <c r="A2" s="1" t="s">
        <v>4</v>
      </c>
    </row>
    <row r="3" spans="1:7" ht="15" customHeight="1" x14ac:dyDescent="0.45">
      <c r="A3" s="1" t="s">
        <v>5</v>
      </c>
      <c r="B3" s="4"/>
      <c r="C3" s="5" t="s">
        <v>45</v>
      </c>
      <c r="D3" s="5" t="s">
        <v>56</v>
      </c>
      <c r="F3" s="5" t="s">
        <v>58</v>
      </c>
      <c r="G3" s="5" t="s">
        <v>56</v>
      </c>
    </row>
    <row r="4" spans="1:7" ht="15" customHeight="1" x14ac:dyDescent="0.45">
      <c r="A4" s="1" t="s">
        <v>6</v>
      </c>
      <c r="C4" s="6" t="s">
        <v>46</v>
      </c>
      <c r="D4" s="6">
        <v>50</v>
      </c>
      <c r="F4" s="6" t="s">
        <v>59</v>
      </c>
      <c r="G4" s="6">
        <v>50</v>
      </c>
    </row>
    <row r="5" spans="1:7" s="7" customFormat="1" ht="15" customHeight="1" x14ac:dyDescent="0.45">
      <c r="A5" s="1" t="s">
        <v>7</v>
      </c>
      <c r="C5" s="6" t="s">
        <v>47</v>
      </c>
      <c r="D5" s="6">
        <v>20</v>
      </c>
      <c r="F5" s="6" t="s">
        <v>60</v>
      </c>
      <c r="G5" s="6">
        <v>30</v>
      </c>
    </row>
    <row r="6" spans="1:7" s="7" customFormat="1" ht="15" customHeight="1" x14ac:dyDescent="0.45">
      <c r="A6" s="1" t="s">
        <v>8</v>
      </c>
      <c r="B6" s="8"/>
      <c r="C6" s="6" t="s">
        <v>48</v>
      </c>
      <c r="D6" s="6">
        <v>60</v>
      </c>
      <c r="F6" s="6" t="s">
        <v>61</v>
      </c>
      <c r="G6" s="6">
        <v>10</v>
      </c>
    </row>
    <row r="7" spans="1:7" s="7" customFormat="1" ht="15" customHeight="1" x14ac:dyDescent="0.45">
      <c r="A7" s="1" t="s">
        <v>9</v>
      </c>
      <c r="C7" s="6" t="s">
        <v>49</v>
      </c>
      <c r="D7" s="6">
        <v>40</v>
      </c>
      <c r="F7" s="6" t="s">
        <v>62</v>
      </c>
      <c r="G7" s="6">
        <v>50</v>
      </c>
    </row>
    <row r="8" spans="1:7" s="7" customFormat="1" ht="15" customHeight="1" x14ac:dyDescent="0.45">
      <c r="A8" s="1" t="s">
        <v>10</v>
      </c>
      <c r="D8" s="9"/>
      <c r="G8" s="9"/>
    </row>
    <row r="9" spans="1:7" s="7" customFormat="1" ht="15" customHeight="1" x14ac:dyDescent="0.45">
      <c r="A9" s="1" t="s">
        <v>11</v>
      </c>
    </row>
    <row r="10" spans="1:7" s="7" customFormat="1" ht="15" customHeight="1" x14ac:dyDescent="0.45">
      <c r="A10" s="1" t="s">
        <v>12</v>
      </c>
      <c r="C10" s="5" t="s">
        <v>361</v>
      </c>
      <c r="D10" s="5" t="s">
        <v>56</v>
      </c>
      <c r="F10" s="5" t="s">
        <v>361</v>
      </c>
      <c r="G10" s="5" t="s">
        <v>56</v>
      </c>
    </row>
    <row r="11" spans="1:7" s="7" customFormat="1" ht="15" customHeight="1" x14ac:dyDescent="0.45">
      <c r="A11" s="1" t="s">
        <v>13</v>
      </c>
      <c r="C11" s="6" t="s">
        <v>50</v>
      </c>
      <c r="D11" s="6">
        <v>50</v>
      </c>
      <c r="F11" s="6" t="s">
        <v>50</v>
      </c>
      <c r="G11" s="6">
        <v>50</v>
      </c>
    </row>
    <row r="12" spans="1:7" s="7" customFormat="1" ht="15" customHeight="1" x14ac:dyDescent="0.45">
      <c r="A12" s="1" t="s">
        <v>14</v>
      </c>
      <c r="C12" s="6" t="s">
        <v>51</v>
      </c>
      <c r="D12" s="6">
        <v>100</v>
      </c>
      <c r="F12" s="6" t="s">
        <v>51</v>
      </c>
      <c r="G12" s="6">
        <v>100</v>
      </c>
    </row>
    <row r="13" spans="1:7" s="7" customFormat="1" ht="15" customHeight="1" x14ac:dyDescent="0.45">
      <c r="A13" s="1" t="s">
        <v>15</v>
      </c>
      <c r="C13" s="6" t="s">
        <v>52</v>
      </c>
      <c r="D13" s="6">
        <v>40</v>
      </c>
      <c r="F13" s="6" t="s">
        <v>52</v>
      </c>
      <c r="G13" s="6">
        <v>40</v>
      </c>
    </row>
    <row r="14" spans="1:7" s="7" customFormat="1" ht="15" customHeight="1" x14ac:dyDescent="0.45">
      <c r="A14" s="1"/>
      <c r="C14" s="6" t="s">
        <v>53</v>
      </c>
      <c r="D14" s="6">
        <v>50</v>
      </c>
      <c r="F14" s="6" t="s">
        <v>53</v>
      </c>
      <c r="G14" s="6">
        <v>50</v>
      </c>
    </row>
    <row r="15" spans="1:7" s="7" customFormat="1" ht="15" customHeight="1" thickBot="1" x14ac:dyDescent="0.5">
      <c r="A15" s="1"/>
      <c r="C15" s="6" t="s">
        <v>54</v>
      </c>
      <c r="D15" s="6">
        <v>20</v>
      </c>
      <c r="F15" s="6" t="s">
        <v>54</v>
      </c>
      <c r="G15" s="6">
        <v>20</v>
      </c>
    </row>
    <row r="16" spans="1:7" s="7" customFormat="1" ht="15" customHeight="1" thickTop="1" thickBot="1" x14ac:dyDescent="0.5">
      <c r="A16" s="1"/>
      <c r="D16" s="9"/>
      <c r="G16" s="10"/>
    </row>
    <row r="17" spans="1:1" s="7" customFormat="1" ht="15" customHeight="1" thickTop="1" x14ac:dyDescent="0.45">
      <c r="A17" s="1"/>
    </row>
    <row r="18" spans="1:1" s="7" customFormat="1" ht="15" customHeight="1" x14ac:dyDescent="0.45">
      <c r="A18" s="1"/>
    </row>
    <row r="19" spans="1:1" s="7" customFormat="1" ht="15" customHeight="1" x14ac:dyDescent="0.45">
      <c r="A19" s="1"/>
    </row>
    <row r="20" spans="1:1" s="7" customFormat="1" ht="15" customHeight="1" x14ac:dyDescent="0.45">
      <c r="A20" s="1"/>
    </row>
    <row r="21" spans="1:1" s="7" customFormat="1" ht="15" customHeight="1" x14ac:dyDescent="0.45">
      <c r="A21" s="1"/>
    </row>
    <row r="22" spans="1:1" s="7" customFormat="1" ht="15" customHeight="1" x14ac:dyDescent="0.45">
      <c r="A22" s="1"/>
    </row>
    <row r="23" spans="1:1" s="7" customFormat="1" ht="15" customHeight="1" x14ac:dyDescent="0.45">
      <c r="A23" s="1"/>
    </row>
    <row r="24" spans="1:1" s="7" customFormat="1" ht="15" customHeight="1" x14ac:dyDescent="0.45">
      <c r="A24" s="1"/>
    </row>
    <row r="27" spans="1:1" ht="15" customHeight="1" x14ac:dyDescent="0.45">
      <c r="A27" s="1" t="s">
        <v>16</v>
      </c>
    </row>
    <row r="28" spans="1:1" ht="15" customHeight="1" x14ac:dyDescent="0.45">
      <c r="A28" s="1" t="s">
        <v>17</v>
      </c>
    </row>
    <row r="29" spans="1:1" ht="15" customHeight="1" x14ac:dyDescent="0.45">
      <c r="A29" s="1" t="s">
        <v>18</v>
      </c>
    </row>
    <row r="30" spans="1:1" ht="15" customHeight="1" x14ac:dyDescent="0.45">
      <c r="A30" s="1" t="s">
        <v>19</v>
      </c>
    </row>
    <row r="31" spans="1:1" ht="15" customHeight="1" x14ac:dyDescent="0.45">
      <c r="A31" s="1" t="s">
        <v>20</v>
      </c>
    </row>
    <row r="32" spans="1:1" ht="15" customHeight="1" x14ac:dyDescent="0.45">
      <c r="A32" s="1" t="s">
        <v>362</v>
      </c>
    </row>
    <row r="33" spans="1:7" ht="15" customHeight="1" x14ac:dyDescent="0.45">
      <c r="A33" s="1" t="s">
        <v>21</v>
      </c>
    </row>
    <row r="34" spans="1:7" ht="15" customHeight="1" x14ac:dyDescent="0.45">
      <c r="A34" s="1" t="s">
        <v>22</v>
      </c>
    </row>
    <row r="35" spans="1:7" ht="15" customHeight="1" x14ac:dyDescent="0.45">
      <c r="A35" s="1" t="s">
        <v>23</v>
      </c>
    </row>
    <row r="36" spans="1:7" ht="15" customHeight="1" x14ac:dyDescent="0.45">
      <c r="A36" s="1" t="s">
        <v>24</v>
      </c>
      <c r="F36" s="11"/>
      <c r="G36" s="11"/>
    </row>
    <row r="37" spans="1:7" ht="15" customHeight="1" x14ac:dyDescent="0.45">
      <c r="A37" s="1" t="s">
        <v>25</v>
      </c>
      <c r="C37" s="5" t="s">
        <v>45</v>
      </c>
      <c r="D37" s="5" t="s">
        <v>56</v>
      </c>
      <c r="F37" s="11"/>
      <c r="G37" s="11"/>
    </row>
    <row r="38" spans="1:7" ht="15" customHeight="1" x14ac:dyDescent="0.45">
      <c r="A38" s="1" t="s">
        <v>26</v>
      </c>
      <c r="C38" s="6" t="s">
        <v>46</v>
      </c>
      <c r="D38" s="6">
        <v>50</v>
      </c>
      <c r="E38" s="7"/>
      <c r="F38" s="11"/>
      <c r="G38" s="11"/>
    </row>
    <row r="39" spans="1:7" ht="15" customHeight="1" x14ac:dyDescent="0.45">
      <c r="A39" s="1" t="s">
        <v>27</v>
      </c>
      <c r="C39" s="6" t="s">
        <v>47</v>
      </c>
      <c r="D39" s="6">
        <v>20</v>
      </c>
      <c r="E39" s="7"/>
      <c r="F39" s="11"/>
      <c r="G39" s="11"/>
    </row>
    <row r="40" spans="1:7" ht="15" customHeight="1" x14ac:dyDescent="0.45">
      <c r="A40" s="1" t="s">
        <v>28</v>
      </c>
      <c r="C40" s="6" t="s">
        <v>48</v>
      </c>
      <c r="D40" s="6">
        <v>60</v>
      </c>
      <c r="E40" s="7"/>
      <c r="F40" s="11"/>
      <c r="G40" s="11"/>
    </row>
    <row r="41" spans="1:7" ht="15" customHeight="1" x14ac:dyDescent="0.45">
      <c r="A41" s="1" t="s">
        <v>29</v>
      </c>
      <c r="C41" s="6" t="s">
        <v>49</v>
      </c>
      <c r="D41" s="6">
        <v>40</v>
      </c>
      <c r="E41" s="7"/>
      <c r="F41" s="11"/>
      <c r="G41" s="11"/>
    </row>
    <row r="42" spans="1:7" ht="15" customHeight="1" x14ac:dyDescent="0.45">
      <c r="A42" s="1" t="s">
        <v>30</v>
      </c>
      <c r="C42" s="7"/>
      <c r="D42" s="9">
        <f>SUM(D38:D41)</f>
        <v>170</v>
      </c>
      <c r="E42" s="7"/>
      <c r="F42" s="7"/>
      <c r="G42" s="7"/>
    </row>
    <row r="43" spans="1:7" ht="15" customHeight="1" x14ac:dyDescent="0.45">
      <c r="A43" s="1" t="s">
        <v>329</v>
      </c>
    </row>
    <row r="47" spans="1:7" ht="15" customHeight="1" x14ac:dyDescent="0.45">
      <c r="C47" s="5" t="s">
        <v>361</v>
      </c>
      <c r="D47" s="5" t="s">
        <v>56</v>
      </c>
      <c r="E47" s="7"/>
      <c r="F47" s="5" t="s">
        <v>361</v>
      </c>
      <c r="G47" s="5" t="s">
        <v>56</v>
      </c>
    </row>
    <row r="48" spans="1:7" ht="15" customHeight="1" x14ac:dyDescent="0.45">
      <c r="C48" s="6" t="s">
        <v>55</v>
      </c>
      <c r="D48" s="6">
        <v>20</v>
      </c>
      <c r="E48" s="7"/>
      <c r="F48" s="6" t="s">
        <v>63</v>
      </c>
      <c r="G48" s="6">
        <v>20</v>
      </c>
    </row>
    <row r="49" spans="3:7" ht="15" customHeight="1" x14ac:dyDescent="0.45">
      <c r="C49" s="6"/>
      <c r="D49" s="6"/>
      <c r="E49" s="7"/>
      <c r="F49" s="6" t="s">
        <v>64</v>
      </c>
      <c r="G49" s="6">
        <v>10</v>
      </c>
    </row>
    <row r="50" spans="3:7" ht="15" customHeight="1" x14ac:dyDescent="0.45">
      <c r="C50" s="6"/>
      <c r="D50" s="6"/>
      <c r="E50" s="7"/>
      <c r="F50" s="6" t="s">
        <v>65</v>
      </c>
      <c r="G50" s="6">
        <v>10</v>
      </c>
    </row>
    <row r="51" spans="3:7" ht="15" customHeight="1" x14ac:dyDescent="0.45">
      <c r="C51" s="6"/>
      <c r="D51" s="6"/>
      <c r="E51" s="7"/>
      <c r="F51" s="6" t="s">
        <v>66</v>
      </c>
      <c r="G51" s="6">
        <v>40</v>
      </c>
    </row>
    <row r="53" spans="3:7" ht="15" customHeight="1" x14ac:dyDescent="0.45">
      <c r="E53" s="5" t="s">
        <v>57</v>
      </c>
    </row>
    <row r="54" spans="3:7" ht="15" customHeight="1" x14ac:dyDescent="0.45">
      <c r="E54" s="9">
        <f>SUM(D48,G48:G51,100)</f>
        <v>200</v>
      </c>
    </row>
    <row r="70" spans="1:7" ht="15" customHeight="1" x14ac:dyDescent="0.45">
      <c r="A70" s="1" t="s">
        <v>31</v>
      </c>
    </row>
    <row r="71" spans="1:7" ht="15" customHeight="1" x14ac:dyDescent="0.45">
      <c r="A71" s="1" t="s">
        <v>32</v>
      </c>
    </row>
    <row r="72" spans="1:7" ht="15" customHeight="1" x14ac:dyDescent="0.45">
      <c r="A72" s="1" t="s">
        <v>33</v>
      </c>
      <c r="C72" s="5" t="s">
        <v>361</v>
      </c>
      <c r="D72" s="5" t="s">
        <v>56</v>
      </c>
      <c r="F72" s="5" t="s">
        <v>361</v>
      </c>
      <c r="G72" s="5" t="s">
        <v>56</v>
      </c>
    </row>
    <row r="73" spans="1:7" ht="15" customHeight="1" x14ac:dyDescent="0.45">
      <c r="A73" s="1" t="s">
        <v>34</v>
      </c>
      <c r="C73" s="6" t="s">
        <v>50</v>
      </c>
      <c r="D73" s="6">
        <v>50</v>
      </c>
      <c r="F73" s="6" t="s">
        <v>50</v>
      </c>
      <c r="G73" s="6">
        <v>50</v>
      </c>
    </row>
    <row r="74" spans="1:7" ht="15" customHeight="1" x14ac:dyDescent="0.45">
      <c r="A74" s="1" t="s">
        <v>35</v>
      </c>
      <c r="C74" s="6" t="s">
        <v>51</v>
      </c>
      <c r="D74" s="6">
        <v>100</v>
      </c>
      <c r="F74" s="6" t="s">
        <v>51</v>
      </c>
      <c r="G74" s="6">
        <v>100</v>
      </c>
    </row>
    <row r="75" spans="1:7" ht="15" customHeight="1" x14ac:dyDescent="0.45">
      <c r="A75" s="1" t="s">
        <v>36</v>
      </c>
      <c r="C75" s="6" t="s">
        <v>52</v>
      </c>
      <c r="D75" s="6">
        <v>40</v>
      </c>
      <c r="F75" s="6" t="s">
        <v>52</v>
      </c>
      <c r="G75" s="6">
        <v>40</v>
      </c>
    </row>
    <row r="76" spans="1:7" ht="15" customHeight="1" x14ac:dyDescent="0.45">
      <c r="A76" s="1" t="s">
        <v>37</v>
      </c>
      <c r="C76" s="6" t="s">
        <v>53</v>
      </c>
      <c r="D76" s="6">
        <v>50</v>
      </c>
      <c r="F76" s="6" t="s">
        <v>53</v>
      </c>
      <c r="G76" s="6">
        <v>50</v>
      </c>
    </row>
    <row r="77" spans="1:7" ht="15" customHeight="1" thickBot="1" x14ac:dyDescent="0.5">
      <c r="A77" s="1" t="s">
        <v>38</v>
      </c>
      <c r="C77" s="6" t="s">
        <v>54</v>
      </c>
      <c r="D77" s="6">
        <v>20</v>
      </c>
      <c r="F77" s="6" t="s">
        <v>54</v>
      </c>
      <c r="G77" s="6">
        <v>20</v>
      </c>
    </row>
    <row r="78" spans="1:7" ht="15" customHeight="1" thickTop="1" thickBot="1" x14ac:dyDescent="0.5">
      <c r="A78" s="1" t="s">
        <v>338</v>
      </c>
      <c r="D78" s="9">
        <f>SUMIF(D73:D77,"&gt;50")</f>
        <v>100</v>
      </c>
      <c r="F78" s="12"/>
      <c r="G78" s="10">
        <f>SUMIF(G73:G77,"&gt;=50")</f>
        <v>200</v>
      </c>
    </row>
    <row r="79" spans="1:7" ht="15" customHeight="1" thickTop="1" x14ac:dyDescent="0.45"/>
    <row r="82" spans="1:7" ht="15" customHeight="1" x14ac:dyDescent="0.45">
      <c r="C82" s="11"/>
      <c r="D82" s="11"/>
      <c r="E82" s="11"/>
      <c r="F82" s="11"/>
      <c r="G82" s="11"/>
    </row>
    <row r="83" spans="1:7" ht="15" customHeight="1" x14ac:dyDescent="0.45">
      <c r="C83" s="11"/>
      <c r="D83" s="11"/>
      <c r="E83" s="11"/>
      <c r="F83" s="11"/>
      <c r="G83" s="11"/>
    </row>
    <row r="84" spans="1:7" ht="15" customHeight="1" x14ac:dyDescent="0.45">
      <c r="C84" s="11"/>
      <c r="D84" s="11"/>
      <c r="E84" s="11"/>
      <c r="F84" s="11"/>
      <c r="G84" s="11"/>
    </row>
    <row r="85" spans="1:7" ht="15" customHeight="1" x14ac:dyDescent="0.45">
      <c r="C85" s="11"/>
      <c r="D85" s="11"/>
      <c r="E85" s="11"/>
      <c r="F85" s="11"/>
      <c r="G85" s="11"/>
    </row>
    <row r="86" spans="1:7" ht="15" customHeight="1" x14ac:dyDescent="0.45">
      <c r="C86" s="11"/>
      <c r="D86" s="11"/>
      <c r="E86" s="11"/>
      <c r="F86" s="11"/>
      <c r="G86" s="11"/>
    </row>
    <row r="87" spans="1:7" ht="15" customHeight="1" x14ac:dyDescent="0.45">
      <c r="C87" s="11"/>
      <c r="D87" s="11"/>
      <c r="E87" s="11"/>
      <c r="F87" s="11"/>
      <c r="G87" s="11"/>
    </row>
    <row r="88" spans="1:7" ht="15" customHeight="1" x14ac:dyDescent="0.45">
      <c r="C88" s="11"/>
      <c r="D88" s="11"/>
      <c r="E88" s="11"/>
      <c r="F88" s="11"/>
      <c r="G88" s="11"/>
    </row>
    <row r="89" spans="1:7" ht="15" customHeight="1" x14ac:dyDescent="0.45">
      <c r="C89" s="11"/>
      <c r="D89" s="11"/>
      <c r="E89" s="11"/>
      <c r="F89" s="11"/>
      <c r="G89" s="11"/>
    </row>
    <row r="90" spans="1:7" ht="15" customHeight="1" x14ac:dyDescent="0.45">
      <c r="C90" s="11"/>
      <c r="D90" s="11"/>
      <c r="E90" s="11"/>
      <c r="F90" s="11"/>
      <c r="G90" s="11"/>
    </row>
    <row r="91" spans="1:7" ht="15" customHeight="1" x14ac:dyDescent="0.45">
      <c r="A91" s="1" t="s">
        <v>39</v>
      </c>
    </row>
    <row r="92" spans="1:7" ht="15" customHeight="1" x14ac:dyDescent="0.45">
      <c r="A92" s="1" t="s">
        <v>40</v>
      </c>
    </row>
    <row r="93" spans="1:7" ht="15" customHeight="1" x14ac:dyDescent="0.45">
      <c r="A93" s="1" t="s">
        <v>41</v>
      </c>
    </row>
    <row r="94" spans="1:7" ht="15" customHeight="1" x14ac:dyDescent="0.45">
      <c r="A94" s="1" t="s">
        <v>42</v>
      </c>
    </row>
    <row r="95" spans="1:7" s="1" customFormat="1" ht="15" customHeight="1" x14ac:dyDescent="0.45">
      <c r="A95" s="1" t="s">
        <v>43</v>
      </c>
    </row>
    <row r="96" spans="1:7" ht="15" customHeight="1" x14ac:dyDescent="0.45">
      <c r="A96" s="1" t="s">
        <v>44</v>
      </c>
    </row>
  </sheetData>
  <phoneticPr fontId="3" type="noConversion"/>
  <hyperlinks>
    <hyperlink ref="A92" r:id="rId1" tooltip="选择此处，从网页上了解有关 SUM 函数的全部内容" xr:uid="{00000000-0004-0000-0100-000000000000}"/>
    <hyperlink ref="A93" r:id="rId2" tooltip="选择此处，从网页上了解有关 SUMIF 函数的全部内容" xr:uid="{00000000-0004-0000-0100-000001000000}"/>
    <hyperlink ref="A94" r:id="rId3" tooltip="选择此处，从网页上了解如何使用 Excel 作为计算器" xr:uid="{00000000-0004-0000-0100-000002000000}"/>
    <hyperlink ref="A95" r:id="rId4" tooltip="选择此处，从网页上了解免费 Excel 在线培训概述" xr:uid="{00000000-0004-0000-0100-000003000000}"/>
    <hyperlink ref="A75" location="'10.数据透视表'!A1" tooltip="选择此处，转到数据透视表工作表" display="注意：如果要制作大量 SUMIF 公式，那么数据透视表是一种更好的解决方案。有关详细信息，请参阅数据透视表工作表。" xr:uid="{00000000-0004-0000-0100-000004000000}"/>
  </hyperlinks>
  <pageMargins left="0.7" right="0.7" top="0.75" bottom="0.75" header="0.3" footer="0.3"/>
  <pageSetup paperSize="9" orientation="landscape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7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0.4609375" style="11" customWidth="1"/>
    <col min="3" max="16384" width="8.84375" style="3"/>
  </cols>
  <sheetData>
    <row r="1" spans="1:9" ht="60" customHeight="1" x14ac:dyDescent="0.45">
      <c r="A1" s="1" t="s">
        <v>67</v>
      </c>
      <c r="C1" s="11"/>
      <c r="D1" s="11"/>
      <c r="E1" s="11"/>
      <c r="F1" s="11"/>
      <c r="G1" s="11"/>
      <c r="H1" s="11"/>
      <c r="I1" s="11"/>
    </row>
    <row r="2" spans="1:9" ht="15" customHeight="1" x14ac:dyDescent="0.45">
      <c r="A2" s="1" t="s">
        <v>68</v>
      </c>
      <c r="C2" s="11"/>
      <c r="D2" s="11"/>
      <c r="E2" s="11"/>
      <c r="F2" s="11"/>
      <c r="G2" s="11"/>
      <c r="H2" s="11"/>
      <c r="I2" s="11"/>
    </row>
    <row r="3" spans="1:9" ht="15" customHeight="1" x14ac:dyDescent="0.45">
      <c r="A3" s="1" t="s">
        <v>69</v>
      </c>
      <c r="C3" s="5" t="s">
        <v>83</v>
      </c>
      <c r="D3" s="5" t="s">
        <v>88</v>
      </c>
      <c r="E3" s="5" t="s">
        <v>91</v>
      </c>
      <c r="F3" s="5" t="s">
        <v>88</v>
      </c>
      <c r="G3" s="5" t="s">
        <v>91</v>
      </c>
      <c r="H3" s="11"/>
      <c r="I3" s="11"/>
    </row>
    <row r="4" spans="1:9" ht="15" customHeight="1" x14ac:dyDescent="0.45">
      <c r="A4" s="1" t="s">
        <v>70</v>
      </c>
      <c r="C4" s="6">
        <v>50</v>
      </c>
      <c r="D4" s="6">
        <v>50</v>
      </c>
      <c r="E4" s="9">
        <f>SUM(C4:D4)</f>
        <v>100</v>
      </c>
      <c r="F4" s="6">
        <v>75</v>
      </c>
      <c r="G4" s="6">
        <f>SUM(E4:F4)</f>
        <v>175</v>
      </c>
      <c r="H4" s="11"/>
      <c r="I4" s="11"/>
    </row>
    <row r="5" spans="1:9" s="7" customFormat="1" ht="15" customHeight="1" x14ac:dyDescent="0.45">
      <c r="A5" s="1" t="s">
        <v>71</v>
      </c>
      <c r="B5" s="11"/>
      <c r="C5" s="6">
        <v>50</v>
      </c>
      <c r="D5" s="6">
        <v>60</v>
      </c>
      <c r="E5" s="6"/>
      <c r="F5" s="6">
        <v>75</v>
      </c>
      <c r="G5" s="6"/>
      <c r="H5" s="11"/>
      <c r="I5" s="11"/>
    </row>
    <row r="6" spans="1:9" s="7" customFormat="1" ht="15" customHeight="1" x14ac:dyDescent="0.45">
      <c r="A6" s="1" t="s">
        <v>72</v>
      </c>
      <c r="B6" s="11"/>
      <c r="C6" s="6">
        <v>50</v>
      </c>
      <c r="D6" s="6">
        <v>70</v>
      </c>
      <c r="E6" s="6"/>
      <c r="F6" s="6">
        <v>75</v>
      </c>
      <c r="G6" s="6"/>
      <c r="H6" s="11"/>
      <c r="I6" s="11"/>
    </row>
    <row r="7" spans="1:9" s="7" customFormat="1" ht="15" customHeight="1" x14ac:dyDescent="0.45">
      <c r="A7" s="1" t="s">
        <v>73</v>
      </c>
      <c r="B7" s="11"/>
      <c r="C7" s="6">
        <v>50</v>
      </c>
      <c r="D7" s="6">
        <v>80</v>
      </c>
      <c r="E7" s="6"/>
      <c r="F7" s="6">
        <v>75</v>
      </c>
      <c r="G7" s="6"/>
      <c r="H7" s="11"/>
      <c r="I7" s="11"/>
    </row>
    <row r="8" spans="1:9" s="7" customFormat="1" ht="15" customHeight="1" x14ac:dyDescent="0.45">
      <c r="A8" s="1" t="s">
        <v>74</v>
      </c>
      <c r="B8" s="11"/>
      <c r="C8" s="11"/>
      <c r="D8" s="11"/>
      <c r="E8" s="11"/>
      <c r="F8" s="11"/>
      <c r="G8" s="11"/>
      <c r="H8" s="11"/>
      <c r="I8" s="11"/>
    </row>
    <row r="9" spans="1:9" s="7" customFormat="1" ht="15" customHeight="1" x14ac:dyDescent="0.45">
      <c r="A9" s="1" t="s">
        <v>75</v>
      </c>
      <c r="B9" s="11"/>
      <c r="C9" s="11"/>
      <c r="D9" s="11"/>
      <c r="E9" s="11"/>
      <c r="F9" s="11"/>
      <c r="G9" s="11"/>
      <c r="H9" s="11"/>
      <c r="I9" s="11"/>
    </row>
    <row r="10" spans="1:9" s="7" customFormat="1" ht="15" customHeight="1" x14ac:dyDescent="0.45">
      <c r="A10" s="1"/>
      <c r="B10" s="11"/>
      <c r="C10" s="5" t="s">
        <v>83</v>
      </c>
      <c r="D10" s="5" t="s">
        <v>88</v>
      </c>
      <c r="E10" s="5" t="s">
        <v>91</v>
      </c>
      <c r="F10" s="5" t="s">
        <v>88</v>
      </c>
      <c r="G10" s="5" t="s">
        <v>91</v>
      </c>
      <c r="H10" s="11"/>
      <c r="I10" s="11"/>
    </row>
    <row r="11" spans="1:9" s="7" customFormat="1" ht="15" customHeight="1" x14ac:dyDescent="0.45">
      <c r="A11" s="1"/>
      <c r="B11" s="11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11"/>
      <c r="I11" s="11"/>
    </row>
    <row r="12" spans="1:9" s="7" customFormat="1" ht="15" customHeight="1" x14ac:dyDescent="0.45">
      <c r="A12" s="1"/>
      <c r="B12" s="11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11"/>
      <c r="I12" s="11"/>
    </row>
    <row r="13" spans="1:9" s="7" customFormat="1" ht="15" customHeight="1" x14ac:dyDescent="0.45">
      <c r="A13" s="1"/>
      <c r="B13" s="11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11"/>
      <c r="I13" s="11"/>
    </row>
    <row r="14" spans="1:9" s="7" customFormat="1" ht="15" customHeight="1" x14ac:dyDescent="0.45">
      <c r="A14" s="1"/>
      <c r="B14" s="11"/>
      <c r="C14" s="13">
        <v>50</v>
      </c>
      <c r="D14" s="13">
        <v>80</v>
      </c>
      <c r="E14" s="13">
        <f t="shared" si="0"/>
        <v>130</v>
      </c>
      <c r="F14" s="13">
        <v>75</v>
      </c>
      <c r="G14" s="13">
        <f t="shared" si="1"/>
        <v>205</v>
      </c>
      <c r="H14" s="11"/>
      <c r="I14" s="11"/>
    </row>
    <row r="15" spans="1:9" s="7" customFormat="1" ht="15" customHeight="1" x14ac:dyDescent="0.45">
      <c r="A15" s="1"/>
      <c r="B15" s="11"/>
      <c r="C15" s="9">
        <f>SUM(C11:C14)</f>
        <v>200</v>
      </c>
      <c r="D15" s="6"/>
      <c r="E15" s="6"/>
      <c r="F15" s="6"/>
      <c r="G15" s="6"/>
      <c r="H15" s="11"/>
      <c r="I15" s="11"/>
    </row>
    <row r="16" spans="1:9" s="7" customFormat="1" ht="15" customHeight="1" x14ac:dyDescent="0.45">
      <c r="A16" s="1"/>
      <c r="B16" s="11"/>
      <c r="H16" s="11"/>
      <c r="I16" s="11"/>
    </row>
    <row r="17" spans="1:9" s="7" customFormat="1" ht="15" customHeight="1" x14ac:dyDescent="0.45">
      <c r="A17" s="1"/>
      <c r="B17" s="11"/>
      <c r="H17" s="11"/>
      <c r="I17" s="11"/>
    </row>
    <row r="18" spans="1:9" s="7" customFormat="1" ht="15" customHeight="1" x14ac:dyDescent="0.45">
      <c r="A18" s="1"/>
      <c r="B18" s="11"/>
      <c r="C18" s="11"/>
      <c r="D18" s="11"/>
      <c r="E18" s="11"/>
      <c r="F18" s="11"/>
      <c r="G18" s="11"/>
      <c r="H18" s="11"/>
      <c r="I18" s="11"/>
    </row>
    <row r="19" spans="1:9" s="7" customFormat="1" ht="15" customHeight="1" x14ac:dyDescent="0.45">
      <c r="A19" s="1"/>
      <c r="B19" s="11"/>
      <c r="C19" s="11"/>
      <c r="D19" s="11"/>
      <c r="E19" s="11"/>
      <c r="F19" s="11"/>
      <c r="G19" s="11"/>
      <c r="H19" s="11"/>
      <c r="I19" s="11"/>
    </row>
    <row r="20" spans="1:9" s="7" customFormat="1" ht="15" customHeight="1" x14ac:dyDescent="0.45">
      <c r="A20" s="1"/>
      <c r="B20" s="11"/>
      <c r="C20" s="11"/>
      <c r="D20" s="11"/>
      <c r="E20" s="11"/>
      <c r="F20" s="11"/>
      <c r="G20" s="11"/>
      <c r="H20" s="11"/>
      <c r="I20" s="11"/>
    </row>
    <row r="21" spans="1:9" s="7" customFormat="1" ht="15" customHeight="1" x14ac:dyDescent="0.45">
      <c r="A21" s="1"/>
      <c r="B21" s="11"/>
      <c r="C21" s="11"/>
      <c r="D21" s="11"/>
      <c r="E21" s="11"/>
      <c r="F21" s="11"/>
      <c r="G21" s="11"/>
      <c r="H21" s="11"/>
      <c r="I21" s="11"/>
    </row>
    <row r="22" spans="1:9" s="7" customFormat="1" ht="15" customHeight="1" x14ac:dyDescent="0.45">
      <c r="A22" s="1"/>
      <c r="B22" s="11"/>
    </row>
    <row r="23" spans="1:9" s="7" customFormat="1" ht="15" customHeight="1" x14ac:dyDescent="0.45">
      <c r="A23" s="1"/>
      <c r="B23" s="11"/>
    </row>
    <row r="24" spans="1:9" s="7" customFormat="1" ht="15" customHeight="1" x14ac:dyDescent="0.45">
      <c r="A24" s="1"/>
      <c r="B24" s="11"/>
    </row>
    <row r="27" spans="1:9" ht="15" customHeight="1" x14ac:dyDescent="0.45">
      <c r="A27" s="1" t="s">
        <v>76</v>
      </c>
    </row>
    <row r="28" spans="1:9" ht="15" customHeight="1" x14ac:dyDescent="0.45">
      <c r="A28" s="1" t="s">
        <v>77</v>
      </c>
    </row>
    <row r="29" spans="1:9" ht="15" customHeight="1" x14ac:dyDescent="0.45">
      <c r="A29" s="1" t="s">
        <v>78</v>
      </c>
    </row>
    <row r="30" spans="1:9" ht="15" customHeight="1" x14ac:dyDescent="0.45">
      <c r="A30" s="1" t="s">
        <v>79</v>
      </c>
    </row>
    <row r="31" spans="1:9" ht="15" customHeight="1" x14ac:dyDescent="0.45">
      <c r="A31" s="1" t="s">
        <v>80</v>
      </c>
    </row>
    <row r="33" spans="3:9" ht="15" customHeight="1" x14ac:dyDescent="0.45">
      <c r="C33" s="5" t="s">
        <v>84</v>
      </c>
      <c r="D33" s="5" t="s">
        <v>89</v>
      </c>
      <c r="E33" s="5" t="s">
        <v>92</v>
      </c>
      <c r="F33" s="5" t="s">
        <v>94</v>
      </c>
      <c r="G33" s="11"/>
      <c r="H33" s="11"/>
      <c r="I33" s="11"/>
    </row>
    <row r="34" spans="3:9" ht="15" customHeight="1" x14ac:dyDescent="0.45">
      <c r="C34" s="14" t="s">
        <v>85</v>
      </c>
      <c r="D34" s="14" t="s">
        <v>45</v>
      </c>
      <c r="E34" s="6" t="s">
        <v>46</v>
      </c>
      <c r="F34" s="6">
        <v>100</v>
      </c>
      <c r="G34" s="11"/>
      <c r="H34" s="11"/>
      <c r="I34" s="11"/>
    </row>
    <row r="35" spans="3:9" ht="15" customHeight="1" x14ac:dyDescent="0.45">
      <c r="C35" s="6"/>
      <c r="D35" s="6"/>
      <c r="E35" s="6" t="s">
        <v>47</v>
      </c>
      <c r="F35" s="6">
        <v>200</v>
      </c>
      <c r="G35" s="11"/>
      <c r="H35" s="11"/>
      <c r="I35" s="11"/>
    </row>
    <row r="36" spans="3:9" ht="15" customHeight="1" x14ac:dyDescent="0.45">
      <c r="C36" s="6"/>
      <c r="D36" s="6"/>
      <c r="E36" s="6" t="s">
        <v>48</v>
      </c>
      <c r="F36" s="6">
        <v>50</v>
      </c>
      <c r="G36" s="11"/>
      <c r="H36" s="11"/>
      <c r="I36" s="11"/>
    </row>
    <row r="37" spans="3:9" ht="15" customHeight="1" x14ac:dyDescent="0.45">
      <c r="C37" s="6"/>
      <c r="D37" s="6"/>
      <c r="E37" s="6" t="s">
        <v>93</v>
      </c>
      <c r="F37" s="6">
        <v>100</v>
      </c>
      <c r="G37" s="11"/>
      <c r="H37" s="11"/>
      <c r="I37" s="11"/>
    </row>
    <row r="38" spans="3:9" ht="15" customHeight="1" x14ac:dyDescent="0.45">
      <c r="C38" s="11"/>
      <c r="D38" s="11"/>
      <c r="E38" s="11"/>
      <c r="F38" s="11"/>
      <c r="G38" s="11"/>
      <c r="H38" s="11"/>
      <c r="I38" s="11"/>
    </row>
    <row r="39" spans="3:9" ht="15" customHeight="1" x14ac:dyDescent="0.45">
      <c r="C39" s="11"/>
      <c r="D39" s="11"/>
      <c r="E39" s="11"/>
      <c r="F39" s="11"/>
      <c r="G39" s="11"/>
      <c r="H39" s="11"/>
      <c r="I39" s="11"/>
    </row>
    <row r="40" spans="3:9" ht="15" customHeight="1" x14ac:dyDescent="0.45">
      <c r="C40" s="11"/>
      <c r="D40" s="11"/>
      <c r="E40" s="11"/>
      <c r="F40" s="11"/>
      <c r="G40" s="11"/>
      <c r="H40" s="11"/>
      <c r="I40" s="11"/>
    </row>
    <row r="41" spans="3:9" ht="15" customHeight="1" x14ac:dyDescent="0.45">
      <c r="C41" s="11"/>
      <c r="D41" s="11"/>
      <c r="E41" s="11"/>
      <c r="F41" s="11"/>
      <c r="G41" s="11"/>
      <c r="H41" s="11"/>
      <c r="I41" s="11"/>
    </row>
    <row r="42" spans="3:9" ht="15" customHeight="1" x14ac:dyDescent="0.45">
      <c r="C42" s="11"/>
      <c r="D42" s="11"/>
      <c r="E42" s="11"/>
      <c r="F42" s="11"/>
      <c r="G42" s="11"/>
      <c r="H42" s="11"/>
      <c r="I42" s="11"/>
    </row>
    <row r="43" spans="3:9" ht="15" customHeight="1" x14ac:dyDescent="0.45">
      <c r="C43" s="11"/>
      <c r="D43" s="11"/>
      <c r="E43" s="11"/>
      <c r="F43" s="11"/>
      <c r="G43" s="11"/>
      <c r="H43" s="11"/>
      <c r="I43" s="11"/>
    </row>
    <row r="44" spans="3:9" ht="15" customHeight="1" x14ac:dyDescent="0.45">
      <c r="C44" s="11"/>
      <c r="D44" s="11"/>
      <c r="E44" s="11"/>
      <c r="F44" s="11"/>
      <c r="G44" s="11"/>
      <c r="H44" s="11"/>
      <c r="I44" s="11"/>
    </row>
    <row r="45" spans="3:9" ht="15" customHeight="1" x14ac:dyDescent="0.45">
      <c r="C45" s="11"/>
      <c r="D45" s="11"/>
      <c r="E45" s="11"/>
      <c r="F45" s="11"/>
      <c r="G45" s="11"/>
      <c r="H45" s="11"/>
      <c r="I45" s="11"/>
    </row>
    <row r="46" spans="3:9" ht="15" customHeight="1" thickBot="1" x14ac:dyDescent="0.5">
      <c r="C46" s="5"/>
      <c r="D46" s="5" t="s">
        <v>90</v>
      </c>
      <c r="E46" s="5"/>
      <c r="F46" s="5"/>
      <c r="G46" s="11"/>
      <c r="H46" s="11"/>
      <c r="I46" s="11"/>
    </row>
    <row r="47" spans="3:9" ht="15" customHeight="1" thickTop="1" thickBot="1" x14ac:dyDescent="0.5">
      <c r="C47" s="14" t="s">
        <v>86</v>
      </c>
      <c r="D47" s="6">
        <v>35</v>
      </c>
      <c r="E47" s="6">
        <v>44</v>
      </c>
      <c r="F47" s="6">
        <v>79</v>
      </c>
      <c r="G47" s="11"/>
      <c r="H47" s="10" t="s">
        <v>95</v>
      </c>
      <c r="I47" s="11"/>
    </row>
    <row r="48" spans="3:9" ht="15" customHeight="1" thickTop="1" x14ac:dyDescent="0.45">
      <c r="C48" s="6"/>
      <c r="D48" s="6">
        <v>74</v>
      </c>
      <c r="E48" s="6">
        <v>64</v>
      </c>
      <c r="F48" s="6">
        <v>56</v>
      </c>
      <c r="G48" s="11"/>
      <c r="H48" s="6"/>
      <c r="I48" s="11"/>
    </row>
    <row r="49" spans="1:9" ht="15" customHeight="1" x14ac:dyDescent="0.45">
      <c r="C49" s="6"/>
      <c r="D49" s="6">
        <v>82</v>
      </c>
      <c r="E49" s="6">
        <v>50</v>
      </c>
      <c r="F49" s="6">
        <v>83</v>
      </c>
      <c r="G49" s="11"/>
      <c r="H49" s="6"/>
      <c r="I49" s="11"/>
    </row>
    <row r="50" spans="1:9" ht="15" customHeight="1" x14ac:dyDescent="0.45">
      <c r="C50" s="6"/>
      <c r="D50" s="6">
        <v>90</v>
      </c>
      <c r="E50" s="6">
        <v>22</v>
      </c>
      <c r="F50" s="6">
        <v>89</v>
      </c>
      <c r="G50" s="11"/>
      <c r="H50" s="6"/>
      <c r="I50" s="11"/>
    </row>
    <row r="51" spans="1:9" ht="15" customHeight="1" x14ac:dyDescent="0.45">
      <c r="C51" s="11"/>
      <c r="D51" s="11"/>
      <c r="E51" s="11"/>
      <c r="F51" s="11"/>
      <c r="G51" s="11"/>
      <c r="H51" s="11"/>
      <c r="I51" s="11"/>
    </row>
    <row r="52" spans="1:9" ht="15" customHeight="1" x14ac:dyDescent="0.45">
      <c r="C52" s="11"/>
      <c r="D52" s="11"/>
      <c r="E52" s="11"/>
      <c r="F52" s="11"/>
      <c r="G52" s="11"/>
      <c r="H52" s="11"/>
      <c r="I52" s="11"/>
    </row>
    <row r="53" spans="1:9" ht="15" customHeight="1" x14ac:dyDescent="0.45">
      <c r="C53" s="11"/>
      <c r="D53" s="11"/>
      <c r="E53" s="11"/>
      <c r="F53" s="11"/>
      <c r="G53" s="11"/>
      <c r="H53" s="11"/>
      <c r="I53" s="11"/>
    </row>
    <row r="54" spans="1:9" ht="15" customHeight="1" x14ac:dyDescent="0.45">
      <c r="C54" s="11"/>
      <c r="D54" s="11"/>
      <c r="E54" s="11"/>
      <c r="F54" s="11"/>
      <c r="G54" s="11"/>
      <c r="H54" s="11"/>
      <c r="I54" s="11"/>
    </row>
    <row r="55" spans="1:9" ht="15" customHeight="1" x14ac:dyDescent="0.45">
      <c r="C55" s="11"/>
      <c r="D55" s="11"/>
      <c r="E55" s="11"/>
      <c r="F55" s="11"/>
      <c r="G55" s="11"/>
      <c r="H55" s="11"/>
      <c r="I55" s="11"/>
    </row>
    <row r="56" spans="1:9" ht="15" customHeight="1" x14ac:dyDescent="0.45">
      <c r="C56" s="11"/>
      <c r="D56" s="11"/>
      <c r="E56" s="11"/>
      <c r="F56" s="11"/>
      <c r="G56" s="11"/>
      <c r="H56" s="11"/>
      <c r="I56" s="11"/>
    </row>
    <row r="57" spans="1:9" ht="15" customHeight="1" x14ac:dyDescent="0.45">
      <c r="C57" s="11"/>
      <c r="D57" s="11"/>
      <c r="E57" s="11"/>
      <c r="F57" s="11"/>
      <c r="G57" s="11"/>
      <c r="H57" s="11"/>
      <c r="I57" s="11"/>
    </row>
    <row r="60" spans="1:9" ht="15" customHeight="1" x14ac:dyDescent="0.45">
      <c r="C60" s="5" t="s">
        <v>87</v>
      </c>
      <c r="D60" s="5"/>
      <c r="E60" s="5"/>
      <c r="F60" s="5"/>
      <c r="G60" s="5"/>
      <c r="H60" s="5"/>
    </row>
    <row r="61" spans="1:9" ht="15" customHeight="1" x14ac:dyDescent="0.45">
      <c r="C61" s="14">
        <v>15</v>
      </c>
      <c r="D61" s="14">
        <v>30</v>
      </c>
      <c r="E61" s="6"/>
      <c r="F61" s="6"/>
      <c r="G61" s="6"/>
      <c r="H61" s="6"/>
    </row>
    <row r="64" spans="1:9" ht="15" customHeight="1" x14ac:dyDescent="0.45">
      <c r="A64" s="1" t="s">
        <v>39</v>
      </c>
    </row>
    <row r="65" spans="1:1" ht="15" customHeight="1" x14ac:dyDescent="0.45">
      <c r="A65" s="1" t="s">
        <v>81</v>
      </c>
    </row>
    <row r="66" spans="1:1" ht="15" customHeight="1" x14ac:dyDescent="0.45">
      <c r="A66" s="1" t="s">
        <v>82</v>
      </c>
    </row>
    <row r="67" spans="1:1" ht="15" customHeight="1" x14ac:dyDescent="0.45">
      <c r="A67" s="1" t="s">
        <v>44</v>
      </c>
    </row>
  </sheetData>
  <phoneticPr fontId="22" type="noConversion"/>
  <hyperlinks>
    <hyperlink ref="A65" r:id="rId1" tooltip="选择此处，从网页上了解如何在工作表单元格中自动填充数据" xr:uid="{00000000-0004-0000-0200-000000000000}"/>
    <hyperlink ref="A66" r:id="rId2" tooltip="选择此处，从网页上了解如何将公式填充到相邻单元格中" xr:uid="{00000000-0004-0000-0200-000001000000}"/>
  </hyperlinks>
  <pageMargins left="0.7" right="0.7" top="0.75" bottom="0.75" header="0.3" footer="0.3"/>
  <pageSetup paperSize="9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8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3046875" style="11" customWidth="1"/>
    <col min="3" max="3" width="29.23046875" style="3" customWidth="1"/>
    <col min="4" max="4" width="6.69140625" style="3" customWidth="1"/>
    <col min="5" max="5" width="9.84375" style="3" customWidth="1"/>
    <col min="6" max="7" width="15.69140625" style="24" customWidth="1"/>
    <col min="8" max="8" width="9.84375" style="3" customWidth="1"/>
    <col min="9" max="16384" width="8.84375" style="3"/>
  </cols>
  <sheetData>
    <row r="1" spans="1:8" ht="60" customHeight="1" x14ac:dyDescent="0.45">
      <c r="A1" s="1" t="s">
        <v>96</v>
      </c>
      <c r="C1" s="11"/>
      <c r="D1" s="11"/>
      <c r="E1" s="11"/>
      <c r="F1" s="15"/>
      <c r="G1" s="15"/>
      <c r="H1" s="11"/>
    </row>
    <row r="2" spans="1:8" ht="15" customHeight="1" x14ac:dyDescent="0.45">
      <c r="A2" s="1" t="s">
        <v>97</v>
      </c>
      <c r="C2" s="11"/>
      <c r="D2" s="11"/>
      <c r="E2" s="11"/>
      <c r="F2" s="15"/>
      <c r="G2" s="15"/>
      <c r="H2" s="11"/>
    </row>
    <row r="3" spans="1:8" ht="15" customHeight="1" x14ac:dyDescent="0.45">
      <c r="A3" s="1" t="s">
        <v>98</v>
      </c>
      <c r="C3" s="11"/>
      <c r="D3" s="11"/>
      <c r="E3" s="11"/>
      <c r="F3" s="15"/>
      <c r="G3" s="15"/>
      <c r="H3" s="11"/>
    </row>
    <row r="4" spans="1:8" ht="15" customHeight="1" x14ac:dyDescent="0.45">
      <c r="A4" s="1" t="s">
        <v>99</v>
      </c>
      <c r="C4" s="5" t="s">
        <v>129</v>
      </c>
      <c r="D4" s="5" t="s">
        <v>142</v>
      </c>
      <c r="E4" s="5" t="s">
        <v>143</v>
      </c>
      <c r="F4" s="15"/>
      <c r="G4" s="15"/>
      <c r="H4" s="11"/>
    </row>
    <row r="5" spans="1:8" s="7" customFormat="1" ht="15" customHeight="1" x14ac:dyDescent="0.45">
      <c r="A5" s="1" t="s">
        <v>100</v>
      </c>
      <c r="B5" s="11"/>
      <c r="C5" s="16" t="s">
        <v>130</v>
      </c>
      <c r="D5" s="17"/>
      <c r="E5" s="18" t="s">
        <v>144</v>
      </c>
      <c r="F5" s="15"/>
      <c r="G5" s="15"/>
      <c r="H5" s="11"/>
    </row>
    <row r="6" spans="1:8" s="7" customFormat="1" ht="15" customHeight="1" x14ac:dyDescent="0.45">
      <c r="A6" s="1" t="s">
        <v>101</v>
      </c>
      <c r="B6" s="11"/>
      <c r="C6" s="16" t="s">
        <v>131</v>
      </c>
      <c r="D6" s="19"/>
      <c r="E6" s="18"/>
      <c r="F6" s="15"/>
      <c r="G6" s="15"/>
      <c r="H6" s="11"/>
    </row>
    <row r="7" spans="1:8" s="7" customFormat="1" ht="15" customHeight="1" x14ac:dyDescent="0.45">
      <c r="A7" s="1" t="s">
        <v>75</v>
      </c>
      <c r="B7" s="11"/>
      <c r="C7" s="16" t="s">
        <v>132</v>
      </c>
      <c r="D7" s="19"/>
      <c r="E7" s="18"/>
      <c r="F7" s="15"/>
      <c r="G7" s="15"/>
      <c r="H7" s="11"/>
    </row>
    <row r="8" spans="1:8" s="7" customFormat="1" ht="15" customHeight="1" x14ac:dyDescent="0.45">
      <c r="A8" s="1"/>
      <c r="B8" s="11"/>
      <c r="C8" s="46" t="s">
        <v>375</v>
      </c>
      <c r="D8" s="19"/>
      <c r="E8" s="18"/>
      <c r="F8" s="15"/>
      <c r="G8" s="15"/>
      <c r="H8" s="11"/>
    </row>
    <row r="9" spans="1:8" s="7" customFormat="1" ht="15" customHeight="1" x14ac:dyDescent="0.45">
      <c r="A9" s="1"/>
      <c r="B9" s="11"/>
      <c r="C9" s="20" t="s">
        <v>356</v>
      </c>
      <c r="D9" s="21"/>
      <c r="E9" s="22"/>
      <c r="F9" s="15"/>
      <c r="G9" s="15"/>
      <c r="H9" s="11"/>
    </row>
    <row r="10" spans="1:8" s="7" customFormat="1" ht="15" customHeight="1" x14ac:dyDescent="0.45">
      <c r="A10" s="1"/>
      <c r="B10" s="11"/>
      <c r="C10" s="11"/>
      <c r="D10" s="11"/>
      <c r="E10" s="11"/>
      <c r="F10" s="15"/>
      <c r="G10" s="15"/>
      <c r="H10" s="11"/>
    </row>
    <row r="11" spans="1:8" s="7" customFormat="1" ht="15" customHeight="1" x14ac:dyDescent="0.45">
      <c r="A11" s="1"/>
      <c r="B11" s="11"/>
      <c r="C11" s="11"/>
      <c r="D11" s="11"/>
      <c r="E11" s="11"/>
      <c r="F11" s="15"/>
      <c r="G11" s="15"/>
      <c r="H11" s="11"/>
    </row>
    <row r="12" spans="1:8" s="7" customFormat="1" ht="15" customHeight="1" x14ac:dyDescent="0.45">
      <c r="A12" s="1"/>
      <c r="B12" s="11"/>
      <c r="C12" s="11"/>
      <c r="D12" s="11"/>
      <c r="E12" s="11"/>
      <c r="F12" s="15"/>
      <c r="G12" s="15"/>
      <c r="H12" s="11"/>
    </row>
    <row r="13" spans="1:8" s="7" customFormat="1" ht="15" customHeight="1" x14ac:dyDescent="0.45">
      <c r="A13" s="1"/>
      <c r="B13" s="11"/>
      <c r="C13" s="11"/>
      <c r="D13" s="11"/>
      <c r="E13" s="11"/>
      <c r="F13" s="15"/>
      <c r="G13" s="15"/>
      <c r="H13" s="11"/>
    </row>
    <row r="14" spans="1:8" s="7" customFormat="1" ht="15" customHeight="1" x14ac:dyDescent="0.45">
      <c r="A14" s="1"/>
      <c r="B14" s="11"/>
      <c r="C14" s="11"/>
      <c r="D14" s="11"/>
      <c r="E14" s="11"/>
      <c r="F14" s="15"/>
      <c r="G14" s="15"/>
      <c r="H14" s="11"/>
    </row>
    <row r="15" spans="1:8" s="7" customFormat="1" ht="15" customHeight="1" x14ac:dyDescent="0.45">
      <c r="A15" s="1"/>
      <c r="B15" s="11"/>
      <c r="C15" s="11"/>
      <c r="D15" s="11"/>
      <c r="E15" s="11"/>
      <c r="F15" s="15"/>
      <c r="G15" s="15"/>
      <c r="H15" s="11"/>
    </row>
    <row r="16" spans="1:8" s="7" customFormat="1" ht="15" customHeight="1" x14ac:dyDescent="0.45">
      <c r="A16" s="1"/>
      <c r="B16" s="11"/>
      <c r="C16" s="11"/>
      <c r="D16" s="11"/>
      <c r="E16" s="11"/>
      <c r="F16" s="15"/>
      <c r="G16" s="15"/>
      <c r="H16" s="11"/>
    </row>
    <row r="17" spans="1:8" s="7" customFormat="1" ht="15" customHeight="1" x14ac:dyDescent="0.45">
      <c r="A17" s="1"/>
      <c r="B17" s="11"/>
      <c r="C17" s="11"/>
      <c r="D17" s="11"/>
      <c r="E17" s="11"/>
      <c r="F17" s="15"/>
      <c r="G17" s="15"/>
      <c r="H17" s="11"/>
    </row>
    <row r="18" spans="1:8" s="7" customFormat="1" ht="15" customHeight="1" x14ac:dyDescent="0.45">
      <c r="A18" s="1"/>
      <c r="B18" s="11"/>
      <c r="C18" s="11"/>
      <c r="D18" s="11"/>
      <c r="E18" s="11"/>
      <c r="F18" s="15"/>
      <c r="G18" s="15"/>
      <c r="H18" s="11"/>
    </row>
    <row r="19" spans="1:8" s="7" customFormat="1" ht="15" customHeight="1" x14ac:dyDescent="0.45">
      <c r="A19" s="1"/>
      <c r="B19" s="11"/>
      <c r="C19" s="11"/>
      <c r="D19" s="11"/>
      <c r="E19" s="11"/>
      <c r="F19" s="15"/>
      <c r="G19" s="15"/>
      <c r="H19" s="11"/>
    </row>
    <row r="20" spans="1:8" s="7" customFormat="1" ht="15" customHeight="1" x14ac:dyDescent="0.45">
      <c r="A20" s="1"/>
      <c r="B20" s="11"/>
      <c r="C20" s="11"/>
      <c r="D20" s="11"/>
      <c r="E20" s="11"/>
      <c r="F20" s="15"/>
      <c r="G20" s="15"/>
      <c r="H20" s="11"/>
    </row>
    <row r="21" spans="1:8" s="7" customFormat="1" ht="15" customHeight="1" x14ac:dyDescent="0.45">
      <c r="A21" s="1"/>
      <c r="B21" s="11"/>
      <c r="C21" s="11"/>
      <c r="D21" s="11"/>
      <c r="E21" s="11"/>
      <c r="F21" s="15"/>
      <c r="G21" s="15"/>
      <c r="H21" s="11"/>
    </row>
    <row r="22" spans="1:8" s="7" customFormat="1" ht="15" customHeight="1" x14ac:dyDescent="0.45">
      <c r="A22" s="1"/>
      <c r="B22" s="11"/>
      <c r="F22" s="23"/>
      <c r="G22" s="23"/>
    </row>
    <row r="23" spans="1:8" s="7" customFormat="1" ht="15" customHeight="1" x14ac:dyDescent="0.45">
      <c r="A23" s="1"/>
      <c r="B23" s="11"/>
      <c r="F23" s="23"/>
      <c r="G23" s="23"/>
    </row>
    <row r="24" spans="1:8" s="7" customFormat="1" ht="15" customHeight="1" x14ac:dyDescent="0.45">
      <c r="A24" s="1"/>
      <c r="B24" s="11"/>
      <c r="F24" s="23"/>
      <c r="G24" s="23"/>
    </row>
    <row r="27" spans="1:8" ht="15" customHeight="1" x14ac:dyDescent="0.45">
      <c r="A27" s="1" t="s">
        <v>102</v>
      </c>
    </row>
    <row r="28" spans="1:8" ht="15" customHeight="1" x14ac:dyDescent="0.45">
      <c r="A28" s="1" t="s">
        <v>103</v>
      </c>
    </row>
    <row r="29" spans="1:8" ht="15" customHeight="1" x14ac:dyDescent="0.45">
      <c r="A29" s="1" t="s">
        <v>104</v>
      </c>
    </row>
    <row r="30" spans="1:8" ht="15" customHeight="1" x14ac:dyDescent="0.45">
      <c r="A30" s="1" t="s">
        <v>327</v>
      </c>
      <c r="C30" s="11"/>
      <c r="D30" s="11"/>
      <c r="E30" s="11"/>
      <c r="F30" s="15"/>
    </row>
    <row r="31" spans="1:8" ht="15" customHeight="1" x14ac:dyDescent="0.45">
      <c r="A31" s="1" t="s">
        <v>105</v>
      </c>
      <c r="C31" s="5" t="s">
        <v>133</v>
      </c>
      <c r="D31" s="5" t="s">
        <v>142</v>
      </c>
      <c r="E31" s="5" t="s">
        <v>143</v>
      </c>
      <c r="F31" s="25" t="s">
        <v>145</v>
      </c>
    </row>
    <row r="32" spans="1:8" ht="15" customHeight="1" x14ac:dyDescent="0.45">
      <c r="A32" s="1" t="s">
        <v>106</v>
      </c>
      <c r="C32" s="6" t="s">
        <v>134</v>
      </c>
      <c r="D32" s="11"/>
      <c r="E32" s="11"/>
      <c r="F32" s="11"/>
      <c r="G32" s="11"/>
    </row>
    <row r="33" spans="1:8" ht="15" customHeight="1" x14ac:dyDescent="0.45">
      <c r="A33" s="1" t="s">
        <v>107</v>
      </c>
      <c r="C33" s="6" t="s">
        <v>135</v>
      </c>
      <c r="D33" s="11"/>
      <c r="E33" s="11"/>
      <c r="F33" s="11"/>
      <c r="G33" s="11"/>
      <c r="H33" s="11"/>
    </row>
    <row r="34" spans="1:8" ht="15" customHeight="1" x14ac:dyDescent="0.45">
      <c r="A34" s="1" t="s">
        <v>363</v>
      </c>
      <c r="C34" s="6" t="s">
        <v>136</v>
      </c>
      <c r="D34" s="11"/>
      <c r="E34" s="11"/>
      <c r="F34" s="11"/>
      <c r="G34" s="11"/>
      <c r="H34" s="11"/>
    </row>
    <row r="35" spans="1:8" ht="15" customHeight="1" x14ac:dyDescent="0.45">
      <c r="A35" s="1" t="s">
        <v>108</v>
      </c>
      <c r="C35" s="6" t="s">
        <v>376</v>
      </c>
      <c r="D35" s="11"/>
      <c r="E35" s="11"/>
      <c r="F35" s="11"/>
      <c r="G35" s="11"/>
      <c r="H35" s="11"/>
    </row>
    <row r="36" spans="1:8" ht="15" customHeight="1" x14ac:dyDescent="0.45">
      <c r="C36" s="6" t="s">
        <v>137</v>
      </c>
      <c r="D36" s="11"/>
      <c r="E36" s="11"/>
      <c r="F36" s="11"/>
      <c r="G36" s="11"/>
      <c r="H36" s="11"/>
    </row>
    <row r="37" spans="1:8" ht="15" customHeight="1" x14ac:dyDescent="0.45">
      <c r="C37" s="6" t="s">
        <v>138</v>
      </c>
      <c r="D37" s="11"/>
      <c r="E37" s="11"/>
      <c r="F37" s="11"/>
      <c r="G37" s="11"/>
      <c r="H37" s="11"/>
    </row>
    <row r="38" spans="1:8" ht="15" customHeight="1" x14ac:dyDescent="0.45">
      <c r="C38" s="6" t="s">
        <v>139</v>
      </c>
      <c r="D38" s="11"/>
      <c r="E38" s="11"/>
      <c r="F38" s="11"/>
      <c r="G38" s="11"/>
      <c r="H38" s="11"/>
    </row>
    <row r="39" spans="1:8" ht="15" customHeight="1" x14ac:dyDescent="0.45">
      <c r="C39" s="13" t="s">
        <v>344</v>
      </c>
      <c r="D39" s="26"/>
      <c r="E39" s="26"/>
      <c r="F39" s="26"/>
      <c r="G39" s="11"/>
      <c r="H39" s="11"/>
    </row>
    <row r="40" spans="1:8" ht="15" customHeight="1" x14ac:dyDescent="0.45">
      <c r="C40" s="27"/>
      <c r="D40" s="27"/>
      <c r="E40" s="27"/>
      <c r="F40" s="27"/>
      <c r="G40" s="15"/>
      <c r="H40" s="11"/>
    </row>
    <row r="41" spans="1:8" ht="15" customHeight="1" x14ac:dyDescent="0.45">
      <c r="C41" s="11"/>
      <c r="D41" s="11"/>
      <c r="E41" s="11"/>
      <c r="F41" s="15"/>
      <c r="G41" s="15"/>
      <c r="H41" s="11"/>
    </row>
    <row r="42" spans="1:8" ht="15" customHeight="1" x14ac:dyDescent="0.45">
      <c r="C42" s="11"/>
      <c r="D42" s="11"/>
      <c r="E42" s="11"/>
      <c r="F42" s="15"/>
      <c r="G42" s="15"/>
      <c r="H42" s="11"/>
    </row>
    <row r="43" spans="1:8" ht="15" customHeight="1" x14ac:dyDescent="0.45">
      <c r="C43" s="11"/>
      <c r="D43" s="11"/>
      <c r="E43" s="11"/>
      <c r="F43" s="15"/>
      <c r="G43" s="11"/>
      <c r="H43" s="11"/>
    </row>
    <row r="44" spans="1:8" ht="15" customHeight="1" x14ac:dyDescent="0.45">
      <c r="C44" s="11"/>
      <c r="D44" s="11"/>
      <c r="E44" s="11"/>
      <c r="F44" s="15"/>
      <c r="G44" s="11"/>
      <c r="H44" s="11"/>
    </row>
    <row r="45" spans="1:8" ht="15" customHeight="1" x14ac:dyDescent="0.45">
      <c r="C45" s="11"/>
      <c r="D45" s="11"/>
      <c r="E45" s="11"/>
      <c r="F45" s="15"/>
      <c r="G45" s="11"/>
      <c r="H45" s="11"/>
    </row>
    <row r="46" spans="1:8" ht="15" customHeight="1" x14ac:dyDescent="0.45">
      <c r="C46" s="11"/>
      <c r="D46" s="11"/>
      <c r="E46" s="11"/>
      <c r="F46" s="15"/>
      <c r="G46" s="11"/>
      <c r="H46" s="11"/>
    </row>
    <row r="47" spans="1:8" ht="15" customHeight="1" x14ac:dyDescent="0.45">
      <c r="C47" s="11"/>
      <c r="D47" s="11"/>
      <c r="E47" s="11"/>
      <c r="F47" s="15"/>
      <c r="G47" s="11"/>
      <c r="H47" s="11"/>
    </row>
    <row r="48" spans="1:8" ht="15" customHeight="1" x14ac:dyDescent="0.45">
      <c r="C48" s="11"/>
      <c r="D48" s="11"/>
      <c r="E48" s="11"/>
      <c r="F48" s="15"/>
      <c r="G48" s="11"/>
      <c r="H48" s="11"/>
    </row>
    <row r="49" spans="1:8" ht="15" customHeight="1" x14ac:dyDescent="0.45">
      <c r="A49" s="1" t="s">
        <v>109</v>
      </c>
      <c r="C49" s="11"/>
      <c r="D49" s="11"/>
      <c r="E49" s="11"/>
      <c r="F49" s="15"/>
      <c r="G49" s="11"/>
      <c r="H49" s="11"/>
    </row>
    <row r="50" spans="1:8" ht="15" customHeight="1" x14ac:dyDescent="0.45">
      <c r="A50" s="1" t="s">
        <v>330</v>
      </c>
      <c r="C50" s="11"/>
      <c r="D50" s="11"/>
      <c r="E50" s="11"/>
      <c r="F50" s="15"/>
      <c r="G50" s="11"/>
      <c r="H50" s="11"/>
    </row>
    <row r="51" spans="1:8" ht="15" customHeight="1" x14ac:dyDescent="0.45">
      <c r="A51" s="1" t="s">
        <v>110</v>
      </c>
      <c r="C51" s="11"/>
      <c r="D51" s="11"/>
      <c r="E51" s="11"/>
      <c r="F51" s="15"/>
      <c r="G51" s="11"/>
      <c r="H51" s="11"/>
    </row>
    <row r="52" spans="1:8" ht="15" customHeight="1" x14ac:dyDescent="0.45">
      <c r="A52" s="1" t="s">
        <v>111</v>
      </c>
      <c r="C52" s="11"/>
      <c r="D52" s="11"/>
      <c r="E52" s="11"/>
      <c r="F52" s="15"/>
      <c r="G52" s="11"/>
      <c r="H52" s="11"/>
    </row>
    <row r="53" spans="1:8" ht="15" customHeight="1" x14ac:dyDescent="0.45">
      <c r="A53" s="1" t="s">
        <v>112</v>
      </c>
      <c r="C53" s="11"/>
      <c r="D53" s="11"/>
      <c r="E53" s="11"/>
      <c r="F53" s="15"/>
      <c r="G53" s="11"/>
      <c r="H53" s="11"/>
    </row>
    <row r="54" spans="1:8" ht="15" customHeight="1" x14ac:dyDescent="0.45">
      <c r="A54" s="1" t="s">
        <v>113</v>
      </c>
      <c r="C54" s="11"/>
      <c r="D54" s="11"/>
      <c r="E54" s="11"/>
      <c r="F54" s="15"/>
      <c r="G54" s="11"/>
      <c r="H54" s="11"/>
    </row>
    <row r="55" spans="1:8" ht="15" customHeight="1" x14ac:dyDescent="0.45">
      <c r="A55" s="1" t="s">
        <v>114</v>
      </c>
      <c r="C55" s="5" t="s">
        <v>140</v>
      </c>
      <c r="E55" s="5" t="s">
        <v>142</v>
      </c>
      <c r="F55" s="25" t="s">
        <v>146</v>
      </c>
      <c r="G55" s="5" t="s">
        <v>147</v>
      </c>
      <c r="H55" s="5" t="s">
        <v>143</v>
      </c>
    </row>
    <row r="56" spans="1:8" ht="15" customHeight="1" x14ac:dyDescent="0.45">
      <c r="A56" s="1" t="s">
        <v>115</v>
      </c>
      <c r="C56" s="6" t="s">
        <v>141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45">
      <c r="A57" s="1" t="s">
        <v>116</v>
      </c>
      <c r="C57" s="11"/>
      <c r="D57" s="11"/>
      <c r="E57" s="11"/>
      <c r="F57" s="15"/>
      <c r="G57" s="11"/>
      <c r="H57" s="11"/>
    </row>
    <row r="58" spans="1:8" ht="15" customHeight="1" x14ac:dyDescent="0.45">
      <c r="A58" s="1" t="s">
        <v>117</v>
      </c>
      <c r="C58" s="11"/>
      <c r="D58" s="11"/>
      <c r="E58" s="11"/>
      <c r="F58" s="15"/>
      <c r="G58" s="11"/>
      <c r="H58" s="11"/>
    </row>
    <row r="59" spans="1:8" ht="15" customHeight="1" x14ac:dyDescent="0.45">
      <c r="A59" s="1" t="s">
        <v>118</v>
      </c>
      <c r="D59" s="11"/>
      <c r="E59" s="11"/>
      <c r="F59" s="15"/>
      <c r="G59" s="11"/>
      <c r="H59" s="11"/>
    </row>
    <row r="60" spans="1:8" ht="15" customHeight="1" x14ac:dyDescent="0.45">
      <c r="A60" s="1" t="s">
        <v>119</v>
      </c>
      <c r="D60" s="11"/>
      <c r="E60" s="11"/>
      <c r="F60" s="15"/>
      <c r="G60" s="11"/>
      <c r="H60" s="11"/>
    </row>
    <row r="61" spans="1:8" ht="15" customHeight="1" x14ac:dyDescent="0.45">
      <c r="A61" s="28" t="s">
        <v>120</v>
      </c>
      <c r="C61" s="11"/>
      <c r="D61" s="11"/>
      <c r="E61" s="11"/>
      <c r="F61" s="15"/>
      <c r="G61" s="11"/>
      <c r="H61" s="11"/>
    </row>
    <row r="62" spans="1:8" ht="15" customHeight="1" x14ac:dyDescent="0.45">
      <c r="A62" s="1" t="s">
        <v>121</v>
      </c>
      <c r="D62" s="11"/>
      <c r="E62" s="11"/>
      <c r="F62" s="15"/>
      <c r="G62" s="11"/>
      <c r="H62" s="11"/>
    </row>
    <row r="63" spans="1:8" ht="15" customHeight="1" x14ac:dyDescent="0.45">
      <c r="A63" s="1" t="s">
        <v>122</v>
      </c>
      <c r="D63" s="11"/>
      <c r="E63" s="11"/>
      <c r="F63" s="15"/>
      <c r="G63" s="11"/>
      <c r="H63" s="11"/>
    </row>
    <row r="64" spans="1:8" ht="15" customHeight="1" x14ac:dyDescent="0.45">
      <c r="C64" s="11"/>
      <c r="D64" s="11"/>
      <c r="E64" s="11"/>
      <c r="F64" s="15"/>
      <c r="G64" s="11"/>
      <c r="H64" s="11"/>
    </row>
    <row r="65" spans="1:8" ht="15" customHeight="1" x14ac:dyDescent="0.45">
      <c r="D65" s="11"/>
      <c r="E65" s="11"/>
      <c r="F65" s="15"/>
      <c r="G65" s="11"/>
      <c r="H65" s="11"/>
    </row>
    <row r="66" spans="1:8" ht="15" customHeight="1" x14ac:dyDescent="0.45">
      <c r="D66" s="11"/>
      <c r="E66" s="11"/>
      <c r="F66" s="15"/>
      <c r="G66" s="11"/>
      <c r="H66" s="11"/>
    </row>
    <row r="67" spans="1:8" ht="15" customHeight="1" x14ac:dyDescent="0.45">
      <c r="C67" s="11"/>
      <c r="D67" s="11"/>
      <c r="E67" s="11"/>
      <c r="F67" s="15"/>
      <c r="G67" s="11"/>
      <c r="H67" s="11"/>
    </row>
    <row r="68" spans="1:8" ht="15" customHeight="1" x14ac:dyDescent="0.45">
      <c r="D68" s="11"/>
      <c r="E68" s="11"/>
      <c r="F68" s="15"/>
      <c r="G68" s="11"/>
      <c r="H68" s="11"/>
    </row>
    <row r="69" spans="1:8" ht="15" customHeight="1" x14ac:dyDescent="0.45">
      <c r="D69" s="11"/>
      <c r="E69" s="11"/>
      <c r="F69" s="15"/>
      <c r="G69" s="15"/>
      <c r="H69" s="11"/>
    </row>
    <row r="70" spans="1:8" ht="15" customHeight="1" x14ac:dyDescent="0.45">
      <c r="C70" s="11"/>
      <c r="D70" s="11"/>
      <c r="E70" s="11"/>
      <c r="F70" s="15"/>
      <c r="G70" s="15"/>
      <c r="H70" s="11"/>
    </row>
    <row r="71" spans="1:8" ht="15" customHeight="1" x14ac:dyDescent="0.45">
      <c r="C71" s="11"/>
      <c r="D71" s="11"/>
      <c r="E71" s="11"/>
      <c r="F71" s="15"/>
      <c r="G71" s="15"/>
      <c r="H71" s="11"/>
    </row>
    <row r="72" spans="1:8" ht="15" customHeight="1" x14ac:dyDescent="0.45">
      <c r="C72" s="11"/>
      <c r="D72" s="11"/>
      <c r="E72" s="11"/>
      <c r="F72" s="15"/>
      <c r="G72" s="15"/>
      <c r="H72" s="11"/>
    </row>
    <row r="73" spans="1:8" ht="15" customHeight="1" x14ac:dyDescent="0.45">
      <c r="C73" s="11"/>
      <c r="D73" s="11"/>
      <c r="E73" s="11"/>
      <c r="F73" s="15"/>
      <c r="G73" s="15"/>
      <c r="H73" s="11"/>
    </row>
    <row r="74" spans="1:8" ht="15" customHeight="1" x14ac:dyDescent="0.45">
      <c r="C74" s="11"/>
      <c r="D74" s="11"/>
      <c r="E74" s="11"/>
      <c r="F74" s="15"/>
      <c r="G74" s="15"/>
      <c r="H74" s="11"/>
    </row>
    <row r="75" spans="1:8" ht="15" customHeight="1" x14ac:dyDescent="0.45">
      <c r="C75" s="11"/>
      <c r="D75" s="11"/>
      <c r="E75" s="11"/>
      <c r="F75" s="15"/>
      <c r="G75" s="15"/>
      <c r="H75" s="11"/>
    </row>
    <row r="76" spans="1:8" ht="15" customHeight="1" x14ac:dyDescent="0.45">
      <c r="C76" s="11"/>
      <c r="D76" s="11"/>
      <c r="E76" s="11"/>
      <c r="F76" s="15"/>
      <c r="G76" s="15"/>
      <c r="H76" s="11"/>
    </row>
    <row r="77" spans="1:8" ht="15" customHeight="1" x14ac:dyDescent="0.45">
      <c r="C77" s="11"/>
      <c r="D77" s="11"/>
      <c r="E77" s="11"/>
      <c r="F77" s="15"/>
      <c r="G77" s="15"/>
      <c r="H77" s="11"/>
    </row>
    <row r="78" spans="1:8" ht="15" customHeight="1" x14ac:dyDescent="0.45">
      <c r="C78" s="11"/>
      <c r="D78" s="11"/>
      <c r="E78" s="11"/>
      <c r="F78" s="15"/>
      <c r="G78" s="15"/>
      <c r="H78" s="11"/>
    </row>
    <row r="79" spans="1:8" ht="15" customHeight="1" x14ac:dyDescent="0.45">
      <c r="A79" s="1" t="s">
        <v>39</v>
      </c>
      <c r="C79" s="11"/>
      <c r="D79" s="11"/>
      <c r="E79" s="11"/>
      <c r="F79" s="15"/>
      <c r="G79" s="15"/>
      <c r="H79" s="11"/>
    </row>
    <row r="80" spans="1:8" ht="15" customHeight="1" x14ac:dyDescent="0.45">
      <c r="A80" s="1" t="s">
        <v>123</v>
      </c>
      <c r="C80" s="11"/>
      <c r="D80" s="11"/>
      <c r="E80" s="11"/>
      <c r="F80" s="15"/>
      <c r="G80" s="15"/>
      <c r="H80" s="11"/>
    </row>
    <row r="81" spans="1:8" ht="15" customHeight="1" x14ac:dyDescent="0.45">
      <c r="A81" s="1" t="s">
        <v>124</v>
      </c>
      <c r="C81" s="11"/>
      <c r="D81" s="11"/>
      <c r="E81" s="11"/>
      <c r="F81" s="15"/>
      <c r="G81" s="15"/>
      <c r="H81" s="11"/>
    </row>
    <row r="82" spans="1:8" ht="15" customHeight="1" x14ac:dyDescent="0.45">
      <c r="A82" s="1" t="s">
        <v>125</v>
      </c>
      <c r="C82" s="11"/>
      <c r="D82" s="11"/>
      <c r="E82" s="11"/>
      <c r="F82" s="15"/>
      <c r="G82" s="15"/>
      <c r="H82" s="11"/>
    </row>
    <row r="83" spans="1:8" ht="15" customHeight="1" x14ac:dyDescent="0.45">
      <c r="A83" s="1" t="s">
        <v>126</v>
      </c>
      <c r="C83" s="11"/>
      <c r="D83" s="11"/>
      <c r="E83" s="11"/>
      <c r="F83" s="15"/>
      <c r="G83" s="15"/>
      <c r="H83" s="11"/>
    </row>
    <row r="84" spans="1:8" ht="15" customHeight="1" x14ac:dyDescent="0.45">
      <c r="A84" s="1" t="s">
        <v>127</v>
      </c>
      <c r="C84" s="11"/>
      <c r="D84" s="11"/>
      <c r="E84" s="11"/>
      <c r="F84" s="15"/>
      <c r="G84" s="15"/>
      <c r="H84" s="11"/>
    </row>
    <row r="85" spans="1:8" ht="15" customHeight="1" x14ac:dyDescent="0.45">
      <c r="A85" s="1" t="s">
        <v>128</v>
      </c>
      <c r="C85" s="11"/>
      <c r="D85" s="11"/>
      <c r="E85" s="11"/>
      <c r="F85" s="15"/>
      <c r="G85" s="15"/>
      <c r="H85" s="11"/>
    </row>
    <row r="86" spans="1:8" ht="15" customHeight="1" x14ac:dyDescent="0.45">
      <c r="A86" s="1" t="s">
        <v>44</v>
      </c>
      <c r="C86" s="11"/>
      <c r="D86" s="11"/>
      <c r="E86" s="11"/>
      <c r="F86" s="15"/>
      <c r="G86" s="15"/>
      <c r="H86" s="11"/>
    </row>
  </sheetData>
  <phoneticPr fontId="22" type="noConversion"/>
  <hyperlinks>
    <hyperlink ref="A80" r:id="rId1" tooltip="选择此处，从网页上了解如何将文本拆分成不同的列" xr:uid="{00000000-0004-0000-0300-000000000000}"/>
    <hyperlink ref="A81" r:id="rId2" tooltip="选择此处，从网页上了解有关获取和转换的全部内容" xr:uid="{00000000-0004-0000-0300-000001000000}"/>
    <hyperlink ref="A82" r:id="rId3" tooltip="选择此处，从网页上了解有关 LEFT 函数的全部内容" xr:uid="{00000000-0004-0000-0300-000002000000}"/>
    <hyperlink ref="A83" r:id="rId4" tooltip="选择此处，从网页上了解有关 RIGHT 函数的全部内容" xr:uid="{00000000-0004-0000-0300-000003000000}"/>
    <hyperlink ref="A84" r:id="rId5" tooltip="选择此处，从网页上了解有关 FIND 函数的全部内容" xr:uid="{00000000-0004-0000-0300-000004000000}"/>
    <hyperlink ref="A85" r:id="rId6" tooltip="选择此处，从网页上了解有关 LEN 函数的全部内容" xr:uid="{00000000-0004-0000-0300-000005000000}"/>
    <hyperlink ref="C8" r:id="rId7" xr:uid="{2A39BFDA-8862-4483-A8F8-DD94B1084D11}"/>
  </hyperlinks>
  <pageMargins left="0.7" right="0.7" top="0.75" bottom="0.75" header="0.3" footer="0.3"/>
  <pageSetup paperSize="9" orientation="landscape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7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23046875" style="11" customWidth="1"/>
    <col min="3" max="16384" width="8.84375" style="3"/>
  </cols>
  <sheetData>
    <row r="1" spans="1:8" ht="60" customHeight="1" x14ac:dyDescent="0.45">
      <c r="A1" s="1" t="s">
        <v>148</v>
      </c>
      <c r="C1" s="11"/>
      <c r="D1" s="11"/>
      <c r="E1" s="11"/>
      <c r="F1" s="11"/>
      <c r="G1" s="11"/>
      <c r="H1" s="11"/>
    </row>
    <row r="2" spans="1:8" ht="15" customHeight="1" x14ac:dyDescent="0.45">
      <c r="A2" s="1" t="s">
        <v>149</v>
      </c>
      <c r="C2" s="11"/>
      <c r="D2" s="11"/>
      <c r="E2" s="11"/>
      <c r="F2" s="11"/>
      <c r="G2" s="11"/>
      <c r="H2" s="11"/>
    </row>
    <row r="3" spans="1:8" ht="15" customHeight="1" x14ac:dyDescent="0.45">
      <c r="A3" s="1" t="s">
        <v>150</v>
      </c>
      <c r="C3" s="11"/>
      <c r="D3" s="11"/>
      <c r="E3" s="11"/>
      <c r="F3" s="11"/>
      <c r="G3" s="11"/>
      <c r="H3" s="11"/>
    </row>
    <row r="4" spans="1:8" ht="15" customHeight="1" x14ac:dyDescent="0.45">
      <c r="A4" s="1" t="s">
        <v>151</v>
      </c>
      <c r="C4" s="11"/>
      <c r="D4" s="11"/>
      <c r="E4" s="11"/>
      <c r="F4" s="11"/>
      <c r="G4" s="11"/>
      <c r="H4" s="11"/>
    </row>
    <row r="5" spans="1:8" s="7" customFormat="1" ht="15" customHeight="1" x14ac:dyDescent="0.45">
      <c r="A5" s="1" t="s">
        <v>152</v>
      </c>
      <c r="B5" s="11"/>
      <c r="C5" s="5" t="s">
        <v>361</v>
      </c>
      <c r="D5" s="6" t="s">
        <v>50</v>
      </c>
      <c r="E5" s="6" t="s">
        <v>51</v>
      </c>
      <c r="F5" s="6" t="s">
        <v>52</v>
      </c>
      <c r="G5" s="6" t="s">
        <v>53</v>
      </c>
      <c r="H5" s="6" t="s">
        <v>54</v>
      </c>
    </row>
    <row r="6" spans="1:8" s="7" customFormat="1" ht="15" customHeight="1" x14ac:dyDescent="0.45">
      <c r="A6" s="1" t="s">
        <v>153</v>
      </c>
      <c r="B6" s="11"/>
      <c r="C6" s="5" t="s">
        <v>56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45">
      <c r="A7" s="1" t="s">
        <v>154</v>
      </c>
      <c r="B7" s="11"/>
      <c r="C7" s="11"/>
      <c r="D7" s="11"/>
      <c r="E7" s="11"/>
      <c r="F7" s="11"/>
      <c r="G7" s="11"/>
      <c r="H7" s="11"/>
    </row>
    <row r="8" spans="1:8" s="7" customFormat="1" ht="15" customHeight="1" x14ac:dyDescent="0.45">
      <c r="A8" s="29" t="s">
        <v>364</v>
      </c>
      <c r="B8" s="11"/>
      <c r="C8" s="11"/>
      <c r="D8" s="11"/>
      <c r="E8" s="11"/>
      <c r="F8" s="11"/>
      <c r="G8" s="11"/>
      <c r="H8" s="11"/>
    </row>
    <row r="9" spans="1:8" s="7" customFormat="1" ht="15" customHeight="1" x14ac:dyDescent="0.45">
      <c r="A9" s="1" t="s">
        <v>15</v>
      </c>
      <c r="B9" s="11" t="s">
        <v>171</v>
      </c>
      <c r="C9" s="9"/>
      <c r="D9" s="11"/>
      <c r="E9" s="11"/>
      <c r="F9" s="11"/>
      <c r="G9" s="11"/>
      <c r="H9" s="11"/>
    </row>
    <row r="10" spans="1:8" s="7" customFormat="1" ht="15" customHeight="1" x14ac:dyDescent="0.45">
      <c r="A10" s="1"/>
      <c r="B10" s="11"/>
      <c r="C10" s="11"/>
      <c r="D10" s="11"/>
      <c r="E10" s="11"/>
      <c r="F10" s="11"/>
      <c r="G10" s="11"/>
      <c r="H10" s="11"/>
    </row>
    <row r="11" spans="1:8" s="7" customFormat="1" ht="15" customHeight="1" x14ac:dyDescent="0.45">
      <c r="A11" s="1"/>
      <c r="B11" s="11"/>
      <c r="C11" s="11"/>
      <c r="D11" s="11"/>
      <c r="E11" s="11"/>
      <c r="F11" s="11"/>
      <c r="G11" s="11"/>
      <c r="H11" s="11"/>
    </row>
    <row r="12" spans="1:8" s="7" customFormat="1" ht="15" customHeight="1" x14ac:dyDescent="0.45">
      <c r="A12" s="1"/>
      <c r="B12" s="11"/>
      <c r="C12" s="11"/>
      <c r="D12" s="11"/>
      <c r="E12" s="11"/>
      <c r="F12" s="11"/>
      <c r="G12" s="11"/>
      <c r="H12" s="11"/>
    </row>
    <row r="13" spans="1:8" s="7" customFormat="1" ht="15" customHeight="1" x14ac:dyDescent="0.45">
      <c r="A13" s="1"/>
      <c r="B13" s="11"/>
      <c r="C13" s="11"/>
      <c r="D13" s="11"/>
      <c r="E13" s="11"/>
      <c r="F13" s="11"/>
      <c r="G13" s="11"/>
      <c r="H13" s="11"/>
    </row>
    <row r="14" spans="1:8" s="7" customFormat="1" ht="15" customHeight="1" x14ac:dyDescent="0.45">
      <c r="A14" s="1"/>
      <c r="B14" s="11"/>
      <c r="C14" s="11"/>
      <c r="D14" s="11"/>
      <c r="E14" s="11"/>
      <c r="F14" s="11"/>
      <c r="G14" s="11"/>
      <c r="H14" s="11"/>
    </row>
    <row r="15" spans="1:8" s="7" customFormat="1" ht="15" customHeight="1" x14ac:dyDescent="0.45">
      <c r="A15" s="1"/>
      <c r="B15" s="11"/>
      <c r="C15" s="11"/>
      <c r="D15" s="11"/>
      <c r="E15" s="11"/>
      <c r="F15" s="11"/>
      <c r="G15" s="11"/>
      <c r="H15" s="11"/>
    </row>
    <row r="16" spans="1:8" s="7" customFormat="1" ht="15" customHeight="1" x14ac:dyDescent="0.45">
      <c r="A16" s="1"/>
      <c r="B16" s="11"/>
      <c r="C16" s="11"/>
      <c r="D16" s="11"/>
      <c r="E16" s="11"/>
      <c r="F16" s="11"/>
      <c r="G16" s="11"/>
      <c r="H16" s="11"/>
    </row>
    <row r="17" spans="1:8" s="7" customFormat="1" ht="15" customHeight="1" x14ac:dyDescent="0.45">
      <c r="A17" s="1"/>
      <c r="B17" s="11"/>
      <c r="C17" s="11"/>
      <c r="D17" s="11"/>
      <c r="E17" s="11"/>
      <c r="F17" s="11"/>
      <c r="G17" s="11"/>
      <c r="H17" s="11"/>
    </row>
    <row r="18" spans="1:8" s="7" customFormat="1" ht="15" customHeight="1" x14ac:dyDescent="0.45">
      <c r="A18" s="1"/>
      <c r="B18" s="11"/>
      <c r="C18" s="11"/>
      <c r="D18" s="11"/>
      <c r="E18" s="11"/>
      <c r="F18" s="11"/>
      <c r="G18" s="11"/>
      <c r="H18" s="11"/>
    </row>
    <row r="19" spans="1:8" s="7" customFormat="1" ht="15" customHeight="1" x14ac:dyDescent="0.45">
      <c r="A19" s="1"/>
      <c r="B19" s="11"/>
      <c r="C19" s="11"/>
      <c r="D19" s="11"/>
      <c r="E19" s="11"/>
      <c r="F19" s="11"/>
      <c r="G19" s="11"/>
      <c r="H19" s="11"/>
    </row>
    <row r="20" spans="1:8" s="7" customFormat="1" ht="15" customHeight="1" x14ac:dyDescent="0.45">
      <c r="A20" s="1"/>
      <c r="B20" s="11"/>
      <c r="C20" s="11"/>
      <c r="D20" s="11"/>
      <c r="E20" s="11"/>
      <c r="F20" s="11"/>
      <c r="G20" s="11"/>
      <c r="H20" s="11"/>
    </row>
    <row r="21" spans="1:8" s="7" customFormat="1" ht="15" customHeight="1" x14ac:dyDescent="0.45">
      <c r="A21" s="1"/>
      <c r="B21" s="11"/>
      <c r="C21" s="11"/>
      <c r="D21" s="11"/>
      <c r="E21" s="11"/>
      <c r="F21" s="11"/>
      <c r="G21" s="11"/>
      <c r="H21" s="11"/>
    </row>
    <row r="22" spans="1:8" s="7" customFormat="1" ht="15" customHeight="1" x14ac:dyDescent="0.45">
      <c r="A22" s="1"/>
      <c r="B22" s="11"/>
    </row>
    <row r="23" spans="1:8" s="7" customFormat="1" ht="15" customHeight="1" x14ac:dyDescent="0.45">
      <c r="A23" s="1"/>
      <c r="B23" s="11"/>
    </row>
    <row r="24" spans="1:8" s="7" customFormat="1" ht="15" customHeight="1" x14ac:dyDescent="0.45">
      <c r="A24" s="1"/>
      <c r="B24" s="11"/>
    </row>
    <row r="27" spans="1:8" ht="15" customHeight="1" x14ac:dyDescent="0.45">
      <c r="A27" s="1" t="s">
        <v>155</v>
      </c>
    </row>
    <row r="28" spans="1:8" ht="15" customHeight="1" x14ac:dyDescent="0.45">
      <c r="A28" s="1" t="s">
        <v>156</v>
      </c>
    </row>
    <row r="29" spans="1:8" ht="15" customHeight="1" x14ac:dyDescent="0.45">
      <c r="A29" s="1" t="s">
        <v>157</v>
      </c>
      <c r="C29" s="11"/>
      <c r="D29" s="11"/>
      <c r="E29" s="11"/>
      <c r="F29" s="11"/>
      <c r="G29" s="11"/>
    </row>
    <row r="30" spans="1:8" ht="15" customHeight="1" x14ac:dyDescent="0.45">
      <c r="A30" s="29" t="s">
        <v>158</v>
      </c>
      <c r="C30" s="11"/>
      <c r="D30" s="11"/>
      <c r="E30" s="11"/>
      <c r="F30" s="11"/>
      <c r="G30" s="11"/>
    </row>
    <row r="31" spans="1:8" ht="15" customHeight="1" x14ac:dyDescent="0.45">
      <c r="A31" s="1" t="s">
        <v>159</v>
      </c>
      <c r="C31" s="11"/>
      <c r="D31" s="11"/>
      <c r="E31" s="11"/>
      <c r="F31" s="11"/>
      <c r="G31" s="11"/>
    </row>
    <row r="32" spans="1:8" ht="15" customHeight="1" x14ac:dyDescent="0.45">
      <c r="A32" s="1" t="s">
        <v>160</v>
      </c>
      <c r="C32" s="11"/>
      <c r="D32" s="11"/>
      <c r="E32" s="11"/>
      <c r="F32" s="11"/>
      <c r="G32" s="11"/>
    </row>
    <row r="33" spans="1:8" ht="15" customHeight="1" x14ac:dyDescent="0.45">
      <c r="A33" s="1" t="s">
        <v>161</v>
      </c>
      <c r="C33" s="5" t="s">
        <v>172</v>
      </c>
      <c r="D33" s="6" t="s">
        <v>50</v>
      </c>
      <c r="E33" s="6" t="s">
        <v>51</v>
      </c>
      <c r="F33" s="6" t="s">
        <v>52</v>
      </c>
      <c r="G33" s="6" t="s">
        <v>53</v>
      </c>
      <c r="H33" s="6" t="s">
        <v>54</v>
      </c>
    </row>
    <row r="34" spans="1:8" ht="15" customHeight="1" x14ac:dyDescent="0.45">
      <c r="C34" s="5" t="s">
        <v>56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35" spans="1:8" ht="15" customHeight="1" x14ac:dyDescent="0.45">
      <c r="C35" s="11"/>
      <c r="D35" s="11"/>
      <c r="E35" s="11"/>
      <c r="F35" s="11"/>
      <c r="G35" s="11"/>
      <c r="H35" s="11"/>
    </row>
    <row r="36" spans="1:8" ht="15" customHeight="1" x14ac:dyDescent="0.45">
      <c r="C36" s="11"/>
      <c r="D36" s="11"/>
      <c r="E36" s="11"/>
      <c r="F36" s="11"/>
      <c r="G36" s="11"/>
      <c r="H36" s="11"/>
    </row>
    <row r="37" spans="1:8" ht="15" customHeight="1" x14ac:dyDescent="0.45">
      <c r="C37" s="11"/>
      <c r="D37" s="11"/>
      <c r="E37" s="11"/>
      <c r="F37" s="11"/>
      <c r="G37" s="11"/>
      <c r="H37" s="11"/>
    </row>
    <row r="38" spans="1:8" ht="15" customHeight="1" x14ac:dyDescent="0.45">
      <c r="E38" s="11"/>
      <c r="F38" s="11"/>
      <c r="G38" s="11"/>
      <c r="H38" s="11"/>
    </row>
    <row r="39" spans="1:8" ht="15" customHeight="1" x14ac:dyDescent="0.45">
      <c r="E39" s="11"/>
      <c r="F39" s="11"/>
      <c r="G39" s="11"/>
      <c r="H39" s="11"/>
    </row>
    <row r="40" spans="1:8" ht="15" customHeight="1" x14ac:dyDescent="0.45">
      <c r="C40" s="9"/>
      <c r="D40" s="9"/>
      <c r="E40" s="11"/>
      <c r="F40" s="11"/>
      <c r="G40" s="11"/>
      <c r="H40" s="11"/>
    </row>
    <row r="41" spans="1:8" ht="15" customHeight="1" x14ac:dyDescent="0.45">
      <c r="C41" s="9"/>
      <c r="D41" s="9"/>
      <c r="E41" s="11"/>
      <c r="F41" s="11"/>
      <c r="G41" s="11"/>
      <c r="H41" s="11"/>
    </row>
    <row r="42" spans="1:8" ht="15" customHeight="1" x14ac:dyDescent="0.45">
      <c r="C42" s="9"/>
      <c r="D42" s="9"/>
      <c r="E42" s="11"/>
      <c r="F42" s="11"/>
      <c r="G42" s="11"/>
      <c r="H42" s="11"/>
    </row>
    <row r="43" spans="1:8" ht="15" customHeight="1" x14ac:dyDescent="0.45">
      <c r="C43" s="9"/>
      <c r="D43" s="9"/>
      <c r="E43" s="11"/>
      <c r="F43" s="11"/>
      <c r="G43" s="11"/>
      <c r="H43" s="11"/>
    </row>
    <row r="44" spans="1:8" ht="15" customHeight="1" x14ac:dyDescent="0.45">
      <c r="C44" s="9"/>
      <c r="D44" s="9"/>
      <c r="E44" s="11"/>
      <c r="F44" s="11"/>
      <c r="G44" s="11"/>
      <c r="H44" s="11"/>
    </row>
    <row r="45" spans="1:8" ht="15" customHeight="1" x14ac:dyDescent="0.45">
      <c r="C45" s="9"/>
      <c r="D45" s="9"/>
      <c r="E45" s="11"/>
      <c r="F45" s="11"/>
      <c r="G45" s="11"/>
      <c r="H45" s="11"/>
    </row>
    <row r="46" spans="1:8" ht="15" customHeight="1" x14ac:dyDescent="0.45">
      <c r="C46" s="11"/>
      <c r="D46" s="11"/>
      <c r="E46" s="11"/>
      <c r="F46" s="11"/>
      <c r="G46" s="11"/>
      <c r="H46" s="11"/>
    </row>
    <row r="47" spans="1:8" ht="15" customHeight="1" x14ac:dyDescent="0.45">
      <c r="C47" s="11"/>
      <c r="D47" s="11"/>
      <c r="E47" s="11"/>
      <c r="F47" s="11"/>
      <c r="G47" s="11"/>
      <c r="H47" s="11"/>
    </row>
    <row r="48" spans="1:8" ht="15" customHeight="1" x14ac:dyDescent="0.45">
      <c r="C48" s="11"/>
      <c r="D48" s="11"/>
      <c r="E48" s="11"/>
      <c r="F48" s="11"/>
      <c r="G48" s="11"/>
      <c r="H48" s="11"/>
    </row>
    <row r="49" spans="1:8" ht="15" customHeight="1" x14ac:dyDescent="0.45">
      <c r="C49" s="11"/>
      <c r="D49" s="11"/>
      <c r="E49" s="11"/>
      <c r="F49" s="11"/>
      <c r="G49" s="11"/>
      <c r="H49" s="11"/>
    </row>
    <row r="50" spans="1:8" ht="15" customHeight="1" x14ac:dyDescent="0.45">
      <c r="C50" s="11"/>
      <c r="D50" s="11"/>
      <c r="E50" s="11"/>
      <c r="F50" s="11"/>
      <c r="G50" s="11"/>
      <c r="H50" s="11"/>
    </row>
    <row r="51" spans="1:8" ht="15" customHeight="1" x14ac:dyDescent="0.45">
      <c r="C51" s="11"/>
      <c r="D51" s="11"/>
      <c r="E51" s="11"/>
      <c r="F51" s="11"/>
      <c r="G51" s="11"/>
      <c r="H51" s="11"/>
    </row>
    <row r="52" spans="1:8" ht="15" customHeight="1" x14ac:dyDescent="0.45">
      <c r="C52" s="11"/>
      <c r="D52" s="11"/>
      <c r="E52" s="11"/>
      <c r="F52" s="11"/>
      <c r="G52" s="11"/>
      <c r="H52" s="11"/>
    </row>
    <row r="53" spans="1:8" ht="15" customHeight="1" x14ac:dyDescent="0.45">
      <c r="C53" s="11"/>
      <c r="D53" s="11"/>
      <c r="E53" s="11"/>
      <c r="F53" s="11"/>
      <c r="G53" s="11"/>
      <c r="H53" s="11"/>
    </row>
    <row r="54" spans="1:8" ht="15" customHeight="1" x14ac:dyDescent="0.45">
      <c r="A54" s="1" t="s">
        <v>162</v>
      </c>
      <c r="C54" s="11"/>
      <c r="D54" s="11"/>
      <c r="E54" s="11"/>
      <c r="F54" s="11"/>
      <c r="G54" s="11"/>
      <c r="H54" s="11"/>
    </row>
    <row r="55" spans="1:8" ht="15" customHeight="1" x14ac:dyDescent="0.45">
      <c r="A55" s="1" t="s">
        <v>163</v>
      </c>
      <c r="C55" s="11"/>
      <c r="D55" s="11"/>
      <c r="E55" s="11"/>
      <c r="F55" s="11"/>
      <c r="G55" s="11"/>
      <c r="H55" s="11"/>
    </row>
    <row r="56" spans="1:8" ht="15" customHeight="1" x14ac:dyDescent="0.45">
      <c r="A56" s="1" t="s">
        <v>164</v>
      </c>
      <c r="C56" s="11"/>
      <c r="D56" s="11"/>
      <c r="E56" s="11"/>
      <c r="F56" s="11"/>
      <c r="G56" s="11"/>
      <c r="H56" s="11"/>
    </row>
    <row r="57" spans="1:8" ht="15" customHeight="1" x14ac:dyDescent="0.45">
      <c r="A57" s="1" t="s">
        <v>165</v>
      </c>
      <c r="C57" s="11"/>
      <c r="D57" s="11"/>
      <c r="E57" s="11"/>
      <c r="F57" s="11"/>
      <c r="G57" s="11"/>
      <c r="H57" s="11"/>
    </row>
    <row r="58" spans="1:8" ht="15" customHeight="1" x14ac:dyDescent="0.45">
      <c r="A58" s="1" t="s">
        <v>166</v>
      </c>
      <c r="C58" s="11"/>
      <c r="D58" s="11"/>
      <c r="E58" s="11"/>
      <c r="F58" s="11"/>
      <c r="G58" s="11"/>
      <c r="H58" s="11"/>
    </row>
    <row r="59" spans="1:8" ht="15" customHeight="1" x14ac:dyDescent="0.45">
      <c r="A59" s="1" t="s">
        <v>167</v>
      </c>
      <c r="C59" s="11"/>
      <c r="D59" s="11"/>
      <c r="E59" s="11"/>
      <c r="F59" s="11"/>
      <c r="G59" s="11"/>
      <c r="H59" s="11"/>
    </row>
    <row r="60" spans="1:8" ht="15" customHeight="1" x14ac:dyDescent="0.45">
      <c r="C60" s="11"/>
      <c r="D60" s="11"/>
      <c r="E60" s="11"/>
      <c r="F60" s="11"/>
      <c r="G60" s="11"/>
      <c r="H60" s="11"/>
    </row>
    <row r="61" spans="1:8" ht="15" customHeight="1" x14ac:dyDescent="0.45">
      <c r="C61" s="11"/>
      <c r="D61" s="11"/>
      <c r="E61" s="11"/>
      <c r="F61" s="11"/>
      <c r="G61" s="11"/>
      <c r="H61" s="11"/>
    </row>
    <row r="69" spans="1:8" ht="15" customHeight="1" x14ac:dyDescent="0.45">
      <c r="C69" s="11"/>
      <c r="D69" s="11"/>
      <c r="E69" s="11"/>
      <c r="F69" s="11"/>
      <c r="G69" s="11"/>
      <c r="H69" s="11"/>
    </row>
    <row r="70" spans="1:8" ht="15" customHeight="1" x14ac:dyDescent="0.45">
      <c r="C70" s="11"/>
      <c r="D70" s="11"/>
      <c r="E70" s="11"/>
      <c r="F70" s="11"/>
      <c r="G70" s="11"/>
      <c r="H70" s="11"/>
    </row>
    <row r="71" spans="1:8" ht="15" customHeight="1" x14ac:dyDescent="0.45">
      <c r="C71" s="11"/>
      <c r="D71" s="11"/>
      <c r="E71" s="11"/>
      <c r="F71" s="11"/>
      <c r="G71" s="11"/>
      <c r="H71" s="11"/>
    </row>
    <row r="72" spans="1:8" ht="15" customHeight="1" x14ac:dyDescent="0.45">
      <c r="A72" s="1" t="s">
        <v>39</v>
      </c>
      <c r="C72" s="11"/>
      <c r="D72" s="11"/>
      <c r="E72" s="11"/>
      <c r="F72" s="11"/>
      <c r="G72" s="11"/>
      <c r="H72" s="11"/>
    </row>
    <row r="73" spans="1:8" ht="15" customHeight="1" x14ac:dyDescent="0.45">
      <c r="A73" s="1" t="s">
        <v>168</v>
      </c>
      <c r="C73" s="11"/>
      <c r="D73" s="11"/>
      <c r="E73" s="11"/>
      <c r="F73" s="11"/>
      <c r="G73" s="11"/>
      <c r="H73" s="11"/>
    </row>
    <row r="74" spans="1:8" ht="15" customHeight="1" x14ac:dyDescent="0.45">
      <c r="A74" s="1" t="s">
        <v>169</v>
      </c>
      <c r="C74" s="11"/>
      <c r="D74" s="11"/>
      <c r="E74" s="11"/>
      <c r="F74" s="11"/>
      <c r="G74" s="11"/>
      <c r="H74" s="11"/>
    </row>
    <row r="75" spans="1:8" ht="15" customHeight="1" x14ac:dyDescent="0.45">
      <c r="A75" s="1" t="s">
        <v>170</v>
      </c>
      <c r="C75" s="11"/>
      <c r="D75" s="11"/>
      <c r="E75" s="11"/>
      <c r="F75" s="11"/>
      <c r="G75" s="11"/>
      <c r="H75" s="11"/>
    </row>
    <row r="76" spans="1:8" ht="15" customHeight="1" x14ac:dyDescent="0.45">
      <c r="A76" s="1" t="s">
        <v>44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4" r:id="rId1" tooltip="选择此处，从网页上了解有关 TRANSPOSE 函数的全部内容" xr:uid="{00000000-0004-0000-0400-000000000000}"/>
    <hyperlink ref="A73" r:id="rId2" tooltip="选择此处，从网页上了解如何将数据从行转置（旋转）到列，或从列转置到行" xr:uid="{00000000-0004-0000-0400-000001000000}"/>
    <hyperlink ref="A75" r:id="rId3" tooltip="选择此处，从网页上了解如何创建数组公式" xr:uid="{00000000-0004-0000-0400-000002000000}"/>
  </hyperlinks>
  <pageMargins left="0.7" right="0.7" top="0.75" bottom="0.75" header="0.3" footer="0.3"/>
  <pageSetup paperSize="9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63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3.23046875" style="11" customWidth="1"/>
    <col min="3" max="3" width="15.23046875" style="3" customWidth="1"/>
    <col min="4" max="4" width="12.69140625" style="3" customWidth="1"/>
    <col min="5" max="5" width="8.3046875" style="3" customWidth="1"/>
    <col min="6" max="6" width="9.3046875" style="3" customWidth="1"/>
    <col min="7" max="7" width="10.84375" style="3" customWidth="1"/>
    <col min="8" max="16384" width="8.84375" style="3"/>
  </cols>
  <sheetData>
    <row r="1" spans="1:7" ht="60" customHeight="1" x14ac:dyDescent="0.45">
      <c r="A1" s="1" t="s">
        <v>173</v>
      </c>
      <c r="C1" s="11"/>
      <c r="D1" s="11"/>
      <c r="E1" s="11"/>
      <c r="F1" s="11"/>
      <c r="G1" s="11"/>
    </row>
    <row r="2" spans="1:7" ht="15" customHeight="1" x14ac:dyDescent="0.45">
      <c r="A2" s="1" t="s">
        <v>345</v>
      </c>
    </row>
    <row r="3" spans="1:7" ht="15" customHeight="1" x14ac:dyDescent="0.45">
      <c r="A3" s="1" t="s">
        <v>174</v>
      </c>
      <c r="C3" s="11"/>
      <c r="D3" s="11"/>
      <c r="E3" s="11"/>
      <c r="F3" s="11"/>
      <c r="G3" s="11"/>
    </row>
    <row r="4" spans="1:7" ht="15" customHeight="1" x14ac:dyDescent="0.45">
      <c r="A4" s="1" t="s">
        <v>359</v>
      </c>
      <c r="C4" s="11"/>
      <c r="D4" s="11"/>
      <c r="E4" s="11"/>
      <c r="F4" s="11"/>
      <c r="G4" s="11"/>
    </row>
    <row r="5" spans="1:7" s="7" customFormat="1" ht="15" customHeight="1" x14ac:dyDescent="0.45">
      <c r="A5" s="1" t="s">
        <v>360</v>
      </c>
      <c r="B5" s="11"/>
      <c r="C5" s="5" t="s">
        <v>84</v>
      </c>
      <c r="D5" s="5" t="s">
        <v>89</v>
      </c>
      <c r="E5" s="5" t="s">
        <v>317</v>
      </c>
      <c r="F5" s="5" t="s">
        <v>318</v>
      </c>
      <c r="G5" s="5" t="s">
        <v>319</v>
      </c>
    </row>
    <row r="6" spans="1:7" s="7" customFormat="1" ht="15" customHeight="1" x14ac:dyDescent="0.45">
      <c r="A6" s="1" t="s">
        <v>175</v>
      </c>
      <c r="B6" s="11"/>
      <c r="C6" s="6" t="s">
        <v>58</v>
      </c>
      <c r="D6" s="6" t="s">
        <v>59</v>
      </c>
      <c r="E6" s="30">
        <v>90000</v>
      </c>
      <c r="F6" s="30">
        <v>110000</v>
      </c>
      <c r="G6" s="30">
        <v>120000</v>
      </c>
    </row>
    <row r="7" spans="1:7" s="7" customFormat="1" ht="15" customHeight="1" x14ac:dyDescent="0.45">
      <c r="A7" s="1" t="s">
        <v>176</v>
      </c>
      <c r="B7" s="11"/>
      <c r="C7" s="11" t="s">
        <v>191</v>
      </c>
      <c r="D7" s="11" t="s">
        <v>194</v>
      </c>
      <c r="E7" s="31">
        <v>25000</v>
      </c>
      <c r="F7" s="31">
        <v>80000</v>
      </c>
      <c r="G7" s="31">
        <v>120000</v>
      </c>
    </row>
    <row r="8" spans="1:7" s="7" customFormat="1" ht="15" customHeight="1" x14ac:dyDescent="0.45">
      <c r="A8" s="1" t="s">
        <v>15</v>
      </c>
      <c r="B8" s="11"/>
      <c r="C8" s="6" t="s">
        <v>85</v>
      </c>
      <c r="D8" s="6" t="s">
        <v>45</v>
      </c>
      <c r="E8" s="30">
        <v>10000</v>
      </c>
      <c r="F8" s="30">
        <v>30000</v>
      </c>
      <c r="G8" s="30">
        <v>40000</v>
      </c>
    </row>
    <row r="9" spans="1:7" s="7" customFormat="1" ht="15" customHeight="1" x14ac:dyDescent="0.45">
      <c r="A9" s="1"/>
      <c r="B9" s="11"/>
      <c r="C9" s="11" t="s">
        <v>85</v>
      </c>
      <c r="D9" s="11" t="s">
        <v>195</v>
      </c>
      <c r="E9" s="31">
        <v>30000</v>
      </c>
      <c r="F9" s="31">
        <v>80000</v>
      </c>
      <c r="G9" s="31">
        <v>30000</v>
      </c>
    </row>
    <row r="10" spans="1:7" s="7" customFormat="1" ht="15" customHeight="1" x14ac:dyDescent="0.45">
      <c r="A10" s="1"/>
      <c r="B10" s="11"/>
      <c r="C10" s="6" t="s">
        <v>192</v>
      </c>
      <c r="D10" s="6" t="s">
        <v>196</v>
      </c>
      <c r="E10" s="30">
        <v>90000</v>
      </c>
      <c r="F10" s="30">
        <v>35000</v>
      </c>
      <c r="G10" s="30">
        <v>25000</v>
      </c>
    </row>
    <row r="11" spans="1:7" s="7" customFormat="1" ht="15" customHeight="1" x14ac:dyDescent="0.45">
      <c r="A11" s="1"/>
      <c r="B11" s="11"/>
      <c r="C11" s="11" t="s">
        <v>58</v>
      </c>
      <c r="D11" s="11" t="s">
        <v>60</v>
      </c>
      <c r="E11" s="31">
        <v>75000</v>
      </c>
      <c r="F11" s="31">
        <v>82000</v>
      </c>
      <c r="G11" s="31">
        <v>2000000</v>
      </c>
    </row>
    <row r="12" spans="1:7" s="7" customFormat="1" ht="15" customHeight="1" x14ac:dyDescent="0.45">
      <c r="A12" s="1"/>
      <c r="B12" s="11"/>
      <c r="C12" s="32" t="s">
        <v>191</v>
      </c>
      <c r="D12" s="32" t="s">
        <v>50</v>
      </c>
      <c r="E12" s="30">
        <v>30000</v>
      </c>
      <c r="F12" s="30">
        <v>15000</v>
      </c>
      <c r="G12" s="30">
        <v>20000</v>
      </c>
    </row>
    <row r="13" spans="1:7" s="7" customFormat="1" ht="15" customHeight="1" x14ac:dyDescent="0.45">
      <c r="A13" s="1"/>
      <c r="B13" s="11"/>
      <c r="C13" s="11" t="s">
        <v>192</v>
      </c>
      <c r="D13" s="11" t="s">
        <v>197</v>
      </c>
      <c r="E13" s="31">
        <v>80000</v>
      </c>
      <c r="F13" s="31">
        <v>40000</v>
      </c>
      <c r="G13" s="31">
        <v>20000</v>
      </c>
    </row>
    <row r="14" spans="1:7" s="7" customFormat="1" ht="15" customHeight="1" x14ac:dyDescent="0.4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4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4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4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4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4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4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45">
      <c r="A21" s="1"/>
      <c r="B21" s="11"/>
      <c r="C21" s="11"/>
      <c r="D21" s="11"/>
      <c r="E21" s="11"/>
      <c r="F21" s="11"/>
      <c r="G21" s="11"/>
    </row>
    <row r="22" spans="1:7" s="7" customFormat="1" ht="15" customHeight="1" x14ac:dyDescent="0.45">
      <c r="A22" s="1"/>
      <c r="B22" s="11"/>
    </row>
    <row r="23" spans="1:7" s="7" customFormat="1" ht="15" customHeight="1" x14ac:dyDescent="0.45">
      <c r="A23" s="1"/>
      <c r="B23" s="11"/>
    </row>
    <row r="24" spans="1:7" s="7" customFormat="1" ht="15" customHeight="1" x14ac:dyDescent="0.45">
      <c r="A24" s="1"/>
      <c r="B24" s="11"/>
    </row>
    <row r="27" spans="1:7" ht="15" customHeight="1" x14ac:dyDescent="0.45">
      <c r="A27" s="1" t="s">
        <v>177</v>
      </c>
      <c r="C27" s="11"/>
      <c r="D27" s="11"/>
      <c r="E27" s="11"/>
      <c r="F27" s="11"/>
      <c r="G27" s="11"/>
    </row>
    <row r="28" spans="1:7" ht="15" customHeight="1" x14ac:dyDescent="0.45">
      <c r="A28" s="1" t="s">
        <v>178</v>
      </c>
      <c r="C28" s="11"/>
      <c r="D28" s="11"/>
      <c r="E28" s="11"/>
      <c r="F28" s="11"/>
      <c r="G28" s="11"/>
    </row>
    <row r="29" spans="1:7" ht="15" customHeight="1" x14ac:dyDescent="0.45">
      <c r="A29" s="1" t="s">
        <v>179</v>
      </c>
      <c r="C29" s="11"/>
      <c r="D29" s="11"/>
      <c r="E29" s="11"/>
      <c r="F29" s="11"/>
      <c r="G29" s="11"/>
    </row>
    <row r="30" spans="1:7" ht="15" customHeight="1" x14ac:dyDescent="0.45">
      <c r="A30" s="1" t="s">
        <v>180</v>
      </c>
      <c r="C30" s="11"/>
      <c r="D30" s="11"/>
      <c r="E30" s="11"/>
      <c r="F30" s="11"/>
      <c r="G30" s="11"/>
    </row>
    <row r="31" spans="1:7" ht="15" customHeight="1" x14ac:dyDescent="0.45">
      <c r="A31" s="1" t="s">
        <v>181</v>
      </c>
      <c r="C31" s="11" t="s">
        <v>193</v>
      </c>
      <c r="D31" s="11" t="s">
        <v>198</v>
      </c>
      <c r="E31" s="11" t="s">
        <v>199</v>
      </c>
      <c r="F31" s="11" t="s">
        <v>200</v>
      </c>
      <c r="G31" s="11"/>
    </row>
    <row r="32" spans="1:7" ht="15" customHeight="1" x14ac:dyDescent="0.45">
      <c r="A32" s="1" t="s">
        <v>182</v>
      </c>
      <c r="C32" s="33">
        <f ca="1">TODAY()-2</f>
        <v>44354</v>
      </c>
      <c r="D32" s="34" t="s">
        <v>367</v>
      </c>
      <c r="E32" s="35">
        <v>21</v>
      </c>
      <c r="F32" s="36">
        <v>3820</v>
      </c>
      <c r="G32" s="11"/>
    </row>
    <row r="33" spans="1:7" ht="15" customHeight="1" x14ac:dyDescent="0.45">
      <c r="A33" s="1" t="s">
        <v>183</v>
      </c>
      <c r="C33" s="33">
        <f ca="1">TODAY()-3</f>
        <v>44353</v>
      </c>
      <c r="D33" s="34" t="s">
        <v>368</v>
      </c>
      <c r="E33" s="35">
        <v>62</v>
      </c>
      <c r="F33" s="35">
        <v>2112</v>
      </c>
      <c r="G33" s="11"/>
    </row>
    <row r="34" spans="1:7" ht="15" customHeight="1" x14ac:dyDescent="0.45">
      <c r="C34" s="33">
        <f ca="1">TODAY()-6</f>
        <v>44350</v>
      </c>
      <c r="D34" s="34" t="s">
        <v>370</v>
      </c>
      <c r="E34" s="35">
        <v>25</v>
      </c>
      <c r="F34" s="35">
        <v>1611</v>
      </c>
      <c r="G34" s="11"/>
    </row>
    <row r="35" spans="1:7" ht="15" customHeight="1" x14ac:dyDescent="0.45">
      <c r="C35" s="33">
        <f ca="1">TODAY()</f>
        <v>44356</v>
      </c>
      <c r="D35" s="34" t="s">
        <v>369</v>
      </c>
      <c r="E35" s="35">
        <v>30</v>
      </c>
      <c r="F35" s="36">
        <v>3085</v>
      </c>
      <c r="G35" s="11"/>
    </row>
    <row r="36" spans="1:7" ht="15" customHeight="1" x14ac:dyDescent="0.45">
      <c r="C36" s="33">
        <f ca="1">TODAY()-4</f>
        <v>44352</v>
      </c>
      <c r="D36" s="34" t="s">
        <v>372</v>
      </c>
      <c r="E36" s="35">
        <v>69</v>
      </c>
      <c r="F36" s="35">
        <v>528</v>
      </c>
      <c r="G36" s="11"/>
    </row>
    <row r="37" spans="1:7" ht="15" customHeight="1" x14ac:dyDescent="0.45">
      <c r="C37" s="33">
        <f ca="1">TODAY()-5</f>
        <v>44351</v>
      </c>
      <c r="D37" s="34" t="s">
        <v>371</v>
      </c>
      <c r="E37" s="35">
        <v>45</v>
      </c>
      <c r="F37" s="36">
        <v>5050</v>
      </c>
      <c r="G37" s="11"/>
    </row>
    <row r="38" spans="1:7" ht="15" customHeight="1" x14ac:dyDescent="0.45">
      <c r="C38" s="11"/>
      <c r="D38" s="11"/>
      <c r="E38" s="11"/>
      <c r="F38" s="11"/>
      <c r="G38" s="11"/>
    </row>
    <row r="39" spans="1:7" ht="15" customHeight="1" x14ac:dyDescent="0.45">
      <c r="C39" s="11"/>
      <c r="D39" s="11"/>
      <c r="E39" s="11"/>
      <c r="F39" s="11"/>
      <c r="G39" s="11"/>
    </row>
    <row r="40" spans="1:7" ht="15" customHeight="1" x14ac:dyDescent="0.45">
      <c r="C40" s="11"/>
      <c r="D40" s="11"/>
      <c r="E40" s="11"/>
      <c r="F40" s="11"/>
      <c r="G40" s="11"/>
    </row>
    <row r="41" spans="1:7" ht="15" customHeight="1" x14ac:dyDescent="0.45">
      <c r="C41" s="11"/>
      <c r="D41" s="11"/>
      <c r="E41" s="11"/>
      <c r="F41" s="11"/>
      <c r="G41" s="11"/>
    </row>
    <row r="42" spans="1:7" ht="15" customHeight="1" x14ac:dyDescent="0.45">
      <c r="C42" s="11"/>
      <c r="D42" s="11"/>
      <c r="E42" s="11"/>
      <c r="F42" s="11"/>
      <c r="G42" s="11"/>
    </row>
    <row r="43" spans="1:7" ht="15" customHeight="1" x14ac:dyDescent="0.45">
      <c r="A43" s="1" t="s">
        <v>184</v>
      </c>
      <c r="C43" s="11"/>
      <c r="D43" s="11"/>
      <c r="E43" s="11"/>
      <c r="F43" s="11"/>
      <c r="G43" s="11"/>
    </row>
    <row r="44" spans="1:7" ht="15" customHeight="1" x14ac:dyDescent="0.45">
      <c r="A44" s="1" t="s">
        <v>185</v>
      </c>
      <c r="C44" s="11"/>
      <c r="D44" s="11"/>
      <c r="E44" s="11"/>
      <c r="F44" s="11"/>
      <c r="G44" s="11"/>
    </row>
    <row r="45" spans="1:7" ht="15" customHeight="1" x14ac:dyDescent="0.45">
      <c r="A45" s="1" t="s">
        <v>186</v>
      </c>
    </row>
    <row r="46" spans="1:7" ht="15" customHeight="1" x14ac:dyDescent="0.45">
      <c r="A46" s="1" t="s">
        <v>187</v>
      </c>
    </row>
    <row r="47" spans="1:7" ht="15" customHeight="1" x14ac:dyDescent="0.45">
      <c r="A47" s="1" t="s">
        <v>188</v>
      </c>
    </row>
    <row r="49" spans="1:7" ht="15" customHeight="1" x14ac:dyDescent="0.45">
      <c r="C49" s="11" t="s">
        <v>193</v>
      </c>
      <c r="D49" s="11" t="s">
        <v>198</v>
      </c>
      <c r="E49" s="11" t="s">
        <v>199</v>
      </c>
      <c r="F49" s="11" t="s">
        <v>200</v>
      </c>
      <c r="G49" s="11"/>
    </row>
    <row r="50" spans="1:7" ht="15" customHeight="1" x14ac:dyDescent="0.45">
      <c r="C50" s="33">
        <f ca="1">TODAY()-2</f>
        <v>44354</v>
      </c>
      <c r="D50" s="34" t="s">
        <v>367</v>
      </c>
      <c r="E50" s="35">
        <v>21</v>
      </c>
      <c r="F50" s="35">
        <v>3820</v>
      </c>
      <c r="G50" s="11"/>
    </row>
    <row r="51" spans="1:7" ht="15" customHeight="1" x14ac:dyDescent="0.45">
      <c r="C51" s="33">
        <f ca="1">TODAY()-3</f>
        <v>44353</v>
      </c>
      <c r="D51" s="34" t="s">
        <v>368</v>
      </c>
      <c r="E51" s="35">
        <v>62</v>
      </c>
      <c r="F51" s="35">
        <v>2112</v>
      </c>
      <c r="G51" s="11"/>
    </row>
    <row r="52" spans="1:7" ht="15" customHeight="1" x14ac:dyDescent="0.45">
      <c r="C52" s="33">
        <f ca="1">TODAY()</f>
        <v>44356</v>
      </c>
      <c r="D52" s="34" t="s">
        <v>369</v>
      </c>
      <c r="E52" s="35">
        <v>30</v>
      </c>
      <c r="F52" s="35">
        <v>3085</v>
      </c>
      <c r="G52" s="11"/>
    </row>
    <row r="53" spans="1:7" ht="15" customHeight="1" x14ac:dyDescent="0.45">
      <c r="C53" s="33">
        <f ca="1">TODAY()-6</f>
        <v>44350</v>
      </c>
      <c r="D53" s="34" t="s">
        <v>370</v>
      </c>
      <c r="E53" s="35">
        <v>25</v>
      </c>
      <c r="F53" s="35">
        <v>1611</v>
      </c>
      <c r="G53" s="11"/>
    </row>
    <row r="54" spans="1:7" ht="15" customHeight="1" x14ac:dyDescent="0.45">
      <c r="C54" s="33">
        <f ca="1">TODAY()-5</f>
        <v>44351</v>
      </c>
      <c r="D54" s="34" t="s">
        <v>371</v>
      </c>
      <c r="E54" s="35">
        <v>45</v>
      </c>
      <c r="F54" s="35">
        <v>5050</v>
      </c>
      <c r="G54" s="11"/>
    </row>
    <row r="55" spans="1:7" ht="15" customHeight="1" x14ac:dyDescent="0.45">
      <c r="C55" s="33">
        <f ca="1">TODAY()-4</f>
        <v>44352</v>
      </c>
      <c r="D55" s="34" t="s">
        <v>372</v>
      </c>
      <c r="E55" s="35">
        <v>69</v>
      </c>
      <c r="F55" s="35">
        <v>528</v>
      </c>
      <c r="G55" s="11"/>
    </row>
    <row r="56" spans="1:7" ht="15" customHeight="1" x14ac:dyDescent="0.45">
      <c r="G56" s="11"/>
    </row>
    <row r="57" spans="1:7" ht="15" customHeight="1" x14ac:dyDescent="0.45">
      <c r="G57" s="11"/>
    </row>
    <row r="58" spans="1:7" ht="15" customHeight="1" x14ac:dyDescent="0.45">
      <c r="C58" s="11"/>
      <c r="D58" s="11"/>
      <c r="E58" s="11"/>
      <c r="F58" s="11"/>
      <c r="G58" s="11"/>
    </row>
    <row r="59" spans="1:7" ht="15" customHeight="1" x14ac:dyDescent="0.45">
      <c r="G59" s="11"/>
    </row>
    <row r="60" spans="1:7" ht="15" customHeight="1" x14ac:dyDescent="0.45">
      <c r="A60" s="1" t="s">
        <v>39</v>
      </c>
      <c r="G60" s="11"/>
    </row>
    <row r="61" spans="1:7" ht="15" customHeight="1" x14ac:dyDescent="0.45">
      <c r="A61" s="1" t="s">
        <v>189</v>
      </c>
      <c r="G61" s="11"/>
    </row>
    <row r="62" spans="1:7" ht="15" customHeight="1" x14ac:dyDescent="0.45">
      <c r="A62" s="1" t="s">
        <v>190</v>
      </c>
      <c r="G62" s="11"/>
    </row>
    <row r="63" spans="1:7" ht="15" customHeight="1" x14ac:dyDescent="0.45">
      <c r="A63" s="1" t="s">
        <v>44</v>
      </c>
      <c r="G63" s="11"/>
    </row>
  </sheetData>
  <autoFilter ref="A1:A8" xr:uid="{00000000-0009-0000-0000-000005000000}"/>
  <sortState xmlns:xlrd2="http://schemas.microsoft.com/office/spreadsheetml/2017/richdata2" ref="C6:G13">
    <sortCondition ref="G5"/>
  </sortState>
  <phoneticPr fontId="22" type="noConversion"/>
  <hyperlinks>
    <hyperlink ref="A62" r:id="rId1" tooltip="选择此处，从网页上了解如何筛选范围或表格中的数据" xr:uid="{00000000-0004-0000-0500-000000000000}"/>
    <hyperlink ref="A61" r:id="rId2" tooltip="选择此处，从网页上了解如何对范围或表格中的数据进行排序" xr:uid="{00000000-0004-0000-0500-000001000000}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6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1.53515625" style="3" customWidth="1"/>
    <col min="3" max="3" width="13.84375" style="3" customWidth="1"/>
    <col min="4" max="4" width="11.07421875" style="3" customWidth="1"/>
    <col min="5" max="8" width="9.3046875" style="3" customWidth="1"/>
    <col min="9" max="16384" width="8.84375" style="3"/>
  </cols>
  <sheetData>
    <row r="1" spans="1:8" ht="60" customHeight="1" x14ac:dyDescent="0.8">
      <c r="A1" s="1" t="s">
        <v>201</v>
      </c>
      <c r="B1" s="2"/>
      <c r="C1" s="11"/>
      <c r="D1" s="11"/>
      <c r="E1" s="11"/>
      <c r="F1" s="11"/>
      <c r="G1" s="11"/>
      <c r="H1" s="11"/>
    </row>
    <row r="2" spans="1:8" ht="15" customHeight="1" x14ac:dyDescent="0.45">
      <c r="A2" s="1" t="s">
        <v>202</v>
      </c>
      <c r="C2" s="11"/>
      <c r="D2" s="11"/>
      <c r="E2" s="11"/>
      <c r="F2" s="11"/>
      <c r="G2" s="11"/>
      <c r="H2" s="11"/>
    </row>
    <row r="3" spans="1:8" ht="15" customHeight="1" x14ac:dyDescent="0.45">
      <c r="A3" s="1" t="s">
        <v>203</v>
      </c>
      <c r="B3" s="4"/>
      <c r="C3" s="11"/>
      <c r="D3" s="11"/>
      <c r="E3" s="11"/>
      <c r="F3" s="11"/>
      <c r="G3" s="11"/>
      <c r="H3" s="11"/>
    </row>
    <row r="4" spans="1:8" ht="15" customHeight="1" x14ac:dyDescent="0.45">
      <c r="A4" s="1" t="s">
        <v>204</v>
      </c>
      <c r="C4" s="11"/>
      <c r="D4" s="11"/>
      <c r="E4" s="11"/>
      <c r="F4" s="11"/>
      <c r="G4" s="11"/>
      <c r="H4" s="11"/>
    </row>
    <row r="5" spans="1:8" s="7" customFormat="1" ht="15" customHeight="1" x14ac:dyDescent="0.45">
      <c r="A5" s="1" t="s">
        <v>205</v>
      </c>
      <c r="C5" s="11" t="s">
        <v>84</v>
      </c>
      <c r="D5" s="11" t="s">
        <v>89</v>
      </c>
      <c r="E5" s="11" t="s">
        <v>320</v>
      </c>
      <c r="F5" s="11" t="s">
        <v>321</v>
      </c>
      <c r="G5" s="11" t="s">
        <v>322</v>
      </c>
      <c r="H5" s="11"/>
    </row>
    <row r="6" spans="1:8" s="7" customFormat="1" ht="15" customHeight="1" x14ac:dyDescent="0.45">
      <c r="A6" s="1" t="s">
        <v>206</v>
      </c>
      <c r="B6" s="8"/>
      <c r="C6" s="11" t="s">
        <v>85</v>
      </c>
      <c r="D6" s="11" t="s">
        <v>195</v>
      </c>
      <c r="E6" s="11">
        <v>30000</v>
      </c>
      <c r="F6" s="11">
        <v>80000</v>
      </c>
      <c r="G6" s="11">
        <v>30000</v>
      </c>
      <c r="H6" s="11"/>
    </row>
    <row r="7" spans="1:8" s="7" customFormat="1" ht="15" customHeight="1" x14ac:dyDescent="0.45">
      <c r="A7" s="1" t="s">
        <v>207</v>
      </c>
      <c r="C7" s="11" t="s">
        <v>85</v>
      </c>
      <c r="D7" s="11" t="s">
        <v>45</v>
      </c>
      <c r="E7" s="11">
        <v>10000</v>
      </c>
      <c r="F7" s="11">
        <v>30000</v>
      </c>
      <c r="G7" s="11">
        <v>40000</v>
      </c>
      <c r="H7" s="11"/>
    </row>
    <row r="8" spans="1:8" s="7" customFormat="1" ht="15" customHeight="1" x14ac:dyDescent="0.45">
      <c r="A8" s="1" t="s">
        <v>346</v>
      </c>
      <c r="C8" s="11" t="s">
        <v>191</v>
      </c>
      <c r="D8" s="11" t="s">
        <v>50</v>
      </c>
      <c r="E8" s="11">
        <v>30000</v>
      </c>
      <c r="F8" s="11">
        <v>15000</v>
      </c>
      <c r="G8" s="11">
        <v>20000</v>
      </c>
      <c r="H8" s="11"/>
    </row>
    <row r="9" spans="1:8" s="7" customFormat="1" ht="15" customHeight="1" x14ac:dyDescent="0.45">
      <c r="A9" s="29" t="s">
        <v>208</v>
      </c>
      <c r="C9" s="11" t="s">
        <v>191</v>
      </c>
      <c r="D9" s="11" t="s">
        <v>194</v>
      </c>
      <c r="E9" s="11">
        <v>25000</v>
      </c>
      <c r="F9" s="11">
        <v>80000</v>
      </c>
      <c r="G9" s="11">
        <v>120000</v>
      </c>
      <c r="H9" s="11"/>
    </row>
    <row r="10" spans="1:8" s="7" customFormat="1" ht="15" customHeight="1" x14ac:dyDescent="0.45">
      <c r="A10" s="1" t="s">
        <v>15</v>
      </c>
      <c r="C10" s="11" t="s">
        <v>192</v>
      </c>
      <c r="D10" s="11" t="s">
        <v>197</v>
      </c>
      <c r="E10" s="11">
        <v>80000</v>
      </c>
      <c r="F10" s="11">
        <v>40000</v>
      </c>
      <c r="G10" s="11">
        <v>20000</v>
      </c>
      <c r="H10" s="11"/>
    </row>
    <row r="11" spans="1:8" s="7" customFormat="1" ht="15" customHeight="1" x14ac:dyDescent="0.45">
      <c r="A11" s="1"/>
      <c r="C11" s="11" t="s">
        <v>192</v>
      </c>
      <c r="D11" s="11" t="s">
        <v>196</v>
      </c>
      <c r="E11" s="11">
        <v>90000</v>
      </c>
      <c r="F11" s="11">
        <v>35000</v>
      </c>
      <c r="G11" s="11">
        <v>25000</v>
      </c>
      <c r="H11" s="11"/>
    </row>
    <row r="12" spans="1:8" s="7" customFormat="1" ht="15" customHeight="1" x14ac:dyDescent="0.45">
      <c r="A12" s="1"/>
      <c r="C12" s="11" t="s">
        <v>58</v>
      </c>
      <c r="D12" s="11" t="s">
        <v>59</v>
      </c>
      <c r="E12" s="11">
        <v>90000</v>
      </c>
      <c r="F12" s="11">
        <v>110000</v>
      </c>
      <c r="G12" s="11">
        <v>200000</v>
      </c>
      <c r="H12" s="11"/>
    </row>
    <row r="13" spans="1:8" s="7" customFormat="1" ht="15" customHeight="1" x14ac:dyDescent="0.45">
      <c r="A13" s="1"/>
      <c r="C13" s="11" t="s">
        <v>58</v>
      </c>
      <c r="D13" s="11" t="s">
        <v>60</v>
      </c>
      <c r="E13" s="11">
        <v>75000</v>
      </c>
      <c r="F13" s="11">
        <v>82000</v>
      </c>
      <c r="G13" s="11">
        <v>150000</v>
      </c>
      <c r="H13" s="11"/>
    </row>
    <row r="14" spans="1:8" s="7" customFormat="1" ht="15" customHeight="1" x14ac:dyDescent="0.45">
      <c r="A14" s="1"/>
      <c r="C14" s="11"/>
      <c r="D14" s="11"/>
      <c r="E14" s="11"/>
      <c r="F14" s="11"/>
      <c r="G14" s="11"/>
      <c r="H14" s="11"/>
    </row>
    <row r="15" spans="1:8" s="7" customFormat="1" ht="15" customHeight="1" x14ac:dyDescent="0.45">
      <c r="A15" s="1"/>
      <c r="C15" s="11"/>
      <c r="D15" s="11"/>
      <c r="E15" s="11"/>
      <c r="F15" s="11"/>
      <c r="G15" s="11"/>
      <c r="H15" s="11"/>
    </row>
    <row r="16" spans="1:8" s="7" customFormat="1" ht="15" customHeight="1" x14ac:dyDescent="0.45">
      <c r="A16" s="1"/>
      <c r="C16" s="11"/>
      <c r="D16" s="11"/>
      <c r="E16" s="11"/>
      <c r="F16" s="11"/>
      <c r="G16" s="11"/>
      <c r="H16" s="11"/>
    </row>
    <row r="17" spans="1:8" s="7" customFormat="1" ht="15" customHeight="1" x14ac:dyDescent="0.45">
      <c r="A17" s="1"/>
      <c r="C17" s="11"/>
      <c r="D17" s="11"/>
      <c r="E17" s="11"/>
      <c r="F17" s="11"/>
      <c r="G17" s="11"/>
      <c r="H17" s="11"/>
    </row>
    <row r="18" spans="1:8" s="7" customFormat="1" ht="15" customHeight="1" x14ac:dyDescent="0.45">
      <c r="A18" s="1"/>
      <c r="C18" s="11"/>
      <c r="D18" s="11"/>
      <c r="E18" s="11"/>
      <c r="F18" s="11"/>
      <c r="G18" s="11"/>
      <c r="H18" s="11"/>
    </row>
    <row r="19" spans="1:8" s="7" customFormat="1" ht="15" customHeight="1" x14ac:dyDescent="0.45">
      <c r="A19" s="1"/>
      <c r="C19" s="11"/>
      <c r="D19" s="11"/>
      <c r="E19" s="11"/>
      <c r="F19" s="11"/>
      <c r="G19" s="11"/>
      <c r="H19" s="11"/>
    </row>
    <row r="20" spans="1:8" s="7" customFormat="1" ht="15" customHeight="1" x14ac:dyDescent="0.45">
      <c r="A20" s="1"/>
      <c r="C20" s="11"/>
      <c r="D20" s="11"/>
      <c r="E20" s="11"/>
      <c r="F20" s="11"/>
      <c r="G20" s="11"/>
      <c r="H20" s="11"/>
    </row>
    <row r="21" spans="1:8" s="7" customFormat="1" ht="15" customHeight="1" x14ac:dyDescent="0.45">
      <c r="A21" s="1"/>
      <c r="C21" s="11"/>
      <c r="D21" s="11"/>
      <c r="E21" s="11"/>
      <c r="F21" s="11"/>
      <c r="G21" s="11"/>
      <c r="H21" s="11"/>
    </row>
    <row r="22" spans="1:8" s="7" customFormat="1" ht="15" customHeight="1" x14ac:dyDescent="0.45">
      <c r="A22" s="1"/>
    </row>
    <row r="23" spans="1:8" s="7" customFormat="1" ht="15" customHeight="1" x14ac:dyDescent="0.45">
      <c r="A23" s="1"/>
    </row>
    <row r="24" spans="1:8" s="7" customFormat="1" ht="15" customHeight="1" x14ac:dyDescent="0.45">
      <c r="A24" s="1"/>
    </row>
    <row r="27" spans="1:8" ht="15" customHeight="1" x14ac:dyDescent="0.45">
      <c r="A27" s="1" t="s">
        <v>209</v>
      </c>
      <c r="C27" s="11"/>
      <c r="D27" s="11"/>
      <c r="E27" s="11"/>
      <c r="F27" s="11"/>
      <c r="G27" s="11"/>
      <c r="H27" s="11"/>
    </row>
    <row r="28" spans="1:8" ht="15" customHeight="1" x14ac:dyDescent="0.45">
      <c r="A28" s="1" t="s">
        <v>210</v>
      </c>
      <c r="C28" s="11"/>
      <c r="D28" s="11"/>
      <c r="E28" s="11"/>
      <c r="F28" s="11"/>
      <c r="G28" s="11"/>
      <c r="H28" s="11"/>
    </row>
    <row r="29" spans="1:8" ht="15" customHeight="1" x14ac:dyDescent="0.45">
      <c r="A29" s="1" t="s">
        <v>211</v>
      </c>
      <c r="C29" s="11"/>
      <c r="D29" s="11"/>
      <c r="E29" s="11"/>
      <c r="F29" s="11"/>
      <c r="G29" s="11"/>
      <c r="H29" s="11"/>
    </row>
    <row r="30" spans="1:8" ht="15" customHeight="1" x14ac:dyDescent="0.45">
      <c r="A30" s="1" t="s">
        <v>350</v>
      </c>
      <c r="C30" s="11"/>
      <c r="D30" s="11"/>
      <c r="E30" s="11"/>
      <c r="F30" s="11"/>
      <c r="G30" s="11"/>
      <c r="H30" s="11"/>
    </row>
    <row r="31" spans="1:8" ht="15" customHeight="1" x14ac:dyDescent="0.45">
      <c r="A31" s="1" t="s">
        <v>212</v>
      </c>
      <c r="H31" s="11"/>
    </row>
    <row r="32" spans="1:8" ht="15" customHeight="1" x14ac:dyDescent="0.45">
      <c r="A32" s="1" t="s">
        <v>213</v>
      </c>
      <c r="H32" s="11"/>
    </row>
    <row r="33" spans="1:8" ht="15" customHeight="1" x14ac:dyDescent="0.45">
      <c r="A33" s="1" t="s">
        <v>214</v>
      </c>
      <c r="C33" s="5" t="s">
        <v>84</v>
      </c>
      <c r="D33" s="5" t="s">
        <v>89</v>
      </c>
      <c r="E33" s="5" t="s">
        <v>347</v>
      </c>
      <c r="F33" s="5" t="s">
        <v>348</v>
      </c>
      <c r="G33" s="5" t="s">
        <v>349</v>
      </c>
      <c r="H33" s="5" t="s">
        <v>326</v>
      </c>
    </row>
    <row r="34" spans="1:8" ht="15" customHeight="1" x14ac:dyDescent="0.45">
      <c r="C34" s="32" t="s">
        <v>85</v>
      </c>
      <c r="D34" s="32" t="s">
        <v>195</v>
      </c>
      <c r="E34" s="30">
        <v>30000</v>
      </c>
      <c r="F34" s="30">
        <v>80000</v>
      </c>
      <c r="G34" s="30">
        <v>30000</v>
      </c>
      <c r="H34" s="31"/>
    </row>
    <row r="35" spans="1:8" ht="15" customHeight="1" x14ac:dyDescent="0.45">
      <c r="C35" s="11" t="s">
        <v>85</v>
      </c>
      <c r="D35" s="11" t="s">
        <v>45</v>
      </c>
      <c r="E35" s="31">
        <v>10000</v>
      </c>
      <c r="F35" s="31">
        <v>30000</v>
      </c>
      <c r="G35" s="31">
        <v>40000</v>
      </c>
      <c r="H35" s="31"/>
    </row>
    <row r="36" spans="1:8" ht="15" customHeight="1" x14ac:dyDescent="0.45">
      <c r="C36" s="32" t="s">
        <v>191</v>
      </c>
      <c r="D36" s="32" t="s">
        <v>50</v>
      </c>
      <c r="E36" s="30">
        <v>30000</v>
      </c>
      <c r="F36" s="30">
        <v>15000</v>
      </c>
      <c r="G36" s="30">
        <v>20000</v>
      </c>
      <c r="H36" s="31"/>
    </row>
    <row r="37" spans="1:8" ht="15" customHeight="1" x14ac:dyDescent="0.45">
      <c r="C37" s="11" t="s">
        <v>191</v>
      </c>
      <c r="D37" s="11" t="s">
        <v>194</v>
      </c>
      <c r="E37" s="31">
        <v>25000</v>
      </c>
      <c r="F37" s="31">
        <v>80000</v>
      </c>
      <c r="G37" s="31">
        <v>120000</v>
      </c>
      <c r="H37" s="31"/>
    </row>
    <row r="38" spans="1:8" ht="15" customHeight="1" x14ac:dyDescent="0.45">
      <c r="C38" s="32" t="s">
        <v>192</v>
      </c>
      <c r="D38" s="32" t="s">
        <v>197</v>
      </c>
      <c r="E38" s="30">
        <v>80000</v>
      </c>
      <c r="F38" s="30">
        <v>40000</v>
      </c>
      <c r="G38" s="30">
        <v>20000</v>
      </c>
      <c r="H38" s="31"/>
    </row>
    <row r="39" spans="1:8" ht="15" customHeight="1" x14ac:dyDescent="0.45">
      <c r="C39" s="11" t="s">
        <v>192</v>
      </c>
      <c r="D39" s="11" t="s">
        <v>196</v>
      </c>
      <c r="E39" s="31">
        <v>90000</v>
      </c>
      <c r="F39" s="31">
        <v>35000</v>
      </c>
      <c r="G39" s="31">
        <v>25000</v>
      </c>
      <c r="H39" s="31"/>
    </row>
    <row r="40" spans="1:8" ht="15" customHeight="1" x14ac:dyDescent="0.45">
      <c r="C40" s="32" t="s">
        <v>58</v>
      </c>
      <c r="D40" s="32" t="s">
        <v>59</v>
      </c>
      <c r="E40" s="30">
        <v>90000</v>
      </c>
      <c r="F40" s="30">
        <v>110000</v>
      </c>
      <c r="G40" s="30">
        <v>200000</v>
      </c>
      <c r="H40" s="31"/>
    </row>
    <row r="41" spans="1:8" ht="15" customHeight="1" x14ac:dyDescent="0.45">
      <c r="C41" s="11" t="s">
        <v>58</v>
      </c>
      <c r="D41" s="11" t="s">
        <v>60</v>
      </c>
      <c r="E41" s="31">
        <v>75000</v>
      </c>
      <c r="F41" s="31">
        <v>82000</v>
      </c>
      <c r="G41" s="31">
        <v>150000</v>
      </c>
      <c r="H41" s="31"/>
    </row>
    <row r="42" spans="1:8" ht="15" customHeight="1" x14ac:dyDescent="0.45">
      <c r="C42" s="11"/>
      <c r="D42" s="11"/>
      <c r="E42" s="11"/>
      <c r="F42" s="11"/>
      <c r="G42" s="11"/>
      <c r="H42" s="11"/>
    </row>
    <row r="43" spans="1:8" ht="15" customHeight="1" x14ac:dyDescent="0.45">
      <c r="C43" s="11"/>
      <c r="D43" s="11"/>
      <c r="E43" s="11"/>
      <c r="F43" s="11"/>
      <c r="G43" s="11"/>
      <c r="H43" s="11"/>
    </row>
    <row r="44" spans="1:8" ht="15" customHeight="1" x14ac:dyDescent="0.45">
      <c r="C44" s="11"/>
      <c r="D44" s="11"/>
      <c r="E44" s="11"/>
      <c r="F44" s="11"/>
      <c r="G44" s="11"/>
      <c r="H44" s="11"/>
    </row>
    <row r="45" spans="1:8" ht="15" customHeight="1" x14ac:dyDescent="0.45">
      <c r="C45" s="11"/>
      <c r="D45" s="11"/>
      <c r="E45" s="11"/>
      <c r="F45" s="11"/>
      <c r="G45" s="11"/>
      <c r="H45" s="11"/>
    </row>
    <row r="46" spans="1:8" ht="15" customHeight="1" x14ac:dyDescent="0.45">
      <c r="C46" s="11"/>
      <c r="D46" s="11"/>
      <c r="E46" s="11"/>
      <c r="F46" s="11"/>
      <c r="G46" s="11"/>
      <c r="H46" s="11"/>
    </row>
    <row r="47" spans="1:8" ht="15" customHeight="1" x14ac:dyDescent="0.45">
      <c r="A47" s="1" t="s">
        <v>215</v>
      </c>
      <c r="C47" s="11"/>
      <c r="D47" s="11"/>
      <c r="E47" s="11"/>
      <c r="F47" s="11"/>
      <c r="G47" s="11"/>
      <c r="H47" s="11"/>
    </row>
    <row r="48" spans="1:8" ht="15" customHeight="1" x14ac:dyDescent="0.45">
      <c r="A48" s="1" t="s">
        <v>216</v>
      </c>
      <c r="C48" s="11"/>
      <c r="D48" s="11"/>
      <c r="E48" s="11"/>
      <c r="F48" s="11"/>
      <c r="G48" s="11"/>
      <c r="H48" s="11"/>
    </row>
    <row r="49" spans="1:8" ht="15" customHeight="1" x14ac:dyDescent="0.45">
      <c r="A49" s="1" t="s">
        <v>331</v>
      </c>
      <c r="C49" s="11"/>
      <c r="D49" s="11"/>
      <c r="E49" s="11"/>
      <c r="F49" s="11"/>
      <c r="G49" s="11"/>
      <c r="H49" s="11"/>
    </row>
    <row r="50" spans="1:8" ht="15" customHeight="1" x14ac:dyDescent="0.45">
      <c r="A50" s="1" t="s">
        <v>217</v>
      </c>
      <c r="C50" s="11"/>
      <c r="D50" s="11"/>
      <c r="E50" s="11"/>
      <c r="F50" s="11"/>
      <c r="G50" s="11"/>
      <c r="H50" s="11"/>
    </row>
    <row r="51" spans="1:8" ht="15" customHeight="1" x14ac:dyDescent="0.45">
      <c r="A51" s="1" t="s">
        <v>218</v>
      </c>
      <c r="C51" s="11"/>
      <c r="D51" s="11"/>
      <c r="E51" s="11"/>
      <c r="F51" s="11"/>
      <c r="G51" s="11"/>
      <c r="H51" s="11"/>
    </row>
    <row r="52" spans="1:8" ht="15" customHeight="1" x14ac:dyDescent="0.45">
      <c r="A52" s="1" t="s">
        <v>219</v>
      </c>
      <c r="C52" s="11"/>
      <c r="D52" s="11"/>
      <c r="E52" s="11"/>
      <c r="F52" s="11"/>
      <c r="G52" s="11"/>
      <c r="H52" s="11"/>
    </row>
    <row r="53" spans="1:8" ht="15" customHeight="1" x14ac:dyDescent="0.45">
      <c r="A53" s="1" t="s">
        <v>332</v>
      </c>
      <c r="C53" s="5" t="s">
        <v>84</v>
      </c>
      <c r="D53" s="5" t="s">
        <v>89</v>
      </c>
      <c r="E53" s="5" t="s">
        <v>225</v>
      </c>
      <c r="F53" s="11"/>
      <c r="G53" s="11"/>
      <c r="H53" s="11"/>
    </row>
    <row r="54" spans="1:8" ht="15" customHeight="1" x14ac:dyDescent="0.45">
      <c r="A54" s="1" t="s">
        <v>333</v>
      </c>
      <c r="C54" s="32" t="s">
        <v>85</v>
      </c>
      <c r="D54" s="32" t="s">
        <v>195</v>
      </c>
      <c r="E54" s="31">
        <v>1000</v>
      </c>
      <c r="F54" s="11"/>
      <c r="G54" s="11"/>
      <c r="H54" s="11"/>
    </row>
    <row r="55" spans="1:8" ht="15" customHeight="1" x14ac:dyDescent="0.45">
      <c r="A55" s="1" t="s">
        <v>334</v>
      </c>
      <c r="C55" s="11" t="s">
        <v>85</v>
      </c>
      <c r="D55" s="11" t="s">
        <v>45</v>
      </c>
      <c r="E55" s="31">
        <v>2000</v>
      </c>
      <c r="F55" s="11"/>
      <c r="G55" s="11"/>
      <c r="H55" s="11"/>
    </row>
    <row r="56" spans="1:8" ht="15" customHeight="1" x14ac:dyDescent="0.45">
      <c r="A56" s="1" t="s">
        <v>220</v>
      </c>
      <c r="C56" s="32" t="s">
        <v>191</v>
      </c>
      <c r="D56" s="32" t="s">
        <v>50</v>
      </c>
      <c r="E56" s="31">
        <v>3000</v>
      </c>
      <c r="F56" s="11"/>
      <c r="G56" s="11"/>
      <c r="H56" s="11"/>
    </row>
    <row r="57" spans="1:8" ht="15" customHeight="1" x14ac:dyDescent="0.45">
      <c r="A57" s="1" t="s">
        <v>167</v>
      </c>
      <c r="C57" s="11" t="s">
        <v>191</v>
      </c>
      <c r="D57" s="11" t="s">
        <v>194</v>
      </c>
      <c r="E57" s="31">
        <v>1000</v>
      </c>
      <c r="F57" s="11"/>
      <c r="G57" s="11"/>
      <c r="H57" s="11"/>
    </row>
    <row r="58" spans="1:8" ht="15" customHeight="1" x14ac:dyDescent="0.45">
      <c r="C58" s="32" t="s">
        <v>192</v>
      </c>
      <c r="D58" s="32" t="s">
        <v>197</v>
      </c>
      <c r="E58" s="31">
        <v>2000</v>
      </c>
      <c r="F58" s="11"/>
      <c r="G58" s="11"/>
      <c r="H58" s="11"/>
    </row>
    <row r="59" spans="1:8" ht="15" customHeight="1" x14ac:dyDescent="0.45">
      <c r="C59" s="11" t="s">
        <v>192</v>
      </c>
      <c r="D59" s="11" t="s">
        <v>196</v>
      </c>
      <c r="E59" s="31">
        <v>3000</v>
      </c>
    </row>
    <row r="60" spans="1:8" ht="15" customHeight="1" x14ac:dyDescent="0.45">
      <c r="C60" s="32" t="s">
        <v>58</v>
      </c>
      <c r="D60" s="32" t="s">
        <v>59</v>
      </c>
      <c r="E60" s="31">
        <v>4000</v>
      </c>
    </row>
    <row r="61" spans="1:8" ht="15" customHeight="1" x14ac:dyDescent="0.45">
      <c r="C61" s="11" t="s">
        <v>58</v>
      </c>
      <c r="D61" s="11" t="s">
        <v>60</v>
      </c>
      <c r="E61" s="31">
        <v>8000</v>
      </c>
    </row>
    <row r="69" spans="1:8" ht="15" customHeight="1" x14ac:dyDescent="0.45">
      <c r="B69" s="11"/>
      <c r="C69" s="11"/>
      <c r="D69" s="11"/>
      <c r="E69" s="11"/>
      <c r="F69" s="11"/>
      <c r="G69" s="11"/>
      <c r="H69" s="11"/>
    </row>
    <row r="70" spans="1:8" ht="15" customHeight="1" x14ac:dyDescent="0.45">
      <c r="B70" s="11"/>
      <c r="C70" s="11"/>
      <c r="D70" s="11"/>
      <c r="E70" s="11"/>
      <c r="F70" s="11"/>
      <c r="G70" s="11"/>
      <c r="H70" s="11"/>
    </row>
    <row r="71" spans="1:8" ht="15" customHeight="1" x14ac:dyDescent="0.45">
      <c r="B71" s="11"/>
      <c r="C71" s="11"/>
      <c r="D71" s="11"/>
      <c r="E71" s="11"/>
      <c r="F71" s="11"/>
      <c r="G71" s="11"/>
      <c r="H71" s="11"/>
    </row>
    <row r="72" spans="1:8" ht="15" customHeight="1" x14ac:dyDescent="0.45">
      <c r="A72" s="1" t="s">
        <v>39</v>
      </c>
      <c r="B72" s="11"/>
      <c r="C72" s="11"/>
      <c r="D72" s="11"/>
      <c r="E72" s="11"/>
      <c r="F72" s="11"/>
      <c r="G72" s="11"/>
      <c r="H72" s="11"/>
    </row>
    <row r="73" spans="1:8" ht="15" customHeight="1" x14ac:dyDescent="0.45">
      <c r="A73" s="1" t="s">
        <v>221</v>
      </c>
      <c r="B73" s="11"/>
      <c r="C73" s="11"/>
      <c r="D73" s="11"/>
      <c r="E73" s="11"/>
      <c r="F73" s="11"/>
      <c r="G73" s="11"/>
      <c r="H73" s="11"/>
    </row>
    <row r="74" spans="1:8" ht="15" customHeight="1" x14ac:dyDescent="0.45">
      <c r="A74" s="1" t="s">
        <v>222</v>
      </c>
      <c r="B74" s="11"/>
      <c r="C74" s="11"/>
      <c r="D74" s="11"/>
      <c r="E74" s="11"/>
      <c r="F74" s="11"/>
      <c r="G74" s="11"/>
      <c r="H74" s="11"/>
    </row>
    <row r="75" spans="1:8" ht="15" customHeight="1" x14ac:dyDescent="0.45">
      <c r="A75" s="1" t="s">
        <v>223</v>
      </c>
      <c r="B75" s="11"/>
      <c r="C75" s="11"/>
      <c r="D75" s="11"/>
      <c r="E75" s="11"/>
      <c r="F75" s="11"/>
      <c r="G75" s="11"/>
      <c r="H75" s="11"/>
    </row>
    <row r="76" spans="1:8" ht="15" customHeight="1" x14ac:dyDescent="0.45">
      <c r="A76" s="1" t="s">
        <v>44</v>
      </c>
      <c r="B76" s="11" t="s">
        <v>224</v>
      </c>
      <c r="C76" s="11"/>
      <c r="D76" s="11"/>
      <c r="E76" s="11"/>
      <c r="F76" s="11"/>
      <c r="G76" s="11"/>
      <c r="H76" s="11"/>
    </row>
  </sheetData>
  <phoneticPr fontId="22" type="noConversion"/>
  <hyperlinks>
    <hyperlink ref="A75" r:id="rId1" tooltip="选择此处，从网页上了解如何在 Excel 表格中使用计算列" xr:uid="{00000000-0004-0000-0600-000000000000}"/>
    <hyperlink ref="A74" r:id="rId2" tooltip="选择此处，从网页上了解如何汇总 Excel 表格中的数据" xr:uid="{00000000-0004-0000-0600-000001000000}"/>
    <hyperlink ref="A73" r:id="rId3" tooltip="选择此处，从网页上了解 Excel 表格概述" xr:uid="{00000000-0004-0000-0600-000002000000}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63"/>
  <sheetViews>
    <sheetView showGridLines="0" zoomScaleNormal="100" zoomScalePageLayoutView="125" workbookViewId="0">
      <selection activeCell="C23" sqref="C23"/>
    </sheetView>
  </sheetViews>
  <sheetFormatPr defaultColWidth="8.84375" defaultRowHeight="15" customHeight="1" x14ac:dyDescent="0.45"/>
  <cols>
    <col min="1" max="1" width="12.765625" style="1" customWidth="1"/>
    <col min="2" max="2" width="61" style="11" customWidth="1"/>
    <col min="3" max="4" width="11.765625" style="3" customWidth="1"/>
    <col min="5" max="6" width="13.84375" style="3" customWidth="1"/>
    <col min="7" max="16384" width="8.84375" style="3"/>
  </cols>
  <sheetData>
    <row r="1" spans="1:6" ht="60" customHeight="1" x14ac:dyDescent="0.45">
      <c r="A1" s="1" t="s">
        <v>226</v>
      </c>
      <c r="C1" s="11"/>
      <c r="D1" s="11"/>
      <c r="E1" s="11"/>
      <c r="F1" s="11"/>
    </row>
    <row r="2" spans="1:6" ht="15" customHeight="1" x14ac:dyDescent="0.45">
      <c r="A2" s="1" t="s">
        <v>227</v>
      </c>
      <c r="C2" s="11"/>
      <c r="D2" s="11"/>
      <c r="E2" s="11"/>
      <c r="F2" s="11"/>
    </row>
    <row r="3" spans="1:6" ht="15" customHeight="1" x14ac:dyDescent="0.45">
      <c r="A3" s="1" t="s">
        <v>351</v>
      </c>
      <c r="C3" s="5" t="s">
        <v>199</v>
      </c>
      <c r="D3" s="5" t="s">
        <v>84</v>
      </c>
      <c r="E3" s="11"/>
      <c r="F3" s="11"/>
    </row>
    <row r="4" spans="1:6" ht="15" customHeight="1" x14ac:dyDescent="0.45">
      <c r="A4" s="1" t="s">
        <v>228</v>
      </c>
      <c r="C4" s="6" t="s">
        <v>46</v>
      </c>
      <c r="D4" s="9"/>
      <c r="E4" s="11"/>
      <c r="F4" s="11"/>
    </row>
    <row r="5" spans="1:6" s="7" customFormat="1" ht="15" customHeight="1" x14ac:dyDescent="0.45">
      <c r="A5" s="1" t="s">
        <v>229</v>
      </c>
      <c r="B5" s="11"/>
      <c r="C5" s="6" t="s">
        <v>59</v>
      </c>
      <c r="D5" s="9"/>
      <c r="F5" s="11"/>
    </row>
    <row r="6" spans="1:6" s="7" customFormat="1" ht="15" customHeight="1" x14ac:dyDescent="0.45">
      <c r="A6" s="1" t="s">
        <v>365</v>
      </c>
      <c r="B6" s="11"/>
      <c r="C6" s="6" t="s">
        <v>48</v>
      </c>
      <c r="D6" s="9"/>
      <c r="F6" s="11"/>
    </row>
    <row r="7" spans="1:6" s="7" customFormat="1" ht="15" customHeight="1" x14ac:dyDescent="0.45">
      <c r="A7" s="1" t="s">
        <v>230</v>
      </c>
      <c r="B7" s="11"/>
      <c r="C7" s="6" t="s">
        <v>49</v>
      </c>
      <c r="D7" s="9"/>
      <c r="F7" s="11"/>
    </row>
    <row r="8" spans="1:6" s="7" customFormat="1" ht="15" customHeight="1" x14ac:dyDescent="0.45">
      <c r="A8" s="1" t="s">
        <v>231</v>
      </c>
      <c r="B8" s="11"/>
      <c r="C8" s="6" t="s">
        <v>243</v>
      </c>
      <c r="D8" s="9"/>
      <c r="F8" s="11"/>
    </row>
    <row r="9" spans="1:6" s="7" customFormat="1" ht="15" customHeight="1" x14ac:dyDescent="0.45">
      <c r="A9" s="29" t="s">
        <v>366</v>
      </c>
      <c r="B9" s="11"/>
      <c r="C9" s="6" t="s">
        <v>244</v>
      </c>
      <c r="D9" s="9"/>
      <c r="F9" s="11"/>
    </row>
    <row r="10" spans="1:6" s="7" customFormat="1" ht="15" customHeight="1" x14ac:dyDescent="0.45">
      <c r="A10" s="1" t="s">
        <v>15</v>
      </c>
      <c r="B10" s="11"/>
      <c r="C10" s="6" t="s">
        <v>245</v>
      </c>
      <c r="D10" s="9"/>
      <c r="F10" s="11"/>
    </row>
    <row r="11" spans="1:6" s="7" customFormat="1" ht="15" customHeight="1" x14ac:dyDescent="0.45">
      <c r="A11" s="1"/>
      <c r="B11" s="11"/>
      <c r="C11" s="6" t="s">
        <v>50</v>
      </c>
      <c r="D11" s="9"/>
      <c r="F11" s="11"/>
    </row>
    <row r="12" spans="1:6" s="7" customFormat="1" ht="15" customHeight="1" x14ac:dyDescent="0.45">
      <c r="A12" s="1"/>
      <c r="B12" s="11"/>
      <c r="C12" s="6" t="s">
        <v>60</v>
      </c>
      <c r="D12" s="9"/>
      <c r="F12" s="11"/>
    </row>
    <row r="13" spans="1:6" s="7" customFormat="1" ht="15" customHeight="1" x14ac:dyDescent="0.45">
      <c r="A13" s="1"/>
      <c r="B13" s="11"/>
      <c r="C13" s="6" t="s">
        <v>52</v>
      </c>
      <c r="D13" s="9"/>
      <c r="F13" s="11"/>
    </row>
    <row r="14" spans="1:6" s="7" customFormat="1" ht="15" customHeight="1" x14ac:dyDescent="0.45">
      <c r="A14" s="1"/>
      <c r="B14" s="11"/>
      <c r="C14" s="6" t="s">
        <v>53</v>
      </c>
      <c r="D14" s="9"/>
      <c r="F14" s="11"/>
    </row>
    <row r="15" spans="1:6" s="7" customFormat="1" ht="15" customHeight="1" x14ac:dyDescent="0.45">
      <c r="A15" s="1"/>
      <c r="B15" s="11"/>
      <c r="C15" s="6" t="s">
        <v>54</v>
      </c>
      <c r="D15" s="9"/>
      <c r="F15" s="11"/>
    </row>
    <row r="16" spans="1:6" s="7" customFormat="1" ht="15" customHeight="1" x14ac:dyDescent="0.45">
      <c r="A16" s="1"/>
      <c r="B16" s="11"/>
    </row>
    <row r="17" spans="1:6" s="7" customFormat="1" ht="15" customHeight="1" x14ac:dyDescent="0.45">
      <c r="A17" s="1"/>
      <c r="B17" s="11"/>
    </row>
    <row r="18" spans="1:6" s="7" customFormat="1" ht="15" customHeight="1" x14ac:dyDescent="0.45">
      <c r="A18" s="1"/>
      <c r="B18" s="11"/>
      <c r="C18" s="11"/>
      <c r="D18" s="11"/>
      <c r="E18" s="11"/>
      <c r="F18" s="11"/>
    </row>
    <row r="19" spans="1:6" s="7" customFormat="1" ht="15" customHeight="1" x14ac:dyDescent="0.45">
      <c r="A19" s="1"/>
      <c r="B19" s="11"/>
      <c r="C19" s="11"/>
      <c r="D19" s="11"/>
      <c r="E19" s="11"/>
      <c r="F19" s="11"/>
    </row>
    <row r="20" spans="1:6" s="7" customFormat="1" ht="15" customHeight="1" x14ac:dyDescent="0.45">
      <c r="A20" s="1"/>
      <c r="B20" s="11"/>
      <c r="C20" s="11"/>
      <c r="D20" s="11"/>
      <c r="E20" s="11"/>
      <c r="F20" s="11"/>
    </row>
    <row r="21" spans="1:6" s="7" customFormat="1" ht="15" customHeight="1" x14ac:dyDescent="0.45">
      <c r="A21" s="1"/>
      <c r="B21" s="11"/>
      <c r="C21" s="11"/>
      <c r="D21" s="11"/>
      <c r="E21" s="11"/>
      <c r="F21" s="11"/>
    </row>
    <row r="22" spans="1:6" s="7" customFormat="1" ht="15" customHeight="1" x14ac:dyDescent="0.45">
      <c r="A22" s="1"/>
      <c r="B22" s="11"/>
    </row>
    <row r="23" spans="1:6" s="7" customFormat="1" ht="15" customHeight="1" x14ac:dyDescent="0.45">
      <c r="A23" s="1"/>
      <c r="B23" s="11"/>
    </row>
    <row r="24" spans="1:6" s="7" customFormat="1" ht="15" customHeight="1" x14ac:dyDescent="0.45">
      <c r="A24" s="1"/>
      <c r="B24" s="11"/>
    </row>
    <row r="27" spans="1:6" ht="15" customHeight="1" x14ac:dyDescent="0.45">
      <c r="A27" s="1" t="s">
        <v>232</v>
      </c>
    </row>
    <row r="28" spans="1:6" ht="15" customHeight="1" x14ac:dyDescent="0.45">
      <c r="A28" s="1" t="s">
        <v>233</v>
      </c>
    </row>
    <row r="29" spans="1:6" ht="15" customHeight="1" x14ac:dyDescent="0.45">
      <c r="A29" s="1" t="s">
        <v>335</v>
      </c>
      <c r="C29" s="11"/>
      <c r="D29" s="11"/>
      <c r="E29" s="11"/>
      <c r="F29" s="11"/>
    </row>
    <row r="30" spans="1:6" ht="15" customHeight="1" x14ac:dyDescent="0.45">
      <c r="A30" s="1" t="s">
        <v>234</v>
      </c>
      <c r="C30" s="11"/>
      <c r="D30" s="11"/>
      <c r="F30" s="11"/>
    </row>
    <row r="31" spans="1:6" ht="15" customHeight="1" x14ac:dyDescent="0.45">
      <c r="A31" s="1" t="s">
        <v>235</v>
      </c>
      <c r="C31" s="5" t="s">
        <v>199</v>
      </c>
      <c r="D31" s="5" t="s">
        <v>84</v>
      </c>
      <c r="F31" s="38" t="s">
        <v>84</v>
      </c>
    </row>
    <row r="32" spans="1:6" ht="15" customHeight="1" x14ac:dyDescent="0.45">
      <c r="A32" s="1" t="s">
        <v>236</v>
      </c>
      <c r="C32" s="6" t="s">
        <v>46</v>
      </c>
      <c r="D32" s="6"/>
      <c r="F32" s="6" t="s">
        <v>85</v>
      </c>
    </row>
    <row r="33" spans="1:6" ht="15" customHeight="1" x14ac:dyDescent="0.45">
      <c r="A33" s="1" t="s">
        <v>336</v>
      </c>
      <c r="C33" s="6" t="s">
        <v>59</v>
      </c>
      <c r="D33" s="6"/>
      <c r="F33" s="6" t="s">
        <v>58</v>
      </c>
    </row>
    <row r="34" spans="1:6" ht="15" customHeight="1" x14ac:dyDescent="0.45">
      <c r="A34" s="1" t="s">
        <v>237</v>
      </c>
      <c r="C34" s="6" t="s">
        <v>48</v>
      </c>
      <c r="D34" s="6"/>
      <c r="F34" s="6" t="s">
        <v>191</v>
      </c>
    </row>
    <row r="35" spans="1:6" ht="15" customHeight="1" x14ac:dyDescent="0.45">
      <c r="A35" s="1" t="s">
        <v>238</v>
      </c>
      <c r="C35" s="6" t="s">
        <v>49</v>
      </c>
      <c r="D35" s="6"/>
      <c r="F35" s="11"/>
    </row>
    <row r="36" spans="1:6" ht="15" customHeight="1" x14ac:dyDescent="0.45">
      <c r="A36" s="1" t="s">
        <v>239</v>
      </c>
      <c r="C36" s="6" t="s">
        <v>243</v>
      </c>
      <c r="D36" s="6"/>
      <c r="E36" s="11"/>
      <c r="F36" s="11"/>
    </row>
    <row r="37" spans="1:6" ht="15" customHeight="1" x14ac:dyDescent="0.45">
      <c r="A37" s="1" t="s">
        <v>240</v>
      </c>
      <c r="C37" s="6" t="s">
        <v>244</v>
      </c>
      <c r="D37" s="6"/>
      <c r="E37" s="11"/>
      <c r="F37" s="11"/>
    </row>
    <row r="38" spans="1:6" ht="15" customHeight="1" x14ac:dyDescent="0.45">
      <c r="A38" s="1" t="s">
        <v>188</v>
      </c>
      <c r="C38" s="6" t="s">
        <v>245</v>
      </c>
      <c r="D38" s="6"/>
      <c r="E38" s="11"/>
      <c r="F38" s="11"/>
    </row>
    <row r="39" spans="1:6" ht="15" customHeight="1" x14ac:dyDescent="0.45">
      <c r="C39" s="6" t="s">
        <v>50</v>
      </c>
      <c r="D39" s="6"/>
      <c r="E39" s="11"/>
      <c r="F39" s="11"/>
    </row>
    <row r="40" spans="1:6" ht="15" customHeight="1" x14ac:dyDescent="0.45">
      <c r="C40" s="6" t="s">
        <v>60</v>
      </c>
      <c r="D40" s="6"/>
      <c r="E40" s="11"/>
      <c r="F40" s="11"/>
    </row>
    <row r="41" spans="1:6" ht="15" customHeight="1" x14ac:dyDescent="0.45">
      <c r="C41" s="6" t="s">
        <v>52</v>
      </c>
      <c r="D41" s="6"/>
      <c r="E41" s="11"/>
      <c r="F41" s="11"/>
    </row>
    <row r="42" spans="1:6" ht="15" customHeight="1" x14ac:dyDescent="0.45">
      <c r="C42" s="6" t="s">
        <v>53</v>
      </c>
      <c r="D42" s="6"/>
      <c r="E42" s="11"/>
      <c r="F42" s="11"/>
    </row>
    <row r="43" spans="1:6" ht="15" customHeight="1" x14ac:dyDescent="0.45">
      <c r="C43" s="6" t="s">
        <v>54</v>
      </c>
      <c r="D43" s="6"/>
      <c r="E43" s="11"/>
      <c r="F43" s="11"/>
    </row>
    <row r="44" spans="1:6" ht="15" customHeight="1" x14ac:dyDescent="0.45">
      <c r="D44" s="11"/>
      <c r="E44" s="11"/>
      <c r="F44" s="11"/>
    </row>
    <row r="45" spans="1:6" ht="15" customHeight="1" x14ac:dyDescent="0.45">
      <c r="C45" s="11"/>
      <c r="D45" s="11"/>
      <c r="E45" s="11"/>
      <c r="F45" s="11"/>
    </row>
    <row r="46" spans="1:6" ht="15" customHeight="1" x14ac:dyDescent="0.45">
      <c r="C46" s="11"/>
      <c r="D46" s="11"/>
      <c r="E46" s="11"/>
      <c r="F46" s="11"/>
    </row>
    <row r="47" spans="1:6" ht="15" customHeight="1" x14ac:dyDescent="0.45">
      <c r="C47" s="11"/>
      <c r="D47" s="11"/>
      <c r="E47" s="11"/>
      <c r="F47" s="11"/>
    </row>
    <row r="48" spans="1:6" ht="15" customHeight="1" x14ac:dyDescent="0.45">
      <c r="C48" s="11"/>
      <c r="D48" s="11"/>
      <c r="E48" s="11"/>
      <c r="F48" s="11"/>
    </row>
    <row r="49" spans="1:6" ht="15" customHeight="1" x14ac:dyDescent="0.45">
      <c r="C49" s="11"/>
      <c r="D49" s="11"/>
      <c r="E49" s="11"/>
      <c r="F49" s="11"/>
    </row>
    <row r="50" spans="1:6" ht="15" customHeight="1" x14ac:dyDescent="0.45">
      <c r="C50" s="11"/>
      <c r="D50" s="11"/>
      <c r="E50" s="11"/>
      <c r="F50" s="11"/>
    </row>
    <row r="51" spans="1:6" ht="15" customHeight="1" x14ac:dyDescent="0.45">
      <c r="C51" s="11"/>
      <c r="D51" s="11"/>
      <c r="E51" s="11"/>
      <c r="F51" s="11"/>
    </row>
    <row r="52" spans="1:6" ht="15" customHeight="1" x14ac:dyDescent="0.45">
      <c r="C52" s="11"/>
      <c r="D52" s="11"/>
      <c r="E52" s="11"/>
      <c r="F52" s="11"/>
    </row>
    <row r="53" spans="1:6" ht="15" customHeight="1" x14ac:dyDescent="0.45">
      <c r="C53" s="11"/>
      <c r="D53" s="11"/>
      <c r="E53" s="11"/>
      <c r="F53" s="11"/>
    </row>
    <row r="54" spans="1:6" ht="15" customHeight="1" x14ac:dyDescent="0.45">
      <c r="C54" s="11"/>
      <c r="D54" s="11"/>
      <c r="E54" s="11"/>
      <c r="F54" s="11"/>
    </row>
    <row r="55" spans="1:6" ht="15" customHeight="1" x14ac:dyDescent="0.45">
      <c r="C55" s="11"/>
      <c r="D55" s="11"/>
      <c r="E55" s="11"/>
      <c r="F55" s="11"/>
    </row>
    <row r="56" spans="1:6" ht="15" customHeight="1" x14ac:dyDescent="0.45">
      <c r="C56" s="11"/>
      <c r="D56" s="11"/>
      <c r="E56" s="11"/>
      <c r="F56" s="11"/>
    </row>
    <row r="57" spans="1:6" ht="15" customHeight="1" x14ac:dyDescent="0.45">
      <c r="C57" s="11"/>
      <c r="D57" s="11"/>
      <c r="E57" s="11"/>
      <c r="F57" s="11"/>
    </row>
    <row r="60" spans="1:6" ht="15" customHeight="1" x14ac:dyDescent="0.45">
      <c r="A60" s="1" t="s">
        <v>39</v>
      </c>
      <c r="C60" s="11"/>
      <c r="D60" s="11"/>
      <c r="E60" s="11"/>
      <c r="F60" s="11"/>
    </row>
    <row r="61" spans="1:6" ht="15" customHeight="1" x14ac:dyDescent="0.45">
      <c r="A61" s="1" t="s">
        <v>241</v>
      </c>
      <c r="C61" s="11"/>
      <c r="D61" s="11"/>
      <c r="E61" s="11"/>
      <c r="F61" s="11"/>
    </row>
    <row r="62" spans="1:6" ht="15" customHeight="1" x14ac:dyDescent="0.45">
      <c r="A62" s="1" t="s">
        <v>242</v>
      </c>
      <c r="C62" s="11"/>
      <c r="D62" s="11"/>
      <c r="E62" s="11"/>
      <c r="F62" s="11"/>
    </row>
    <row r="63" spans="1:6" ht="15" customHeight="1" x14ac:dyDescent="0.45">
      <c r="A63" s="1" t="s">
        <v>44</v>
      </c>
      <c r="C63" s="11"/>
      <c r="D63" s="11"/>
      <c r="E63" s="11"/>
      <c r="F63" s="11"/>
    </row>
  </sheetData>
  <phoneticPr fontId="22" type="noConversion"/>
  <hyperlinks>
    <hyperlink ref="A62" r:id="rId1" tooltip="选择此处，从网页上了解如何创建下拉列表" xr:uid="{00000000-0004-0000-0700-000000000000}"/>
    <hyperlink ref="A61" r:id="rId2" tooltip="选择此处，从网页上了解如何将数据有效性应用于单元格" xr:uid="{00000000-0004-0000-0700-000001000000}"/>
  </hyperlinks>
  <pageMargins left="0.7" right="0.7" top="0.75" bottom="0.75" header="0.3" footer="0.3"/>
  <pageSetup paperSize="9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71"/>
  <sheetViews>
    <sheetView showGridLines="0" zoomScaleNormal="100" zoomScalePageLayoutView="125" workbookViewId="0"/>
  </sheetViews>
  <sheetFormatPr defaultColWidth="8.84375" defaultRowHeight="15" customHeight="1" x14ac:dyDescent="0.45"/>
  <cols>
    <col min="1" max="1" width="12.765625" style="1" customWidth="1"/>
    <col min="2" max="2" width="62.4609375" style="11" customWidth="1"/>
    <col min="3" max="3" width="13.84375" style="3" customWidth="1"/>
    <col min="4" max="4" width="11.07421875" style="3" customWidth="1"/>
    <col min="5" max="5" width="10.84375" style="3" customWidth="1"/>
    <col min="6" max="7" width="11.84375" style="3" customWidth="1"/>
    <col min="8" max="16384" width="8.84375" style="3"/>
  </cols>
  <sheetData>
    <row r="1" spans="1:7" ht="60" customHeight="1" x14ac:dyDescent="0.45">
      <c r="A1" s="1" t="s">
        <v>246</v>
      </c>
      <c r="C1" s="11"/>
      <c r="D1" s="11"/>
      <c r="E1" s="11"/>
      <c r="F1" s="11"/>
      <c r="G1" s="11"/>
    </row>
    <row r="2" spans="1:7" ht="15" customHeight="1" x14ac:dyDescent="0.45">
      <c r="A2" s="1" t="s">
        <v>247</v>
      </c>
      <c r="C2" s="11"/>
      <c r="D2" s="11"/>
      <c r="E2" s="11"/>
      <c r="F2" s="11"/>
      <c r="G2" s="11"/>
    </row>
    <row r="3" spans="1:7" ht="15" customHeight="1" x14ac:dyDescent="0.45">
      <c r="A3" s="1" t="s">
        <v>352</v>
      </c>
      <c r="C3" s="11"/>
      <c r="D3" s="11"/>
      <c r="E3" s="11"/>
      <c r="F3" s="11"/>
      <c r="G3" s="11"/>
    </row>
    <row r="4" spans="1:7" ht="15" customHeight="1" x14ac:dyDescent="0.45">
      <c r="A4" s="1" t="s">
        <v>248</v>
      </c>
      <c r="C4" s="11"/>
      <c r="D4" s="11"/>
      <c r="E4" s="11"/>
      <c r="F4" s="11"/>
      <c r="G4" s="11"/>
    </row>
    <row r="5" spans="1:7" s="7" customFormat="1" ht="15" customHeight="1" x14ac:dyDescent="0.45">
      <c r="A5" s="1" t="s">
        <v>337</v>
      </c>
      <c r="B5" s="11"/>
      <c r="C5" s="11" t="s">
        <v>84</v>
      </c>
      <c r="D5" s="11" t="s">
        <v>89</v>
      </c>
      <c r="E5" s="11" t="s">
        <v>317</v>
      </c>
      <c r="F5" s="11" t="s">
        <v>340</v>
      </c>
      <c r="G5" s="11" t="s">
        <v>341</v>
      </c>
    </row>
    <row r="6" spans="1:7" s="7" customFormat="1" ht="15" customHeight="1" x14ac:dyDescent="0.45">
      <c r="A6" s="1" t="s">
        <v>357</v>
      </c>
      <c r="B6" s="11"/>
      <c r="C6" s="11" t="s">
        <v>85</v>
      </c>
      <c r="D6" s="11" t="s">
        <v>195</v>
      </c>
      <c r="E6" s="31">
        <v>30000</v>
      </c>
      <c r="F6" s="31">
        <v>80000</v>
      </c>
      <c r="G6" s="31">
        <v>30000</v>
      </c>
    </row>
    <row r="7" spans="1:7" s="7" customFormat="1" ht="15" customHeight="1" x14ac:dyDescent="0.45">
      <c r="A7" s="1" t="s">
        <v>249</v>
      </c>
      <c r="B7" s="11"/>
      <c r="C7" s="11" t="s">
        <v>85</v>
      </c>
      <c r="D7" s="11" t="s">
        <v>45</v>
      </c>
      <c r="E7" s="31">
        <v>10000</v>
      </c>
      <c r="F7" s="31">
        <v>30000</v>
      </c>
      <c r="G7" s="31">
        <v>40000</v>
      </c>
    </row>
    <row r="8" spans="1:7" s="7" customFormat="1" ht="15" customHeight="1" x14ac:dyDescent="0.45">
      <c r="A8" s="1" t="s">
        <v>250</v>
      </c>
      <c r="B8" s="11"/>
      <c r="C8" s="11" t="s">
        <v>191</v>
      </c>
      <c r="D8" s="11" t="s">
        <v>50</v>
      </c>
      <c r="E8" s="31">
        <v>30000</v>
      </c>
      <c r="F8" s="31">
        <v>15000</v>
      </c>
      <c r="G8" s="31">
        <v>20000</v>
      </c>
    </row>
    <row r="9" spans="1:7" s="7" customFormat="1" ht="15" customHeight="1" x14ac:dyDescent="0.45">
      <c r="A9" s="1" t="s">
        <v>251</v>
      </c>
      <c r="B9" s="11"/>
      <c r="C9" s="11" t="s">
        <v>191</v>
      </c>
      <c r="D9" s="11" t="s">
        <v>194</v>
      </c>
      <c r="E9" s="31">
        <v>25000</v>
      </c>
      <c r="F9" s="31">
        <v>80000</v>
      </c>
      <c r="G9" s="31">
        <v>120000</v>
      </c>
    </row>
    <row r="10" spans="1:7" s="7" customFormat="1" ht="15" customHeight="1" x14ac:dyDescent="0.45">
      <c r="A10" s="1" t="s">
        <v>15</v>
      </c>
      <c r="B10" s="11"/>
      <c r="C10" s="11" t="s">
        <v>192</v>
      </c>
      <c r="D10" s="11" t="s">
        <v>197</v>
      </c>
      <c r="E10" s="31">
        <v>80000</v>
      </c>
      <c r="F10" s="31">
        <v>40000</v>
      </c>
      <c r="G10" s="31">
        <v>20000</v>
      </c>
    </row>
    <row r="11" spans="1:7" s="7" customFormat="1" ht="15" customHeight="1" x14ac:dyDescent="0.45">
      <c r="A11" s="1"/>
      <c r="B11" s="11"/>
      <c r="C11" s="11" t="s">
        <v>192</v>
      </c>
      <c r="D11" s="11" t="s">
        <v>196</v>
      </c>
      <c r="E11" s="31">
        <v>90000</v>
      </c>
      <c r="F11" s="31">
        <v>35000</v>
      </c>
      <c r="G11" s="31">
        <v>25000</v>
      </c>
    </row>
    <row r="12" spans="1:7" s="7" customFormat="1" ht="15" customHeight="1" x14ac:dyDescent="0.45">
      <c r="A12" s="1"/>
      <c r="B12" s="11"/>
      <c r="C12" s="11" t="s">
        <v>58</v>
      </c>
      <c r="D12" s="11" t="s">
        <v>59</v>
      </c>
      <c r="E12" s="31">
        <v>90000</v>
      </c>
      <c r="F12" s="31">
        <v>110000</v>
      </c>
      <c r="G12" s="31">
        <v>200000</v>
      </c>
    </row>
    <row r="13" spans="1:7" s="7" customFormat="1" ht="15" customHeight="1" x14ac:dyDescent="0.45">
      <c r="A13" s="1"/>
      <c r="B13" s="11"/>
      <c r="C13" s="11" t="s">
        <v>58</v>
      </c>
      <c r="D13" s="11" t="s">
        <v>60</v>
      </c>
      <c r="E13" s="31">
        <v>75000</v>
      </c>
      <c r="F13" s="31">
        <v>82000</v>
      </c>
      <c r="G13" s="31">
        <v>150000</v>
      </c>
    </row>
    <row r="14" spans="1:7" s="7" customFormat="1" ht="15" customHeight="1" x14ac:dyDescent="0.45">
      <c r="A14" s="1"/>
      <c r="B14" s="11"/>
      <c r="C14" s="11"/>
      <c r="D14" s="11"/>
      <c r="E14" s="11"/>
      <c r="F14" s="11"/>
      <c r="G14" s="11"/>
    </row>
    <row r="15" spans="1:7" s="7" customFormat="1" ht="15" customHeight="1" x14ac:dyDescent="0.45">
      <c r="A15" s="1"/>
      <c r="B15" s="11"/>
      <c r="C15" s="11"/>
      <c r="D15" s="11"/>
      <c r="E15" s="11"/>
      <c r="F15" s="11"/>
      <c r="G15" s="11"/>
    </row>
    <row r="16" spans="1:7" s="7" customFormat="1" ht="15" customHeight="1" x14ac:dyDescent="0.45">
      <c r="A16" s="1"/>
      <c r="B16" s="11"/>
      <c r="C16" s="11"/>
      <c r="D16" s="11"/>
      <c r="E16" s="11"/>
      <c r="F16" s="11"/>
      <c r="G16" s="11"/>
    </row>
    <row r="17" spans="1:7" s="7" customFormat="1" ht="15" customHeight="1" x14ac:dyDescent="0.45">
      <c r="A17" s="1"/>
      <c r="B17" s="11"/>
      <c r="C17" s="11"/>
      <c r="D17" s="11"/>
      <c r="E17" s="11"/>
      <c r="F17" s="11"/>
      <c r="G17" s="11"/>
    </row>
    <row r="18" spans="1:7" s="7" customFormat="1" ht="15" customHeight="1" x14ac:dyDescent="0.45">
      <c r="A18" s="1"/>
      <c r="B18" s="11"/>
      <c r="C18" s="11"/>
      <c r="D18" s="11"/>
      <c r="E18" s="11"/>
      <c r="F18" s="11"/>
      <c r="G18" s="11"/>
    </row>
    <row r="19" spans="1:7" s="7" customFormat="1" ht="15" customHeight="1" x14ac:dyDescent="0.45">
      <c r="A19" s="1"/>
      <c r="B19" s="11"/>
      <c r="C19" s="11"/>
      <c r="D19" s="11"/>
      <c r="E19" s="11"/>
      <c r="F19" s="11"/>
      <c r="G19" s="11"/>
    </row>
    <row r="20" spans="1:7" s="7" customFormat="1" ht="15" customHeight="1" x14ac:dyDescent="0.45">
      <c r="A20" s="1"/>
      <c r="B20" s="11"/>
      <c r="C20" s="11"/>
      <c r="D20" s="11"/>
      <c r="E20" s="11"/>
      <c r="F20" s="11"/>
      <c r="G20" s="11"/>
    </row>
    <row r="21" spans="1:7" s="7" customFormat="1" ht="15" customHeight="1" x14ac:dyDescent="0.45">
      <c r="A21" s="1"/>
      <c r="B21" s="11"/>
    </row>
    <row r="22" spans="1:7" s="7" customFormat="1" ht="15" customHeight="1" x14ac:dyDescent="0.45">
      <c r="A22" s="1"/>
      <c r="B22" s="11"/>
    </row>
    <row r="23" spans="1:7" s="7" customFormat="1" ht="15" customHeight="1" x14ac:dyDescent="0.45">
      <c r="A23" s="1"/>
      <c r="B23" s="11"/>
    </row>
    <row r="24" spans="1:7" s="7" customFormat="1" ht="15" customHeight="1" x14ac:dyDescent="0.45">
      <c r="A24" s="1"/>
      <c r="B24" s="11"/>
      <c r="C24" s="3"/>
      <c r="D24" s="3"/>
      <c r="E24" s="3"/>
      <c r="F24" s="3"/>
      <c r="G24" s="3"/>
    </row>
    <row r="26" spans="1:7" ht="15" customHeight="1" x14ac:dyDescent="0.45">
      <c r="C26" s="11"/>
      <c r="D26" s="11"/>
      <c r="E26" s="11"/>
      <c r="F26" s="11"/>
      <c r="G26" s="11"/>
    </row>
    <row r="27" spans="1:7" ht="15" customHeight="1" x14ac:dyDescent="0.45">
      <c r="A27" s="1" t="s">
        <v>252</v>
      </c>
      <c r="C27" s="11"/>
      <c r="D27" s="11"/>
      <c r="E27" s="11"/>
      <c r="F27" s="11"/>
      <c r="G27" s="11"/>
    </row>
    <row r="28" spans="1:7" ht="15" customHeight="1" x14ac:dyDescent="0.45">
      <c r="A28" s="1" t="s">
        <v>253</v>
      </c>
      <c r="C28" s="11"/>
      <c r="D28" s="11"/>
      <c r="E28" s="11"/>
      <c r="F28" s="11"/>
      <c r="G28" s="11"/>
    </row>
    <row r="29" spans="1:7" ht="15" customHeight="1" x14ac:dyDescent="0.45">
      <c r="A29" s="1" t="s">
        <v>353</v>
      </c>
      <c r="C29" s="11"/>
      <c r="D29" s="11"/>
      <c r="E29" s="11"/>
      <c r="F29" s="11"/>
      <c r="G29" s="11"/>
    </row>
    <row r="30" spans="1:7" ht="15" customHeight="1" x14ac:dyDescent="0.45">
      <c r="A30" s="1" t="s">
        <v>254</v>
      </c>
    </row>
    <row r="31" spans="1:7" ht="15" customHeight="1" x14ac:dyDescent="0.45">
      <c r="A31" s="1" t="s">
        <v>255</v>
      </c>
      <c r="C31" s="11"/>
      <c r="D31" s="11"/>
      <c r="E31" s="11"/>
      <c r="F31" s="11"/>
      <c r="G31" s="11"/>
    </row>
    <row r="32" spans="1:7" ht="15" customHeight="1" x14ac:dyDescent="0.45">
      <c r="A32" s="1" t="s">
        <v>256</v>
      </c>
    </row>
    <row r="33" spans="1:7" ht="15" customHeight="1" x14ac:dyDescent="0.45">
      <c r="A33" s="1" t="s">
        <v>354</v>
      </c>
    </row>
    <row r="34" spans="1:7" ht="15" customHeight="1" x14ac:dyDescent="0.45">
      <c r="A34" s="1" t="s">
        <v>214</v>
      </c>
      <c r="C34" s="11" t="s">
        <v>84</v>
      </c>
      <c r="D34" s="11" t="s">
        <v>89</v>
      </c>
      <c r="E34" s="11" t="s">
        <v>323</v>
      </c>
      <c r="F34" s="11" t="s">
        <v>324</v>
      </c>
      <c r="G34" s="11" t="s">
        <v>325</v>
      </c>
    </row>
    <row r="35" spans="1:7" ht="15" customHeight="1" x14ac:dyDescent="0.45">
      <c r="C35" s="11" t="s">
        <v>191</v>
      </c>
      <c r="D35" s="11" t="s">
        <v>50</v>
      </c>
      <c r="E35" s="31">
        <v>30000</v>
      </c>
      <c r="F35" s="31">
        <v>15000</v>
      </c>
      <c r="G35" s="31">
        <v>20000</v>
      </c>
    </row>
    <row r="36" spans="1:7" ht="15" customHeight="1" x14ac:dyDescent="0.45">
      <c r="C36" s="11" t="s">
        <v>191</v>
      </c>
      <c r="D36" s="11" t="s">
        <v>194</v>
      </c>
      <c r="E36" s="31">
        <v>25000</v>
      </c>
      <c r="F36" s="31">
        <v>80000</v>
      </c>
      <c r="G36" s="31">
        <v>120000</v>
      </c>
    </row>
    <row r="37" spans="1:7" ht="15" customHeight="1" x14ac:dyDescent="0.45">
      <c r="C37" s="11" t="s">
        <v>192</v>
      </c>
      <c r="D37" s="11" t="s">
        <v>197</v>
      </c>
      <c r="E37" s="31">
        <v>80000</v>
      </c>
      <c r="F37" s="31">
        <v>40000</v>
      </c>
      <c r="G37" s="31">
        <v>20000</v>
      </c>
    </row>
    <row r="38" spans="1:7" ht="15" customHeight="1" x14ac:dyDescent="0.45">
      <c r="C38" s="11" t="s">
        <v>192</v>
      </c>
      <c r="D38" s="11" t="s">
        <v>196</v>
      </c>
      <c r="E38" s="31">
        <v>90000</v>
      </c>
      <c r="F38" s="31">
        <v>35000</v>
      </c>
      <c r="G38" s="31">
        <v>25000</v>
      </c>
    </row>
    <row r="39" spans="1:7" ht="15" customHeight="1" x14ac:dyDescent="0.45">
      <c r="C39" s="11" t="s">
        <v>58</v>
      </c>
      <c r="D39" s="11" t="s">
        <v>59</v>
      </c>
      <c r="E39" s="31">
        <v>90000</v>
      </c>
      <c r="F39" s="31">
        <v>110000</v>
      </c>
      <c r="G39" s="31">
        <v>200000</v>
      </c>
    </row>
    <row r="40" spans="1:7" ht="15" customHeight="1" x14ac:dyDescent="0.45">
      <c r="C40" s="11" t="s">
        <v>58</v>
      </c>
      <c r="D40" s="11" t="s">
        <v>60</v>
      </c>
      <c r="E40" s="31">
        <v>75000</v>
      </c>
      <c r="F40" s="31">
        <v>82000</v>
      </c>
      <c r="G40" s="31">
        <v>150000</v>
      </c>
    </row>
    <row r="41" spans="1:7" ht="15" customHeight="1" x14ac:dyDescent="0.45">
      <c r="C41" s="11" t="s">
        <v>85</v>
      </c>
      <c r="D41" s="11" t="s">
        <v>195</v>
      </c>
      <c r="E41" s="31">
        <v>30000</v>
      </c>
      <c r="F41" s="31">
        <v>80000</v>
      </c>
      <c r="G41" s="31">
        <v>30000</v>
      </c>
    </row>
    <row r="42" spans="1:7" ht="15" customHeight="1" x14ac:dyDescent="0.45">
      <c r="C42" s="11" t="s">
        <v>85</v>
      </c>
      <c r="D42" s="11" t="s">
        <v>45</v>
      </c>
      <c r="E42" s="31">
        <v>10000</v>
      </c>
      <c r="F42" s="31">
        <v>30000</v>
      </c>
      <c r="G42" s="31">
        <v>40000</v>
      </c>
    </row>
    <row r="43" spans="1:7" ht="15" customHeight="1" x14ac:dyDescent="0.45">
      <c r="C43" s="11"/>
      <c r="D43" s="11"/>
      <c r="E43" s="11"/>
      <c r="F43" s="11"/>
      <c r="G43" s="11"/>
    </row>
    <row r="44" spans="1:7" ht="15" customHeight="1" x14ac:dyDescent="0.45">
      <c r="C44" s="11"/>
      <c r="D44" s="11"/>
      <c r="E44" s="11"/>
      <c r="F44" s="11"/>
      <c r="G44" s="11"/>
    </row>
    <row r="45" spans="1:7" ht="15" customHeight="1" x14ac:dyDescent="0.45">
      <c r="C45" s="11"/>
      <c r="D45" s="11"/>
      <c r="E45" s="11"/>
      <c r="F45" s="11"/>
      <c r="G45" s="11"/>
    </row>
    <row r="46" spans="1:7" ht="15" customHeight="1" x14ac:dyDescent="0.45">
      <c r="C46" s="11"/>
      <c r="D46" s="11"/>
      <c r="E46" s="11"/>
      <c r="F46" s="11"/>
      <c r="G46" s="11"/>
    </row>
    <row r="47" spans="1:7" ht="15" customHeight="1" x14ac:dyDescent="0.45">
      <c r="A47" s="1" t="s">
        <v>257</v>
      </c>
      <c r="C47" s="11"/>
      <c r="D47" s="11"/>
      <c r="E47" s="11"/>
      <c r="F47" s="11"/>
      <c r="G47" s="11"/>
    </row>
    <row r="48" spans="1:7" ht="15" customHeight="1" x14ac:dyDescent="0.45">
      <c r="A48" s="1" t="s">
        <v>258</v>
      </c>
      <c r="C48" s="11"/>
      <c r="D48" s="11"/>
      <c r="E48" s="11"/>
      <c r="F48" s="11"/>
      <c r="G48" s="11"/>
    </row>
    <row r="49" spans="1:7" ht="15" customHeight="1" x14ac:dyDescent="0.45">
      <c r="A49" s="1" t="s">
        <v>355</v>
      </c>
      <c r="C49" s="11"/>
      <c r="D49" s="11"/>
      <c r="E49" s="11"/>
      <c r="F49" s="11"/>
      <c r="G49" s="11"/>
    </row>
    <row r="50" spans="1:7" ht="15" customHeight="1" x14ac:dyDescent="0.45">
      <c r="A50" s="1" t="s">
        <v>259</v>
      </c>
      <c r="C50" s="11"/>
      <c r="D50" s="11"/>
      <c r="E50" s="11"/>
      <c r="F50" s="11"/>
      <c r="G50" s="11"/>
    </row>
    <row r="51" spans="1:7" ht="15" customHeight="1" x14ac:dyDescent="0.45">
      <c r="A51" s="1" t="s">
        <v>260</v>
      </c>
      <c r="C51" s="11"/>
      <c r="D51" s="11"/>
      <c r="E51" s="11"/>
      <c r="F51" s="11"/>
      <c r="G51" s="11"/>
    </row>
    <row r="52" spans="1:7" ht="15" customHeight="1" x14ac:dyDescent="0.45">
      <c r="A52" s="1" t="s">
        <v>358</v>
      </c>
    </row>
    <row r="53" spans="1:7" ht="15" customHeight="1" x14ac:dyDescent="0.45">
      <c r="A53" s="1" t="s">
        <v>328</v>
      </c>
    </row>
    <row r="54" spans="1:7" ht="15" customHeight="1" x14ac:dyDescent="0.45">
      <c r="A54" s="1" t="s">
        <v>261</v>
      </c>
      <c r="C54" s="11" t="s">
        <v>84</v>
      </c>
      <c r="D54" s="11" t="s">
        <v>89</v>
      </c>
      <c r="E54" s="11" t="s">
        <v>323</v>
      </c>
      <c r="F54" s="11" t="s">
        <v>324</v>
      </c>
      <c r="G54" s="11" t="s">
        <v>325</v>
      </c>
    </row>
    <row r="55" spans="1:7" ht="15" customHeight="1" x14ac:dyDescent="0.45">
      <c r="C55" s="11" t="s">
        <v>191</v>
      </c>
      <c r="D55" s="11" t="s">
        <v>50</v>
      </c>
      <c r="E55" s="31">
        <v>30000</v>
      </c>
      <c r="F55" s="31">
        <v>15000</v>
      </c>
      <c r="G55" s="31">
        <v>20000</v>
      </c>
    </row>
    <row r="56" spans="1:7" ht="15" customHeight="1" x14ac:dyDescent="0.45">
      <c r="C56" s="11" t="s">
        <v>191</v>
      </c>
      <c r="D56" s="11" t="s">
        <v>194</v>
      </c>
      <c r="E56" s="31">
        <v>25000</v>
      </c>
      <c r="F56" s="31">
        <v>80000</v>
      </c>
      <c r="G56" s="31">
        <v>120000</v>
      </c>
    </row>
    <row r="57" spans="1:7" ht="15" customHeight="1" x14ac:dyDescent="0.45">
      <c r="C57" s="11" t="s">
        <v>192</v>
      </c>
      <c r="D57" s="11" t="s">
        <v>197</v>
      </c>
      <c r="E57" s="31">
        <v>80000</v>
      </c>
      <c r="F57" s="31">
        <v>40000</v>
      </c>
      <c r="G57" s="31">
        <v>20000</v>
      </c>
    </row>
    <row r="58" spans="1:7" ht="15" customHeight="1" x14ac:dyDescent="0.45">
      <c r="C58" s="11" t="s">
        <v>192</v>
      </c>
      <c r="D58" s="11" t="s">
        <v>196</v>
      </c>
      <c r="E58" s="31">
        <v>90000</v>
      </c>
      <c r="F58" s="31">
        <v>35000</v>
      </c>
      <c r="G58" s="31">
        <v>25000</v>
      </c>
    </row>
    <row r="59" spans="1:7" ht="15" customHeight="1" x14ac:dyDescent="0.45">
      <c r="C59" s="11" t="s">
        <v>58</v>
      </c>
      <c r="D59" s="11" t="s">
        <v>59</v>
      </c>
      <c r="E59" s="31">
        <v>90000</v>
      </c>
      <c r="F59" s="31">
        <v>110000</v>
      </c>
      <c r="G59" s="31">
        <v>200000</v>
      </c>
    </row>
    <row r="60" spans="1:7" ht="15" customHeight="1" x14ac:dyDescent="0.45">
      <c r="C60" s="11" t="s">
        <v>58</v>
      </c>
      <c r="D60" s="11" t="s">
        <v>60</v>
      </c>
      <c r="E60" s="31">
        <v>75000</v>
      </c>
      <c r="F60" s="31">
        <v>82000</v>
      </c>
      <c r="G60" s="31">
        <v>150000</v>
      </c>
    </row>
    <row r="61" spans="1:7" ht="15" customHeight="1" x14ac:dyDescent="0.45">
      <c r="C61" s="11" t="s">
        <v>85</v>
      </c>
      <c r="D61" s="11" t="s">
        <v>195</v>
      </c>
      <c r="E61" s="31">
        <v>30000</v>
      </c>
      <c r="F61" s="31">
        <v>80000</v>
      </c>
      <c r="G61" s="31">
        <v>30000</v>
      </c>
    </row>
    <row r="62" spans="1:7" ht="15" customHeight="1" x14ac:dyDescent="0.45">
      <c r="C62" s="11" t="s">
        <v>85</v>
      </c>
      <c r="D62" s="11" t="s">
        <v>45</v>
      </c>
      <c r="E62" s="31">
        <v>10000</v>
      </c>
      <c r="F62" s="31">
        <v>30000</v>
      </c>
      <c r="G62" s="31">
        <v>40000</v>
      </c>
    </row>
    <row r="66" spans="1:7" ht="15" customHeight="1" x14ac:dyDescent="0.45">
      <c r="C66" s="11"/>
      <c r="D66" s="11"/>
      <c r="E66" s="11"/>
      <c r="F66" s="11"/>
      <c r="G66" s="11"/>
    </row>
    <row r="67" spans="1:7" ht="15" customHeight="1" x14ac:dyDescent="0.45">
      <c r="C67" s="11"/>
      <c r="D67" s="11"/>
      <c r="E67" s="11"/>
      <c r="F67" s="11"/>
      <c r="G67" s="11"/>
    </row>
    <row r="68" spans="1:7" ht="15" customHeight="1" x14ac:dyDescent="0.45">
      <c r="A68" s="1" t="s">
        <v>39</v>
      </c>
      <c r="C68" s="11"/>
      <c r="D68" s="11"/>
      <c r="E68" s="11"/>
      <c r="F68" s="11"/>
      <c r="G68" s="11"/>
    </row>
    <row r="69" spans="1:7" ht="15" customHeight="1" x14ac:dyDescent="0.45">
      <c r="A69" s="1" t="s">
        <v>262</v>
      </c>
    </row>
    <row r="70" spans="1:7" ht="15" customHeight="1" x14ac:dyDescent="0.45">
      <c r="A70" s="1" t="s">
        <v>263</v>
      </c>
    </row>
    <row r="71" spans="1:7" ht="15" customHeight="1" x14ac:dyDescent="0.45">
      <c r="A71" s="1" t="s">
        <v>44</v>
      </c>
    </row>
  </sheetData>
  <phoneticPr fontId="22" type="noConversion"/>
  <hyperlinks>
    <hyperlink ref="A69" r:id="rId1" tooltip="选择此处，从网页上了解如何即时分析数据" xr:uid="{00000000-0004-0000-0800-000000000000}"/>
    <hyperlink ref="A70" r:id="rId2" tooltip="选择此处，从网页上了解如何使用迷你图分析数据趋势" xr:uid="{00000000-0004-0000-0800-000001000000}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11</vt:i4>
      </vt:variant>
    </vt:vector>
  </HeadingPairs>
  <TitlesOfParts>
    <vt:vector size="22" baseType="lpstr">
      <vt:lpstr>开始</vt:lpstr>
      <vt:lpstr>1.添加</vt:lpstr>
      <vt:lpstr>2.填充</vt:lpstr>
      <vt:lpstr>3.拆分</vt:lpstr>
      <vt:lpstr>4.转置</vt:lpstr>
      <vt:lpstr>5.排序和筛选</vt:lpstr>
      <vt:lpstr>6.表格</vt:lpstr>
      <vt:lpstr>7.下拉列表</vt:lpstr>
      <vt:lpstr>8.分析</vt:lpstr>
      <vt:lpstr>9.图表</vt:lpstr>
      <vt:lpstr>10.数据透视表</vt:lpstr>
      <vt:lpstr>MoreItems</vt:lpstr>
      <vt:lpstr>SUMIF</vt:lpstr>
      <vt:lpstr>SUMIF延伸知识</vt:lpstr>
      <vt:lpstr>SUM延伸知识</vt:lpstr>
      <vt:lpstr>更多水果</vt:lpstr>
      <vt:lpstr>更多项目</vt:lpstr>
      <vt:lpstr>肉类</vt:lpstr>
      <vt:lpstr>水果</vt:lpstr>
      <vt:lpstr>项目​​</vt:lpstr>
      <vt:lpstr>延伸知识</vt:lpstr>
      <vt:lpstr>总计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你好</dc:creator>
  <cp:keywords/>
  <cp:lastModifiedBy>22678</cp:lastModifiedBy>
  <dcterms:created xsi:type="dcterms:W3CDTF">2017-04-12T04:42:41Z</dcterms:created>
  <dcterms:modified xsi:type="dcterms:W3CDTF">2021-06-09T07:57:51Z</dcterms:modified>
  <cp:version/>
</cp:coreProperties>
</file>