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hl125/Master thesis revise/"/>
    </mc:Choice>
  </mc:AlternateContent>
  <xr:revisionPtr revIDLastSave="0" documentId="13_ncr:1_{C123C4EC-5764-FC46-8256-01AF78BF64AF}" xr6:coauthVersionLast="47" xr6:coauthVersionMax="47" xr10:uidLastSave="{00000000-0000-0000-0000-000000000000}"/>
  <bookViews>
    <workbookView xWindow="0" yWindow="500" windowWidth="28680" windowHeight="15820" xr2:uid="{00000000-000D-0000-FFFF-FFFF00000000}"/>
  </bookViews>
  <sheets>
    <sheet name="questionnaire result" sheetId="1" r:id="rId1"/>
    <sheet name="proportional scaling" sheetId="2" r:id="rId2"/>
    <sheet name="Consistency chec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2" i="1" l="1"/>
  <c r="L22" i="1"/>
  <c r="K22" i="1"/>
  <c r="J22" i="1"/>
  <c r="I22" i="1"/>
  <c r="H22" i="1"/>
  <c r="G22" i="1"/>
  <c r="F22" i="1"/>
  <c r="E22" i="1"/>
  <c r="D22" i="1"/>
  <c r="C9" i="3"/>
  <c r="C21" i="3" s="1"/>
  <c r="D9" i="3"/>
  <c r="D18" i="3" s="1"/>
  <c r="E9" i="3"/>
  <c r="E19" i="3" s="1"/>
  <c r="F9" i="3"/>
  <c r="F18" i="3" s="1"/>
  <c r="B9" i="3"/>
  <c r="B20" i="3" s="1"/>
  <c r="B21" i="3" l="1"/>
  <c r="C17" i="3"/>
  <c r="C18" i="3"/>
  <c r="D19" i="3"/>
  <c r="D20" i="3"/>
  <c r="D21" i="3"/>
  <c r="F19" i="3"/>
  <c r="C19" i="3"/>
  <c r="F20" i="3"/>
  <c r="B17" i="3"/>
  <c r="E18" i="3"/>
  <c r="F21" i="3"/>
  <c r="B18" i="3"/>
  <c r="B19" i="3"/>
  <c r="D17" i="3"/>
  <c r="E20" i="3"/>
  <c r="F17" i="3"/>
  <c r="E21" i="3"/>
  <c r="E17" i="3"/>
  <c r="C20" i="3"/>
  <c r="G20" i="3" l="1"/>
  <c r="H20" i="3" s="1"/>
  <c r="G18" i="3"/>
  <c r="H18" i="3" s="1"/>
  <c r="G21" i="3"/>
  <c r="H21" i="3" s="1"/>
  <c r="G19" i="3"/>
  <c r="H19" i="3" s="1"/>
  <c r="G17" i="3"/>
  <c r="H17" i="3" s="1"/>
  <c r="I21" i="3" l="1"/>
  <c r="I20" i="3"/>
  <c r="I19" i="3"/>
  <c r="I18" i="3"/>
  <c r="I17" i="3"/>
  <c r="F24" i="3" l="1"/>
  <c r="C29" i="3" s="1"/>
  <c r="D37" i="3" s="1"/>
</calcChain>
</file>

<file path=xl/sharedStrings.xml><?xml version="1.0" encoding="utf-8"?>
<sst xmlns="http://schemas.openxmlformats.org/spreadsheetml/2006/main" count="100" uniqueCount="56">
  <si>
    <t>No.</t>
    <phoneticPr fontId="18" type="noConversion"/>
  </si>
  <si>
    <t>Time-consuming</t>
    <phoneticPr fontId="18" type="noConversion"/>
  </si>
  <si>
    <t>Geographic Position</t>
    <phoneticPr fontId="18" type="noConversion"/>
  </si>
  <si>
    <t>China</t>
    <phoneticPr fontId="18" type="noConversion"/>
  </si>
  <si>
    <t>1. Compared to visual presentation, the content of a social network site is more important.</t>
    <phoneticPr fontId="18" type="noConversion"/>
  </si>
  <si>
    <t>3. Compared to subjective feelings (e.g., safety, respect, pleasurable), the content of a social network site is more important.</t>
    <phoneticPr fontId="18" type="noConversion"/>
  </si>
  <si>
    <t>2. Compared to usability, the content of a social network site is more important.</t>
    <phoneticPr fontId="18" type="noConversion"/>
  </si>
  <si>
    <t>4. Compared to interactivity, the content of a social network site is more important.</t>
    <phoneticPr fontId="18" type="noConversion"/>
  </si>
  <si>
    <t>5. Compared to usability, the visual presentation of a social network site is more important.</t>
    <phoneticPr fontId="18" type="noConversion"/>
  </si>
  <si>
    <t>6. Compared to subjective feelings (e.g., safety, respect, pleasurable), the visual presentation of a social network site is more important.</t>
    <phoneticPr fontId="18" type="noConversion"/>
  </si>
  <si>
    <t>7. Compared to interactivity, the visual presentation of a social network site is more important.</t>
    <phoneticPr fontId="18" type="noConversion"/>
  </si>
  <si>
    <t>8. Compared to subjective feelings (e.g., safety, respect, pleasurable), the usability of a social network site is more important.</t>
    <phoneticPr fontId="18" type="noConversion"/>
  </si>
  <si>
    <t>9. Compared to interactivity, the usability of a social network site is more important.</t>
    <phoneticPr fontId="18" type="noConversion"/>
  </si>
  <si>
    <t>10. Compared to interactivity, subjective feelings (e.g., safety, respect, pleasurable) of a social network site is more important.</t>
    <phoneticPr fontId="18" type="noConversion"/>
  </si>
  <si>
    <t>Average</t>
    <phoneticPr fontId="18" type="noConversion"/>
  </si>
  <si>
    <t>Content</t>
    <phoneticPr fontId="18" type="noConversion"/>
  </si>
  <si>
    <t>Visual Presentation</t>
    <phoneticPr fontId="18" type="noConversion"/>
  </si>
  <si>
    <t>Usability</t>
    <phoneticPr fontId="18" type="noConversion"/>
  </si>
  <si>
    <t>Subjective Feelings (e.g., safety, respect, pleasurable)</t>
    <phoneticPr fontId="18" type="noConversion"/>
  </si>
  <si>
    <t>Interactivity</t>
    <phoneticPr fontId="18" type="noConversion"/>
  </si>
  <si>
    <t>Weight</t>
    <phoneticPr fontId="18" type="noConversion"/>
  </si>
  <si>
    <t xml:space="preserve">Subjective Feelings </t>
    <phoneticPr fontId="18" type="noConversion"/>
  </si>
  <si>
    <t>Level</t>
  </si>
  <si>
    <t>Bounded by equally important and slightly important</t>
  </si>
  <si>
    <t>Slightly important</t>
  </si>
  <si>
    <t>Bounded by slightly important and more important</t>
  </si>
  <si>
    <t>More important</t>
  </si>
  <si>
    <t>Bounded by more important and the very important</t>
  </si>
  <si>
    <t>Very important</t>
  </si>
  <si>
    <t>Bounded by very important and extremely important.</t>
  </si>
  <si>
    <t>Extremely important</t>
  </si>
  <si>
    <t>Bounded by equally important and slightly secondary</t>
  </si>
  <si>
    <t>Proportional scaling regarding the level of importance.</t>
    <phoneticPr fontId="18" type="noConversion"/>
  </si>
  <si>
    <t>Questionnaire Score</t>
    <phoneticPr fontId="18" type="noConversion"/>
  </si>
  <si>
    <t>Scale</t>
    <phoneticPr fontId="18" type="noConversion"/>
  </si>
  <si>
    <t>Equally important</t>
    <phoneticPr fontId="18" type="noConversion"/>
  </si>
  <si>
    <t>Slightly secondary</t>
    <phoneticPr fontId="18" type="noConversion"/>
  </si>
  <si>
    <t>Bounded by slightly secondary and relatively secondary</t>
    <phoneticPr fontId="18" type="noConversion"/>
  </si>
  <si>
    <t>Relatively secondary</t>
    <phoneticPr fontId="18" type="noConversion"/>
  </si>
  <si>
    <t>Bounded by relatively secondary and the very secondary</t>
    <phoneticPr fontId="18" type="noConversion"/>
  </si>
  <si>
    <t>Very secondary</t>
    <phoneticPr fontId="18" type="noConversion"/>
  </si>
  <si>
    <t>Extremely secondary</t>
    <phoneticPr fontId="18" type="noConversion"/>
  </si>
  <si>
    <t>Bounded by very secondary and extremely secondary</t>
    <phoneticPr fontId="18" type="noConversion"/>
  </si>
  <si>
    <t>Sum</t>
    <phoneticPr fontId="18" type="noConversion"/>
  </si>
  <si>
    <t>𝑤</t>
    <phoneticPr fontId="18" type="noConversion"/>
  </si>
  <si>
    <t>𝐴𝑤</t>
    <phoneticPr fontId="18" type="noConversion"/>
  </si>
  <si>
    <t>The maximum eigenvalue of the matrix:</t>
    <phoneticPr fontId="18" type="noConversion"/>
  </si>
  <si>
    <t>RI</t>
    <phoneticPr fontId="18" type="noConversion"/>
  </si>
  <si>
    <t>Order</t>
    <phoneticPr fontId="18" type="noConversion"/>
  </si>
  <si>
    <t>Random Consistency Index</t>
    <phoneticPr fontId="18" type="noConversion"/>
  </si>
  <si>
    <t>&lt;0.1</t>
    <phoneticPr fontId="18" type="noConversion"/>
  </si>
  <si>
    <t>Arithmetic method:</t>
    <phoneticPr fontId="18" type="noConversion"/>
  </si>
  <si>
    <t>Root method:</t>
    <phoneticPr fontId="18" type="noConversion"/>
  </si>
  <si>
    <t>Eigenvalue</t>
    <phoneticPr fontId="18" type="noConversion"/>
  </si>
  <si>
    <t>Weight 2</t>
    <phoneticPr fontId="18" type="noConversion"/>
  </si>
  <si>
    <r>
      <rPr>
        <b/>
        <sz val="14"/>
        <color theme="1"/>
        <rFont val="Calibri"/>
        <family val="2"/>
      </rPr>
      <t>CR = </t>
    </r>
    <r>
      <rPr>
        <b/>
        <sz val="14"/>
        <color theme="9" tint="-0.249977111117893"/>
        <rFont val="Calibri"/>
        <family val="2"/>
      </rPr>
      <t>8.36%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</si>
</sst>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 "/>
    <numFmt numFmtId="178" formatCode="0.000_ "/>
  </numFmts>
  <fonts count="3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rgb="FF000000"/>
      <name val="Times New Roman"/>
      <family val="1"/>
    </font>
    <font>
      <sz val="14"/>
      <color rgb="FF2E2E2E"/>
      <name val="Georgia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color rgb="FFC00000"/>
      <name val="Calibri"/>
      <family val="2"/>
    </font>
    <font>
      <sz val="12"/>
      <color theme="1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sz val="14"/>
      <color theme="1"/>
      <name val="Calibri"/>
      <family val="2"/>
    </font>
    <font>
      <b/>
      <sz val="14"/>
      <color theme="9" tint="-0.249977111117893"/>
      <name val="Calibri"/>
      <family val="2"/>
    </font>
    <font>
      <b/>
      <sz val="14"/>
      <color theme="1"/>
      <name val="Calibri"/>
      <family val="2"/>
    </font>
    <font>
      <sz val="11"/>
      <color rgb="FF000000"/>
      <name val="Century"/>
      <family val="1"/>
    </font>
    <font>
      <sz val="11"/>
      <color theme="1"/>
      <name val="Century"/>
      <family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20" fillId="0" borderId="0" xfId="0" applyFont="1" applyAlignment="1">
      <alignment vertic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22" fillId="33" borderId="0" xfId="0" applyFont="1" applyFill="1" applyAlignment="1">
      <alignment horizontal="center" vertical="center" wrapText="1"/>
    </xf>
    <xf numFmtId="176" fontId="22" fillId="33" borderId="0" xfId="0" applyNumberFormat="1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176" fontId="22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12" fontId="22" fillId="0" borderId="0" xfId="0" applyNumberFormat="1" applyFont="1" applyAlignment="1">
      <alignment horizontal="center"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6" fillId="35" borderId="1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6" fillId="34" borderId="10" xfId="0" applyFont="1" applyFill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6" fillId="36" borderId="10" xfId="0" applyFont="1" applyFill="1" applyBorder="1" applyAlignment="1">
      <alignment horizontal="center" vertical="center" wrapText="1"/>
    </xf>
    <xf numFmtId="0" fontId="28" fillId="36" borderId="10" xfId="0" applyFont="1" applyFill="1" applyBorder="1" applyAlignment="1">
      <alignment horizontal="center" vertical="center"/>
    </xf>
    <xf numFmtId="178" fontId="26" fillId="0" borderId="10" xfId="0" applyNumberFormat="1" applyFont="1" applyFill="1" applyBorder="1" applyAlignment="1">
      <alignment horizontal="center" vertical="center" wrapText="1"/>
    </xf>
    <xf numFmtId="10" fontId="28" fillId="36" borderId="10" xfId="0" applyNumberFormat="1" applyFont="1" applyFill="1" applyBorder="1" applyAlignment="1">
      <alignment horizontal="center" vertical="center"/>
    </xf>
    <xf numFmtId="177" fontId="28" fillId="0" borderId="10" xfId="0" applyNumberFormat="1" applyFont="1" applyFill="1" applyBorder="1" applyAlignment="1">
      <alignment horizontal="center" vertical="center"/>
    </xf>
    <xf numFmtId="176" fontId="28" fillId="0" borderId="10" xfId="0" applyNumberFormat="1" applyFont="1" applyBorder="1" applyAlignment="1">
      <alignment horizontal="center" vertical="center"/>
    </xf>
    <xf numFmtId="0" fontId="28" fillId="0" borderId="0" xfId="0" applyFont="1">
      <alignment vertical="center"/>
    </xf>
    <xf numFmtId="0" fontId="28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8" fillId="34" borderId="10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10" fontId="29" fillId="0" borderId="0" xfId="0" applyNumberFormat="1" applyFont="1" applyAlignment="1">
      <alignment horizontal="center" vertical="center"/>
    </xf>
    <xf numFmtId="10" fontId="25" fillId="0" borderId="0" xfId="0" applyNumberFormat="1" applyFont="1">
      <alignment vertical="center"/>
    </xf>
    <xf numFmtId="0" fontId="22" fillId="0" borderId="11" xfId="0" applyFont="1" applyBorder="1">
      <alignment vertical="center"/>
    </xf>
    <xf numFmtId="0" fontId="22" fillId="0" borderId="12" xfId="0" applyFont="1" applyBorder="1" applyAlignment="1">
      <alignment horizontal="center" vertical="center"/>
    </xf>
    <xf numFmtId="0" fontId="22" fillId="34" borderId="11" xfId="0" applyFont="1" applyFill="1" applyBorder="1">
      <alignment vertical="center"/>
    </xf>
    <xf numFmtId="0" fontId="22" fillId="34" borderId="12" xfId="0" applyFont="1" applyFill="1" applyBorder="1" applyAlignment="1">
      <alignment horizontal="center" vertical="center"/>
    </xf>
    <xf numFmtId="12" fontId="22" fillId="34" borderId="12" xfId="0" applyNumberFormat="1" applyFont="1" applyFill="1" applyBorder="1" applyAlignment="1">
      <alignment horizontal="center" vertical="center"/>
    </xf>
    <xf numFmtId="12" fontId="22" fillId="0" borderId="12" xfId="0" applyNumberFormat="1" applyFont="1" applyBorder="1" applyAlignment="1">
      <alignment horizontal="center" vertical="center"/>
    </xf>
    <xf numFmtId="0" fontId="22" fillId="0" borderId="13" xfId="0" applyFont="1" applyBorder="1">
      <alignment vertical="center"/>
    </xf>
    <xf numFmtId="12" fontId="22" fillId="0" borderId="15" xfId="0" applyNumberFormat="1" applyFont="1" applyBorder="1" applyAlignment="1">
      <alignment horizontal="center" vertical="center"/>
    </xf>
    <xf numFmtId="0" fontId="21" fillId="34" borderId="16" xfId="0" applyFont="1" applyFill="1" applyBorder="1" applyAlignment="1">
      <alignment horizontal="center" vertical="center"/>
    </xf>
    <xf numFmtId="0" fontId="21" fillId="34" borderId="18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1" fillId="34" borderId="17" xfId="0" applyFont="1" applyFill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2" fillId="34" borderId="0" xfId="0" applyFont="1" applyFill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31" fillId="34" borderId="10" xfId="0" applyFont="1" applyFill="1" applyBorder="1" applyAlignment="1">
      <alignment horizontal="center" vertical="center" wrapText="1"/>
    </xf>
    <xf numFmtId="10" fontId="32" fillId="36" borderId="10" xfId="0" applyNumberFormat="1" applyFont="1" applyFill="1" applyBorder="1" applyAlignment="1">
      <alignment horizontal="center" vertical="center"/>
    </xf>
    <xf numFmtId="0" fontId="31" fillId="37" borderId="10" xfId="0" applyFont="1" applyFill="1" applyBorder="1">
      <alignment vertical="center"/>
    </xf>
    <xf numFmtId="0" fontId="31" fillId="37" borderId="10" xfId="0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176" fontId="28" fillId="0" borderId="0" xfId="0" applyNumberFormat="1" applyFont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2F4B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430509</xdr:colOff>
      <xdr:row>11</xdr:row>
      <xdr:rowOff>10763</xdr:rowOff>
    </xdr:from>
    <xdr:to>
      <xdr:col>3</xdr:col>
      <xdr:colOff>839492</xdr:colOff>
      <xdr:row>13</xdr:row>
      <xdr:rowOff>32288</xdr:rowOff>
    </xdr:to>
    <xdr:sp macro="" textlink="">
      <xdr:nvSpPr>
        <xdr:cNvPr id="2" name="下箭头 1">
          <a:extLst>
            <a:ext uri="{FF2B5EF4-FFF2-40B4-BE49-F238E27FC236}">
              <a16:creationId xmlns:a16="http://schemas.microsoft.com/office/drawing/2014/main" id="{77B838BC-21F7-71A7-F7A3-08449BBD3B0C}"/>
            </a:ext>
          </a:extLst>
        </xdr:cNvPr>
        <xdr:cNvSpPr/>
      </xdr:nvSpPr>
      <xdr:spPr>
        <a:xfrm>
          <a:off x="3401017" y="3325678"/>
          <a:ext cx="408983" cy="43050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1130084</xdr:colOff>
      <xdr:row>11</xdr:row>
      <xdr:rowOff>0</xdr:rowOff>
    </xdr:from>
    <xdr:to>
      <xdr:col>5</xdr:col>
      <xdr:colOff>473559</xdr:colOff>
      <xdr:row>13</xdr:row>
      <xdr:rowOff>43051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7B9C439D-C1B4-5D15-F0B2-941AE20B3CC8}"/>
            </a:ext>
          </a:extLst>
        </xdr:cNvPr>
        <xdr:cNvSpPr txBox="1"/>
      </xdr:nvSpPr>
      <xdr:spPr>
        <a:xfrm>
          <a:off x="4843220" y="3314915"/>
          <a:ext cx="2206356" cy="45203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altLang="zh-CN" sz="1100"/>
            <a:t>Normalized by column: Divide each term by the sum of the columns</a:t>
          </a:r>
          <a:endParaRPr lang="zh-CN" altLang="en-US" sz="1100"/>
        </a:p>
      </xdr:txBody>
    </xdr:sp>
    <xdr:clientData/>
  </xdr:twoCellAnchor>
  <xdr:oneCellAnchor>
    <xdr:from>
      <xdr:col>3</xdr:col>
      <xdr:colOff>864460</xdr:colOff>
      <xdr:row>23</xdr:row>
      <xdr:rowOff>21526</xdr:rowOff>
    </xdr:from>
    <xdr:ext cx="2146946" cy="5881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F8403D68-DD9D-1190-2A73-04D861EF517E}"/>
                </a:ext>
              </a:extLst>
            </xdr:cNvPr>
            <xdr:cNvSpPr txBox="1"/>
          </xdr:nvSpPr>
          <xdr:spPr>
            <a:xfrm>
              <a:off x="4699860" y="8416226"/>
              <a:ext cx="2146946" cy="58817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4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[</m:t>
                                </m:r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𝐴𝑊</m:t>
                                </m:r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]</m:t>
                                </m:r>
                              </m:e>
                              <m: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num>
                          <m:den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  <m:r>
                      <a:rPr lang="en-US" altLang="zh-CN" sz="1400" b="0" i="0">
                        <a:latin typeface="Cambria Math" panose="02040503050406030204" pitchFamily="18" charset="0"/>
                      </a:rPr>
                      <m:t> =</m:t>
                    </m:r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F8403D68-DD9D-1190-2A73-04D861EF517E}"/>
                </a:ext>
              </a:extLst>
            </xdr:cNvPr>
            <xdr:cNvSpPr txBox="1"/>
          </xdr:nvSpPr>
          <xdr:spPr>
            <a:xfrm>
              <a:off x="4699860" y="8416226"/>
              <a:ext cx="2146946" cy="58817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𝑚𝑎𝑥=∑_(𝑖=𝑖)^𝑛▒〖[𝐴𝑊]〗_𝑖/(𝑛𝑤_𝑖 )  =</a:t>
              </a:r>
              <a:endParaRPr lang="zh-CN" altLang="en-US" sz="1400"/>
            </a:p>
          </xdr:txBody>
        </xdr:sp>
      </mc:Fallback>
    </mc:AlternateContent>
    <xdr:clientData/>
  </xdr:oneCellAnchor>
  <xdr:oneCellAnchor>
    <xdr:from>
      <xdr:col>1</xdr:col>
      <xdr:colOff>614056</xdr:colOff>
      <xdr:row>27</xdr:row>
      <xdr:rowOff>103606</xdr:rowOff>
    </xdr:from>
    <xdr:ext cx="1058751" cy="4090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CD7D03D0-B34D-550A-41B1-E44A87FBE7FC}"/>
                </a:ext>
              </a:extLst>
            </xdr:cNvPr>
            <xdr:cNvSpPr txBox="1"/>
          </xdr:nvSpPr>
          <xdr:spPr>
            <a:xfrm>
              <a:off x="1464956" y="8625306"/>
              <a:ext cx="1058751" cy="40908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𝐶𝐼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  <m:r>
                          <a:rPr lang="en-US" altLang="zh-CN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altLang="zh-CN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CD7D03D0-B34D-550A-41B1-E44A87FBE7FC}"/>
                </a:ext>
              </a:extLst>
            </xdr:cNvPr>
            <xdr:cNvSpPr txBox="1"/>
          </xdr:nvSpPr>
          <xdr:spPr>
            <a:xfrm>
              <a:off x="1464956" y="8625306"/>
              <a:ext cx="1058751" cy="40908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𝐶𝐼=</a:t>
              </a:r>
              <a:r>
                <a:rPr lang="en-US" altLang="zh-CN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(𝜆−𝑛)/(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𝑛−1</a:t>
              </a:r>
              <a:r>
                <a:rPr lang="en-US" altLang="zh-CN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=</a:t>
              </a:r>
              <a:endParaRPr lang="zh-CN" altLang="en-US" sz="1400"/>
            </a:p>
          </xdr:txBody>
        </xdr:sp>
      </mc:Fallback>
    </mc:AlternateContent>
    <xdr:clientData/>
  </xdr:oneCellAnchor>
  <xdr:oneCellAnchor>
    <xdr:from>
      <xdr:col>2</xdr:col>
      <xdr:colOff>999731</xdr:colOff>
      <xdr:row>35</xdr:row>
      <xdr:rowOff>140145</xdr:rowOff>
    </xdr:from>
    <xdr:ext cx="873444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1E2E9875-CC45-15F3-825F-D74E971612CD}"/>
                </a:ext>
              </a:extLst>
            </xdr:cNvPr>
            <xdr:cNvSpPr txBox="1"/>
          </xdr:nvSpPr>
          <xdr:spPr>
            <a:xfrm>
              <a:off x="3285731" y="10389045"/>
              <a:ext cx="873444" cy="40331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𝐶𝑅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𝐶𝐼</m:t>
                        </m:r>
                      </m:num>
                      <m:den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𝑅𝐼</m:t>
                        </m:r>
                      </m:den>
                    </m:f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1E2E9875-CC45-15F3-825F-D74E971612CD}"/>
                </a:ext>
              </a:extLst>
            </xdr:cNvPr>
            <xdr:cNvSpPr txBox="1"/>
          </xdr:nvSpPr>
          <xdr:spPr>
            <a:xfrm>
              <a:off x="3285731" y="10389045"/>
              <a:ext cx="873444" cy="40331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𝐶𝑅=𝐶𝐼/𝑅𝐼=</a:t>
              </a:r>
              <a:endParaRPr lang="zh-CN" alt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"/>
  <sheetViews>
    <sheetView tabSelected="1" topLeftCell="I1" workbookViewId="0">
      <selection activeCell="M11" sqref="M11"/>
    </sheetView>
  </sheetViews>
  <sheetFormatPr baseColWidth="10" defaultRowHeight="18"/>
  <cols>
    <col min="1" max="1" width="11.1640625" style="2" customWidth="1"/>
    <col min="2" max="2" width="11" style="2" customWidth="1"/>
    <col min="3" max="3" width="14.83203125" style="2" customWidth="1"/>
    <col min="4" max="13" width="30.83203125" style="3" customWidth="1"/>
    <col min="14" max="16384" width="10.83203125" style="2"/>
  </cols>
  <sheetData>
    <row r="1" spans="1:13" ht="95">
      <c r="A1" s="2" t="s">
        <v>0</v>
      </c>
      <c r="B1" s="2" t="s">
        <v>1</v>
      </c>
      <c r="C1" s="2" t="s">
        <v>2</v>
      </c>
      <c r="D1" s="3" t="s">
        <v>4</v>
      </c>
      <c r="E1" s="3" t="s">
        <v>6</v>
      </c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</row>
    <row r="2" spans="1:13" ht="19">
      <c r="A2" s="2">
        <v>1</v>
      </c>
      <c r="B2" s="2">
        <v>588</v>
      </c>
      <c r="C2" s="2" t="s">
        <v>3</v>
      </c>
      <c r="D2" s="2">
        <v>4</v>
      </c>
      <c r="E2" s="2">
        <v>5</v>
      </c>
      <c r="F2" s="2">
        <v>4</v>
      </c>
      <c r="G2" s="2">
        <v>4</v>
      </c>
      <c r="H2" s="2">
        <v>2</v>
      </c>
      <c r="I2" s="2">
        <v>2</v>
      </c>
      <c r="J2" s="2">
        <v>2</v>
      </c>
      <c r="K2" s="2">
        <v>4</v>
      </c>
      <c r="L2" s="2">
        <v>4</v>
      </c>
      <c r="M2" s="2">
        <v>3</v>
      </c>
    </row>
    <row r="3" spans="1:13" ht="19">
      <c r="A3" s="2">
        <v>2</v>
      </c>
      <c r="B3" s="2">
        <v>56</v>
      </c>
      <c r="C3" s="2" t="s">
        <v>3</v>
      </c>
      <c r="D3" s="2">
        <v>3</v>
      </c>
      <c r="E3" s="2">
        <v>3</v>
      </c>
      <c r="F3" s="2">
        <v>4</v>
      </c>
      <c r="G3" s="2">
        <v>4</v>
      </c>
      <c r="H3" s="2">
        <v>3</v>
      </c>
      <c r="I3" s="2">
        <v>3</v>
      </c>
      <c r="J3" s="2">
        <v>3</v>
      </c>
      <c r="K3" s="2">
        <v>4</v>
      </c>
      <c r="L3" s="2">
        <v>4</v>
      </c>
      <c r="M3" s="2">
        <v>2</v>
      </c>
    </row>
    <row r="4" spans="1:13" ht="19">
      <c r="A4" s="2">
        <v>3</v>
      </c>
      <c r="B4" s="2">
        <v>16</v>
      </c>
      <c r="C4" s="2" t="s">
        <v>3</v>
      </c>
      <c r="D4" s="2">
        <v>5</v>
      </c>
      <c r="E4" s="2">
        <v>5</v>
      </c>
      <c r="F4" s="2">
        <v>5</v>
      </c>
      <c r="G4" s="2">
        <v>5</v>
      </c>
      <c r="H4" s="2">
        <v>5</v>
      </c>
      <c r="I4" s="2">
        <v>5</v>
      </c>
      <c r="J4" s="2">
        <v>5</v>
      </c>
      <c r="K4" s="2">
        <v>5</v>
      </c>
      <c r="L4" s="2">
        <v>5</v>
      </c>
      <c r="M4" s="2">
        <v>4</v>
      </c>
    </row>
    <row r="5" spans="1:13" ht="19">
      <c r="A5" s="2">
        <v>4</v>
      </c>
      <c r="B5" s="2">
        <v>171</v>
      </c>
      <c r="C5" s="2" t="s">
        <v>3</v>
      </c>
      <c r="D5" s="2">
        <v>5</v>
      </c>
      <c r="E5" s="2">
        <v>4</v>
      </c>
      <c r="F5" s="2">
        <v>5</v>
      </c>
      <c r="G5" s="2">
        <v>5</v>
      </c>
      <c r="H5" s="2">
        <v>2</v>
      </c>
      <c r="I5" s="2">
        <v>2</v>
      </c>
      <c r="J5" s="2">
        <v>3</v>
      </c>
      <c r="K5" s="2">
        <v>4</v>
      </c>
      <c r="L5" s="2">
        <v>4</v>
      </c>
      <c r="M5" s="2">
        <v>3</v>
      </c>
    </row>
    <row r="6" spans="1:13" ht="19">
      <c r="A6" s="2">
        <v>5</v>
      </c>
      <c r="B6" s="2">
        <v>28</v>
      </c>
      <c r="C6" s="2" t="s">
        <v>3</v>
      </c>
      <c r="D6" s="2">
        <v>3</v>
      </c>
      <c r="E6" s="2">
        <v>3</v>
      </c>
      <c r="F6" s="2">
        <v>3</v>
      </c>
      <c r="G6" s="2">
        <v>3</v>
      </c>
      <c r="H6" s="2">
        <v>3</v>
      </c>
      <c r="I6" s="2">
        <v>3</v>
      </c>
      <c r="J6" s="2">
        <v>3</v>
      </c>
      <c r="K6" s="2">
        <v>3</v>
      </c>
      <c r="L6" s="2">
        <v>3</v>
      </c>
      <c r="M6" s="2">
        <v>3</v>
      </c>
    </row>
    <row r="7" spans="1:13" ht="19">
      <c r="A7" s="2">
        <v>6</v>
      </c>
      <c r="B7" s="2">
        <v>115</v>
      </c>
      <c r="C7" s="2" t="s">
        <v>3</v>
      </c>
      <c r="D7" s="2">
        <v>4</v>
      </c>
      <c r="E7" s="2">
        <v>2</v>
      </c>
      <c r="F7" s="2">
        <v>1</v>
      </c>
      <c r="G7" s="2">
        <v>3</v>
      </c>
      <c r="H7" s="2">
        <v>4</v>
      </c>
      <c r="I7" s="2">
        <v>1</v>
      </c>
      <c r="J7" s="2">
        <v>2</v>
      </c>
      <c r="K7" s="2">
        <v>1</v>
      </c>
      <c r="L7" s="2">
        <v>4</v>
      </c>
      <c r="M7" s="2">
        <v>3</v>
      </c>
    </row>
    <row r="8" spans="1:13" ht="19">
      <c r="A8" s="2">
        <v>7</v>
      </c>
      <c r="B8" s="2">
        <v>85</v>
      </c>
      <c r="C8" s="2" t="s">
        <v>3</v>
      </c>
      <c r="D8" s="2">
        <v>4</v>
      </c>
      <c r="E8" s="2">
        <v>3</v>
      </c>
      <c r="F8" s="2">
        <v>2</v>
      </c>
      <c r="G8" s="2">
        <v>4</v>
      </c>
      <c r="H8" s="2">
        <v>2</v>
      </c>
      <c r="I8" s="2">
        <v>3</v>
      </c>
      <c r="J8" s="2">
        <v>4</v>
      </c>
      <c r="K8" s="2">
        <v>4</v>
      </c>
      <c r="L8" s="2">
        <v>5</v>
      </c>
      <c r="M8" s="2">
        <v>4</v>
      </c>
    </row>
    <row r="9" spans="1:13" ht="19">
      <c r="A9" s="2">
        <v>8</v>
      </c>
      <c r="B9" s="2">
        <v>52</v>
      </c>
      <c r="C9" s="2" t="s">
        <v>3</v>
      </c>
      <c r="D9" s="2">
        <v>4</v>
      </c>
      <c r="E9" s="2">
        <v>4</v>
      </c>
      <c r="F9" s="2">
        <v>4</v>
      </c>
      <c r="G9" s="2">
        <v>3</v>
      </c>
      <c r="H9" s="2">
        <v>4</v>
      </c>
      <c r="I9" s="2">
        <v>4</v>
      </c>
      <c r="J9" s="2">
        <v>4</v>
      </c>
      <c r="K9" s="2">
        <v>4</v>
      </c>
      <c r="L9" s="2">
        <v>4</v>
      </c>
      <c r="M9" s="2">
        <v>3</v>
      </c>
    </row>
    <row r="10" spans="1:13" ht="19">
      <c r="A10" s="2">
        <v>9</v>
      </c>
      <c r="B10" s="2">
        <v>505</v>
      </c>
      <c r="C10" s="2" t="s">
        <v>3</v>
      </c>
      <c r="D10" s="2">
        <v>4</v>
      </c>
      <c r="E10" s="2">
        <v>3</v>
      </c>
      <c r="F10" s="2">
        <v>2</v>
      </c>
      <c r="G10" s="2">
        <v>5</v>
      </c>
      <c r="H10" s="2">
        <v>2</v>
      </c>
      <c r="I10" s="2">
        <v>3</v>
      </c>
      <c r="J10" s="2">
        <v>4</v>
      </c>
      <c r="K10" s="2">
        <v>2</v>
      </c>
      <c r="L10" s="2">
        <v>4</v>
      </c>
      <c r="M10" s="2">
        <v>5</v>
      </c>
    </row>
    <row r="11" spans="1:13" ht="19">
      <c r="A11" s="2">
        <v>10</v>
      </c>
      <c r="B11" s="2">
        <v>123</v>
      </c>
      <c r="C11" s="2" t="s">
        <v>3</v>
      </c>
      <c r="D11" s="2">
        <v>3</v>
      </c>
      <c r="E11" s="2">
        <v>5</v>
      </c>
      <c r="F11" s="2">
        <v>4</v>
      </c>
      <c r="G11" s="2">
        <v>5</v>
      </c>
      <c r="H11" s="2">
        <v>2</v>
      </c>
      <c r="I11" s="2">
        <v>5</v>
      </c>
      <c r="J11" s="2">
        <v>2</v>
      </c>
      <c r="K11" s="2">
        <v>4</v>
      </c>
      <c r="L11" s="2">
        <v>3</v>
      </c>
      <c r="M11" s="2">
        <v>2</v>
      </c>
    </row>
    <row r="12" spans="1:13" ht="19">
      <c r="A12" s="2">
        <v>11</v>
      </c>
      <c r="B12" s="2">
        <v>369</v>
      </c>
      <c r="C12" s="2" t="s">
        <v>3</v>
      </c>
      <c r="D12" s="2">
        <v>5</v>
      </c>
      <c r="E12" s="2">
        <v>2</v>
      </c>
      <c r="F12" s="2">
        <v>2</v>
      </c>
      <c r="G12" s="2">
        <v>5</v>
      </c>
      <c r="H12" s="2">
        <v>1</v>
      </c>
      <c r="I12" s="2">
        <v>1</v>
      </c>
      <c r="J12" s="2">
        <v>4</v>
      </c>
      <c r="K12" s="2">
        <v>2</v>
      </c>
      <c r="L12" s="2">
        <v>5</v>
      </c>
      <c r="M12" s="2">
        <v>5</v>
      </c>
    </row>
    <row r="13" spans="1:13" ht="19">
      <c r="A13" s="2">
        <v>12</v>
      </c>
      <c r="B13" s="2">
        <v>86</v>
      </c>
      <c r="C13" s="2" t="s">
        <v>3</v>
      </c>
      <c r="D13" s="2">
        <v>5</v>
      </c>
      <c r="E13" s="2">
        <v>5</v>
      </c>
      <c r="F13" s="2">
        <v>2</v>
      </c>
      <c r="G13" s="2">
        <v>5</v>
      </c>
      <c r="H13" s="2">
        <v>1</v>
      </c>
      <c r="I13" s="2">
        <v>1</v>
      </c>
      <c r="J13" s="2">
        <v>1</v>
      </c>
      <c r="K13" s="2">
        <v>4</v>
      </c>
      <c r="L13" s="2">
        <v>1</v>
      </c>
      <c r="M13" s="2">
        <v>3</v>
      </c>
    </row>
    <row r="14" spans="1:13" ht="19">
      <c r="A14" s="2">
        <v>13</v>
      </c>
      <c r="B14" s="2">
        <v>51</v>
      </c>
      <c r="C14" s="2" t="s">
        <v>3</v>
      </c>
      <c r="D14" s="2">
        <v>5</v>
      </c>
      <c r="E14" s="2">
        <v>1</v>
      </c>
      <c r="F14" s="2">
        <v>1</v>
      </c>
      <c r="G14" s="2">
        <v>5</v>
      </c>
      <c r="H14" s="2">
        <v>1</v>
      </c>
      <c r="I14" s="2">
        <v>1</v>
      </c>
      <c r="J14" s="2">
        <v>5</v>
      </c>
      <c r="K14" s="2">
        <v>1</v>
      </c>
      <c r="L14" s="2">
        <v>5</v>
      </c>
      <c r="M14" s="2">
        <v>4</v>
      </c>
    </row>
    <row r="15" spans="1:13" ht="19">
      <c r="A15" s="2">
        <v>14</v>
      </c>
      <c r="B15" s="2">
        <v>27</v>
      </c>
      <c r="C15" s="2" t="s">
        <v>3</v>
      </c>
      <c r="D15" s="2">
        <v>5</v>
      </c>
      <c r="E15" s="2">
        <v>1</v>
      </c>
      <c r="F15" s="2">
        <v>1</v>
      </c>
      <c r="G15" s="2">
        <v>5</v>
      </c>
      <c r="H15" s="2">
        <v>1</v>
      </c>
      <c r="I15" s="2">
        <v>1</v>
      </c>
      <c r="J15" s="2">
        <v>5</v>
      </c>
      <c r="K15" s="2">
        <v>1</v>
      </c>
      <c r="L15" s="2">
        <v>5</v>
      </c>
      <c r="M15" s="2">
        <v>5</v>
      </c>
    </row>
    <row r="16" spans="1:13" ht="19">
      <c r="A16" s="2">
        <v>15</v>
      </c>
      <c r="B16" s="2">
        <v>119</v>
      </c>
      <c r="C16" s="2" t="s">
        <v>3</v>
      </c>
      <c r="D16" s="2">
        <v>4</v>
      </c>
      <c r="E16" s="2">
        <v>3</v>
      </c>
      <c r="F16" s="2">
        <v>2</v>
      </c>
      <c r="G16" s="2">
        <v>5</v>
      </c>
      <c r="H16" s="2">
        <v>2</v>
      </c>
      <c r="I16" s="2">
        <v>2</v>
      </c>
      <c r="J16" s="2">
        <v>2</v>
      </c>
      <c r="K16" s="2">
        <v>2</v>
      </c>
      <c r="L16" s="2">
        <v>3</v>
      </c>
      <c r="M16" s="2">
        <v>2</v>
      </c>
    </row>
    <row r="17" spans="1:13" ht="19">
      <c r="A17" s="2">
        <v>16</v>
      </c>
      <c r="B17" s="2">
        <v>91</v>
      </c>
      <c r="C17" s="2" t="s">
        <v>3</v>
      </c>
      <c r="D17" s="2">
        <v>5</v>
      </c>
      <c r="E17" s="2">
        <v>3</v>
      </c>
      <c r="F17" s="2">
        <v>3</v>
      </c>
      <c r="G17" s="2">
        <v>4</v>
      </c>
      <c r="H17" s="2">
        <v>3</v>
      </c>
      <c r="I17" s="2">
        <v>2</v>
      </c>
      <c r="J17" s="2">
        <v>4</v>
      </c>
      <c r="K17" s="2">
        <v>3</v>
      </c>
      <c r="L17" s="2">
        <v>3</v>
      </c>
      <c r="M17" s="2">
        <v>3</v>
      </c>
    </row>
    <row r="18" spans="1:13" ht="19">
      <c r="A18" s="2">
        <v>17</v>
      </c>
      <c r="B18" s="2">
        <v>118</v>
      </c>
      <c r="C18" s="2" t="s">
        <v>3</v>
      </c>
      <c r="D18" s="2">
        <v>4</v>
      </c>
      <c r="E18" s="2">
        <v>5</v>
      </c>
      <c r="F18" s="2">
        <v>4</v>
      </c>
      <c r="G18" s="2">
        <v>5</v>
      </c>
      <c r="H18" s="2">
        <v>2</v>
      </c>
      <c r="I18" s="2">
        <v>3</v>
      </c>
      <c r="J18" s="2">
        <v>4</v>
      </c>
      <c r="K18" s="2">
        <v>3</v>
      </c>
      <c r="L18" s="2">
        <v>3</v>
      </c>
      <c r="M18" s="2">
        <v>3</v>
      </c>
    </row>
    <row r="19" spans="1:13" ht="19">
      <c r="A19" s="2">
        <v>18</v>
      </c>
      <c r="B19" s="2">
        <v>133</v>
      </c>
      <c r="C19" s="2" t="s">
        <v>3</v>
      </c>
      <c r="D19" s="2">
        <v>2</v>
      </c>
      <c r="E19" s="2">
        <v>3</v>
      </c>
      <c r="F19" s="2">
        <v>5</v>
      </c>
      <c r="G19" s="2">
        <v>3</v>
      </c>
      <c r="H19" s="2">
        <v>3</v>
      </c>
      <c r="I19" s="2">
        <v>5</v>
      </c>
      <c r="J19" s="2">
        <v>3</v>
      </c>
      <c r="K19" s="2">
        <v>5</v>
      </c>
      <c r="L19" s="2">
        <v>1</v>
      </c>
      <c r="M19" s="2">
        <v>1</v>
      </c>
    </row>
    <row r="20" spans="1:13" ht="19">
      <c r="A20" s="2">
        <v>19</v>
      </c>
      <c r="B20" s="2">
        <v>85</v>
      </c>
      <c r="C20" s="2" t="s">
        <v>3</v>
      </c>
      <c r="D20" s="2">
        <v>1</v>
      </c>
      <c r="E20" s="2">
        <v>5</v>
      </c>
      <c r="F20" s="2">
        <v>1</v>
      </c>
      <c r="G20" s="2">
        <v>5</v>
      </c>
      <c r="H20" s="2">
        <v>1</v>
      </c>
      <c r="I20" s="2">
        <v>1</v>
      </c>
      <c r="J20" s="2">
        <v>1</v>
      </c>
      <c r="K20" s="2">
        <v>1</v>
      </c>
      <c r="L20" s="2">
        <v>5</v>
      </c>
      <c r="M20" s="2">
        <v>4</v>
      </c>
    </row>
    <row r="21" spans="1:13" ht="19">
      <c r="A21" s="2">
        <v>20</v>
      </c>
      <c r="B21" s="2">
        <v>77</v>
      </c>
      <c r="C21" s="2" t="s">
        <v>3</v>
      </c>
      <c r="D21" s="2">
        <v>3</v>
      </c>
      <c r="E21" s="2">
        <v>3</v>
      </c>
      <c r="F21" s="2">
        <v>3</v>
      </c>
      <c r="G21" s="2">
        <v>4</v>
      </c>
      <c r="H21" s="2">
        <v>4</v>
      </c>
      <c r="I21" s="2">
        <v>1</v>
      </c>
      <c r="J21" s="2">
        <v>4</v>
      </c>
      <c r="K21" s="2">
        <v>3</v>
      </c>
      <c r="L21" s="2">
        <v>4</v>
      </c>
      <c r="M21" s="2">
        <v>5</v>
      </c>
    </row>
    <row r="22" spans="1:13" ht="19">
      <c r="C22" s="4" t="s">
        <v>14</v>
      </c>
      <c r="D22" s="5">
        <f>AVERAGE(D2:D21)</f>
        <v>3.9</v>
      </c>
      <c r="E22" s="5">
        <f>AVERAGE(E2:E21)</f>
        <v>3.4</v>
      </c>
      <c r="F22" s="5">
        <f>AVERAGE(F2:F21)</f>
        <v>2.9</v>
      </c>
      <c r="G22" s="5">
        <f>AVERAGE(G2:G21)</f>
        <v>4.3499999999999996</v>
      </c>
      <c r="H22" s="5">
        <f>AVERAGE(H2:H21)</f>
        <v>2.4</v>
      </c>
      <c r="I22" s="5">
        <f>AVERAGE(I2:I21)</f>
        <v>2.4500000000000002</v>
      </c>
      <c r="J22" s="5">
        <f>AVERAGE(J2:J21)</f>
        <v>3.25</v>
      </c>
      <c r="K22" s="5">
        <f>AVERAGE(K2:K21)</f>
        <v>3</v>
      </c>
      <c r="L22" s="5">
        <f>AVERAGE(L2:L21)</f>
        <v>3.75</v>
      </c>
      <c r="M22" s="5">
        <f>AVERAGE(M2:M21)</f>
        <v>3.35</v>
      </c>
    </row>
    <row r="23" spans="1:13"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</row>
    <row r="37" spans="1:8">
      <c r="A37" s="8"/>
      <c r="B37" s="8"/>
      <c r="C37" s="8"/>
      <c r="D37" s="8"/>
      <c r="E37" s="8"/>
      <c r="F37" s="8"/>
      <c r="G37" s="8"/>
      <c r="H37" s="8"/>
    </row>
    <row r="38" spans="1:8">
      <c r="A38" s="8"/>
      <c r="B38" s="8"/>
      <c r="C38" s="8"/>
      <c r="D38" s="8"/>
      <c r="E38" s="8"/>
      <c r="F38" s="8"/>
      <c r="G38" s="8"/>
      <c r="H38" s="8"/>
    </row>
    <row r="39" spans="1:8">
      <c r="A39" s="8"/>
      <c r="B39" s="8"/>
      <c r="C39" s="8"/>
      <c r="D39" s="8"/>
      <c r="E39" s="8"/>
      <c r="F39" s="8"/>
      <c r="G39" s="8"/>
      <c r="H39" s="8"/>
    </row>
    <row r="40" spans="1:8">
      <c r="A40" s="8"/>
      <c r="B40" s="8"/>
      <c r="C40" s="8"/>
      <c r="D40" s="8"/>
      <c r="E40" s="8"/>
      <c r="F40" s="8"/>
      <c r="G40" s="8"/>
      <c r="H40" s="8"/>
    </row>
    <row r="41" spans="1:8">
      <c r="A41" s="8"/>
      <c r="B41" s="8"/>
      <c r="C41" s="8"/>
      <c r="D41" s="8"/>
      <c r="E41" s="8"/>
      <c r="F41" s="8"/>
      <c r="G41" s="8"/>
      <c r="H41" s="8"/>
    </row>
    <row r="42" spans="1:8">
      <c r="A42" s="8"/>
      <c r="B42" s="8"/>
      <c r="C42" s="8"/>
      <c r="D42" s="8"/>
      <c r="E42" s="8"/>
      <c r="F42" s="8"/>
      <c r="G42" s="8"/>
      <c r="H42" s="8"/>
    </row>
  </sheetData>
  <sortState xmlns:xlrd2="http://schemas.microsoft.com/office/spreadsheetml/2017/richdata2" ref="A2:M15">
    <sortCondition ref="A1:A15"/>
  </sortState>
  <phoneticPr fontId="18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zoomScaleNormal="100" workbookViewId="0">
      <selection activeCell="K22" sqref="K22"/>
    </sheetView>
  </sheetViews>
  <sheetFormatPr baseColWidth="10" defaultRowHeight="16"/>
  <cols>
    <col min="1" max="1" width="55.33203125" customWidth="1"/>
    <col min="2" max="2" width="16" style="41" customWidth="1"/>
    <col min="3" max="3" width="9" customWidth="1"/>
  </cols>
  <sheetData>
    <row r="1" spans="1:7" ht="31" customHeight="1" thickBot="1">
      <c r="A1" s="52" t="s">
        <v>32</v>
      </c>
      <c r="B1" s="52"/>
      <c r="C1" s="52"/>
      <c r="D1" s="1"/>
      <c r="E1" s="1"/>
      <c r="F1" s="1"/>
      <c r="G1" s="1"/>
    </row>
    <row r="2" spans="1:7" ht="39" thickTop="1">
      <c r="A2" s="39" t="s">
        <v>22</v>
      </c>
      <c r="B2" s="42" t="s">
        <v>33</v>
      </c>
      <c r="C2" s="40" t="s">
        <v>34</v>
      </c>
    </row>
    <row r="3" spans="1:7" ht="18">
      <c r="A3" s="31" t="s">
        <v>30</v>
      </c>
      <c r="B3" s="43">
        <v>5</v>
      </c>
      <c r="C3" s="32">
        <v>9</v>
      </c>
    </row>
    <row r="4" spans="1:7" ht="18">
      <c r="A4" s="33" t="s">
        <v>29</v>
      </c>
      <c r="B4" s="44">
        <v>4.75</v>
      </c>
      <c r="C4" s="34">
        <v>8</v>
      </c>
    </row>
    <row r="5" spans="1:7" ht="18">
      <c r="A5" s="31" t="s">
        <v>28</v>
      </c>
      <c r="B5" s="43">
        <v>4.5</v>
      </c>
      <c r="C5" s="32">
        <v>7</v>
      </c>
    </row>
    <row r="6" spans="1:7" ht="18">
      <c r="A6" s="33" t="s">
        <v>27</v>
      </c>
      <c r="B6" s="44">
        <v>4.25</v>
      </c>
      <c r="C6" s="34">
        <v>6</v>
      </c>
    </row>
    <row r="7" spans="1:7" ht="18">
      <c r="A7" s="31" t="s">
        <v>26</v>
      </c>
      <c r="B7" s="43">
        <v>4</v>
      </c>
      <c r="C7" s="32">
        <v>5</v>
      </c>
    </row>
    <row r="8" spans="1:7" ht="18">
      <c r="A8" s="33" t="s">
        <v>25</v>
      </c>
      <c r="B8" s="44">
        <v>3.75</v>
      </c>
      <c r="C8" s="34">
        <v>4</v>
      </c>
    </row>
    <row r="9" spans="1:7" ht="18">
      <c r="A9" s="31" t="s">
        <v>24</v>
      </c>
      <c r="B9" s="43">
        <v>3.5</v>
      </c>
      <c r="C9" s="32">
        <v>3</v>
      </c>
    </row>
    <row r="10" spans="1:7" ht="18">
      <c r="A10" s="33" t="s">
        <v>23</v>
      </c>
      <c r="B10" s="44">
        <v>3.25</v>
      </c>
      <c r="C10" s="34">
        <v>2</v>
      </c>
    </row>
    <row r="11" spans="1:7" ht="18">
      <c r="A11" s="31" t="s">
        <v>35</v>
      </c>
      <c r="B11" s="43">
        <v>3</v>
      </c>
      <c r="C11" s="32">
        <v>1</v>
      </c>
    </row>
    <row r="12" spans="1:7" ht="18">
      <c r="A12" s="33" t="s">
        <v>31</v>
      </c>
      <c r="B12" s="44">
        <v>2.75</v>
      </c>
      <c r="C12" s="35">
        <v>0.5</v>
      </c>
    </row>
    <row r="13" spans="1:7" ht="18">
      <c r="A13" s="31" t="s">
        <v>36</v>
      </c>
      <c r="B13" s="43">
        <v>2.5</v>
      </c>
      <c r="C13" s="36">
        <v>0.33333333333333331</v>
      </c>
    </row>
    <row r="14" spans="1:7" ht="18">
      <c r="A14" s="33" t="s">
        <v>37</v>
      </c>
      <c r="B14" s="44">
        <v>2.25</v>
      </c>
      <c r="C14" s="35">
        <v>0.25</v>
      </c>
    </row>
    <row r="15" spans="1:7" ht="18">
      <c r="A15" s="31" t="s">
        <v>38</v>
      </c>
      <c r="B15" s="43">
        <v>2</v>
      </c>
      <c r="C15" s="36">
        <v>0.2</v>
      </c>
    </row>
    <row r="16" spans="1:7" ht="18">
      <c r="A16" s="33" t="s">
        <v>39</v>
      </c>
      <c r="B16" s="44">
        <v>1.75</v>
      </c>
      <c r="C16" s="35">
        <v>0.16666666666666666</v>
      </c>
    </row>
    <row r="17" spans="1:3" ht="18">
      <c r="A17" s="31" t="s">
        <v>40</v>
      </c>
      <c r="B17" s="43">
        <v>1.5</v>
      </c>
      <c r="C17" s="36">
        <v>0.14285714285714285</v>
      </c>
    </row>
    <row r="18" spans="1:3" ht="18">
      <c r="A18" s="33" t="s">
        <v>42</v>
      </c>
      <c r="B18" s="44">
        <v>1.25</v>
      </c>
      <c r="C18" s="35">
        <v>0.125</v>
      </c>
    </row>
    <row r="19" spans="1:3" ht="19" thickBot="1">
      <c r="A19" s="37" t="s">
        <v>41</v>
      </c>
      <c r="B19" s="45">
        <v>1</v>
      </c>
      <c r="C19" s="38">
        <v>0.1111111111111111</v>
      </c>
    </row>
    <row r="20" spans="1:3" ht="19" thickTop="1">
      <c r="C20" s="9"/>
    </row>
    <row r="21" spans="1:3" ht="18">
      <c r="C21" s="9"/>
    </row>
    <row r="22" spans="1:3" ht="18">
      <c r="C22" s="9"/>
    </row>
  </sheetData>
  <mergeCells count="1">
    <mergeCell ref="A1:C1"/>
  </mergeCells>
  <phoneticPr fontId="18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4"/>
  <sheetViews>
    <sheetView zoomScaleNormal="100" workbookViewId="0">
      <selection activeCell="F4" sqref="F4"/>
    </sheetView>
  </sheetViews>
  <sheetFormatPr baseColWidth="10" defaultRowHeight="16"/>
  <cols>
    <col min="1" max="1" width="12.6640625" style="11" customWidth="1"/>
    <col min="2" max="4" width="18.83203125" style="11" customWidth="1"/>
    <col min="5" max="5" width="20.5" style="11" customWidth="1"/>
    <col min="6" max="6" width="18.83203125" style="11" customWidth="1"/>
    <col min="7" max="9" width="16.83203125" style="11" customWidth="1"/>
    <col min="10" max="16384" width="10.83203125" style="11"/>
  </cols>
  <sheetData>
    <row r="1" spans="1:10" ht="19">
      <c r="A1" s="10" t="s">
        <v>51</v>
      </c>
      <c r="B1" s="10"/>
    </row>
    <row r="2" spans="1:10" ht="19">
      <c r="A2" s="10"/>
      <c r="B2" s="10"/>
    </row>
    <row r="3" spans="1:10" ht="51" customHeight="1">
      <c r="A3" s="12"/>
      <c r="B3" s="12" t="s">
        <v>15</v>
      </c>
      <c r="C3" s="12" t="s">
        <v>16</v>
      </c>
      <c r="D3" s="12" t="s">
        <v>17</v>
      </c>
      <c r="E3" s="12" t="s">
        <v>18</v>
      </c>
      <c r="F3" s="12" t="s">
        <v>19</v>
      </c>
      <c r="G3" s="13"/>
      <c r="H3" s="13"/>
    </row>
    <row r="4" spans="1:10" ht="35" customHeight="1">
      <c r="A4" s="12" t="s">
        <v>15</v>
      </c>
      <c r="B4" s="14">
        <v>1</v>
      </c>
      <c r="C4" s="14">
        <v>5</v>
      </c>
      <c r="D4" s="14">
        <v>3</v>
      </c>
      <c r="E4" s="14">
        <v>1</v>
      </c>
      <c r="F4" s="14">
        <v>2</v>
      </c>
      <c r="G4" s="13"/>
      <c r="H4" s="13"/>
    </row>
    <row r="5" spans="1:10" ht="35" customHeight="1">
      <c r="A5" s="12" t="s">
        <v>16</v>
      </c>
      <c r="B5" s="15">
        <v>0.2</v>
      </c>
      <c r="C5" s="14">
        <v>1</v>
      </c>
      <c r="D5" s="14">
        <v>0.33329999999999999</v>
      </c>
      <c r="E5" s="14">
        <v>0.33329999999999999</v>
      </c>
      <c r="F5" s="14">
        <v>2</v>
      </c>
      <c r="G5" s="13"/>
      <c r="H5" s="13"/>
    </row>
    <row r="6" spans="1:10" ht="35" customHeight="1">
      <c r="A6" s="12" t="s">
        <v>17</v>
      </c>
      <c r="B6" s="15">
        <v>0.33</v>
      </c>
      <c r="C6" s="15">
        <v>3</v>
      </c>
      <c r="D6" s="14">
        <v>1</v>
      </c>
      <c r="E6" s="14">
        <v>1</v>
      </c>
      <c r="F6" s="14">
        <v>4</v>
      </c>
      <c r="G6" s="13"/>
      <c r="H6" s="13"/>
    </row>
    <row r="7" spans="1:10" ht="35" customHeight="1">
      <c r="A7" s="12" t="s">
        <v>21</v>
      </c>
      <c r="B7" s="15">
        <v>1</v>
      </c>
      <c r="C7" s="15">
        <v>3</v>
      </c>
      <c r="D7" s="15">
        <v>1</v>
      </c>
      <c r="E7" s="14">
        <v>1</v>
      </c>
      <c r="F7" s="14">
        <v>5</v>
      </c>
      <c r="G7" s="13"/>
      <c r="H7" s="13"/>
    </row>
    <row r="8" spans="1:10" ht="35" customHeight="1">
      <c r="A8" s="12" t="s">
        <v>19</v>
      </c>
      <c r="B8" s="15">
        <v>0.5</v>
      </c>
      <c r="C8" s="15">
        <v>0.5</v>
      </c>
      <c r="D8" s="15">
        <v>0.25</v>
      </c>
      <c r="E8" s="15">
        <v>0.2</v>
      </c>
      <c r="F8" s="14">
        <v>1</v>
      </c>
      <c r="G8" s="13"/>
      <c r="H8" s="13"/>
    </row>
    <row r="9" spans="1:10" ht="35" customHeight="1">
      <c r="A9" s="16" t="s">
        <v>43</v>
      </c>
      <c r="B9" s="17">
        <f>SUM(B4:B8)</f>
        <v>3.0300000000000002</v>
      </c>
      <c r="C9" s="17">
        <f t="shared" ref="C9:F9" si="0">SUM(C4:C8)</f>
        <v>12.5</v>
      </c>
      <c r="D9" s="17">
        <f t="shared" si="0"/>
        <v>5.5832999999999995</v>
      </c>
      <c r="E9" s="17">
        <f t="shared" si="0"/>
        <v>3.5333000000000001</v>
      </c>
      <c r="F9" s="17">
        <f t="shared" si="0"/>
        <v>14</v>
      </c>
    </row>
    <row r="16" spans="1:10" ht="60">
      <c r="A16" s="14"/>
      <c r="B16" s="14" t="s">
        <v>15</v>
      </c>
      <c r="C16" s="14" t="s">
        <v>16</v>
      </c>
      <c r="D16" s="14" t="s">
        <v>17</v>
      </c>
      <c r="E16" s="14" t="s">
        <v>18</v>
      </c>
      <c r="F16" s="14" t="s">
        <v>19</v>
      </c>
      <c r="G16" s="14" t="s">
        <v>20</v>
      </c>
      <c r="H16" s="14" t="s">
        <v>44</v>
      </c>
      <c r="I16" s="14" t="s">
        <v>45</v>
      </c>
      <c r="J16" s="14" t="s">
        <v>54</v>
      </c>
    </row>
    <row r="17" spans="1:10" ht="32" customHeight="1">
      <c r="A17" s="14" t="s">
        <v>15</v>
      </c>
      <c r="B17" s="18">
        <f>B4/B9</f>
        <v>0.33003300330033003</v>
      </c>
      <c r="C17" s="18">
        <f>C4/C9</f>
        <v>0.4</v>
      </c>
      <c r="D17" s="18">
        <f>D4/D9</f>
        <v>0.53731664069636242</v>
      </c>
      <c r="E17" s="18">
        <f>E4/E9</f>
        <v>0.28302153793903717</v>
      </c>
      <c r="F17" s="18">
        <f>F4/F9</f>
        <v>0.14285714285714285</v>
      </c>
      <c r="G17" s="19">
        <f>AVERAGE(B17:F17)</f>
        <v>0.33864566495857451</v>
      </c>
      <c r="H17" s="20">
        <f>AVERAGE(C17:G17)</f>
        <v>0.34036819729022338</v>
      </c>
      <c r="I17" s="21">
        <f>B4*H17+C4*H18+D4*H19+E4*H20+F4*H21</f>
        <v>1.9129214053258632</v>
      </c>
      <c r="J17" s="19">
        <v>0.33100000000000002</v>
      </c>
    </row>
    <row r="18" spans="1:10" ht="32" customHeight="1">
      <c r="A18" s="14" t="s">
        <v>16</v>
      </c>
      <c r="B18" s="18">
        <f>B5/B9</f>
        <v>6.6006600660066E-2</v>
      </c>
      <c r="C18" s="18">
        <f>C5/C9</f>
        <v>0.08</v>
      </c>
      <c r="D18" s="18">
        <f>D5/D9</f>
        <v>5.9695878781365862E-2</v>
      </c>
      <c r="E18" s="18">
        <f>E5/E9</f>
        <v>9.433107859508108E-2</v>
      </c>
      <c r="F18" s="18">
        <f>F5/F9</f>
        <v>0.14285714285714285</v>
      </c>
      <c r="G18" s="19">
        <f t="shared" ref="G18:H21" si="1">AVERAGE(B18:F18)</f>
        <v>8.8578140178731155E-2</v>
      </c>
      <c r="H18" s="20">
        <f t="shared" si="1"/>
        <v>9.3092448082464183E-2</v>
      </c>
      <c r="I18" s="21">
        <f>B5*H17+C5*H18+D5*H19+E5*H20+F5*H21</f>
        <v>0.44612038334036153</v>
      </c>
      <c r="J18" s="19">
        <v>8.9899999999999994E-2</v>
      </c>
    </row>
    <row r="19" spans="1:10" ht="32" customHeight="1">
      <c r="A19" s="14" t="s">
        <v>17</v>
      </c>
      <c r="B19" s="18">
        <f>B6/B9</f>
        <v>0.10891089108910891</v>
      </c>
      <c r="C19" s="18">
        <f>C6/C9</f>
        <v>0.24</v>
      </c>
      <c r="D19" s="18">
        <f>D6/D9</f>
        <v>0.17910554689878747</v>
      </c>
      <c r="E19" s="18">
        <f>E6/E9</f>
        <v>0.28302153793903717</v>
      </c>
      <c r="F19" s="18">
        <f>F6/F9</f>
        <v>0.2857142857142857</v>
      </c>
      <c r="G19" s="19">
        <f t="shared" si="1"/>
        <v>0.21935045232824385</v>
      </c>
      <c r="H19" s="20">
        <f t="shared" si="1"/>
        <v>0.24143836457607085</v>
      </c>
      <c r="I19" s="21">
        <f>B6*H17+C6*H18+D6*H19+E6*H20+F6*H21</f>
        <v>1.131162855512073</v>
      </c>
      <c r="J19" s="19">
        <v>0.22120000000000001</v>
      </c>
    </row>
    <row r="20" spans="1:10" ht="32" customHeight="1">
      <c r="A20" s="14" t="s">
        <v>21</v>
      </c>
      <c r="B20" s="18">
        <f>B7/B9</f>
        <v>0.33003300330033003</v>
      </c>
      <c r="C20" s="18">
        <f>C7/C9</f>
        <v>0.24</v>
      </c>
      <c r="D20" s="18">
        <f>D7/D9</f>
        <v>0.17910554689878747</v>
      </c>
      <c r="E20" s="18">
        <f>E7/E9</f>
        <v>0.28302153793903717</v>
      </c>
      <c r="F20" s="18">
        <f>F7/F9</f>
        <v>0.35714285714285715</v>
      </c>
      <c r="G20" s="19">
        <f t="shared" si="1"/>
        <v>0.27786058905620237</v>
      </c>
      <c r="H20" s="20">
        <f t="shared" si="1"/>
        <v>0.26742610620737678</v>
      </c>
      <c r="I20" s="21">
        <f>B7*H17+C7*H18+D7*H19+E7*H20+F7*H21</f>
        <v>1.4168844315403872</v>
      </c>
      <c r="J20" s="19">
        <v>0.28810000000000002</v>
      </c>
    </row>
    <row r="21" spans="1:10" ht="32" customHeight="1">
      <c r="A21" s="14" t="s">
        <v>19</v>
      </c>
      <c r="B21" s="18">
        <f>B8/B9</f>
        <v>0.16501650165016502</v>
      </c>
      <c r="C21" s="18">
        <f>C8/C9</f>
        <v>0.04</v>
      </c>
      <c r="D21" s="18">
        <f>D8/D9</f>
        <v>4.4776386724696866E-2</v>
      </c>
      <c r="E21" s="18">
        <f>E8/E9</f>
        <v>5.6604307587807434E-2</v>
      </c>
      <c r="F21" s="18">
        <f>F8/F9</f>
        <v>7.1428571428571425E-2</v>
      </c>
      <c r="G21" s="19">
        <f t="shared" si="1"/>
        <v>7.5565153478248145E-2</v>
      </c>
      <c r="H21" s="20">
        <f t="shared" si="1"/>
        <v>5.767488384386478E-2</v>
      </c>
      <c r="I21" s="21">
        <f>B8*H17+C8*H18+D8*H19+E8*H20+F8*H21</f>
        <v>0.38825001891570166</v>
      </c>
      <c r="J21" s="19">
        <v>6.9800000000000001E-2</v>
      </c>
    </row>
    <row r="22" spans="1:10">
      <c r="G22" s="30"/>
    </row>
    <row r="24" spans="1:10" ht="19">
      <c r="B24" s="55" t="s">
        <v>46</v>
      </c>
      <c r="C24" s="55"/>
      <c r="D24" s="55"/>
      <c r="E24" s="22"/>
      <c r="F24" s="56">
        <f>(I17/H17+I18/H18+I19/H19+I20/H20+I21/H21)/5</f>
        <v>5.4254821019551773</v>
      </c>
    </row>
    <row r="25" spans="1:10" ht="16" customHeight="1">
      <c r="B25" s="55"/>
      <c r="C25" s="55"/>
      <c r="D25" s="55"/>
      <c r="E25" s="22"/>
      <c r="F25" s="56"/>
    </row>
    <row r="26" spans="1:10" ht="16" customHeight="1">
      <c r="B26" s="55"/>
      <c r="C26" s="55"/>
      <c r="D26" s="55"/>
      <c r="E26" s="22"/>
      <c r="F26" s="56"/>
    </row>
    <row r="27" spans="1:10" ht="19">
      <c r="B27" s="23"/>
      <c r="C27" s="23"/>
      <c r="D27" s="23"/>
      <c r="E27" s="22"/>
      <c r="F27" s="23"/>
    </row>
    <row r="29" spans="1:10" ht="19">
      <c r="B29" s="24"/>
      <c r="C29" s="25">
        <f>(F24-5)/4</f>
        <v>0.10637052548879433</v>
      </c>
    </row>
    <row r="30" spans="1:10">
      <c r="B30" s="24"/>
      <c r="C30" s="26"/>
    </row>
    <row r="31" spans="1:10">
      <c r="B31" s="24"/>
      <c r="C31" s="26"/>
    </row>
    <row r="33" spans="1:8" ht="19">
      <c r="A33" s="53" t="s">
        <v>49</v>
      </c>
      <c r="B33" s="53"/>
    </row>
    <row r="34" spans="1:8" ht="19">
      <c r="A34" s="27" t="s">
        <v>48</v>
      </c>
      <c r="B34" s="27" t="s">
        <v>47</v>
      </c>
    </row>
    <row r="35" spans="1:8" ht="19">
      <c r="A35" s="28">
        <v>3</v>
      </c>
      <c r="B35" s="28">
        <v>0.57999999999999996</v>
      </c>
    </row>
    <row r="36" spans="1:8" ht="19">
      <c r="A36" s="28">
        <v>4</v>
      </c>
      <c r="B36" s="21">
        <v>0.9</v>
      </c>
    </row>
    <row r="37" spans="1:8" ht="19">
      <c r="A37" s="17">
        <v>5</v>
      </c>
      <c r="B37" s="17">
        <v>1.1200000000000001</v>
      </c>
      <c r="D37" s="29">
        <f>C29/B37</f>
        <v>9.497368347213779E-2</v>
      </c>
      <c r="E37" s="11" t="s">
        <v>50</v>
      </c>
    </row>
    <row r="38" spans="1:8" ht="19">
      <c r="A38" s="28">
        <v>6</v>
      </c>
      <c r="B38" s="28">
        <v>1.24</v>
      </c>
    </row>
    <row r="39" spans="1:8" ht="19">
      <c r="A39" s="28">
        <v>7</v>
      </c>
      <c r="B39" s="28">
        <v>1.32</v>
      </c>
    </row>
    <row r="40" spans="1:8" ht="19">
      <c r="A40" s="28">
        <v>8</v>
      </c>
      <c r="B40" s="28">
        <v>1.41</v>
      </c>
    </row>
    <row r="41" spans="1:8" ht="19">
      <c r="A41" s="28">
        <v>9</v>
      </c>
      <c r="B41" s="28">
        <v>1.45</v>
      </c>
    </row>
    <row r="42" spans="1:8" ht="19">
      <c r="A42" s="28">
        <v>10</v>
      </c>
      <c r="B42" s="28">
        <v>1.49</v>
      </c>
    </row>
    <row r="43" spans="1:8" ht="19">
      <c r="A43" s="22"/>
      <c r="B43" s="22"/>
    </row>
    <row r="45" spans="1:8" ht="19">
      <c r="A45" s="10" t="s">
        <v>52</v>
      </c>
    </row>
    <row r="47" spans="1:8" ht="45">
      <c r="A47" s="48"/>
      <c r="B47" s="49" t="s">
        <v>15</v>
      </c>
      <c r="C47" s="49" t="s">
        <v>16</v>
      </c>
      <c r="D47" s="49" t="s">
        <v>17</v>
      </c>
      <c r="E47" s="49" t="s">
        <v>18</v>
      </c>
      <c r="F47" s="49" t="s">
        <v>19</v>
      </c>
      <c r="G47" s="49" t="s">
        <v>53</v>
      </c>
      <c r="H47" s="49" t="s">
        <v>20</v>
      </c>
    </row>
    <row r="48" spans="1:8" ht="35" customHeight="1">
      <c r="A48" s="49" t="s">
        <v>15</v>
      </c>
      <c r="B48" s="46">
        <v>1</v>
      </c>
      <c r="C48" s="46">
        <v>5</v>
      </c>
      <c r="D48" s="46">
        <v>3</v>
      </c>
      <c r="E48" s="46">
        <v>1</v>
      </c>
      <c r="F48" s="46">
        <v>2</v>
      </c>
      <c r="G48" s="50">
        <v>1.9743999999999999</v>
      </c>
      <c r="H48" s="47">
        <v>0.33100000000000002</v>
      </c>
    </row>
    <row r="49" spans="1:8" ht="35" customHeight="1">
      <c r="A49" s="49" t="s">
        <v>16</v>
      </c>
      <c r="B49" s="51">
        <v>0.2</v>
      </c>
      <c r="C49" s="46">
        <v>1</v>
      </c>
      <c r="D49" s="46">
        <v>0.33329999999999999</v>
      </c>
      <c r="E49" s="46">
        <v>0.33329999999999999</v>
      </c>
      <c r="F49" s="46">
        <v>2</v>
      </c>
      <c r="G49" s="50">
        <v>0.53649999999999998</v>
      </c>
      <c r="H49" s="47">
        <v>8.9899999999999994E-2</v>
      </c>
    </row>
    <row r="50" spans="1:8" ht="35" customHeight="1">
      <c r="A50" s="49" t="s">
        <v>17</v>
      </c>
      <c r="B50" s="51">
        <v>0.33</v>
      </c>
      <c r="C50" s="51">
        <v>3</v>
      </c>
      <c r="D50" s="46">
        <v>1</v>
      </c>
      <c r="E50" s="46">
        <v>1</v>
      </c>
      <c r="F50" s="46">
        <v>4</v>
      </c>
      <c r="G50" s="50">
        <v>1.3194999999999999</v>
      </c>
      <c r="H50" s="47">
        <v>0.22120000000000001</v>
      </c>
    </row>
    <row r="51" spans="1:8" ht="35" customHeight="1">
      <c r="A51" s="49" t="s">
        <v>21</v>
      </c>
      <c r="B51" s="51">
        <v>1</v>
      </c>
      <c r="C51" s="51">
        <v>3</v>
      </c>
      <c r="D51" s="51">
        <v>1</v>
      </c>
      <c r="E51" s="46">
        <v>1</v>
      </c>
      <c r="F51" s="46">
        <v>5</v>
      </c>
      <c r="G51" s="50">
        <v>1.7188000000000001</v>
      </c>
      <c r="H51" s="47">
        <v>0.28810000000000002</v>
      </c>
    </row>
    <row r="52" spans="1:8" ht="35" customHeight="1">
      <c r="A52" s="49" t="s">
        <v>19</v>
      </c>
      <c r="B52" s="51">
        <v>0.5</v>
      </c>
      <c r="C52" s="51">
        <v>0.5</v>
      </c>
      <c r="D52" s="51">
        <v>0.25</v>
      </c>
      <c r="E52" s="51">
        <v>0.2</v>
      </c>
      <c r="F52" s="46">
        <v>1</v>
      </c>
      <c r="G52" s="50">
        <v>0.4163</v>
      </c>
      <c r="H52" s="47">
        <v>6.9800000000000001E-2</v>
      </c>
    </row>
    <row r="54" spans="1:8" ht="19">
      <c r="A54" s="54" t="s">
        <v>55</v>
      </c>
      <c r="B54" s="54"/>
    </row>
  </sheetData>
  <mergeCells count="4">
    <mergeCell ref="A33:B33"/>
    <mergeCell ref="A54:B54"/>
    <mergeCell ref="B24:D26"/>
    <mergeCell ref="F24:F26"/>
  </mergeCells>
  <phoneticPr fontId="18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questionnaire result</vt:lpstr>
      <vt:lpstr>proportional scaling</vt:lpstr>
      <vt:lpstr>Consistency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2022-05-31T09:14:37Z</cp:lastPrinted>
  <dcterms:created xsi:type="dcterms:W3CDTF">2022-04-25T12:27:32Z</dcterms:created>
  <dcterms:modified xsi:type="dcterms:W3CDTF">2022-06-15T04:55:01Z</dcterms:modified>
</cp:coreProperties>
</file>