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抽水" sheetId="2" r:id="rId1"/>
    <sheet name="发电" sheetId="1" r:id="rId2"/>
    <sheet name="状态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H2" i="1"/>
  <c r="D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2" i="2"/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J2" i="1"/>
  <c r="I2" i="1"/>
  <c r="C2" i="1"/>
  <c r="B2" i="1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J2" i="2"/>
  <c r="I2" i="2"/>
  <c r="B2" i="2"/>
  <c r="C2" i="2"/>
</calcChain>
</file>

<file path=xl/sharedStrings.xml><?xml version="1.0" encoding="utf-8"?>
<sst xmlns="http://schemas.openxmlformats.org/spreadsheetml/2006/main" count="30" uniqueCount="25">
  <si>
    <r>
      <rPr>
        <sz val="11"/>
        <color theme="1"/>
        <rFont val="宋体"/>
        <family val="3"/>
        <charset val="134"/>
      </rPr>
      <t>测点编号</t>
    </r>
    <phoneticPr fontId="1" type="noConversion"/>
  </si>
  <si>
    <r>
      <rPr>
        <sz val="11"/>
        <color theme="1"/>
        <rFont val="宋体"/>
        <family val="3"/>
        <charset val="134"/>
      </rPr>
      <t>严重劣化低二级阈值</t>
    </r>
    <phoneticPr fontId="1" type="noConversion"/>
  </si>
  <si>
    <r>
      <rPr>
        <sz val="11"/>
        <color theme="1"/>
        <rFont val="宋体"/>
        <family val="3"/>
        <charset val="134"/>
      </rPr>
      <t>严重劣化低阈值</t>
    </r>
    <phoneticPr fontId="1" type="noConversion"/>
  </si>
  <si>
    <r>
      <rPr>
        <sz val="11"/>
        <color theme="1"/>
        <rFont val="宋体"/>
        <family val="3"/>
        <charset val="134"/>
      </rPr>
      <t>中度劣化低阈值</t>
    </r>
    <phoneticPr fontId="1" type="noConversion"/>
  </si>
  <si>
    <r>
      <rPr>
        <sz val="11"/>
        <color theme="1"/>
        <rFont val="宋体"/>
        <family val="3"/>
        <charset val="134"/>
      </rPr>
      <t>平均值</t>
    </r>
    <phoneticPr fontId="1" type="noConversion"/>
  </si>
  <si>
    <r>
      <rPr>
        <sz val="11"/>
        <color theme="1"/>
        <rFont val="宋体"/>
        <family val="3"/>
        <charset val="134"/>
      </rPr>
      <t>中度劣化高阈值</t>
    </r>
    <phoneticPr fontId="1" type="noConversion"/>
  </si>
  <si>
    <r>
      <rPr>
        <sz val="11"/>
        <color theme="1"/>
        <rFont val="宋体"/>
        <family val="3"/>
        <charset val="134"/>
      </rPr>
      <t>严重劣化高阈值</t>
    </r>
    <phoneticPr fontId="1" type="noConversion"/>
  </si>
  <si>
    <r>
      <rPr>
        <sz val="11"/>
        <color theme="1"/>
        <rFont val="宋体"/>
        <family val="3"/>
        <charset val="134"/>
      </rPr>
      <t>严重劣化高二级阈值</t>
    </r>
    <phoneticPr fontId="1" type="noConversion"/>
  </si>
  <si>
    <r>
      <rPr>
        <sz val="11"/>
        <color theme="1"/>
        <rFont val="宋体"/>
        <family val="3"/>
        <charset val="134"/>
      </rPr>
      <t>测点编号</t>
    </r>
    <phoneticPr fontId="1" type="noConversion"/>
  </si>
  <si>
    <r>
      <rPr>
        <sz val="11"/>
        <color theme="1"/>
        <rFont val="宋体"/>
        <family val="3"/>
        <charset val="134"/>
      </rPr>
      <t>严重劣化低二级阈值</t>
    </r>
    <phoneticPr fontId="1" type="noConversion"/>
  </si>
  <si>
    <r>
      <rPr>
        <sz val="11"/>
        <color theme="1"/>
        <rFont val="宋体"/>
        <family val="3"/>
        <charset val="134"/>
      </rPr>
      <t>严重劣化低阈值</t>
    </r>
    <phoneticPr fontId="1" type="noConversion"/>
  </si>
  <si>
    <r>
      <rPr>
        <sz val="11"/>
        <color theme="1"/>
        <rFont val="宋体"/>
        <family val="3"/>
        <charset val="134"/>
      </rPr>
      <t>中度劣化低阈值</t>
    </r>
    <phoneticPr fontId="1" type="noConversion"/>
  </si>
  <si>
    <r>
      <rPr>
        <sz val="11"/>
        <color theme="1"/>
        <rFont val="宋体"/>
        <family val="3"/>
        <charset val="134"/>
      </rPr>
      <t>中度劣化高阈值</t>
    </r>
    <phoneticPr fontId="1" type="noConversion"/>
  </si>
  <si>
    <r>
      <rPr>
        <sz val="11"/>
        <color theme="1"/>
        <rFont val="宋体"/>
        <family val="3"/>
        <charset val="134"/>
      </rPr>
      <t>严重劣化高二级阈值</t>
    </r>
    <phoneticPr fontId="1" type="noConversion"/>
  </si>
  <si>
    <t>稳态最大值</t>
    <phoneticPr fontId="1" type="noConversion"/>
  </si>
  <si>
    <t>平均值</t>
    <phoneticPr fontId="1" type="noConversion"/>
  </si>
  <si>
    <t>稳态最小值</t>
    <phoneticPr fontId="1" type="noConversion"/>
  </si>
  <si>
    <r>
      <rPr>
        <sz val="11"/>
        <color theme="1"/>
        <rFont val="宋体"/>
        <family val="3"/>
        <charset val="134"/>
      </rPr>
      <t>测点编号</t>
    </r>
    <phoneticPr fontId="1" type="noConversion"/>
  </si>
  <si>
    <r>
      <rPr>
        <sz val="11"/>
        <color theme="1"/>
        <rFont val="宋体"/>
        <family val="3"/>
        <charset val="134"/>
      </rPr>
      <t>严重劣化低二级阈值</t>
    </r>
    <phoneticPr fontId="1" type="noConversion"/>
  </si>
  <si>
    <r>
      <rPr>
        <sz val="11"/>
        <color theme="1"/>
        <rFont val="宋体"/>
        <family val="3"/>
        <charset val="134"/>
      </rPr>
      <t>严重劣化低阈值</t>
    </r>
    <phoneticPr fontId="1" type="noConversion"/>
  </si>
  <si>
    <r>
      <rPr>
        <sz val="11"/>
        <color theme="1"/>
        <rFont val="宋体"/>
        <family val="3"/>
        <charset val="134"/>
      </rPr>
      <t>中度劣化低阈值</t>
    </r>
    <phoneticPr fontId="1" type="noConversion"/>
  </si>
  <si>
    <r>
      <rPr>
        <sz val="11"/>
        <color theme="1"/>
        <rFont val="宋体"/>
        <family val="3"/>
        <charset val="134"/>
      </rPr>
      <t>稳态最小值</t>
    </r>
    <phoneticPr fontId="1" type="noConversion"/>
  </si>
  <si>
    <r>
      <rPr>
        <sz val="11"/>
        <color theme="1"/>
        <rFont val="宋体"/>
        <family val="3"/>
        <charset val="134"/>
      </rPr>
      <t>稳态最大值</t>
    </r>
    <phoneticPr fontId="1" type="noConversion"/>
  </si>
  <si>
    <r>
      <rPr>
        <sz val="11"/>
        <color theme="1"/>
        <rFont val="宋体"/>
        <family val="3"/>
        <charset val="134"/>
      </rPr>
      <t>中度劣化高阈值</t>
    </r>
    <phoneticPr fontId="1" type="noConversion"/>
  </si>
  <si>
    <r>
      <rPr>
        <sz val="11"/>
        <color theme="1"/>
        <rFont val="宋体"/>
        <family val="3"/>
        <charset val="134"/>
      </rPr>
      <t>严重劣化高二级阈值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</si>
</sst>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E1" sqref="E1:G1"/>
    </sheetView>
  </sheetViews>
  <sheetFormatPr defaultRowHeight="14.25" x14ac:dyDescent="0.2"/>
  <cols>
    <col min="1" max="1" width="9.125" style="2" bestFit="1" customWidth="1"/>
    <col min="2" max="2" width="19.375" style="2" bestFit="1" customWidth="1"/>
    <col min="3" max="3" width="15.25" style="2" bestFit="1" customWidth="1"/>
    <col min="4" max="4" width="15.25" style="2" customWidth="1"/>
    <col min="5" max="5" width="15.25" style="3" bestFit="1" customWidth="1" collapsed="1"/>
    <col min="6" max="6" width="10.5" style="3" bestFit="1" customWidth="1" collapsed="1"/>
    <col min="7" max="7" width="15.25" style="3" bestFit="1" customWidth="1" collapsed="1"/>
    <col min="8" max="8" width="15.25" style="3" customWidth="1"/>
    <col min="9" max="9" width="15.25" style="2" bestFit="1" customWidth="1"/>
    <col min="10" max="10" width="19.375" style="2" bestFit="1" customWidth="1"/>
    <col min="11" max="16384" width="9" style="2"/>
  </cols>
  <sheetData>
    <row r="1" spans="1:10" ht="15" x14ac:dyDescent="0.2">
      <c r="A1" s="5" t="s">
        <v>0</v>
      </c>
      <c r="B1" s="5" t="s">
        <v>1</v>
      </c>
      <c r="C1" s="5" t="s">
        <v>2</v>
      </c>
      <c r="D1" s="6" t="s">
        <v>3</v>
      </c>
      <c r="E1" s="4" t="s">
        <v>16</v>
      </c>
      <c r="F1" s="8" t="s">
        <v>15</v>
      </c>
      <c r="G1" s="4" t="s">
        <v>14</v>
      </c>
      <c r="H1" s="6" t="s">
        <v>5</v>
      </c>
      <c r="I1" s="5" t="s">
        <v>6</v>
      </c>
      <c r="J1" s="5" t="s">
        <v>7</v>
      </c>
    </row>
    <row r="2" spans="1:10" ht="15" x14ac:dyDescent="0.2">
      <c r="A2" s="7">
        <v>433</v>
      </c>
      <c r="B2" s="5">
        <f>F2-2*(F2-E2)</f>
        <v>76.246960000000001</v>
      </c>
      <c r="C2" s="6">
        <f>F2-1.5*(F2-E2)</f>
        <v>82.622829999999993</v>
      </c>
      <c r="D2" s="6">
        <f>F2-1.1*(F2-E2)</f>
        <v>87.723525999999993</v>
      </c>
      <c r="E2" s="6">
        <v>88.998699999999999</v>
      </c>
      <c r="F2" s="6">
        <v>101.75044</v>
      </c>
      <c r="G2" s="6">
        <v>115.998</v>
      </c>
      <c r="H2" s="6">
        <f>F2+1.1*(F2-E2)</f>
        <v>115.777354</v>
      </c>
      <c r="I2" s="5">
        <f>F2+1.5*(G2-F2)</f>
        <v>123.12178</v>
      </c>
      <c r="J2" s="5">
        <f>F2+2*(G2-F2)</f>
        <v>130.24556000000001</v>
      </c>
    </row>
    <row r="3" spans="1:10" ht="15" x14ac:dyDescent="0.2">
      <c r="A3" s="7">
        <v>59</v>
      </c>
      <c r="B3" s="5">
        <f t="shared" ref="B3:B37" si="0">F3-2*(F3-E3)</f>
        <v>0.78385320000000003</v>
      </c>
      <c r="C3" s="6">
        <f t="shared" ref="C3:C37" si="1">F3-1.5*(F3-E3)</f>
        <v>0.79205110000000001</v>
      </c>
      <c r="D3" s="6">
        <f t="shared" ref="D3:D37" si="2">F3-1.1*(F3-E3)</f>
        <v>0.79860942000000001</v>
      </c>
      <c r="E3" s="6">
        <v>0.80024899999999999</v>
      </c>
      <c r="F3" s="6">
        <v>0.81664479999999995</v>
      </c>
      <c r="G3" s="6">
        <v>0.90389900000000001</v>
      </c>
      <c r="H3" s="6">
        <f t="shared" ref="H3:H37" si="3">F3+1.1*(F3-E3)</f>
        <v>0.83468017999999988</v>
      </c>
      <c r="I3" s="5">
        <f t="shared" ref="I3:I37" si="4">F3+1.5*(G3-F3)</f>
        <v>0.94752610000000004</v>
      </c>
      <c r="J3" s="5">
        <f t="shared" ref="J3:J37" si="5">F3+2*(G3-F3)</f>
        <v>0.99115320000000007</v>
      </c>
    </row>
    <row r="4" spans="1:10" ht="15" x14ac:dyDescent="0.2">
      <c r="A4" s="7">
        <v>58</v>
      </c>
      <c r="B4" s="5">
        <f t="shared" si="0"/>
        <v>0.79662710000000003</v>
      </c>
      <c r="C4" s="6">
        <f t="shared" si="1"/>
        <v>0.80218754999999997</v>
      </c>
      <c r="D4" s="6">
        <f t="shared" si="2"/>
        <v>0.80663591000000001</v>
      </c>
      <c r="E4" s="6">
        <v>0.80774800000000002</v>
      </c>
      <c r="F4" s="6">
        <v>0.81886890000000001</v>
      </c>
      <c r="G4" s="6">
        <v>0.90849899999999995</v>
      </c>
      <c r="H4" s="6">
        <f t="shared" si="3"/>
        <v>0.83110189000000001</v>
      </c>
      <c r="I4" s="5">
        <f t="shared" si="4"/>
        <v>0.95331404999999991</v>
      </c>
      <c r="J4" s="5">
        <f t="shared" si="5"/>
        <v>0.99812909999999988</v>
      </c>
    </row>
    <row r="5" spans="1:10" ht="15" x14ac:dyDescent="0.2">
      <c r="A5" s="7">
        <v>57</v>
      </c>
      <c r="B5" s="5">
        <f t="shared" si="0"/>
        <v>0.75869675000000003</v>
      </c>
      <c r="C5" s="6">
        <f t="shared" si="1"/>
        <v>0.76409737499999997</v>
      </c>
      <c r="D5" s="6">
        <f t="shared" si="2"/>
        <v>0.76841787500000003</v>
      </c>
      <c r="E5" s="6">
        <v>0.76949800000000002</v>
      </c>
      <c r="F5" s="6">
        <v>0.78029925</v>
      </c>
      <c r="G5" s="6">
        <v>0.889899</v>
      </c>
      <c r="H5" s="6">
        <f t="shared" si="3"/>
        <v>0.79218062499999997</v>
      </c>
      <c r="I5" s="5">
        <f t="shared" si="4"/>
        <v>0.94469887500000005</v>
      </c>
      <c r="J5" s="5">
        <f t="shared" si="5"/>
        <v>0.99949874999999999</v>
      </c>
    </row>
    <row r="6" spans="1:10" ht="15" x14ac:dyDescent="0.2">
      <c r="A6" s="7">
        <v>50</v>
      </c>
      <c r="B6" s="5">
        <f t="shared" si="0"/>
        <v>5.0249364999999999</v>
      </c>
      <c r="C6" s="6">
        <f t="shared" si="1"/>
        <v>5.11028825</v>
      </c>
      <c r="D6" s="6">
        <f t="shared" si="2"/>
        <v>5.17856965</v>
      </c>
      <c r="E6" s="6">
        <v>5.19564</v>
      </c>
      <c r="F6" s="6">
        <v>5.3663435000000002</v>
      </c>
      <c r="G6" s="6">
        <v>5.4275000000000002</v>
      </c>
      <c r="H6" s="6">
        <f t="shared" si="3"/>
        <v>5.5541173500000003</v>
      </c>
      <c r="I6" s="5">
        <f t="shared" si="4"/>
        <v>5.4580782499999998</v>
      </c>
      <c r="J6" s="5">
        <f t="shared" si="5"/>
        <v>5.4886565000000003</v>
      </c>
    </row>
    <row r="7" spans="1:10" ht="15" x14ac:dyDescent="0.2">
      <c r="A7" s="7">
        <v>99</v>
      </c>
      <c r="B7" s="5">
        <f t="shared" si="0"/>
        <v>7.0400659999999977</v>
      </c>
      <c r="C7" s="6">
        <f t="shared" si="1"/>
        <v>8.5320329999999984</v>
      </c>
      <c r="D7" s="6">
        <f t="shared" si="2"/>
        <v>9.725606599999999</v>
      </c>
      <c r="E7" s="6">
        <v>10.023999999999999</v>
      </c>
      <c r="F7" s="6">
        <v>13.007934000000001</v>
      </c>
      <c r="G7" s="6">
        <v>73.069299999999998</v>
      </c>
      <c r="H7" s="6">
        <f t="shared" si="3"/>
        <v>16.290261400000002</v>
      </c>
      <c r="I7" s="5">
        <f t="shared" si="4"/>
        <v>103.09998300000001</v>
      </c>
      <c r="J7" s="5">
        <f t="shared" si="5"/>
        <v>133.13066599999999</v>
      </c>
    </row>
    <row r="8" spans="1:10" ht="15" x14ac:dyDescent="0.2">
      <c r="A8" s="7">
        <v>102</v>
      </c>
      <c r="B8" s="5">
        <f t="shared" si="0"/>
        <v>7.9334910000000018</v>
      </c>
      <c r="C8" s="6">
        <f t="shared" si="1"/>
        <v>8.5104655000000022</v>
      </c>
      <c r="D8" s="6">
        <f t="shared" si="2"/>
        <v>8.9720451000000008</v>
      </c>
      <c r="E8" s="6">
        <v>9.0874400000000009</v>
      </c>
      <c r="F8" s="6">
        <v>10.241389</v>
      </c>
      <c r="G8" s="6">
        <v>36.350200000000001</v>
      </c>
      <c r="H8" s="6">
        <f t="shared" si="3"/>
        <v>11.510732899999999</v>
      </c>
      <c r="I8" s="5">
        <f t="shared" si="4"/>
        <v>49.404605500000002</v>
      </c>
      <c r="J8" s="5">
        <f t="shared" si="5"/>
        <v>62.459011000000004</v>
      </c>
    </row>
    <row r="9" spans="1:10" ht="15" x14ac:dyDescent="0.2">
      <c r="A9" s="7">
        <v>106</v>
      </c>
      <c r="B9" s="5">
        <f t="shared" si="0"/>
        <v>5.6501519999999985</v>
      </c>
      <c r="C9" s="6">
        <f t="shared" si="1"/>
        <v>8.0497259999999997</v>
      </c>
      <c r="D9" s="6">
        <f t="shared" si="2"/>
        <v>9.9693851999999978</v>
      </c>
      <c r="E9" s="6">
        <v>10.449299999999999</v>
      </c>
      <c r="F9" s="6">
        <v>15.248448</v>
      </c>
      <c r="G9" s="6">
        <v>30.303100000000001</v>
      </c>
      <c r="H9" s="6">
        <f t="shared" si="3"/>
        <v>20.527510800000002</v>
      </c>
      <c r="I9" s="5">
        <f t="shared" si="4"/>
        <v>37.830426000000003</v>
      </c>
      <c r="J9" s="5">
        <f t="shared" si="5"/>
        <v>45.357752000000005</v>
      </c>
    </row>
    <row r="10" spans="1:10" ht="15" x14ac:dyDescent="0.2">
      <c r="A10" s="7">
        <v>479</v>
      </c>
      <c r="B10" s="5">
        <f t="shared" si="0"/>
        <v>15.113895000000001</v>
      </c>
      <c r="C10" s="6">
        <f t="shared" si="1"/>
        <v>15.256897500000001</v>
      </c>
      <c r="D10" s="6">
        <f t="shared" si="2"/>
        <v>15.371299500000001</v>
      </c>
      <c r="E10" s="6">
        <v>15.399900000000001</v>
      </c>
      <c r="F10" s="6">
        <v>15.685905</v>
      </c>
      <c r="G10" s="6">
        <v>16.5</v>
      </c>
      <c r="H10" s="6">
        <f t="shared" si="3"/>
        <v>16.000510500000001</v>
      </c>
      <c r="I10" s="5">
        <f t="shared" si="4"/>
        <v>16.907047500000001</v>
      </c>
      <c r="J10" s="5">
        <f t="shared" si="5"/>
        <v>17.314095000000002</v>
      </c>
    </row>
    <row r="11" spans="1:10" ht="15" x14ac:dyDescent="0.2">
      <c r="A11" s="7">
        <v>480</v>
      </c>
      <c r="B11" s="5">
        <f t="shared" si="0"/>
        <v>15.419176</v>
      </c>
      <c r="C11" s="6">
        <f t="shared" si="1"/>
        <v>15.509537999999999</v>
      </c>
      <c r="D11" s="6">
        <f t="shared" si="2"/>
        <v>15.5818276</v>
      </c>
      <c r="E11" s="6">
        <v>15.5999</v>
      </c>
      <c r="F11" s="6">
        <v>15.780624</v>
      </c>
      <c r="G11" s="6">
        <v>16.5</v>
      </c>
      <c r="H11" s="6">
        <f t="shared" si="3"/>
        <v>15.979420399999999</v>
      </c>
      <c r="I11" s="5">
        <f t="shared" si="4"/>
        <v>16.859687999999998</v>
      </c>
      <c r="J11" s="5">
        <f t="shared" si="5"/>
        <v>17.219376</v>
      </c>
    </row>
    <row r="12" spans="1:10" ht="15" x14ac:dyDescent="0.2">
      <c r="A12" s="7">
        <v>434</v>
      </c>
      <c r="B12" s="5">
        <f t="shared" si="0"/>
        <v>91.729739999999993</v>
      </c>
      <c r="C12" s="6">
        <f t="shared" si="1"/>
        <v>100.86487</v>
      </c>
      <c r="D12" s="6">
        <f t="shared" si="2"/>
        <v>108.172974</v>
      </c>
      <c r="E12" s="6">
        <v>110</v>
      </c>
      <c r="F12" s="6">
        <v>128.27026000000001</v>
      </c>
      <c r="G12" s="6">
        <v>284.00099999999998</v>
      </c>
      <c r="H12" s="6">
        <f t="shared" si="3"/>
        <v>148.367546</v>
      </c>
      <c r="I12" s="5">
        <f t="shared" si="4"/>
        <v>361.86636999999996</v>
      </c>
      <c r="J12" s="5">
        <f t="shared" si="5"/>
        <v>439.73173999999995</v>
      </c>
    </row>
    <row r="13" spans="1:10" ht="15" x14ac:dyDescent="0.2">
      <c r="A13" s="7">
        <v>435</v>
      </c>
      <c r="B13" s="5">
        <f t="shared" si="0"/>
        <v>139.98379000000003</v>
      </c>
      <c r="C13" s="6">
        <f t="shared" si="1"/>
        <v>150.49039500000003</v>
      </c>
      <c r="D13" s="6">
        <f t="shared" si="2"/>
        <v>158.895679</v>
      </c>
      <c r="E13" s="6">
        <v>160.99700000000001</v>
      </c>
      <c r="F13" s="6">
        <v>182.01021</v>
      </c>
      <c r="G13" s="6">
        <v>201.99600000000001</v>
      </c>
      <c r="H13" s="6">
        <f t="shared" si="3"/>
        <v>205.124741</v>
      </c>
      <c r="I13" s="5">
        <f t="shared" si="4"/>
        <v>211.98889500000001</v>
      </c>
      <c r="J13" s="5">
        <f t="shared" si="5"/>
        <v>221.98179000000002</v>
      </c>
    </row>
    <row r="14" spans="1:10" ht="15" x14ac:dyDescent="0.2">
      <c r="A14" s="7">
        <v>438</v>
      </c>
      <c r="B14" s="5">
        <f t="shared" si="0"/>
        <v>159.99216000000001</v>
      </c>
      <c r="C14" s="6">
        <f t="shared" si="1"/>
        <v>173.99657999999999</v>
      </c>
      <c r="D14" s="6">
        <f t="shared" si="2"/>
        <v>185.20011600000001</v>
      </c>
      <c r="E14" s="6">
        <v>188.001</v>
      </c>
      <c r="F14" s="6">
        <v>216.00984</v>
      </c>
      <c r="G14" s="6">
        <v>255.99799999999999</v>
      </c>
      <c r="H14" s="6">
        <f t="shared" si="3"/>
        <v>246.81956399999999</v>
      </c>
      <c r="I14" s="5">
        <f t="shared" si="4"/>
        <v>275.99207999999999</v>
      </c>
      <c r="J14" s="5">
        <f t="shared" si="5"/>
        <v>295.98615999999998</v>
      </c>
    </row>
    <row r="15" spans="1:10" ht="15" x14ac:dyDescent="0.2">
      <c r="A15" s="7">
        <v>439</v>
      </c>
      <c r="B15" s="5">
        <f t="shared" si="0"/>
        <v>59.258400000000009</v>
      </c>
      <c r="C15" s="6">
        <f t="shared" si="1"/>
        <v>65.628399999999999</v>
      </c>
      <c r="D15" s="6">
        <f t="shared" si="2"/>
        <v>70.724400000000003</v>
      </c>
      <c r="E15" s="6">
        <v>71.998400000000004</v>
      </c>
      <c r="F15" s="6">
        <v>84.738399999999999</v>
      </c>
      <c r="G15" s="6">
        <v>124.6</v>
      </c>
      <c r="H15" s="6">
        <f t="shared" si="3"/>
        <v>98.752399999999994</v>
      </c>
      <c r="I15" s="5">
        <f t="shared" si="4"/>
        <v>144.5308</v>
      </c>
      <c r="J15" s="5">
        <f t="shared" si="5"/>
        <v>164.46159999999998</v>
      </c>
    </row>
    <row r="16" spans="1:10" ht="15" x14ac:dyDescent="0.2">
      <c r="A16" s="7">
        <v>440</v>
      </c>
      <c r="B16" s="5">
        <f t="shared" si="0"/>
        <v>86.293469999999985</v>
      </c>
      <c r="C16" s="6">
        <f t="shared" si="1"/>
        <v>93.147734999999983</v>
      </c>
      <c r="D16" s="6">
        <f t="shared" si="2"/>
        <v>98.631146999999999</v>
      </c>
      <c r="E16" s="6">
        <v>100.002</v>
      </c>
      <c r="F16" s="6">
        <v>113.71053000000001</v>
      </c>
      <c r="G16" s="6">
        <v>130.001</v>
      </c>
      <c r="H16" s="6">
        <f t="shared" si="3"/>
        <v>128.78991300000001</v>
      </c>
      <c r="I16" s="5">
        <f t="shared" si="4"/>
        <v>138.14623499999999</v>
      </c>
      <c r="J16" s="5">
        <f t="shared" si="5"/>
        <v>146.29147</v>
      </c>
    </row>
    <row r="17" spans="1:10" ht="15" x14ac:dyDescent="0.2">
      <c r="A17" s="7">
        <v>95</v>
      </c>
      <c r="B17" s="5">
        <f t="shared" si="0"/>
        <v>2.333577</v>
      </c>
      <c r="C17" s="6">
        <f t="shared" si="1"/>
        <v>2.3824135000000002</v>
      </c>
      <c r="D17" s="6">
        <f t="shared" si="2"/>
        <v>2.4214826999999999</v>
      </c>
      <c r="E17" s="6">
        <v>2.4312499999999999</v>
      </c>
      <c r="F17" s="6">
        <v>2.5289229999999998</v>
      </c>
      <c r="G17" s="6">
        <v>2.5337499999999999</v>
      </c>
      <c r="H17" s="6">
        <f t="shared" si="3"/>
        <v>2.6363632999999997</v>
      </c>
      <c r="I17" s="5">
        <f t="shared" si="4"/>
        <v>2.5361634999999998</v>
      </c>
      <c r="J17" s="5">
        <f t="shared" si="5"/>
        <v>2.5385770000000001</v>
      </c>
    </row>
    <row r="18" spans="1:10" ht="15" x14ac:dyDescent="0.2">
      <c r="A18" s="7">
        <v>465</v>
      </c>
      <c r="B18" s="5">
        <f t="shared" si="0"/>
        <v>49.188548000000004</v>
      </c>
      <c r="C18" s="6">
        <f t="shared" si="1"/>
        <v>49.544324000000003</v>
      </c>
      <c r="D18" s="6">
        <f t="shared" si="2"/>
        <v>49.828944800000002</v>
      </c>
      <c r="E18" s="6">
        <v>49.900100000000002</v>
      </c>
      <c r="F18" s="6">
        <v>50.611651999999999</v>
      </c>
      <c r="G18" s="6">
        <v>52.6</v>
      </c>
      <c r="H18" s="6">
        <f t="shared" si="3"/>
        <v>51.394359199999997</v>
      </c>
      <c r="I18" s="5">
        <f t="shared" si="4"/>
        <v>53.594174000000002</v>
      </c>
      <c r="J18" s="5">
        <f t="shared" si="5"/>
        <v>54.588348000000003</v>
      </c>
    </row>
    <row r="19" spans="1:10" ht="15" x14ac:dyDescent="0.2">
      <c r="A19" s="7">
        <v>466</v>
      </c>
      <c r="B19" s="5">
        <f t="shared" si="0"/>
        <v>45.849476000000003</v>
      </c>
      <c r="C19" s="6">
        <f t="shared" si="1"/>
        <v>46.077488000000002</v>
      </c>
      <c r="D19" s="6">
        <f t="shared" si="2"/>
        <v>46.259897600000002</v>
      </c>
      <c r="E19" s="6">
        <v>46.305500000000002</v>
      </c>
      <c r="F19" s="6">
        <v>46.761524000000001</v>
      </c>
      <c r="G19" s="6">
        <v>48.200200000000002</v>
      </c>
      <c r="H19" s="6">
        <f t="shared" si="3"/>
        <v>47.263150400000001</v>
      </c>
      <c r="I19" s="5">
        <f t="shared" si="4"/>
        <v>48.919538000000003</v>
      </c>
      <c r="J19" s="5">
        <f t="shared" si="5"/>
        <v>49.638876000000003</v>
      </c>
    </row>
    <row r="20" spans="1:10" ht="15" x14ac:dyDescent="0.2">
      <c r="A20" s="7">
        <v>467</v>
      </c>
      <c r="B20" s="5">
        <f t="shared" si="0"/>
        <v>46.632694999999998</v>
      </c>
      <c r="C20" s="6">
        <f t="shared" si="1"/>
        <v>46.766347499999995</v>
      </c>
      <c r="D20" s="6">
        <f t="shared" si="2"/>
        <v>46.873269499999999</v>
      </c>
      <c r="E20" s="6">
        <v>46.9</v>
      </c>
      <c r="F20" s="6">
        <v>47.167304999999999</v>
      </c>
      <c r="G20" s="6">
        <v>48.099899999999998</v>
      </c>
      <c r="H20" s="6">
        <f t="shared" si="3"/>
        <v>47.461340499999999</v>
      </c>
      <c r="I20" s="5">
        <f t="shared" si="4"/>
        <v>48.566197500000001</v>
      </c>
      <c r="J20" s="5">
        <f t="shared" si="5"/>
        <v>49.032494999999997</v>
      </c>
    </row>
    <row r="21" spans="1:10" ht="15" x14ac:dyDescent="0.2">
      <c r="A21" s="7">
        <v>468</v>
      </c>
      <c r="B21" s="5">
        <f t="shared" si="0"/>
        <v>50.211204000000002</v>
      </c>
      <c r="C21" s="6">
        <f t="shared" si="1"/>
        <v>50.405501999999998</v>
      </c>
      <c r="D21" s="6">
        <f t="shared" si="2"/>
        <v>50.5609404</v>
      </c>
      <c r="E21" s="6">
        <v>50.599800000000002</v>
      </c>
      <c r="F21" s="6">
        <v>50.988396000000002</v>
      </c>
      <c r="G21" s="6">
        <v>52.600200000000001</v>
      </c>
      <c r="H21" s="6">
        <f t="shared" si="3"/>
        <v>51.415851600000003</v>
      </c>
      <c r="I21" s="5">
        <f t="shared" si="4"/>
        <v>53.406102000000004</v>
      </c>
      <c r="J21" s="5">
        <f t="shared" si="5"/>
        <v>54.212004</v>
      </c>
    </row>
    <row r="22" spans="1:10" ht="15" x14ac:dyDescent="0.2">
      <c r="A22" s="7">
        <v>469</v>
      </c>
      <c r="B22" s="5">
        <f t="shared" si="0"/>
        <v>48.863610000000001</v>
      </c>
      <c r="C22" s="6">
        <f t="shared" si="1"/>
        <v>49.096755000000002</v>
      </c>
      <c r="D22" s="6">
        <f t="shared" si="2"/>
        <v>49.283270999999999</v>
      </c>
      <c r="E22" s="6">
        <v>49.329900000000002</v>
      </c>
      <c r="F22" s="6">
        <v>49.796190000000003</v>
      </c>
      <c r="G22" s="6">
        <v>51</v>
      </c>
      <c r="H22" s="6">
        <f t="shared" si="3"/>
        <v>50.309109000000007</v>
      </c>
      <c r="I22" s="5">
        <f t="shared" si="4"/>
        <v>51.601905000000002</v>
      </c>
      <c r="J22" s="5">
        <f t="shared" si="5"/>
        <v>52.203809999999997</v>
      </c>
    </row>
    <row r="23" spans="1:10" ht="15" x14ac:dyDescent="0.2">
      <c r="A23" s="7">
        <v>470</v>
      </c>
      <c r="B23" s="5">
        <f t="shared" si="0"/>
        <v>48.737970000000004</v>
      </c>
      <c r="C23" s="6">
        <f t="shared" si="1"/>
        <v>49.018934999999999</v>
      </c>
      <c r="D23" s="6">
        <f t="shared" si="2"/>
        <v>49.243707000000001</v>
      </c>
      <c r="E23" s="6">
        <v>49.299900000000001</v>
      </c>
      <c r="F23" s="6">
        <v>49.861829999999998</v>
      </c>
      <c r="G23" s="6">
        <v>51.3</v>
      </c>
      <c r="H23" s="6">
        <f t="shared" si="3"/>
        <v>50.479952999999995</v>
      </c>
      <c r="I23" s="5">
        <f t="shared" si="4"/>
        <v>52.019084999999997</v>
      </c>
      <c r="J23" s="5">
        <f t="shared" si="5"/>
        <v>52.738169999999997</v>
      </c>
    </row>
    <row r="24" spans="1:10" ht="15" x14ac:dyDescent="0.2">
      <c r="A24" s="7">
        <v>471</v>
      </c>
      <c r="B24" s="5">
        <f t="shared" si="0"/>
        <v>47.707560000000001</v>
      </c>
      <c r="C24" s="6">
        <f t="shared" si="1"/>
        <v>47.903880000000001</v>
      </c>
      <c r="D24" s="6">
        <f t="shared" si="2"/>
        <v>48.060935999999998</v>
      </c>
      <c r="E24" s="6">
        <v>48.100200000000001</v>
      </c>
      <c r="F24" s="6">
        <v>48.492840000000001</v>
      </c>
      <c r="G24" s="6">
        <v>49.9</v>
      </c>
      <c r="H24" s="6">
        <f t="shared" si="3"/>
        <v>48.924744000000004</v>
      </c>
      <c r="I24" s="5">
        <f t="shared" si="4"/>
        <v>50.603579999999994</v>
      </c>
      <c r="J24" s="5">
        <f t="shared" si="5"/>
        <v>51.307159999999996</v>
      </c>
    </row>
    <row r="25" spans="1:10" ht="15" x14ac:dyDescent="0.2">
      <c r="A25" s="7">
        <v>472</v>
      </c>
      <c r="B25" s="5">
        <f t="shared" si="0"/>
        <v>47.235733000000003</v>
      </c>
      <c r="C25" s="6">
        <f t="shared" si="1"/>
        <v>47.517816500000002</v>
      </c>
      <c r="D25" s="6">
        <f t="shared" si="2"/>
        <v>47.743483300000001</v>
      </c>
      <c r="E25" s="6">
        <v>47.799900000000001</v>
      </c>
      <c r="F25" s="6">
        <v>48.364066999999999</v>
      </c>
      <c r="G25" s="6">
        <v>49.8</v>
      </c>
      <c r="H25" s="6">
        <f t="shared" si="3"/>
        <v>48.984650699999996</v>
      </c>
      <c r="I25" s="5">
        <f t="shared" si="4"/>
        <v>50.5179665</v>
      </c>
      <c r="J25" s="5">
        <f t="shared" si="5"/>
        <v>51.235932999999996</v>
      </c>
    </row>
    <row r="26" spans="1:10" ht="15" x14ac:dyDescent="0.2">
      <c r="A26" s="7">
        <v>473</v>
      </c>
      <c r="B26" s="5">
        <f t="shared" si="0"/>
        <v>47.586839999999995</v>
      </c>
      <c r="C26" s="6">
        <f t="shared" si="1"/>
        <v>47.793369999999996</v>
      </c>
      <c r="D26" s="6">
        <f t="shared" si="2"/>
        <v>47.958593999999998</v>
      </c>
      <c r="E26" s="6">
        <v>47.999899999999997</v>
      </c>
      <c r="F26" s="6">
        <v>48.412959999999998</v>
      </c>
      <c r="G26" s="6">
        <v>49.700099999999999</v>
      </c>
      <c r="H26" s="6">
        <f t="shared" si="3"/>
        <v>48.867325999999998</v>
      </c>
      <c r="I26" s="5">
        <f t="shared" si="4"/>
        <v>50.343670000000003</v>
      </c>
      <c r="J26" s="5">
        <f t="shared" si="5"/>
        <v>50.98724</v>
      </c>
    </row>
    <row r="27" spans="1:10" ht="15" x14ac:dyDescent="0.2">
      <c r="A27" s="7">
        <v>474</v>
      </c>
      <c r="B27" s="5">
        <f t="shared" si="0"/>
        <v>46.669195999999999</v>
      </c>
      <c r="C27" s="6">
        <f t="shared" si="1"/>
        <v>46.884597999999997</v>
      </c>
      <c r="D27" s="6">
        <f t="shared" si="2"/>
        <v>47.056919600000001</v>
      </c>
      <c r="E27" s="6">
        <v>47.1</v>
      </c>
      <c r="F27" s="6">
        <v>47.530804000000003</v>
      </c>
      <c r="G27" s="6">
        <v>48.3001</v>
      </c>
      <c r="H27" s="6">
        <f t="shared" si="3"/>
        <v>48.004688400000006</v>
      </c>
      <c r="I27" s="5">
        <f t="shared" si="4"/>
        <v>48.684747999999999</v>
      </c>
      <c r="J27" s="5">
        <f t="shared" si="5"/>
        <v>49.069395999999998</v>
      </c>
    </row>
    <row r="28" spans="1:10" ht="15" x14ac:dyDescent="0.2">
      <c r="A28" s="7">
        <v>62</v>
      </c>
      <c r="B28" s="5">
        <f t="shared" si="0"/>
        <v>13.483566</v>
      </c>
      <c r="C28" s="6">
        <f t="shared" si="1"/>
        <v>13.519933</v>
      </c>
      <c r="D28" s="6">
        <f t="shared" si="2"/>
        <v>13.549026599999999</v>
      </c>
      <c r="E28" s="6">
        <v>13.5563</v>
      </c>
      <c r="F28" s="6">
        <v>13.629034000000001</v>
      </c>
      <c r="G28" s="6">
        <v>13.7</v>
      </c>
      <c r="H28" s="6">
        <f t="shared" si="3"/>
        <v>13.709041400000002</v>
      </c>
      <c r="I28" s="5">
        <f t="shared" si="4"/>
        <v>13.735482999999999</v>
      </c>
      <c r="J28" s="5">
        <f t="shared" si="5"/>
        <v>13.770965999999998</v>
      </c>
    </row>
    <row r="29" spans="1:10" ht="15" x14ac:dyDescent="0.2">
      <c r="A29" s="7">
        <v>34</v>
      </c>
      <c r="B29" s="5">
        <f t="shared" si="0"/>
        <v>29.164727999999997</v>
      </c>
      <c r="C29" s="6">
        <f t="shared" si="1"/>
        <v>29.338663999999998</v>
      </c>
      <c r="D29" s="6">
        <f t="shared" si="2"/>
        <v>29.477812799999999</v>
      </c>
      <c r="E29" s="6">
        <v>29.512599999999999</v>
      </c>
      <c r="F29" s="6">
        <v>29.860472000000001</v>
      </c>
      <c r="G29" s="6">
        <v>30.112500000000001</v>
      </c>
      <c r="H29" s="6">
        <f t="shared" si="3"/>
        <v>30.243131200000004</v>
      </c>
      <c r="I29" s="5">
        <f t="shared" si="4"/>
        <v>30.238514000000002</v>
      </c>
      <c r="J29" s="5">
        <f t="shared" si="5"/>
        <v>30.364528</v>
      </c>
    </row>
    <row r="30" spans="1:10" ht="15" x14ac:dyDescent="0.2">
      <c r="A30" s="7">
        <v>478</v>
      </c>
      <c r="B30" s="5">
        <f t="shared" si="0"/>
        <v>29.076529999999998</v>
      </c>
      <c r="C30" s="6">
        <f t="shared" si="1"/>
        <v>29.288314999999997</v>
      </c>
      <c r="D30" s="6">
        <f t="shared" si="2"/>
        <v>29.457743000000001</v>
      </c>
      <c r="E30" s="6">
        <v>29.5001</v>
      </c>
      <c r="F30" s="6">
        <v>29.923670000000001</v>
      </c>
      <c r="G30" s="6">
        <v>30.1999</v>
      </c>
      <c r="H30" s="6">
        <f t="shared" si="3"/>
        <v>30.389597000000002</v>
      </c>
      <c r="I30" s="5">
        <f t="shared" si="4"/>
        <v>30.338014999999999</v>
      </c>
      <c r="J30" s="5">
        <f t="shared" si="5"/>
        <v>30.476129999999998</v>
      </c>
    </row>
    <row r="31" spans="1:10" ht="15" x14ac:dyDescent="0.2">
      <c r="A31" s="7">
        <v>68</v>
      </c>
      <c r="B31" s="5">
        <f t="shared" si="0"/>
        <v>-0.10026112000000001</v>
      </c>
      <c r="C31" s="6">
        <f t="shared" si="1"/>
        <v>-9.9630560000000007E-2</v>
      </c>
      <c r="D31" s="6">
        <f t="shared" si="2"/>
        <v>-9.9126112000000002E-2</v>
      </c>
      <c r="E31" s="6">
        <v>-9.9000000000000005E-2</v>
      </c>
      <c r="F31" s="6">
        <v>-9.773888E-2</v>
      </c>
      <c r="G31" s="6">
        <v>-9.6625000000000003E-2</v>
      </c>
      <c r="H31" s="6">
        <f t="shared" si="3"/>
        <v>-9.6351647999999998E-2</v>
      </c>
      <c r="I31" s="5">
        <f t="shared" si="4"/>
        <v>-9.6068060000000011E-2</v>
      </c>
      <c r="J31" s="5">
        <f t="shared" si="5"/>
        <v>-9.5511120000000005E-2</v>
      </c>
    </row>
    <row r="32" spans="1:10" ht="15" x14ac:dyDescent="0.2">
      <c r="A32" s="7">
        <v>67</v>
      </c>
      <c r="B32" s="5">
        <f t="shared" si="0"/>
        <v>254.84201999999993</v>
      </c>
      <c r="C32" s="6">
        <f t="shared" si="1"/>
        <v>277.10050999999999</v>
      </c>
      <c r="D32" s="6">
        <f t="shared" si="2"/>
        <v>294.90730199999996</v>
      </c>
      <c r="E32" s="6">
        <v>299.35899999999998</v>
      </c>
      <c r="F32" s="6">
        <v>343.87598000000003</v>
      </c>
      <c r="G32" s="6">
        <v>375.27600000000001</v>
      </c>
      <c r="H32" s="6">
        <f t="shared" si="3"/>
        <v>392.84465800000009</v>
      </c>
      <c r="I32" s="5">
        <f t="shared" si="4"/>
        <v>390.97600999999997</v>
      </c>
      <c r="J32" s="5">
        <f t="shared" si="5"/>
        <v>406.67601999999999</v>
      </c>
    </row>
    <row r="33" spans="1:10" ht="15" x14ac:dyDescent="0.2">
      <c r="A33" s="7">
        <v>94</v>
      </c>
      <c r="B33" s="5">
        <f t="shared" si="0"/>
        <v>71.211090000000013</v>
      </c>
      <c r="C33" s="6">
        <f t="shared" si="1"/>
        <v>74.88604500000001</v>
      </c>
      <c r="D33" s="6">
        <f t="shared" si="2"/>
        <v>77.826008999999999</v>
      </c>
      <c r="E33" s="6">
        <v>78.561000000000007</v>
      </c>
      <c r="F33" s="6">
        <v>85.910910000000001</v>
      </c>
      <c r="G33" s="6">
        <v>113.273</v>
      </c>
      <c r="H33" s="6">
        <f t="shared" si="3"/>
        <v>93.995811000000003</v>
      </c>
      <c r="I33" s="5">
        <f t="shared" si="4"/>
        <v>126.95404499999999</v>
      </c>
      <c r="J33" s="5">
        <f t="shared" si="5"/>
        <v>140.63508999999999</v>
      </c>
    </row>
    <row r="34" spans="1:10" ht="15" x14ac:dyDescent="0.2">
      <c r="A34" s="7">
        <v>98</v>
      </c>
      <c r="B34" s="5">
        <f t="shared" si="0"/>
        <v>66.100165000000004</v>
      </c>
      <c r="C34" s="6">
        <f t="shared" si="1"/>
        <v>70.425732500000009</v>
      </c>
      <c r="D34" s="6">
        <f t="shared" si="2"/>
        <v>73.886186500000008</v>
      </c>
      <c r="E34" s="6">
        <v>74.751300000000001</v>
      </c>
      <c r="F34" s="6">
        <v>83.402434999999997</v>
      </c>
      <c r="G34" s="6">
        <v>115.286</v>
      </c>
      <c r="H34" s="6">
        <f t="shared" si="3"/>
        <v>92.918683499999986</v>
      </c>
      <c r="I34" s="5">
        <f t="shared" si="4"/>
        <v>131.22778249999999</v>
      </c>
      <c r="J34" s="5">
        <f t="shared" si="5"/>
        <v>147.16956500000001</v>
      </c>
    </row>
    <row r="35" spans="1:10" ht="15" x14ac:dyDescent="0.2">
      <c r="A35" s="7">
        <v>72</v>
      </c>
      <c r="B35" s="5">
        <f t="shared" si="0"/>
        <v>78.294440000000009</v>
      </c>
      <c r="C35" s="6">
        <f t="shared" si="1"/>
        <v>78.419120000000007</v>
      </c>
      <c r="D35" s="6">
        <f t="shared" si="2"/>
        <v>78.518864000000008</v>
      </c>
      <c r="E35" s="6">
        <v>78.543800000000005</v>
      </c>
      <c r="F35" s="6">
        <v>78.79316</v>
      </c>
      <c r="G35" s="6">
        <v>79.037499999999994</v>
      </c>
      <c r="H35" s="6">
        <f t="shared" si="3"/>
        <v>79.067455999999993</v>
      </c>
      <c r="I35" s="5">
        <f t="shared" si="4"/>
        <v>79.159669999999991</v>
      </c>
      <c r="J35" s="5">
        <f t="shared" si="5"/>
        <v>79.281839999999988</v>
      </c>
    </row>
    <row r="36" spans="1:10" ht="15" x14ac:dyDescent="0.2">
      <c r="A36" s="7">
        <v>60</v>
      </c>
      <c r="B36" s="5">
        <f t="shared" si="0"/>
        <v>1.1193458999999999</v>
      </c>
      <c r="C36" s="6">
        <f t="shared" si="1"/>
        <v>1.1294229499999999</v>
      </c>
      <c r="D36" s="6">
        <f t="shared" si="2"/>
        <v>1.1374845899999999</v>
      </c>
      <c r="E36" s="6">
        <v>1.1395</v>
      </c>
      <c r="F36" s="6">
        <v>1.1596541</v>
      </c>
      <c r="G36" s="6">
        <v>1.24</v>
      </c>
      <c r="H36" s="6">
        <f t="shared" si="3"/>
        <v>1.1818236100000001</v>
      </c>
      <c r="I36" s="5">
        <f t="shared" si="4"/>
        <v>1.2801729499999999</v>
      </c>
      <c r="J36" s="5">
        <f t="shared" si="5"/>
        <v>1.3203459</v>
      </c>
    </row>
    <row r="37" spans="1:10" ht="15" x14ac:dyDescent="0.2">
      <c r="A37" s="7">
        <v>66</v>
      </c>
      <c r="B37" s="5">
        <f t="shared" si="0"/>
        <v>6.2973959999999991</v>
      </c>
      <c r="C37" s="6">
        <f t="shared" si="1"/>
        <v>6.7670379999999994</v>
      </c>
      <c r="D37" s="6">
        <f t="shared" si="2"/>
        <v>7.1427515999999995</v>
      </c>
      <c r="E37" s="6">
        <v>7.2366799999999998</v>
      </c>
      <c r="F37" s="6">
        <v>8.1759640000000005</v>
      </c>
      <c r="G37" s="6">
        <v>8.6699000000000002</v>
      </c>
      <c r="H37" s="6">
        <f t="shared" si="3"/>
        <v>9.2091764000000005</v>
      </c>
      <c r="I37" s="5">
        <f t="shared" si="4"/>
        <v>8.9168680000000009</v>
      </c>
      <c r="J37" s="5">
        <f t="shared" si="5"/>
        <v>9.1638359999999999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1" sqref="B1:J1"/>
    </sheetView>
  </sheetViews>
  <sheetFormatPr defaultRowHeight="14.25" x14ac:dyDescent="0.2"/>
  <cols>
    <col min="1" max="1" width="9.125" bestFit="1" customWidth="1"/>
    <col min="2" max="2" width="19.375" bestFit="1" customWidth="1"/>
    <col min="3" max="3" width="15.25" bestFit="1" customWidth="1"/>
    <col min="4" max="4" width="15.25" customWidth="1"/>
    <col min="5" max="5" width="15.25" style="1" bestFit="1" customWidth="1" collapsed="1"/>
    <col min="6" max="6" width="10.5" style="1" bestFit="1" customWidth="1" collapsed="1"/>
    <col min="7" max="7" width="15.25" style="1" bestFit="1" customWidth="1" collapsed="1"/>
    <col min="8" max="8" width="15.25" style="1" customWidth="1"/>
    <col min="9" max="9" width="15.25" bestFit="1" customWidth="1"/>
    <col min="10" max="10" width="19.375" bestFit="1" customWidth="1"/>
  </cols>
  <sheetData>
    <row r="1" spans="1:10" ht="15" x14ac:dyDescent="0.2">
      <c r="A1" s="5" t="s">
        <v>8</v>
      </c>
      <c r="B1" s="5" t="s">
        <v>9</v>
      </c>
      <c r="C1" s="5" t="s">
        <v>10</v>
      </c>
      <c r="D1" s="6" t="s">
        <v>11</v>
      </c>
      <c r="E1" s="4" t="s">
        <v>16</v>
      </c>
      <c r="F1" s="8" t="s">
        <v>15</v>
      </c>
      <c r="G1" s="4" t="s">
        <v>14</v>
      </c>
      <c r="H1" s="6" t="s">
        <v>12</v>
      </c>
      <c r="I1" s="5" t="s">
        <v>6</v>
      </c>
      <c r="J1" s="5" t="s">
        <v>13</v>
      </c>
    </row>
    <row r="2" spans="1:10" ht="15" x14ac:dyDescent="0.2">
      <c r="A2" s="7">
        <v>433</v>
      </c>
      <c r="B2" s="5">
        <f>F2-2*(F2-E2)</f>
        <v>81.397350000000003</v>
      </c>
      <c r="C2" s="5">
        <f>F2-1.5*(F2-E2)</f>
        <v>86.698875000000001</v>
      </c>
      <c r="D2" s="5">
        <f>F2-1.1*(F2-E2)</f>
        <v>90.940094999999999</v>
      </c>
      <c r="E2" s="6">
        <v>92.000399999999999</v>
      </c>
      <c r="F2" s="6">
        <v>102.60345</v>
      </c>
      <c r="G2" s="6">
        <v>114.002</v>
      </c>
      <c r="H2" s="6">
        <f>F2+1.1*(F2-E2)</f>
        <v>114.26680499999999</v>
      </c>
      <c r="I2" s="5">
        <f>F2+1.5*(G2-F2)</f>
        <v>119.701275</v>
      </c>
      <c r="J2" s="5">
        <f>F2+2*(G2-F2)</f>
        <v>125.40055</v>
      </c>
    </row>
    <row r="3" spans="1:10" ht="15" x14ac:dyDescent="0.2">
      <c r="A3" s="7">
        <v>59</v>
      </c>
      <c r="B3" s="5">
        <f t="shared" ref="B3:B37" si="0">F3-2*(F3-E3)</f>
        <v>0.8075488999999999</v>
      </c>
      <c r="C3" s="5">
        <f t="shared" ref="C3:C37" si="1">F3-1.5*(F3-E3)</f>
        <v>0.81202394999999994</v>
      </c>
      <c r="D3" s="5">
        <f t="shared" ref="D3:D37" si="2">F3-1.1*(F3-E3)</f>
        <v>0.81560398999999995</v>
      </c>
      <c r="E3" s="6">
        <v>0.81649899999999997</v>
      </c>
      <c r="F3" s="6">
        <v>0.82544910000000005</v>
      </c>
      <c r="G3" s="6">
        <v>0.84025000000000005</v>
      </c>
      <c r="H3" s="6">
        <f t="shared" ref="H3:H37" si="3">F3+1.1*(F3-E3)</f>
        <v>0.83529421000000015</v>
      </c>
      <c r="I3" s="5">
        <f t="shared" ref="I3:I37" si="4">F3+1.5*(G3-F3)</f>
        <v>0.84765045000000006</v>
      </c>
      <c r="J3" s="5">
        <f t="shared" ref="J3:J37" si="5">F3+2*(G3-F3)</f>
        <v>0.85505090000000006</v>
      </c>
    </row>
    <row r="4" spans="1:10" ht="15" x14ac:dyDescent="0.2">
      <c r="A4" s="7">
        <v>58</v>
      </c>
      <c r="B4" s="5">
        <f t="shared" si="0"/>
        <v>0.81288064000000004</v>
      </c>
      <c r="C4" s="5">
        <f t="shared" si="1"/>
        <v>0.81856481999999997</v>
      </c>
      <c r="D4" s="5">
        <f t="shared" si="2"/>
        <v>0.82311216399999998</v>
      </c>
      <c r="E4" s="6">
        <v>0.82424900000000001</v>
      </c>
      <c r="F4" s="6">
        <v>0.83561735999999998</v>
      </c>
      <c r="G4" s="6">
        <v>0.85275000000000001</v>
      </c>
      <c r="H4" s="6">
        <f t="shared" si="3"/>
        <v>0.84812255599999997</v>
      </c>
      <c r="I4" s="5">
        <f t="shared" si="4"/>
        <v>0.86131632000000002</v>
      </c>
      <c r="J4" s="5">
        <f t="shared" si="5"/>
        <v>0.86988264000000004</v>
      </c>
    </row>
    <row r="5" spans="1:10" ht="15" x14ac:dyDescent="0.2">
      <c r="A5" s="7">
        <v>57</v>
      </c>
      <c r="B5" s="5">
        <f t="shared" si="0"/>
        <v>0.7692443000000001</v>
      </c>
      <c r="C5" s="5">
        <f t="shared" si="1"/>
        <v>0.77193515000000001</v>
      </c>
      <c r="D5" s="5">
        <f t="shared" si="2"/>
        <v>0.77408783000000003</v>
      </c>
      <c r="E5" s="6">
        <v>0.77462600000000004</v>
      </c>
      <c r="F5" s="6">
        <v>0.78000769999999997</v>
      </c>
      <c r="G5" s="6">
        <v>0.80124899999999999</v>
      </c>
      <c r="H5" s="6">
        <f t="shared" si="3"/>
        <v>0.78592756999999991</v>
      </c>
      <c r="I5" s="5">
        <f t="shared" si="4"/>
        <v>0.81186965</v>
      </c>
      <c r="J5" s="5">
        <f t="shared" si="5"/>
        <v>0.82249030000000001</v>
      </c>
    </row>
    <row r="6" spans="1:10" ht="15" x14ac:dyDescent="0.2">
      <c r="A6" s="7">
        <v>50</v>
      </c>
      <c r="B6" s="5">
        <f t="shared" si="0"/>
        <v>5.1604169999999989</v>
      </c>
      <c r="C6" s="5">
        <f t="shared" si="1"/>
        <v>5.1820934999999988</v>
      </c>
      <c r="D6" s="5">
        <f t="shared" si="2"/>
        <v>5.1994346999999994</v>
      </c>
      <c r="E6" s="6">
        <v>5.2037699999999996</v>
      </c>
      <c r="F6" s="6">
        <v>5.2471230000000002</v>
      </c>
      <c r="G6" s="6">
        <v>5.2937700000000003</v>
      </c>
      <c r="H6" s="6">
        <f t="shared" si="3"/>
        <v>5.294811300000001</v>
      </c>
      <c r="I6" s="5">
        <f t="shared" si="4"/>
        <v>5.3170935000000004</v>
      </c>
      <c r="J6" s="5">
        <f t="shared" si="5"/>
        <v>5.3404170000000004</v>
      </c>
    </row>
    <row r="7" spans="1:10" ht="15" x14ac:dyDescent="0.2">
      <c r="A7" s="7">
        <v>99</v>
      </c>
      <c r="B7" s="5">
        <f t="shared" si="0"/>
        <v>11.173354</v>
      </c>
      <c r="C7" s="5">
        <f t="shared" si="1"/>
        <v>12.686627</v>
      </c>
      <c r="D7" s="5">
        <f t="shared" si="2"/>
        <v>13.897245399999999</v>
      </c>
      <c r="E7" s="6">
        <v>14.1999</v>
      </c>
      <c r="F7" s="6">
        <v>17.226445999999999</v>
      </c>
      <c r="G7" s="6">
        <v>20.488099999999999</v>
      </c>
      <c r="H7" s="6">
        <f t="shared" si="3"/>
        <v>20.555646599999999</v>
      </c>
      <c r="I7" s="5">
        <f t="shared" si="4"/>
        <v>22.118926999999999</v>
      </c>
      <c r="J7" s="5">
        <f t="shared" si="5"/>
        <v>23.749753999999999</v>
      </c>
    </row>
    <row r="8" spans="1:10" ht="15" x14ac:dyDescent="0.2">
      <c r="A8" s="7">
        <v>102</v>
      </c>
      <c r="B8" s="5">
        <f t="shared" si="0"/>
        <v>5.8006480000000007</v>
      </c>
      <c r="C8" s="5">
        <f t="shared" si="1"/>
        <v>6.5064690000000009</v>
      </c>
      <c r="D8" s="5">
        <f t="shared" si="2"/>
        <v>7.0711257999999999</v>
      </c>
      <c r="E8" s="6">
        <v>7.2122900000000003</v>
      </c>
      <c r="F8" s="6">
        <v>8.6239319999999999</v>
      </c>
      <c r="G8" s="6">
        <v>10.1122</v>
      </c>
      <c r="H8" s="6">
        <f t="shared" si="3"/>
        <v>10.176738199999999</v>
      </c>
      <c r="I8" s="5">
        <f t="shared" si="4"/>
        <v>10.856334</v>
      </c>
      <c r="J8" s="5">
        <f t="shared" si="5"/>
        <v>11.600467999999999</v>
      </c>
    </row>
    <row r="9" spans="1:10" ht="15" x14ac:dyDescent="0.2">
      <c r="A9" s="7">
        <v>106</v>
      </c>
      <c r="B9" s="5">
        <f t="shared" si="0"/>
        <v>5.752873000000001</v>
      </c>
      <c r="C9" s="5">
        <f t="shared" si="1"/>
        <v>6.4017015000000006</v>
      </c>
      <c r="D9" s="5">
        <f t="shared" si="2"/>
        <v>6.9207643000000001</v>
      </c>
      <c r="E9" s="6">
        <v>7.0505300000000002</v>
      </c>
      <c r="F9" s="6">
        <v>8.3481869999999994</v>
      </c>
      <c r="G9" s="6">
        <v>9.8133400000000002</v>
      </c>
      <c r="H9" s="6">
        <f t="shared" si="3"/>
        <v>9.7756096999999986</v>
      </c>
      <c r="I9" s="5">
        <f t="shared" si="4"/>
        <v>10.545916500000001</v>
      </c>
      <c r="J9" s="5">
        <f t="shared" si="5"/>
        <v>11.278493000000001</v>
      </c>
    </row>
    <row r="10" spans="1:10" ht="15" x14ac:dyDescent="0.2">
      <c r="A10" s="7">
        <v>479</v>
      </c>
      <c r="B10" s="5">
        <f t="shared" si="0"/>
        <v>-15.896369</v>
      </c>
      <c r="C10" s="5">
        <f t="shared" si="1"/>
        <v>-7.9481845</v>
      </c>
      <c r="D10" s="5">
        <f t="shared" si="2"/>
        <v>-1.5896369000000021</v>
      </c>
      <c r="E10" s="6">
        <v>0</v>
      </c>
      <c r="F10" s="6">
        <v>15.896369</v>
      </c>
      <c r="G10" s="6">
        <v>16.200099999999999</v>
      </c>
      <c r="H10" s="6">
        <f t="shared" si="3"/>
        <v>33.382374900000002</v>
      </c>
      <c r="I10" s="5">
        <f t="shared" si="4"/>
        <v>16.351965499999999</v>
      </c>
      <c r="J10" s="5">
        <f t="shared" si="5"/>
        <v>16.503830999999998</v>
      </c>
    </row>
    <row r="11" spans="1:10" ht="15" x14ac:dyDescent="0.2">
      <c r="A11" s="7">
        <v>480</v>
      </c>
      <c r="B11" s="5">
        <f t="shared" si="0"/>
        <v>-16.104979</v>
      </c>
      <c r="C11" s="5">
        <f t="shared" si="1"/>
        <v>-8.0524895000000001</v>
      </c>
      <c r="D11" s="5">
        <f t="shared" si="2"/>
        <v>-1.6104979000000021</v>
      </c>
      <c r="E11" s="6">
        <v>0</v>
      </c>
      <c r="F11" s="6">
        <v>16.104979</v>
      </c>
      <c r="G11" s="6">
        <v>16.299900000000001</v>
      </c>
      <c r="H11" s="6">
        <f t="shared" si="3"/>
        <v>33.820455899999999</v>
      </c>
      <c r="I11" s="5">
        <f t="shared" si="4"/>
        <v>16.397360500000001</v>
      </c>
      <c r="J11" s="5">
        <f t="shared" si="5"/>
        <v>16.494821000000002</v>
      </c>
    </row>
    <row r="12" spans="1:10" ht="15" x14ac:dyDescent="0.2">
      <c r="A12" s="7">
        <v>434</v>
      </c>
      <c r="B12" s="5">
        <f t="shared" si="0"/>
        <v>91.459450000000004</v>
      </c>
      <c r="C12" s="5">
        <f t="shared" si="1"/>
        <v>97.728225000000009</v>
      </c>
      <c r="D12" s="5">
        <f t="shared" si="2"/>
        <v>102.743245</v>
      </c>
      <c r="E12" s="6">
        <v>103.997</v>
      </c>
      <c r="F12" s="6">
        <v>116.53455</v>
      </c>
      <c r="G12" s="6">
        <v>130.00200000000001</v>
      </c>
      <c r="H12" s="6">
        <f t="shared" si="3"/>
        <v>130.32585499999999</v>
      </c>
      <c r="I12" s="5">
        <f t="shared" si="4"/>
        <v>136.735725</v>
      </c>
      <c r="J12" s="5">
        <f t="shared" si="5"/>
        <v>143.46945000000002</v>
      </c>
    </row>
    <row r="13" spans="1:10" ht="15" x14ac:dyDescent="0.2">
      <c r="A13" s="7">
        <v>435</v>
      </c>
      <c r="B13" s="5">
        <f t="shared" si="0"/>
        <v>147.00064000000003</v>
      </c>
      <c r="C13" s="5">
        <f t="shared" si="1"/>
        <v>154.50132000000002</v>
      </c>
      <c r="D13" s="5">
        <f t="shared" si="2"/>
        <v>160.50186400000001</v>
      </c>
      <c r="E13" s="6">
        <v>162.00200000000001</v>
      </c>
      <c r="F13" s="6">
        <v>177.00335999999999</v>
      </c>
      <c r="G13" s="6">
        <v>196</v>
      </c>
      <c r="H13" s="6">
        <f t="shared" si="3"/>
        <v>193.50485599999996</v>
      </c>
      <c r="I13" s="5">
        <f t="shared" si="4"/>
        <v>205.49832000000001</v>
      </c>
      <c r="J13" s="5">
        <f t="shared" si="5"/>
        <v>214.99664000000001</v>
      </c>
    </row>
    <row r="14" spans="1:10" ht="15" x14ac:dyDescent="0.2">
      <c r="A14" s="7">
        <v>438</v>
      </c>
      <c r="B14" s="5">
        <f t="shared" si="0"/>
        <v>167.18232999999998</v>
      </c>
      <c r="C14" s="5">
        <f t="shared" si="1"/>
        <v>179.09016499999998</v>
      </c>
      <c r="D14" s="5">
        <f t="shared" si="2"/>
        <v>188.61643299999997</v>
      </c>
      <c r="E14" s="6">
        <v>190.99799999999999</v>
      </c>
      <c r="F14" s="6">
        <v>214.81367</v>
      </c>
      <c r="G14" s="6">
        <v>241.00200000000001</v>
      </c>
      <c r="H14" s="6">
        <f t="shared" si="3"/>
        <v>241.01090700000003</v>
      </c>
      <c r="I14" s="5">
        <f t="shared" si="4"/>
        <v>254.09616500000001</v>
      </c>
      <c r="J14" s="5">
        <f t="shared" si="5"/>
        <v>267.19033000000002</v>
      </c>
    </row>
    <row r="15" spans="1:10" ht="15" x14ac:dyDescent="0.2">
      <c r="A15" s="7">
        <v>439</v>
      </c>
      <c r="B15" s="5">
        <f t="shared" si="0"/>
        <v>70.515025999999992</v>
      </c>
      <c r="C15" s="5">
        <f t="shared" si="1"/>
        <v>77.257862999999986</v>
      </c>
      <c r="D15" s="5">
        <f t="shared" si="2"/>
        <v>82.652132599999987</v>
      </c>
      <c r="E15" s="6">
        <v>84.000699999999995</v>
      </c>
      <c r="F15" s="6">
        <v>97.486373999999998</v>
      </c>
      <c r="G15" s="6">
        <v>109.998</v>
      </c>
      <c r="H15" s="6">
        <f t="shared" si="3"/>
        <v>112.32061540000001</v>
      </c>
      <c r="I15" s="5">
        <f t="shared" si="4"/>
        <v>116.25381300000001</v>
      </c>
      <c r="J15" s="5">
        <f t="shared" si="5"/>
        <v>122.50962600000001</v>
      </c>
    </row>
    <row r="16" spans="1:10" ht="15" x14ac:dyDescent="0.2">
      <c r="A16" s="7">
        <v>440</v>
      </c>
      <c r="B16" s="5">
        <f t="shared" si="0"/>
        <v>88.554290000000009</v>
      </c>
      <c r="C16" s="5">
        <f t="shared" si="1"/>
        <v>96.277645000000007</v>
      </c>
      <c r="D16" s="5">
        <f t="shared" si="2"/>
        <v>102.45632900000001</v>
      </c>
      <c r="E16" s="6">
        <v>104.001</v>
      </c>
      <c r="F16" s="6">
        <v>119.44771</v>
      </c>
      <c r="G16" s="6">
        <v>133.00200000000001</v>
      </c>
      <c r="H16" s="6">
        <f t="shared" si="3"/>
        <v>136.43909099999999</v>
      </c>
      <c r="I16" s="5">
        <f t="shared" si="4"/>
        <v>139.77914500000003</v>
      </c>
      <c r="J16" s="5">
        <f t="shared" si="5"/>
        <v>146.55629000000002</v>
      </c>
    </row>
    <row r="17" spans="1:10" ht="15" x14ac:dyDescent="0.2">
      <c r="A17" s="7">
        <v>95</v>
      </c>
      <c r="B17" s="5">
        <f t="shared" si="0"/>
        <v>2.2291252999999998</v>
      </c>
      <c r="C17" s="5">
        <f t="shared" si="1"/>
        <v>2.2308126499999998</v>
      </c>
      <c r="D17" s="5">
        <f t="shared" si="2"/>
        <v>2.2321625300000001</v>
      </c>
      <c r="E17" s="6">
        <v>2.2324999999999999</v>
      </c>
      <c r="F17" s="6">
        <v>2.2358747000000001</v>
      </c>
      <c r="G17" s="6">
        <v>2.23875</v>
      </c>
      <c r="H17" s="6">
        <f t="shared" si="3"/>
        <v>2.2395868700000001</v>
      </c>
      <c r="I17" s="5">
        <f t="shared" si="4"/>
        <v>2.2401876500000002</v>
      </c>
      <c r="J17" s="5">
        <f t="shared" si="5"/>
        <v>2.2416252999999999</v>
      </c>
    </row>
    <row r="18" spans="1:10" ht="15" x14ac:dyDescent="0.2">
      <c r="A18" s="7">
        <v>465</v>
      </c>
      <c r="B18" s="5">
        <f t="shared" si="0"/>
        <v>50.139640000000007</v>
      </c>
      <c r="C18" s="5">
        <f t="shared" si="1"/>
        <v>50.269770000000008</v>
      </c>
      <c r="D18" s="5">
        <f t="shared" si="2"/>
        <v>50.373874000000001</v>
      </c>
      <c r="E18" s="6">
        <v>50.399900000000002</v>
      </c>
      <c r="F18" s="6">
        <v>50.660159999999998</v>
      </c>
      <c r="G18" s="6">
        <v>50.900100000000002</v>
      </c>
      <c r="H18" s="6">
        <f t="shared" si="3"/>
        <v>50.946445999999995</v>
      </c>
      <c r="I18" s="5">
        <f t="shared" si="4"/>
        <v>51.020070000000004</v>
      </c>
      <c r="J18" s="5">
        <f t="shared" si="5"/>
        <v>51.140040000000006</v>
      </c>
    </row>
    <row r="19" spans="1:10" ht="15" x14ac:dyDescent="0.2">
      <c r="A19" s="7">
        <v>466</v>
      </c>
      <c r="B19" s="5">
        <f t="shared" si="0"/>
        <v>47.152495999999999</v>
      </c>
      <c r="C19" s="5">
        <f t="shared" si="1"/>
        <v>47.226197999999997</v>
      </c>
      <c r="D19" s="5">
        <f t="shared" si="2"/>
        <v>47.2851596</v>
      </c>
      <c r="E19" s="6">
        <v>47.299900000000001</v>
      </c>
      <c r="F19" s="6">
        <v>47.447304000000003</v>
      </c>
      <c r="G19" s="6">
        <v>47.600099999999998</v>
      </c>
      <c r="H19" s="6">
        <f t="shared" si="3"/>
        <v>47.609448400000005</v>
      </c>
      <c r="I19" s="5">
        <f t="shared" si="4"/>
        <v>47.676497999999995</v>
      </c>
      <c r="J19" s="5">
        <f t="shared" si="5"/>
        <v>47.752895999999993</v>
      </c>
    </row>
    <row r="20" spans="1:10" ht="15" x14ac:dyDescent="0.2">
      <c r="A20" s="7">
        <v>467</v>
      </c>
      <c r="B20" s="5">
        <f t="shared" si="0"/>
        <v>48.672695999999995</v>
      </c>
      <c r="C20" s="5">
        <f t="shared" si="1"/>
        <v>48.786347999999997</v>
      </c>
      <c r="D20" s="5">
        <f t="shared" si="2"/>
        <v>48.877269599999998</v>
      </c>
      <c r="E20" s="6">
        <v>48.9</v>
      </c>
      <c r="F20" s="6">
        <v>49.127304000000002</v>
      </c>
      <c r="G20" s="6">
        <v>49.400100000000002</v>
      </c>
      <c r="H20" s="6">
        <f t="shared" si="3"/>
        <v>49.377338400000006</v>
      </c>
      <c r="I20" s="5">
        <f t="shared" si="4"/>
        <v>49.536498000000002</v>
      </c>
      <c r="J20" s="5">
        <f t="shared" si="5"/>
        <v>49.672896000000001</v>
      </c>
    </row>
    <row r="21" spans="1:10" ht="15" x14ac:dyDescent="0.2">
      <c r="A21" s="7">
        <v>468</v>
      </c>
      <c r="B21" s="5">
        <f t="shared" si="0"/>
        <v>52.307979999999993</v>
      </c>
      <c r="C21" s="5">
        <f t="shared" si="1"/>
        <v>52.553989999999999</v>
      </c>
      <c r="D21" s="5">
        <f t="shared" si="2"/>
        <v>52.750797999999996</v>
      </c>
      <c r="E21" s="6">
        <v>52.8</v>
      </c>
      <c r="F21" s="6">
        <v>53.292020000000001</v>
      </c>
      <c r="G21" s="6">
        <v>53.600200000000001</v>
      </c>
      <c r="H21" s="6">
        <f t="shared" si="3"/>
        <v>53.833242000000006</v>
      </c>
      <c r="I21" s="5">
        <f t="shared" si="4"/>
        <v>53.754289999999997</v>
      </c>
      <c r="J21" s="5">
        <f t="shared" si="5"/>
        <v>53.908380000000001</v>
      </c>
    </row>
    <row r="22" spans="1:10" ht="15" x14ac:dyDescent="0.2">
      <c r="A22" s="7">
        <v>469</v>
      </c>
      <c r="B22" s="5">
        <f t="shared" si="0"/>
        <v>48.704685000000005</v>
      </c>
      <c r="C22" s="5">
        <f t="shared" si="1"/>
        <v>48.9022425</v>
      </c>
      <c r="D22" s="5">
        <f t="shared" si="2"/>
        <v>49.060288499999999</v>
      </c>
      <c r="E22" s="6">
        <v>49.099800000000002</v>
      </c>
      <c r="F22" s="6">
        <v>49.494914999999999</v>
      </c>
      <c r="G22" s="6">
        <v>49.700200000000002</v>
      </c>
      <c r="H22" s="6">
        <f t="shared" si="3"/>
        <v>49.929541499999999</v>
      </c>
      <c r="I22" s="5">
        <f t="shared" si="4"/>
        <v>49.802842500000004</v>
      </c>
      <c r="J22" s="5">
        <f t="shared" si="5"/>
        <v>49.905485000000006</v>
      </c>
    </row>
    <row r="23" spans="1:10" ht="15" x14ac:dyDescent="0.2">
      <c r="A23" s="7">
        <v>470</v>
      </c>
      <c r="B23" s="5">
        <f t="shared" si="0"/>
        <v>47.623534000000006</v>
      </c>
      <c r="C23" s="5">
        <f t="shared" si="1"/>
        <v>47.761817000000008</v>
      </c>
      <c r="D23" s="5">
        <f t="shared" si="2"/>
        <v>47.872443400000002</v>
      </c>
      <c r="E23" s="6">
        <v>47.900100000000002</v>
      </c>
      <c r="F23" s="6">
        <v>48.176665999999997</v>
      </c>
      <c r="G23" s="6">
        <v>48.399900000000002</v>
      </c>
      <c r="H23" s="6">
        <f t="shared" si="3"/>
        <v>48.480888599999993</v>
      </c>
      <c r="I23" s="5">
        <f t="shared" si="4"/>
        <v>48.511517000000005</v>
      </c>
      <c r="J23" s="5">
        <f t="shared" si="5"/>
        <v>48.623134000000007</v>
      </c>
    </row>
    <row r="24" spans="1:10" ht="15" x14ac:dyDescent="0.2">
      <c r="A24" s="7">
        <v>471</v>
      </c>
      <c r="B24" s="5">
        <f t="shared" si="0"/>
        <v>48.490795000000006</v>
      </c>
      <c r="C24" s="5">
        <f t="shared" si="1"/>
        <v>48.545297500000004</v>
      </c>
      <c r="D24" s="5">
        <f t="shared" si="2"/>
        <v>48.588899500000004</v>
      </c>
      <c r="E24" s="6">
        <v>48.599800000000002</v>
      </c>
      <c r="F24" s="6">
        <v>48.708804999999998</v>
      </c>
      <c r="G24" s="6">
        <v>48.999899999999997</v>
      </c>
      <c r="H24" s="6">
        <f t="shared" si="3"/>
        <v>48.828710499999993</v>
      </c>
      <c r="I24" s="5">
        <f t="shared" si="4"/>
        <v>49.145447499999996</v>
      </c>
      <c r="J24" s="5">
        <f t="shared" si="5"/>
        <v>49.290994999999995</v>
      </c>
    </row>
    <row r="25" spans="1:10" ht="15" x14ac:dyDescent="0.2">
      <c r="A25" s="7">
        <v>472</v>
      </c>
      <c r="B25" s="5">
        <f t="shared" si="0"/>
        <v>49.462997999999999</v>
      </c>
      <c r="C25" s="5">
        <f t="shared" si="1"/>
        <v>49.581548999999995</v>
      </c>
      <c r="D25" s="5">
        <f t="shared" si="2"/>
        <v>49.676389799999995</v>
      </c>
      <c r="E25" s="6">
        <v>49.700099999999999</v>
      </c>
      <c r="F25" s="6">
        <v>49.937201999999999</v>
      </c>
      <c r="G25" s="6">
        <v>50.200200000000002</v>
      </c>
      <c r="H25" s="6">
        <f t="shared" si="3"/>
        <v>50.198014200000003</v>
      </c>
      <c r="I25" s="5">
        <f t="shared" si="4"/>
        <v>50.331699</v>
      </c>
      <c r="J25" s="5">
        <f t="shared" si="5"/>
        <v>50.463198000000006</v>
      </c>
    </row>
    <row r="26" spans="1:10" ht="15" x14ac:dyDescent="0.2">
      <c r="A26" s="7">
        <v>473</v>
      </c>
      <c r="B26" s="5">
        <f t="shared" si="0"/>
        <v>49.118505999999996</v>
      </c>
      <c r="C26" s="5">
        <f t="shared" si="1"/>
        <v>49.209153000000001</v>
      </c>
      <c r="D26" s="5">
        <f t="shared" si="2"/>
        <v>49.281670599999998</v>
      </c>
      <c r="E26" s="6">
        <v>49.299799999999998</v>
      </c>
      <c r="F26" s="6">
        <v>49.481093999999999</v>
      </c>
      <c r="G26" s="6">
        <v>49.8</v>
      </c>
      <c r="H26" s="6">
        <f t="shared" si="3"/>
        <v>49.680517399999999</v>
      </c>
      <c r="I26" s="5">
        <f t="shared" si="4"/>
        <v>49.959452999999996</v>
      </c>
      <c r="J26" s="5">
        <f t="shared" si="5"/>
        <v>50.118905999999996</v>
      </c>
    </row>
    <row r="27" spans="1:10" ht="15" x14ac:dyDescent="0.2">
      <c r="A27" s="7">
        <v>474</v>
      </c>
      <c r="B27" s="5">
        <f t="shared" si="0"/>
        <v>-48.092807999999998</v>
      </c>
      <c r="C27" s="5">
        <f t="shared" si="1"/>
        <v>-24.046404000000003</v>
      </c>
      <c r="D27" s="5">
        <f t="shared" si="2"/>
        <v>-4.8092808000000034</v>
      </c>
      <c r="E27" s="6">
        <v>0</v>
      </c>
      <c r="F27" s="6">
        <v>48.092807999999998</v>
      </c>
      <c r="G27" s="6">
        <v>48.400100000000002</v>
      </c>
      <c r="H27" s="6">
        <f t="shared" si="3"/>
        <v>100.99489679999999</v>
      </c>
      <c r="I27" s="5">
        <f t="shared" si="4"/>
        <v>48.553746000000004</v>
      </c>
      <c r="J27" s="5">
        <f t="shared" si="5"/>
        <v>48.707392000000006</v>
      </c>
    </row>
    <row r="28" spans="1:10" ht="15" x14ac:dyDescent="0.2">
      <c r="A28" s="7">
        <v>62</v>
      </c>
      <c r="B28" s="5">
        <f t="shared" si="0"/>
        <v>13.747475</v>
      </c>
      <c r="C28" s="5">
        <f t="shared" si="1"/>
        <v>13.783087500000001</v>
      </c>
      <c r="D28" s="5">
        <f t="shared" si="2"/>
        <v>13.8115775</v>
      </c>
      <c r="E28" s="6">
        <v>13.8187</v>
      </c>
      <c r="F28" s="6">
        <v>13.889925</v>
      </c>
      <c r="G28" s="6">
        <v>13.95</v>
      </c>
      <c r="H28" s="6">
        <f t="shared" si="3"/>
        <v>13.968272499999999</v>
      </c>
      <c r="I28" s="5">
        <f t="shared" si="4"/>
        <v>13.980037499999998</v>
      </c>
      <c r="J28" s="5">
        <f t="shared" si="5"/>
        <v>14.010074999999999</v>
      </c>
    </row>
    <row r="29" spans="1:10" ht="15" x14ac:dyDescent="0.2">
      <c r="A29" s="7">
        <v>34</v>
      </c>
      <c r="B29" s="5">
        <f t="shared" si="0"/>
        <v>30.589587999999999</v>
      </c>
      <c r="C29" s="5">
        <f t="shared" si="1"/>
        <v>30.763544</v>
      </c>
      <c r="D29" s="5">
        <f t="shared" si="2"/>
        <v>30.902708799999999</v>
      </c>
      <c r="E29" s="6">
        <v>30.9375</v>
      </c>
      <c r="F29" s="6">
        <v>31.285412000000001</v>
      </c>
      <c r="G29" s="6">
        <v>31.781199999999998</v>
      </c>
      <c r="H29" s="6">
        <f t="shared" si="3"/>
        <v>31.668115200000003</v>
      </c>
      <c r="I29" s="5">
        <f t="shared" si="4"/>
        <v>32.029094000000001</v>
      </c>
      <c r="J29" s="5">
        <f t="shared" si="5"/>
        <v>32.276987999999996</v>
      </c>
    </row>
    <row r="30" spans="1:10" ht="15" x14ac:dyDescent="0.2">
      <c r="A30" s="7">
        <v>478</v>
      </c>
      <c r="B30" s="5">
        <f t="shared" si="0"/>
        <v>-30.584434999999999</v>
      </c>
      <c r="C30" s="5">
        <f t="shared" si="1"/>
        <v>-15.2922175</v>
      </c>
      <c r="D30" s="5">
        <f t="shared" si="2"/>
        <v>-3.0584435000000028</v>
      </c>
      <c r="E30" s="6">
        <v>0</v>
      </c>
      <c r="F30" s="6">
        <v>30.584434999999999</v>
      </c>
      <c r="G30" s="6">
        <v>31.3002</v>
      </c>
      <c r="H30" s="6">
        <f t="shared" si="3"/>
        <v>64.227313500000008</v>
      </c>
      <c r="I30" s="5">
        <f t="shared" si="4"/>
        <v>31.658082499999999</v>
      </c>
      <c r="J30" s="5">
        <f t="shared" si="5"/>
        <v>32.015965000000001</v>
      </c>
    </row>
    <row r="31" spans="1:10" ht="15" x14ac:dyDescent="0.2">
      <c r="A31" s="7">
        <v>68</v>
      </c>
      <c r="B31" s="5">
        <f t="shared" si="0"/>
        <v>-0.10022283500000001</v>
      </c>
      <c r="C31" s="5">
        <f t="shared" si="1"/>
        <v>-9.9611417500000007E-2</v>
      </c>
      <c r="D31" s="5">
        <f t="shared" si="2"/>
        <v>-9.9122283500000005E-2</v>
      </c>
      <c r="E31" s="6">
        <v>-9.9000000000000005E-2</v>
      </c>
      <c r="F31" s="6">
        <v>-9.7777164999999999E-2</v>
      </c>
      <c r="G31" s="6">
        <v>-9.6625000000000003E-2</v>
      </c>
      <c r="H31" s="6">
        <f t="shared" si="3"/>
        <v>-9.6432046499999993E-2</v>
      </c>
      <c r="I31" s="5">
        <f t="shared" si="4"/>
        <v>-9.6048917499999997E-2</v>
      </c>
      <c r="J31" s="5">
        <f t="shared" si="5"/>
        <v>-9.5472835000000006E-2</v>
      </c>
    </row>
    <row r="32" spans="1:10" ht="15" x14ac:dyDescent="0.2">
      <c r="A32" s="7">
        <v>67</v>
      </c>
      <c r="B32" s="5">
        <f t="shared" si="0"/>
        <v>231.43356</v>
      </c>
      <c r="C32" s="5">
        <f t="shared" si="1"/>
        <v>257.24178000000001</v>
      </c>
      <c r="D32" s="5">
        <f t="shared" si="2"/>
        <v>277.88835599999999</v>
      </c>
      <c r="E32" s="6">
        <v>283.05</v>
      </c>
      <c r="F32" s="6">
        <v>334.66644000000002</v>
      </c>
      <c r="G32" s="6">
        <v>385.90100000000001</v>
      </c>
      <c r="H32" s="6">
        <f t="shared" si="3"/>
        <v>391.44452400000006</v>
      </c>
      <c r="I32" s="5">
        <f t="shared" si="4"/>
        <v>411.51828</v>
      </c>
      <c r="J32" s="5">
        <f t="shared" si="5"/>
        <v>437.13556</v>
      </c>
    </row>
    <row r="33" spans="1:10" ht="15" x14ac:dyDescent="0.2">
      <c r="A33" s="7">
        <v>94</v>
      </c>
      <c r="B33" s="5">
        <f t="shared" si="0"/>
        <v>58.498019999999997</v>
      </c>
      <c r="C33" s="5">
        <f t="shared" si="1"/>
        <v>61.248159999999999</v>
      </c>
      <c r="D33" s="5">
        <f t="shared" si="2"/>
        <v>63.448272000000003</v>
      </c>
      <c r="E33" s="6">
        <v>63.9983</v>
      </c>
      <c r="F33" s="6">
        <v>69.498580000000004</v>
      </c>
      <c r="G33" s="6">
        <v>75.876599999999996</v>
      </c>
      <c r="H33" s="6">
        <f t="shared" si="3"/>
        <v>75.548888000000005</v>
      </c>
      <c r="I33" s="5">
        <f t="shared" si="4"/>
        <v>79.065609999999992</v>
      </c>
      <c r="J33" s="5">
        <f t="shared" si="5"/>
        <v>82.254619999999989</v>
      </c>
    </row>
    <row r="34" spans="1:10" ht="15" x14ac:dyDescent="0.2">
      <c r="A34" s="7">
        <v>98</v>
      </c>
      <c r="B34" s="5">
        <f t="shared" si="0"/>
        <v>55.852130000000002</v>
      </c>
      <c r="C34" s="5">
        <f t="shared" si="1"/>
        <v>58.457464999999999</v>
      </c>
      <c r="D34" s="5">
        <f t="shared" si="2"/>
        <v>60.541733000000001</v>
      </c>
      <c r="E34" s="6">
        <v>61.062800000000003</v>
      </c>
      <c r="F34" s="6">
        <v>66.273470000000003</v>
      </c>
      <c r="G34" s="6">
        <v>72.372399999999999</v>
      </c>
      <c r="H34" s="6">
        <f t="shared" si="3"/>
        <v>72.005206999999999</v>
      </c>
      <c r="I34" s="5">
        <f t="shared" si="4"/>
        <v>75.421864999999997</v>
      </c>
      <c r="J34" s="5">
        <f t="shared" si="5"/>
        <v>78.471329999999995</v>
      </c>
    </row>
    <row r="35" spans="1:10" ht="15" x14ac:dyDescent="0.2">
      <c r="A35" s="7">
        <v>72</v>
      </c>
      <c r="B35" s="5">
        <f t="shared" si="0"/>
        <v>77.992789999999985</v>
      </c>
      <c r="C35" s="5">
        <f t="shared" si="1"/>
        <v>78.118294999999989</v>
      </c>
      <c r="D35" s="5">
        <f t="shared" si="2"/>
        <v>78.218698999999987</v>
      </c>
      <c r="E35" s="6">
        <v>78.243799999999993</v>
      </c>
      <c r="F35" s="6">
        <v>78.494810000000001</v>
      </c>
      <c r="G35" s="6">
        <v>78.743799999999993</v>
      </c>
      <c r="H35" s="6">
        <f t="shared" si="3"/>
        <v>78.770921000000016</v>
      </c>
      <c r="I35" s="5">
        <f t="shared" si="4"/>
        <v>78.868294999999989</v>
      </c>
      <c r="J35" s="5">
        <f t="shared" si="5"/>
        <v>78.992789999999985</v>
      </c>
    </row>
    <row r="36" spans="1:10" ht="15" x14ac:dyDescent="0.2">
      <c r="A36" s="7">
        <v>60</v>
      </c>
      <c r="B36" s="5">
        <f t="shared" si="0"/>
        <v>1.1064642</v>
      </c>
      <c r="C36" s="5">
        <f t="shared" si="1"/>
        <v>1.1153571</v>
      </c>
      <c r="D36" s="5">
        <f t="shared" si="2"/>
        <v>1.1224714199999999</v>
      </c>
      <c r="E36" s="6">
        <v>1.12425</v>
      </c>
      <c r="F36" s="6">
        <v>1.1420357999999999</v>
      </c>
      <c r="G36" s="6">
        <v>1.16825</v>
      </c>
      <c r="H36" s="6">
        <f t="shared" si="3"/>
        <v>1.16160018</v>
      </c>
      <c r="I36" s="5">
        <f t="shared" si="4"/>
        <v>1.1813571</v>
      </c>
      <c r="J36" s="5">
        <f t="shared" si="5"/>
        <v>1.1944642000000001</v>
      </c>
    </row>
    <row r="37" spans="1:10" ht="15" x14ac:dyDescent="0.2">
      <c r="A37" s="7">
        <v>66</v>
      </c>
      <c r="B37" s="5">
        <f t="shared" si="0"/>
        <v>13.005975999999997</v>
      </c>
      <c r="C37" s="5">
        <f t="shared" si="1"/>
        <v>13.916637999999999</v>
      </c>
      <c r="D37" s="5">
        <f t="shared" si="2"/>
        <v>14.645167599999999</v>
      </c>
      <c r="E37" s="6">
        <v>14.827299999999999</v>
      </c>
      <c r="F37" s="6">
        <v>16.648624000000002</v>
      </c>
      <c r="G37" s="6">
        <v>16.878900000000002</v>
      </c>
      <c r="H37" s="6">
        <f t="shared" si="3"/>
        <v>18.652080400000003</v>
      </c>
      <c r="I37" s="5">
        <f t="shared" si="4"/>
        <v>16.994038000000003</v>
      </c>
      <c r="J37" s="5">
        <f t="shared" si="5"/>
        <v>17.109176000000001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6" sqref="F6"/>
    </sheetView>
  </sheetViews>
  <sheetFormatPr defaultRowHeight="15" x14ac:dyDescent="0.2"/>
  <cols>
    <col min="1" max="1" width="9" style="5"/>
    <col min="2" max="2" width="19.25" style="5" bestFit="1" customWidth="1"/>
    <col min="3" max="4" width="15.125" style="5" bestFit="1" customWidth="1"/>
    <col min="5" max="5" width="11" style="5" bestFit="1" customWidth="1"/>
    <col min="6" max="6" width="7.125" style="5" bestFit="1" customWidth="1"/>
    <col min="7" max="7" width="11" style="5" bestFit="1" customWidth="1"/>
    <col min="8" max="9" width="15.125" style="5" bestFit="1" customWidth="1"/>
    <col min="10" max="10" width="19.25" style="5" bestFit="1" customWidth="1"/>
    <col min="11" max="16384" width="9" style="5"/>
  </cols>
  <sheetData>
    <row r="1" spans="1:10" x14ac:dyDescent="0.2">
      <c r="A1" s="5" t="s">
        <v>17</v>
      </c>
      <c r="B1" s="5" t="s">
        <v>18</v>
      </c>
      <c r="C1" s="5" t="s">
        <v>19</v>
      </c>
      <c r="D1" s="6" t="s">
        <v>20</v>
      </c>
      <c r="E1" s="6" t="s">
        <v>21</v>
      </c>
      <c r="F1" s="6" t="s">
        <v>4</v>
      </c>
      <c r="G1" s="6" t="s">
        <v>22</v>
      </c>
      <c r="H1" s="6" t="s">
        <v>23</v>
      </c>
      <c r="I1" s="5" t="s">
        <v>6</v>
      </c>
      <c r="J1" s="5" t="s">
        <v>24</v>
      </c>
    </row>
    <row r="2" spans="1:10" x14ac:dyDescent="0.2">
      <c r="A2" s="5">
        <v>628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抽水</vt:lpstr>
      <vt:lpstr>发电</vt:lpstr>
      <vt:lpstr>状态量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2020-01-05T12:25:23Z</dcterms:modified>
</cp:coreProperties>
</file>