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44" activeTab="3"/>
  </bookViews>
  <sheets>
    <sheet name="time" sheetId="2" r:id="rId1"/>
    <sheet name="numberCount" sheetId="4" r:id="rId2"/>
    <sheet name="oracleCount" sheetId="6" r:id="rId3"/>
    <sheet name="number of FN ICCs with tags" sheetId="8" r:id="rId4"/>
  </sheets>
  <calcPr calcId="144525"/>
</workbook>
</file>

<file path=xl/connections.xml><?xml version="1.0" encoding="utf-8"?>
<connections xmlns="http://schemas.openxmlformats.org/spreadsheetml/2006/main">
  <connection id="1" name="new 11" type="6" background="1" refreshedVersion="2" saveData="1">
    <textPr sourceFile="C:\Users\79940\Desktop\new 1.txt" delimiter="&amp;">
      <textFields>
        <textField/>
      </textFields>
    </textPr>
  </connection>
  <connection id="2" name="new 12" type="6" background="1" refreshedVersion="2" saveData="1">
    <textPr sourceFile="C:\Users\79940\Desktop\new 1.txt" delimiter="&amp;">
      <textFields>
        <textField/>
      </textFields>
    </textPr>
  </connection>
</connections>
</file>

<file path=xl/sharedStrings.xml><?xml version="1.0" encoding="utf-8"?>
<sst xmlns="http://schemas.openxmlformats.org/spreadsheetml/2006/main" count="1790" uniqueCount="149">
  <si>
    <t>Gator</t>
  </si>
  <si>
    <t>IC3</t>
  </si>
  <si>
    <t>Ic3-dialdroid</t>
  </si>
  <si>
    <t>A3E</t>
  </si>
  <si>
    <t>Story</t>
  </si>
  <si>
    <t>ICCBot</t>
  </si>
  <si>
    <t>DroidBench-ICC</t>
  </si>
  <si>
    <t>ICCBench</t>
  </si>
  <si>
    <t>StoryDroidBench</t>
  </si>
  <si>
    <t>RAICCBench</t>
  </si>
  <si>
    <t>ICCBotBench</t>
  </si>
  <si>
    <t>DroidBench</t>
  </si>
  <si>
    <t>C2C</t>
  </si>
  <si>
    <t>A2A</t>
  </si>
  <si>
    <t>CF2CF</t>
  </si>
  <si>
    <t>Comp-Comp</t>
  </si>
  <si>
    <t>Component</t>
  </si>
  <si>
    <t>IC3-Dial</t>
  </si>
  <si>
    <t>IC3-diadroid</t>
  </si>
  <si>
    <t>ActivityCommunication1</t>
  </si>
  <si>
    <t>ActivityCommunication2</t>
  </si>
  <si>
    <t>ActivityCommunication3</t>
  </si>
  <si>
    <t>ActivityCommunication4</t>
  </si>
  <si>
    <t>ActivityCommunication5</t>
  </si>
  <si>
    <t>ActivityCommunication6</t>
  </si>
  <si>
    <t>sum</t>
  </si>
  <si>
    <t>ActivityCommunication7</t>
  </si>
  <si>
    <t>ActivityCommunication8</t>
  </si>
  <si>
    <t>BroadcastTaintAndLeak1</t>
  </si>
  <si>
    <t>ComponentNotInManifest1</t>
  </si>
  <si>
    <t>EventOrdering1</t>
  </si>
  <si>
    <t>IntentSink1</t>
  </si>
  <si>
    <t>Act-Act</t>
  </si>
  <si>
    <t>IntentSink2</t>
  </si>
  <si>
    <t>IntentSource1</t>
  </si>
  <si>
    <t>ServiceCommunication1</t>
  </si>
  <si>
    <t>SharedPreferences1</t>
  </si>
  <si>
    <t>Singletons1</t>
  </si>
  <si>
    <t>UnresolvableIntent1</t>
  </si>
  <si>
    <t>Sum</t>
  </si>
  <si>
    <t>icc_dynregister1</t>
  </si>
  <si>
    <t>icc_dynregister2</t>
  </si>
  <si>
    <t>CF-CF</t>
  </si>
  <si>
    <t>icc_explicit1</t>
  </si>
  <si>
    <t>icc_explicit_nosrc_nosink</t>
  </si>
  <si>
    <t>icc_explicit_nosrc_sink</t>
  </si>
  <si>
    <t>icc_explicit_src_nosink</t>
  </si>
  <si>
    <t>icc_explicit_src_sink</t>
  </si>
  <si>
    <t>icc_implicit_action</t>
  </si>
  <si>
    <t>icc_implicit_category</t>
  </si>
  <si>
    <t>icc_implicit_data1</t>
  </si>
  <si>
    <t>icc_implicit_data2</t>
  </si>
  <si>
    <t>icc_implicit_mix1</t>
  </si>
  <si>
    <t>icc_implicit_mix2</t>
  </si>
  <si>
    <t xml:space="preserve"> </t>
  </si>
  <si>
    <t>icc_implicit_nosrc_nosink</t>
  </si>
  <si>
    <t>icc_implicit_nosrc_sink</t>
  </si>
  <si>
    <t>icc_implicit_src_nosink</t>
  </si>
  <si>
    <t>icc_implicit_src_sink</t>
  </si>
  <si>
    <t>icc_intentservice</t>
  </si>
  <si>
    <t>icc_rpc_comprehensive</t>
  </si>
  <si>
    <t>icc_stateful</t>
  </si>
  <si>
    <t>rpc_localservice</t>
  </si>
  <si>
    <t>rpc_messengerservice</t>
  </si>
  <si>
    <t>rpc_remoteservice</t>
  </si>
  <si>
    <t>rpc_returnsensitive</t>
  </si>
  <si>
    <t>activity_1</t>
  </si>
  <si>
    <t>activity_2</t>
  </si>
  <si>
    <t>activity_fragment_1</t>
  </si>
  <si>
    <t>activity_fragment_2</t>
  </si>
  <si>
    <t>activity_innerclass_1</t>
  </si>
  <si>
    <t>activity_innerclass_2</t>
  </si>
  <si>
    <t>fragment_1</t>
  </si>
  <si>
    <t>fragment_2</t>
  </si>
  <si>
    <t>innerclass_1</t>
  </si>
  <si>
    <t>innerclass_2</t>
  </si>
  <si>
    <t>RAICC</t>
  </si>
  <si>
    <t>addAction1</t>
  </si>
  <si>
    <t>addAction2</t>
  </si>
  <si>
    <t>requestLocationUpdates</t>
  </si>
  <si>
    <t>requestNetwork</t>
  </si>
  <si>
    <t>send</t>
  </si>
  <si>
    <t>sendIntent</t>
  </si>
  <si>
    <t>sendTextMessage1</t>
  </si>
  <si>
    <t>sendTextMessage2</t>
  </si>
  <si>
    <t>setDeleteIntent</t>
  </si>
  <si>
    <t>setExact</t>
  </si>
  <si>
    <t>setExactAndAllowWhileIdle</t>
  </si>
  <si>
    <t>setFullScreenIntent</t>
  </si>
  <si>
    <t>setInexactRepeating</t>
  </si>
  <si>
    <t>setLatestEventInfo</t>
  </si>
  <si>
    <t>setOnClickPendingIntent</t>
  </si>
  <si>
    <t>setPendingIntentTemplate</t>
  </si>
  <si>
    <t>setRepeating</t>
  </si>
  <si>
    <t>setSendDataMessage</t>
  </si>
  <si>
    <t>setWindow</t>
  </si>
  <si>
    <t>startIntentSenderForResult</t>
  </si>
  <si>
    <t>Oracle</t>
  </si>
  <si>
    <t>FN</t>
  </si>
  <si>
    <t>FNRate</t>
  </si>
  <si>
    <t>oracle</t>
  </si>
  <si>
    <t>story</t>
  </si>
  <si>
    <t>run</t>
  </si>
  <si>
    <t>fn</t>
  </si>
  <si>
    <t>run+FN-oracle</t>
  </si>
  <si>
    <t>fp</t>
  </si>
  <si>
    <t>callBack</t>
  </si>
  <si>
    <t>staticCB</t>
  </si>
  <si>
    <t>dynamicCB</t>
  </si>
  <si>
    <t>implicitCB</t>
  </si>
  <si>
    <t>atypicalICC</t>
  </si>
  <si>
    <t>implicitICC</t>
  </si>
  <si>
    <t>stringOp</t>
  </si>
  <si>
    <t>staticVal</t>
  </si>
  <si>
    <t>callContext</t>
  </si>
  <si>
    <t>async</t>
  </si>
  <si>
    <t>polym</t>
  </si>
  <si>
    <t>nonAct</t>
  </si>
  <si>
    <t>dynamicBC</t>
  </si>
  <si>
    <t>fragment</t>
  </si>
  <si>
    <t>adapter</t>
  </si>
  <si>
    <t>widget</t>
  </si>
  <si>
    <t>otherClass</t>
  </si>
  <si>
    <t>isLibrary</t>
  </si>
  <si>
    <t>staticCBOnly</t>
  </si>
  <si>
    <t>dynamicCBOnly</t>
  </si>
  <si>
    <t>implicitCBonly</t>
  </si>
  <si>
    <t>atypicalICCOnly</t>
  </si>
  <si>
    <t>implicitICCOnly</t>
  </si>
  <si>
    <t>stringOpOnly</t>
  </si>
  <si>
    <t>staticValOnly</t>
  </si>
  <si>
    <t>callContextOnly</t>
  </si>
  <si>
    <t>asyncOnly</t>
  </si>
  <si>
    <t>polymOnly</t>
  </si>
  <si>
    <t>nonActonly</t>
  </si>
  <si>
    <t>dynamicBCOnly</t>
  </si>
  <si>
    <t>fragmentOnly</t>
  </si>
  <si>
    <t>adapterOnly</t>
  </si>
  <si>
    <t>widgetOnly</t>
  </si>
  <si>
    <t>otherClassOnly</t>
  </si>
  <si>
    <t>libraryonly</t>
  </si>
  <si>
    <t xml:space="preserve">A3E         </t>
  </si>
  <si>
    <t xml:space="preserve">oracle       </t>
  </si>
  <si>
    <t xml:space="preserve">Gator         </t>
  </si>
  <si>
    <t>implicitMatch</t>
  </si>
  <si>
    <t xml:space="preserve">IC3         </t>
  </si>
  <si>
    <t xml:space="preserve">IC3Dial     </t>
  </si>
  <si>
    <t xml:space="preserve">ICCBot      </t>
  </si>
  <si>
    <t xml:space="preserve">Story        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</si>
</sst>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name val="Arial"/>
      <charset val="134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等线"/>
      <charset val="134"/>
    </font>
    <font>
      <b/>
      <sz val="11"/>
      <name val="等线"/>
      <charset val="134"/>
      <scheme val="minor"/>
    </font>
    <font>
      <sz val="10"/>
      <name val="Times New Roman"/>
      <charset val="134"/>
    </font>
    <font>
      <b/>
      <sz val="14"/>
      <color theme="1"/>
      <name val="等线"/>
      <charset val="134"/>
      <scheme val="minor"/>
    </font>
    <font>
      <sz val="14"/>
      <color rgb="FF000000"/>
      <name val="Times New Rom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0F1E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A0A776"/>
      </left>
      <right style="medium">
        <color rgb="FFA0A776"/>
      </right>
      <top style="medium">
        <color rgb="FFA0A776"/>
      </top>
      <bottom style="medium">
        <color rgb="FFA0A77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4" borderId="3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18" borderId="6" applyNumberFormat="0" applyAlignment="0" applyProtection="0">
      <alignment vertical="center"/>
    </xf>
    <xf numFmtId="0" fontId="24" fillId="18" borderId="2" applyNumberFormat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4" borderId="0" xfId="0" applyFill="1"/>
    <xf numFmtId="0" fontId="1" fillId="0" borderId="0" xfId="0" applyFont="1"/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wrapText="1"/>
    </xf>
    <xf numFmtId="0" fontId="0" fillId="6" borderId="0" xfId="0" applyFill="1"/>
    <xf numFmtId="0" fontId="0" fillId="6" borderId="0" xfId="0" applyFill="1" applyAlignment="1">
      <alignment horizontal="center"/>
    </xf>
    <xf numFmtId="0" fontId="4" fillId="0" borderId="0" xfId="0" applyFont="1"/>
    <xf numFmtId="0" fontId="5" fillId="7" borderId="1" xfId="0" applyFont="1" applyFill="1" applyBorder="1" applyAlignment="1">
      <alignment horizontal="right" wrapText="1" readingOrder="1"/>
    </xf>
    <xf numFmtId="0" fontId="4" fillId="6" borderId="0" xfId="0" applyFont="1" applyFill="1"/>
    <xf numFmtId="0" fontId="6" fillId="8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right" wrapText="1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 vertical="center" readingOrder="1"/>
    </xf>
    <xf numFmtId="0" fontId="9" fillId="0" borderId="0" xfId="0" applyFont="1" applyAlignment="1">
      <alignment horizontal="center" vertical="center"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268941</xdr:colOff>
      <xdr:row>95</xdr:row>
      <xdr:rowOff>98612</xdr:rowOff>
    </xdr:from>
    <xdr:to>
      <xdr:col>15</xdr:col>
      <xdr:colOff>509629</xdr:colOff>
      <xdr:row>100</xdr:row>
      <xdr:rowOff>50529</xdr:rowOff>
    </xdr:to>
    <xdr:pic>
      <xdr:nvPicPr>
        <xdr:cNvPr id="6" name="图片 5" descr="https://gimg2.baidu.com/image_search/src=http%3A%2F%2Fku.90sjimg.com%2Felement_pic%2F00%2F16%2F08%2F1957b6e5c247924.jpg&amp;refer=http%3A%2F%2Fku.90sjimg.com&amp;app=2002&amp;size=f9999,10000&amp;q=a80&amp;n=0&amp;g=0n&amp;fmt=jpeg?sec=1644551987&amp;t=1d8eb3856cfb9c62cb0f8f33d8a7aa6e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181715" y="17392015"/>
          <a:ext cx="926465" cy="856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52</xdr:col>
      <xdr:colOff>0</xdr:colOff>
      <xdr:row>94</xdr:row>
      <xdr:rowOff>0</xdr:rowOff>
    </xdr:from>
    <xdr:to>
      <xdr:col>53</xdr:col>
      <xdr:colOff>240688</xdr:colOff>
      <xdr:row>98</xdr:row>
      <xdr:rowOff>159314</xdr:rowOff>
    </xdr:to>
    <xdr:pic>
      <xdr:nvPicPr>
        <xdr:cNvPr id="2" name="图片 1" descr="https://gimg2.baidu.com/image_search/src=http%3A%2F%2Fku.90sjimg.com%2Felement_pic%2F00%2F16%2F08%2F1957b6e5c247924.jpg&amp;refer=http%3A%2F%2Fku.90sjimg.com&amp;app=2002&amp;size=f9999,10000&amp;q=a80&amp;n=0&amp;g=0n&amp;fmt=jpeg?sec=1644551987&amp;t=1d8eb3856cfb9c62cb0f8f33d8a7aa6e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583110" y="18225135"/>
          <a:ext cx="926465" cy="88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H23" sqref="H23"/>
    </sheetView>
  </sheetViews>
  <sheetFormatPr defaultColWidth="9" defaultRowHeight="14.25" outlineLevelRow="6" outlineLevelCol="7"/>
  <cols>
    <col min="1" max="1" width="26.3333333333333" customWidth="1"/>
    <col min="11" max="11" width="22.775" customWidth="1"/>
  </cols>
  <sheetData>
    <row r="1" ht="18" spans="2:7"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9" t="s">
        <v>5</v>
      </c>
    </row>
    <row r="2" ht="18.75" spans="1:7">
      <c r="A2" s="20" t="s">
        <v>6</v>
      </c>
      <c r="B2">
        <v>84</v>
      </c>
      <c r="C2">
        <v>33</v>
      </c>
      <c r="D2">
        <v>58</v>
      </c>
      <c r="E2">
        <v>177</v>
      </c>
      <c r="F2">
        <v>848</v>
      </c>
      <c r="G2">
        <v>50</v>
      </c>
    </row>
    <row r="3" ht="18.75" spans="1:7">
      <c r="A3" s="20" t="s">
        <v>7</v>
      </c>
      <c r="B3">
        <v>137</v>
      </c>
      <c r="C3">
        <v>49</v>
      </c>
      <c r="D3">
        <v>68</v>
      </c>
      <c r="E3">
        <v>128</v>
      </c>
      <c r="F3">
        <v>1218</v>
      </c>
      <c r="G3">
        <v>54</v>
      </c>
    </row>
    <row r="4" ht="18.75" spans="1:7">
      <c r="A4" s="20" t="s">
        <v>8</v>
      </c>
      <c r="B4">
        <v>81</v>
      </c>
      <c r="C4">
        <v>68</v>
      </c>
      <c r="D4">
        <v>117</v>
      </c>
      <c r="E4">
        <v>356</v>
      </c>
      <c r="F4">
        <v>636</v>
      </c>
      <c r="G4">
        <v>48</v>
      </c>
    </row>
    <row r="5" ht="18.75" spans="1:7">
      <c r="A5" s="21" t="s">
        <v>9</v>
      </c>
      <c r="B5">
        <v>138</v>
      </c>
      <c r="C5">
        <v>49</v>
      </c>
      <c r="D5">
        <v>114</v>
      </c>
      <c r="E5">
        <v>1796</v>
      </c>
      <c r="F5">
        <v>1562</v>
      </c>
      <c r="G5">
        <v>106</v>
      </c>
    </row>
    <row r="6" ht="18.75" spans="1:7">
      <c r="A6" s="21" t="s">
        <v>10</v>
      </c>
      <c r="B6">
        <v>12</v>
      </c>
      <c r="C6">
        <v>4</v>
      </c>
      <c r="D6">
        <v>8</v>
      </c>
      <c r="E6">
        <v>26</v>
      </c>
      <c r="F6">
        <v>65</v>
      </c>
      <c r="G6">
        <v>4</v>
      </c>
    </row>
    <row r="7" spans="2:8">
      <c r="B7">
        <f>SUM(B2:B6)</f>
        <v>452</v>
      </c>
      <c r="C7">
        <f t="shared" ref="C7:G7" si="0">SUM(C2:C6)</f>
        <v>203</v>
      </c>
      <c r="D7">
        <f t="shared" si="0"/>
        <v>365</v>
      </c>
      <c r="E7">
        <f t="shared" si="0"/>
        <v>2483</v>
      </c>
      <c r="F7">
        <f t="shared" si="0"/>
        <v>4329</v>
      </c>
      <c r="G7">
        <f t="shared" si="0"/>
        <v>262</v>
      </c>
      <c r="H7">
        <f>SUM(B7:G7)/3600</f>
        <v>2.24833333333333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D101"/>
  <sheetViews>
    <sheetView zoomScale="85" zoomScaleNormal="85" topLeftCell="E1" workbookViewId="0">
      <selection activeCell="V17" sqref="V17"/>
    </sheetView>
  </sheetViews>
  <sheetFormatPr defaultColWidth="9" defaultRowHeight="14.25"/>
  <cols>
    <col min="1" max="1" width="26.6666666666667" customWidth="1"/>
    <col min="2" max="2" width="10.6666666666667" customWidth="1"/>
    <col min="21" max="21" width="22.1083333333333" customWidth="1"/>
    <col min="22" max="22" width="26.5583333333333" customWidth="1"/>
    <col min="23" max="23" width="18.775" customWidth="1"/>
    <col min="26" max="26" width="12.775" customWidth="1"/>
  </cols>
  <sheetData>
    <row r="2" spans="1:29">
      <c r="A2" s="10" t="s">
        <v>11</v>
      </c>
      <c r="B2" s="10"/>
      <c r="C2" s="11" t="s">
        <v>12</v>
      </c>
      <c r="D2" s="11"/>
      <c r="E2" s="11"/>
      <c r="F2" s="11"/>
      <c r="G2" s="11"/>
      <c r="H2" s="11"/>
      <c r="I2" s="11" t="s">
        <v>13</v>
      </c>
      <c r="J2" s="11"/>
      <c r="K2" s="11"/>
      <c r="L2" s="11"/>
      <c r="M2" s="11"/>
      <c r="N2" s="11"/>
      <c r="O2" s="11" t="s">
        <v>14</v>
      </c>
      <c r="P2" s="11"/>
      <c r="Q2" s="11"/>
      <c r="R2" s="11"/>
      <c r="S2" s="11"/>
      <c r="T2" s="11"/>
      <c r="X2" s="15" t="s">
        <v>15</v>
      </c>
      <c r="Y2" s="15"/>
      <c r="Z2" s="15"/>
      <c r="AA2" s="15"/>
      <c r="AB2" s="15"/>
      <c r="AC2" s="15"/>
    </row>
    <row r="3" spans="1:29">
      <c r="A3" s="10"/>
      <c r="B3" s="10" t="s">
        <v>16</v>
      </c>
      <c r="C3" s="10" t="s">
        <v>0</v>
      </c>
      <c r="D3" s="10" t="s">
        <v>1</v>
      </c>
      <c r="E3" s="10" t="s">
        <v>17</v>
      </c>
      <c r="F3" s="10" t="s">
        <v>3</v>
      </c>
      <c r="G3" s="10" t="s">
        <v>4</v>
      </c>
      <c r="H3" s="10" t="s">
        <v>5</v>
      </c>
      <c r="I3" s="10" t="s">
        <v>0</v>
      </c>
      <c r="J3" s="10" t="s">
        <v>1</v>
      </c>
      <c r="K3" s="10" t="s">
        <v>17</v>
      </c>
      <c r="L3" s="10" t="s">
        <v>3</v>
      </c>
      <c r="M3" s="10" t="s">
        <v>4</v>
      </c>
      <c r="N3" s="10" t="s">
        <v>5</v>
      </c>
      <c r="O3" s="10" t="s">
        <v>0</v>
      </c>
      <c r="P3" s="10" t="s">
        <v>1</v>
      </c>
      <c r="Q3" s="10" t="s">
        <v>17</v>
      </c>
      <c r="R3" s="10" t="s">
        <v>3</v>
      </c>
      <c r="S3" s="10" t="s">
        <v>4</v>
      </c>
      <c r="T3" s="10" t="s">
        <v>5</v>
      </c>
      <c r="X3" s="16" t="s">
        <v>0</v>
      </c>
      <c r="Y3" s="16" t="s">
        <v>1</v>
      </c>
      <c r="Z3" s="16" t="s">
        <v>18</v>
      </c>
      <c r="AA3" s="16" t="s">
        <v>3</v>
      </c>
      <c r="AB3" s="16" t="s">
        <v>4</v>
      </c>
      <c r="AC3" s="16" t="s">
        <v>5</v>
      </c>
    </row>
    <row r="4" spans="1:29">
      <c r="A4" t="s">
        <v>19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W4" s="15" t="s">
        <v>11</v>
      </c>
      <c r="X4" s="17">
        <f>C22</f>
        <v>8</v>
      </c>
      <c r="Y4" s="17">
        <f t="shared" ref="Y4:AC4" si="0">D22</f>
        <v>8</v>
      </c>
      <c r="Z4" s="17">
        <f t="shared" si="0"/>
        <v>8</v>
      </c>
      <c r="AA4" s="17">
        <f t="shared" si="0"/>
        <v>2</v>
      </c>
      <c r="AB4" s="17">
        <f t="shared" si="0"/>
        <v>3</v>
      </c>
      <c r="AC4" s="17">
        <f t="shared" si="0"/>
        <v>10</v>
      </c>
    </row>
    <row r="5" spans="1:29">
      <c r="A5" t="s">
        <v>20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W5" s="15" t="s">
        <v>7</v>
      </c>
      <c r="X5" s="17">
        <f>C52</f>
        <v>4</v>
      </c>
      <c r="Y5" s="17">
        <f t="shared" ref="Y5:AC5" si="1">D52</f>
        <v>10</v>
      </c>
      <c r="Z5" s="17">
        <f t="shared" si="1"/>
        <v>23</v>
      </c>
      <c r="AA5" s="17">
        <f t="shared" si="1"/>
        <v>7</v>
      </c>
      <c r="AB5" s="17">
        <f t="shared" si="1"/>
        <v>7</v>
      </c>
      <c r="AC5" s="17">
        <f t="shared" si="1"/>
        <v>26</v>
      </c>
    </row>
    <row r="6" spans="1:29">
      <c r="A6" t="s">
        <v>21</v>
      </c>
      <c r="B6">
        <v>3</v>
      </c>
      <c r="C6">
        <v>2</v>
      </c>
      <c r="D6">
        <v>1</v>
      </c>
      <c r="E6">
        <v>1</v>
      </c>
      <c r="F6">
        <v>0</v>
      </c>
      <c r="G6">
        <v>0</v>
      </c>
      <c r="H6">
        <v>1</v>
      </c>
      <c r="I6">
        <v>2</v>
      </c>
      <c r="J6">
        <v>1</v>
      </c>
      <c r="K6">
        <v>1</v>
      </c>
      <c r="L6">
        <v>0</v>
      </c>
      <c r="M6">
        <v>0</v>
      </c>
      <c r="N6">
        <v>1</v>
      </c>
      <c r="O6">
        <v>2</v>
      </c>
      <c r="P6">
        <v>1</v>
      </c>
      <c r="Q6">
        <v>1</v>
      </c>
      <c r="R6">
        <v>0</v>
      </c>
      <c r="S6">
        <v>0</v>
      </c>
      <c r="T6">
        <v>1</v>
      </c>
      <c r="W6" s="15" t="s">
        <v>8</v>
      </c>
      <c r="X6" s="17">
        <f>C68</f>
        <v>33</v>
      </c>
      <c r="Y6" s="17">
        <f t="shared" ref="Y6:AC6" si="2">D68</f>
        <v>33</v>
      </c>
      <c r="Z6" s="17">
        <f t="shared" si="2"/>
        <v>33</v>
      </c>
      <c r="AA6" s="17">
        <f t="shared" si="2"/>
        <v>0</v>
      </c>
      <c r="AB6" s="17">
        <f t="shared" si="2"/>
        <v>36</v>
      </c>
      <c r="AC6" s="17">
        <f t="shared" si="2"/>
        <v>37</v>
      </c>
    </row>
    <row r="7" spans="1:29">
      <c r="A7" t="s">
        <v>22</v>
      </c>
      <c r="B7">
        <v>3</v>
      </c>
      <c r="C7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>
        <v>1</v>
      </c>
      <c r="W7" s="15" t="s">
        <v>9</v>
      </c>
      <c r="X7" s="17">
        <f>C94</f>
        <v>0</v>
      </c>
      <c r="Y7" s="17">
        <f t="shared" ref="Y7:AC7" si="3">D94</f>
        <v>1</v>
      </c>
      <c r="Z7" s="17">
        <f t="shared" si="3"/>
        <v>1</v>
      </c>
      <c r="AA7" s="17">
        <f t="shared" si="3"/>
        <v>24</v>
      </c>
      <c r="AB7" s="17">
        <f t="shared" si="3"/>
        <v>0</v>
      </c>
      <c r="AC7" s="17">
        <f t="shared" si="3"/>
        <v>25</v>
      </c>
    </row>
    <row r="8" spans="1:29">
      <c r="A8" t="s">
        <v>23</v>
      </c>
      <c r="B8">
        <v>3</v>
      </c>
      <c r="C8">
        <v>0</v>
      </c>
      <c r="D8">
        <v>1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1</v>
      </c>
      <c r="L8">
        <v>0</v>
      </c>
      <c r="M8">
        <v>1</v>
      </c>
      <c r="N8">
        <v>1</v>
      </c>
      <c r="O8">
        <v>0</v>
      </c>
      <c r="P8">
        <v>1</v>
      </c>
      <c r="Q8">
        <v>1</v>
      </c>
      <c r="R8">
        <v>0</v>
      </c>
      <c r="S8">
        <v>1</v>
      </c>
      <c r="T8">
        <v>1</v>
      </c>
      <c r="W8" s="15" t="s">
        <v>10</v>
      </c>
      <c r="X8" s="17">
        <f>C101</f>
        <v>10</v>
      </c>
      <c r="Y8" s="17">
        <f t="shared" ref="Y8:AC8" si="4">D101</f>
        <v>10</v>
      </c>
      <c r="Z8" s="17">
        <f t="shared" si="4"/>
        <v>34</v>
      </c>
      <c r="AA8" s="17">
        <f t="shared" si="4"/>
        <v>0</v>
      </c>
      <c r="AB8" s="17">
        <f t="shared" si="4"/>
        <v>1</v>
      </c>
      <c r="AC8" s="17">
        <f t="shared" si="4"/>
        <v>11</v>
      </c>
    </row>
    <row r="9" spans="1:29">
      <c r="A9" t="s">
        <v>24</v>
      </c>
      <c r="B9">
        <v>3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  <c r="L9">
        <v>1</v>
      </c>
      <c r="M9">
        <v>1</v>
      </c>
      <c r="N9">
        <v>0</v>
      </c>
      <c r="O9">
        <v>1</v>
      </c>
      <c r="P9">
        <v>0</v>
      </c>
      <c r="Q9">
        <v>0</v>
      </c>
      <c r="R9">
        <v>1</v>
      </c>
      <c r="S9">
        <v>1</v>
      </c>
      <c r="T9">
        <v>0</v>
      </c>
      <c r="W9" s="15" t="s">
        <v>25</v>
      </c>
      <c r="X9" s="5">
        <f>SUM(X4:X8)</f>
        <v>55</v>
      </c>
      <c r="Y9" s="5">
        <f t="shared" ref="Y9:AC9" si="5">SUM(Y4:Y8)</f>
        <v>62</v>
      </c>
      <c r="Z9" s="5">
        <f t="shared" si="5"/>
        <v>99</v>
      </c>
      <c r="AA9" s="5">
        <f t="shared" si="5"/>
        <v>33</v>
      </c>
      <c r="AB9" s="5">
        <f t="shared" si="5"/>
        <v>47</v>
      </c>
      <c r="AC9" s="5">
        <f t="shared" si="5"/>
        <v>109</v>
      </c>
    </row>
    <row r="10" spans="1:20">
      <c r="A10" t="s">
        <v>26</v>
      </c>
      <c r="B10">
        <v>3</v>
      </c>
      <c r="C10">
        <v>0</v>
      </c>
      <c r="D10">
        <v>1</v>
      </c>
      <c r="E10">
        <v>1</v>
      </c>
      <c r="F10">
        <v>0</v>
      </c>
      <c r="G10">
        <v>1</v>
      </c>
      <c r="H10">
        <v>1</v>
      </c>
      <c r="I10">
        <v>0</v>
      </c>
      <c r="J10">
        <v>1</v>
      </c>
      <c r="K10">
        <v>1</v>
      </c>
      <c r="L10">
        <v>0</v>
      </c>
      <c r="M10">
        <v>1</v>
      </c>
      <c r="N10">
        <v>1</v>
      </c>
      <c r="O10">
        <v>0</v>
      </c>
      <c r="P10">
        <v>1</v>
      </c>
      <c r="Q10">
        <v>1</v>
      </c>
      <c r="R10">
        <v>0</v>
      </c>
      <c r="S10">
        <v>1</v>
      </c>
      <c r="T10">
        <v>1</v>
      </c>
    </row>
    <row r="11" spans="1:20">
      <c r="A11" t="s">
        <v>27</v>
      </c>
      <c r="B11">
        <v>3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t="s">
        <v>28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</row>
    <row r="13" ht="13.2" customHeight="1" spans="1:20">
      <c r="A13" t="s">
        <v>29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</row>
    <row r="14" spans="1:20">
      <c r="A14" t="s">
        <v>30</v>
      </c>
      <c r="B14">
        <v>3</v>
      </c>
      <c r="C14">
        <v>1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1</v>
      </c>
      <c r="R14">
        <v>0</v>
      </c>
      <c r="S14">
        <v>0</v>
      </c>
      <c r="T14">
        <v>1</v>
      </c>
    </row>
    <row r="15" spans="1:29">
      <c r="A15" t="s">
        <v>31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X15" s="15" t="s">
        <v>32</v>
      </c>
      <c r="Y15" s="15"/>
      <c r="Z15" s="15"/>
      <c r="AA15" s="15"/>
      <c r="AB15" s="15"/>
      <c r="AC15" s="15"/>
    </row>
    <row r="16" spans="1:29">
      <c r="A16" t="s">
        <v>33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X16" s="16" t="s">
        <v>0</v>
      </c>
      <c r="Y16" s="16" t="s">
        <v>1</v>
      </c>
      <c r="Z16" s="16" t="s">
        <v>18</v>
      </c>
      <c r="AA16" s="16" t="s">
        <v>3</v>
      </c>
      <c r="AB16" s="16" t="s">
        <v>4</v>
      </c>
      <c r="AC16" s="16" t="s">
        <v>5</v>
      </c>
    </row>
    <row r="17" spans="1:29">
      <c r="A17" t="s">
        <v>34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W17" s="15" t="s">
        <v>11</v>
      </c>
      <c r="X17" s="17">
        <f>I22</f>
        <v>8</v>
      </c>
      <c r="Y17" s="17">
        <f t="shared" ref="Y17:AC17" si="6">J22</f>
        <v>7</v>
      </c>
      <c r="Z17" s="17">
        <f t="shared" si="6"/>
        <v>7</v>
      </c>
      <c r="AA17" s="17">
        <f t="shared" si="6"/>
        <v>1</v>
      </c>
      <c r="AB17" s="17">
        <f t="shared" si="6"/>
        <v>3</v>
      </c>
      <c r="AC17" s="17">
        <f t="shared" si="6"/>
        <v>9</v>
      </c>
    </row>
    <row r="18" spans="1:29">
      <c r="A18" t="s">
        <v>35</v>
      </c>
      <c r="B18">
        <v>2</v>
      </c>
      <c r="C18">
        <v>0</v>
      </c>
      <c r="D18">
        <v>1</v>
      </c>
      <c r="E18">
        <v>1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1</v>
      </c>
      <c r="S18">
        <v>0</v>
      </c>
      <c r="T18">
        <v>1</v>
      </c>
      <c r="W18" s="15" t="s">
        <v>7</v>
      </c>
      <c r="X18" s="17">
        <f>I52</f>
        <v>4</v>
      </c>
      <c r="Y18" s="17">
        <f t="shared" ref="Y18:AC18" si="7">J52</f>
        <v>5</v>
      </c>
      <c r="Z18" s="17">
        <f t="shared" si="7"/>
        <v>17</v>
      </c>
      <c r="AA18" s="17">
        <f t="shared" si="7"/>
        <v>2</v>
      </c>
      <c r="AB18" s="17">
        <f t="shared" si="7"/>
        <v>7</v>
      </c>
      <c r="AC18" s="17">
        <f t="shared" si="7"/>
        <v>18</v>
      </c>
    </row>
    <row r="19" spans="1:29">
      <c r="A19" t="s">
        <v>36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W19" s="15" t="s">
        <v>8</v>
      </c>
      <c r="X19" s="17">
        <f>I68</f>
        <v>33</v>
      </c>
      <c r="Y19" s="17">
        <f t="shared" ref="Y19:AC19" si="8">J68</f>
        <v>33</v>
      </c>
      <c r="Z19" s="17">
        <f t="shared" si="8"/>
        <v>33</v>
      </c>
      <c r="AA19" s="17">
        <f t="shared" si="8"/>
        <v>0</v>
      </c>
      <c r="AB19" s="17">
        <f t="shared" si="8"/>
        <v>36</v>
      </c>
      <c r="AC19" s="17">
        <f t="shared" si="8"/>
        <v>37</v>
      </c>
    </row>
    <row r="20" spans="1:29">
      <c r="A20" t="s">
        <v>37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W20" s="15" t="s">
        <v>9</v>
      </c>
      <c r="X20" s="17">
        <f>I94</f>
        <v>0</v>
      </c>
      <c r="Y20" s="17">
        <f t="shared" ref="Y20:AC20" si="9">J94</f>
        <v>0</v>
      </c>
      <c r="Z20" s="17">
        <f t="shared" si="9"/>
        <v>0</v>
      </c>
      <c r="AA20" s="17">
        <f t="shared" si="9"/>
        <v>19</v>
      </c>
      <c r="AB20" s="17">
        <f t="shared" si="9"/>
        <v>0</v>
      </c>
      <c r="AC20" s="17">
        <f t="shared" si="9"/>
        <v>20</v>
      </c>
    </row>
    <row r="21" spans="1:29">
      <c r="A21" t="s">
        <v>38</v>
      </c>
      <c r="B21">
        <v>3</v>
      </c>
      <c r="C21">
        <v>2</v>
      </c>
      <c r="D21">
        <v>2</v>
      </c>
      <c r="E21">
        <v>2</v>
      </c>
      <c r="F21">
        <v>0</v>
      </c>
      <c r="G21">
        <v>0</v>
      </c>
      <c r="H21">
        <v>2</v>
      </c>
      <c r="I21">
        <v>2</v>
      </c>
      <c r="J21">
        <v>2</v>
      </c>
      <c r="K21">
        <v>2</v>
      </c>
      <c r="L21">
        <v>0</v>
      </c>
      <c r="M21">
        <v>0</v>
      </c>
      <c r="N21">
        <v>2</v>
      </c>
      <c r="O21">
        <v>2</v>
      </c>
      <c r="P21">
        <v>2</v>
      </c>
      <c r="Q21">
        <v>2</v>
      </c>
      <c r="R21">
        <v>0</v>
      </c>
      <c r="S21">
        <v>0</v>
      </c>
      <c r="T21">
        <v>2</v>
      </c>
      <c r="W21" s="15" t="s">
        <v>10</v>
      </c>
      <c r="X21" s="17">
        <f>I101</f>
        <v>10</v>
      </c>
      <c r="Y21" s="17">
        <f t="shared" ref="Y21:AC21" si="10">J101</f>
        <v>10</v>
      </c>
      <c r="Z21" s="17">
        <f t="shared" si="10"/>
        <v>34</v>
      </c>
      <c r="AA21" s="17">
        <f t="shared" si="10"/>
        <v>0</v>
      </c>
      <c r="AB21" s="17">
        <f t="shared" si="10"/>
        <v>1</v>
      </c>
      <c r="AC21" s="17">
        <f t="shared" si="10"/>
        <v>11</v>
      </c>
    </row>
    <row r="22" spans="1:29">
      <c r="A22" s="10" t="s">
        <v>39</v>
      </c>
      <c r="B22" s="10">
        <f>SUM(B4:B21)</f>
        <v>41</v>
      </c>
      <c r="C22" s="10">
        <f t="shared" ref="C22:T22" si="11">SUM(C4:C21)</f>
        <v>8</v>
      </c>
      <c r="D22" s="10">
        <f t="shared" si="11"/>
        <v>8</v>
      </c>
      <c r="E22" s="10">
        <f t="shared" si="11"/>
        <v>8</v>
      </c>
      <c r="F22" s="10">
        <f t="shared" si="11"/>
        <v>2</v>
      </c>
      <c r="G22" s="10">
        <f t="shared" si="11"/>
        <v>3</v>
      </c>
      <c r="H22" s="10">
        <f t="shared" si="11"/>
        <v>10</v>
      </c>
      <c r="I22" s="10">
        <f t="shared" si="11"/>
        <v>8</v>
      </c>
      <c r="J22" s="10">
        <f t="shared" si="11"/>
        <v>7</v>
      </c>
      <c r="K22" s="10">
        <f t="shared" si="11"/>
        <v>7</v>
      </c>
      <c r="L22" s="10">
        <f t="shared" si="11"/>
        <v>1</v>
      </c>
      <c r="M22" s="10">
        <f t="shared" si="11"/>
        <v>3</v>
      </c>
      <c r="N22" s="10">
        <f t="shared" si="11"/>
        <v>9</v>
      </c>
      <c r="O22" s="10">
        <f t="shared" si="11"/>
        <v>8</v>
      </c>
      <c r="P22" s="10">
        <f t="shared" si="11"/>
        <v>8</v>
      </c>
      <c r="Q22" s="10">
        <f t="shared" si="11"/>
        <v>8</v>
      </c>
      <c r="R22" s="10">
        <f t="shared" si="11"/>
        <v>2</v>
      </c>
      <c r="S22" s="10">
        <f t="shared" si="11"/>
        <v>4</v>
      </c>
      <c r="T22" s="10">
        <f t="shared" si="11"/>
        <v>10</v>
      </c>
      <c r="W22" s="15" t="s">
        <v>25</v>
      </c>
      <c r="X22" s="5">
        <f>SUM(X17:X21)</f>
        <v>55</v>
      </c>
      <c r="Y22" s="5">
        <f t="shared" ref="Y22:AC22" si="12">SUM(Y17:Y21)</f>
        <v>55</v>
      </c>
      <c r="Z22" s="5">
        <f t="shared" si="12"/>
        <v>91</v>
      </c>
      <c r="AA22" s="5">
        <f t="shared" si="12"/>
        <v>22</v>
      </c>
      <c r="AB22" s="5">
        <f t="shared" si="12"/>
        <v>47</v>
      </c>
      <c r="AC22" s="5">
        <f t="shared" si="12"/>
        <v>95</v>
      </c>
    </row>
    <row r="26" spans="1:20">
      <c r="A26" s="10" t="s">
        <v>7</v>
      </c>
      <c r="B26" s="10"/>
      <c r="C26" s="11" t="s">
        <v>12</v>
      </c>
      <c r="D26" s="11"/>
      <c r="E26" s="11"/>
      <c r="F26" s="11"/>
      <c r="G26" s="11"/>
      <c r="H26" s="11"/>
      <c r="I26" s="11" t="s">
        <v>13</v>
      </c>
      <c r="J26" s="11"/>
      <c r="K26" s="11"/>
      <c r="L26" s="11"/>
      <c r="M26" s="11"/>
      <c r="N26" s="11"/>
      <c r="O26" s="11" t="s">
        <v>14</v>
      </c>
      <c r="P26" s="11"/>
      <c r="Q26" s="11"/>
      <c r="R26" s="11"/>
      <c r="S26" s="11"/>
      <c r="T26" s="11"/>
    </row>
    <row r="27" spans="1:20">
      <c r="A27" s="10"/>
      <c r="B27" s="10" t="s">
        <v>16</v>
      </c>
      <c r="C27" s="10" t="s">
        <v>0</v>
      </c>
      <c r="D27" s="10" t="s">
        <v>1</v>
      </c>
      <c r="E27" s="10" t="s">
        <v>17</v>
      </c>
      <c r="F27" s="10" t="s">
        <v>3</v>
      </c>
      <c r="G27" s="10" t="s">
        <v>4</v>
      </c>
      <c r="H27" s="10" t="s">
        <v>5</v>
      </c>
      <c r="I27" s="10" t="s">
        <v>0</v>
      </c>
      <c r="J27" s="10" t="s">
        <v>1</v>
      </c>
      <c r="K27" s="10" t="s">
        <v>17</v>
      </c>
      <c r="L27" s="10" t="s">
        <v>3</v>
      </c>
      <c r="M27" s="10" t="s">
        <v>4</v>
      </c>
      <c r="N27" s="10" t="s">
        <v>5</v>
      </c>
      <c r="O27" s="10" t="s">
        <v>0</v>
      </c>
      <c r="P27" s="10" t="s">
        <v>1</v>
      </c>
      <c r="Q27" s="10" t="s">
        <v>17</v>
      </c>
      <c r="R27" s="10" t="s">
        <v>3</v>
      </c>
      <c r="S27" s="10" t="s">
        <v>4</v>
      </c>
      <c r="T27" s="10" t="s">
        <v>5</v>
      </c>
    </row>
    <row r="28" spans="1:20">
      <c r="A28" t="s">
        <v>40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</row>
    <row r="29" spans="1:29">
      <c r="A29" t="s">
        <v>41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X29" s="15" t="s">
        <v>42</v>
      </c>
      <c r="Y29" s="15"/>
      <c r="Z29" s="15"/>
      <c r="AA29" s="15"/>
      <c r="AB29" s="15"/>
      <c r="AC29" s="15"/>
    </row>
    <row r="30" spans="1:29">
      <c r="A30" t="s">
        <v>43</v>
      </c>
      <c r="B30">
        <v>2</v>
      </c>
      <c r="C30">
        <v>0</v>
      </c>
      <c r="D30">
        <v>0</v>
      </c>
      <c r="E30">
        <v>1</v>
      </c>
      <c r="F30">
        <v>0</v>
      </c>
      <c r="G30">
        <v>1</v>
      </c>
      <c r="H30">
        <v>1</v>
      </c>
      <c r="I30">
        <v>0</v>
      </c>
      <c r="J30">
        <v>0</v>
      </c>
      <c r="K30">
        <v>1</v>
      </c>
      <c r="L30">
        <v>0</v>
      </c>
      <c r="M30">
        <v>1</v>
      </c>
      <c r="N30">
        <v>1</v>
      </c>
      <c r="O30">
        <v>0</v>
      </c>
      <c r="P30">
        <v>0</v>
      </c>
      <c r="Q30">
        <v>1</v>
      </c>
      <c r="R30">
        <v>0</v>
      </c>
      <c r="S30">
        <v>1</v>
      </c>
      <c r="T30">
        <v>1</v>
      </c>
      <c r="X30" s="16" t="s">
        <v>0</v>
      </c>
      <c r="Y30" s="16" t="s">
        <v>1</v>
      </c>
      <c r="Z30" s="16" t="s">
        <v>18</v>
      </c>
      <c r="AA30" s="16" t="s">
        <v>3</v>
      </c>
      <c r="AB30" s="16" t="s">
        <v>4</v>
      </c>
      <c r="AC30" s="16" t="s">
        <v>5</v>
      </c>
    </row>
    <row r="31" spans="1:29">
      <c r="A31" t="s">
        <v>44</v>
      </c>
      <c r="B31">
        <v>2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W31" s="15" t="s">
        <v>11</v>
      </c>
      <c r="X31" s="17">
        <f>O22</f>
        <v>8</v>
      </c>
      <c r="Y31" s="17">
        <f t="shared" ref="Y31:AC31" si="13">P22</f>
        <v>8</v>
      </c>
      <c r="Z31" s="17">
        <f t="shared" si="13"/>
        <v>8</v>
      </c>
      <c r="AA31" s="17">
        <f t="shared" si="13"/>
        <v>2</v>
      </c>
      <c r="AB31" s="17">
        <f t="shared" si="13"/>
        <v>4</v>
      </c>
      <c r="AC31" s="17">
        <f t="shared" si="13"/>
        <v>10</v>
      </c>
    </row>
    <row r="32" spans="1:29">
      <c r="A32" t="s">
        <v>45</v>
      </c>
      <c r="B32">
        <v>2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W32" s="15" t="s">
        <v>7</v>
      </c>
      <c r="X32" s="17">
        <f>O52</f>
        <v>4</v>
      </c>
      <c r="Y32" s="17">
        <f t="shared" ref="Y32:AC32" si="14">P52</f>
        <v>10</v>
      </c>
      <c r="Z32" s="17">
        <f t="shared" si="14"/>
        <v>23</v>
      </c>
      <c r="AA32" s="17">
        <f t="shared" si="14"/>
        <v>7</v>
      </c>
      <c r="AB32" s="17">
        <f t="shared" si="14"/>
        <v>7</v>
      </c>
      <c r="AC32" s="17">
        <f t="shared" si="14"/>
        <v>26</v>
      </c>
    </row>
    <row r="33" spans="1:29">
      <c r="A33" t="s">
        <v>46</v>
      </c>
      <c r="B33">
        <v>2</v>
      </c>
      <c r="C33">
        <v>0</v>
      </c>
      <c r="D33">
        <v>0</v>
      </c>
      <c r="E33">
        <v>1</v>
      </c>
      <c r="F33">
        <v>0</v>
      </c>
      <c r="G33">
        <v>1</v>
      </c>
      <c r="H33">
        <v>1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0</v>
      </c>
      <c r="P33">
        <v>0</v>
      </c>
      <c r="Q33">
        <v>1</v>
      </c>
      <c r="R33">
        <v>0</v>
      </c>
      <c r="S33">
        <v>1</v>
      </c>
      <c r="T33">
        <v>1</v>
      </c>
      <c r="W33" s="15" t="s">
        <v>8</v>
      </c>
      <c r="X33" s="17">
        <f>O68</f>
        <v>33</v>
      </c>
      <c r="Y33" s="17">
        <f t="shared" ref="Y33:AC33" si="15">P68</f>
        <v>33</v>
      </c>
      <c r="Z33" s="17">
        <f t="shared" si="15"/>
        <v>33</v>
      </c>
      <c r="AA33" s="17">
        <f t="shared" si="15"/>
        <v>0</v>
      </c>
      <c r="AB33" s="17">
        <f t="shared" si="15"/>
        <v>50</v>
      </c>
      <c r="AC33" s="17">
        <f t="shared" si="15"/>
        <v>65</v>
      </c>
    </row>
    <row r="34" spans="1:29">
      <c r="A34" t="s">
        <v>47</v>
      </c>
      <c r="B34">
        <v>2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0</v>
      </c>
      <c r="K34">
        <v>1</v>
      </c>
      <c r="L34">
        <v>0</v>
      </c>
      <c r="M34">
        <v>1</v>
      </c>
      <c r="N34">
        <v>1</v>
      </c>
      <c r="O34">
        <v>0</v>
      </c>
      <c r="P34">
        <v>0</v>
      </c>
      <c r="Q34">
        <v>1</v>
      </c>
      <c r="R34">
        <v>0</v>
      </c>
      <c r="S34">
        <v>1</v>
      </c>
      <c r="T34">
        <v>1</v>
      </c>
      <c r="W34" s="15" t="s">
        <v>9</v>
      </c>
      <c r="X34" s="17">
        <f>O94</f>
        <v>0</v>
      </c>
      <c r="Y34" s="17">
        <f t="shared" ref="Y34:AC34" si="16">P94</f>
        <v>1</v>
      </c>
      <c r="Z34" s="17">
        <f t="shared" si="16"/>
        <v>1</v>
      </c>
      <c r="AA34" s="17">
        <f t="shared" si="16"/>
        <v>24</v>
      </c>
      <c r="AB34" s="17">
        <f t="shared" si="16"/>
        <v>0</v>
      </c>
      <c r="AC34" s="17">
        <f t="shared" si="16"/>
        <v>25</v>
      </c>
    </row>
    <row r="35" spans="1:29">
      <c r="A35" t="s">
        <v>48</v>
      </c>
      <c r="B35">
        <v>2</v>
      </c>
      <c r="C35">
        <v>0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M35">
        <v>0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v>1</v>
      </c>
      <c r="W35" s="15" t="s">
        <v>10</v>
      </c>
      <c r="X35" s="17">
        <f>O101</f>
        <v>10</v>
      </c>
      <c r="Y35" s="17">
        <f t="shared" ref="Y35:AC35" si="17">P101</f>
        <v>10</v>
      </c>
      <c r="Z35" s="17">
        <f t="shared" si="17"/>
        <v>34</v>
      </c>
      <c r="AA35" s="17">
        <f t="shared" si="17"/>
        <v>0</v>
      </c>
      <c r="AB35" s="17">
        <f t="shared" si="17"/>
        <v>4</v>
      </c>
      <c r="AC35" s="17">
        <f t="shared" si="17"/>
        <v>14</v>
      </c>
    </row>
    <row r="36" spans="1:29">
      <c r="A36" t="s">
        <v>49</v>
      </c>
      <c r="B36">
        <v>2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>
        <v>1</v>
      </c>
      <c r="R36">
        <v>0</v>
      </c>
      <c r="S36">
        <v>0</v>
      </c>
      <c r="T36">
        <v>1</v>
      </c>
      <c r="W36" s="15" t="s">
        <v>25</v>
      </c>
      <c r="X36" s="5">
        <f>SUM(X31:X35)</f>
        <v>55</v>
      </c>
      <c r="Y36" s="5">
        <f t="shared" ref="Y36:AC36" si="18">SUM(Y31:Y35)</f>
        <v>62</v>
      </c>
      <c r="Z36" s="5">
        <f t="shared" si="18"/>
        <v>99</v>
      </c>
      <c r="AA36" s="5">
        <f t="shared" si="18"/>
        <v>33</v>
      </c>
      <c r="AB36" s="5">
        <f t="shared" si="18"/>
        <v>65</v>
      </c>
      <c r="AC36" s="5">
        <f t="shared" si="18"/>
        <v>140</v>
      </c>
    </row>
    <row r="37" spans="1:20">
      <c r="A37" t="s">
        <v>50</v>
      </c>
      <c r="B37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</row>
    <row r="38" spans="1:20">
      <c r="A38" t="s">
        <v>51</v>
      </c>
      <c r="B38">
        <v>2</v>
      </c>
      <c r="C38">
        <v>0</v>
      </c>
      <c r="D38">
        <v>0</v>
      </c>
      <c r="E38">
        <v>1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0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</row>
    <row r="39" spans="1:20">
      <c r="A39" t="s">
        <v>52</v>
      </c>
      <c r="B39">
        <v>3</v>
      </c>
      <c r="C39">
        <v>0</v>
      </c>
      <c r="D39">
        <v>1</v>
      </c>
      <c r="E39">
        <v>2</v>
      </c>
      <c r="F39">
        <v>0</v>
      </c>
      <c r="G39">
        <v>0</v>
      </c>
      <c r="H39">
        <v>2</v>
      </c>
      <c r="I39">
        <v>0</v>
      </c>
      <c r="J39">
        <v>1</v>
      </c>
      <c r="K39">
        <v>2</v>
      </c>
      <c r="L39">
        <v>0</v>
      </c>
      <c r="M39">
        <v>0</v>
      </c>
      <c r="N39">
        <v>2</v>
      </c>
      <c r="O39">
        <v>0</v>
      </c>
      <c r="P39">
        <v>1</v>
      </c>
      <c r="Q39">
        <v>2</v>
      </c>
      <c r="R39">
        <v>0</v>
      </c>
      <c r="S39">
        <v>0</v>
      </c>
      <c r="T39">
        <v>2</v>
      </c>
    </row>
    <row r="40" spans="1:30">
      <c r="A40" t="s">
        <v>53</v>
      </c>
      <c r="B40">
        <v>2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0</v>
      </c>
      <c r="N40">
        <v>1</v>
      </c>
      <c r="O40">
        <v>0</v>
      </c>
      <c r="P40">
        <v>0</v>
      </c>
      <c r="Q40">
        <v>1</v>
      </c>
      <c r="R40">
        <v>0</v>
      </c>
      <c r="S40">
        <v>0</v>
      </c>
      <c r="T40">
        <v>1</v>
      </c>
      <c r="X40" s="16" t="s">
        <v>0</v>
      </c>
      <c r="Y40" s="16" t="s">
        <v>1</v>
      </c>
      <c r="Z40" s="16" t="s">
        <v>18</v>
      </c>
      <c r="AA40" s="16" t="s">
        <v>3</v>
      </c>
      <c r="AB40" s="16" t="s">
        <v>4</v>
      </c>
      <c r="AC40" s="16" t="s">
        <v>5</v>
      </c>
      <c r="AD40" t="s">
        <v>54</v>
      </c>
    </row>
    <row r="41" spans="1:29">
      <c r="A41" t="s">
        <v>55</v>
      </c>
      <c r="B41">
        <v>2</v>
      </c>
      <c r="C41">
        <v>1</v>
      </c>
      <c r="D41">
        <v>1</v>
      </c>
      <c r="E41">
        <v>1</v>
      </c>
      <c r="F41">
        <v>0</v>
      </c>
      <c r="G41">
        <v>0</v>
      </c>
      <c r="H41">
        <v>1</v>
      </c>
      <c r="I41">
        <v>1</v>
      </c>
      <c r="J41">
        <v>1</v>
      </c>
      <c r="K41">
        <v>1</v>
      </c>
      <c r="L41">
        <v>0</v>
      </c>
      <c r="M41">
        <v>0</v>
      </c>
      <c r="N41">
        <v>1</v>
      </c>
      <c r="O41">
        <v>1</v>
      </c>
      <c r="P41">
        <v>1</v>
      </c>
      <c r="Q41">
        <v>1</v>
      </c>
      <c r="R41">
        <v>0</v>
      </c>
      <c r="S41">
        <v>0</v>
      </c>
      <c r="T41">
        <v>1</v>
      </c>
      <c r="W41" s="5" t="s">
        <v>15</v>
      </c>
      <c r="X41">
        <f>X9</f>
        <v>55</v>
      </c>
      <c r="Y41">
        <f t="shared" ref="Y41:AC41" si="19">Y9</f>
        <v>62</v>
      </c>
      <c r="Z41">
        <f t="shared" si="19"/>
        <v>99</v>
      </c>
      <c r="AA41">
        <f t="shared" si="19"/>
        <v>33</v>
      </c>
      <c r="AB41">
        <f t="shared" si="19"/>
        <v>47</v>
      </c>
      <c r="AC41">
        <f t="shared" si="19"/>
        <v>109</v>
      </c>
    </row>
    <row r="42" spans="1:29">
      <c r="A42" t="s">
        <v>56</v>
      </c>
      <c r="B42">
        <v>2</v>
      </c>
      <c r="C42">
        <v>1</v>
      </c>
      <c r="D42">
        <v>1</v>
      </c>
      <c r="E42">
        <v>1</v>
      </c>
      <c r="F42">
        <v>0</v>
      </c>
      <c r="G42">
        <v>0</v>
      </c>
      <c r="H42">
        <v>1</v>
      </c>
      <c r="I42">
        <v>1</v>
      </c>
      <c r="J42">
        <v>1</v>
      </c>
      <c r="K42">
        <v>1</v>
      </c>
      <c r="L42">
        <v>0</v>
      </c>
      <c r="M42">
        <v>0</v>
      </c>
      <c r="N42">
        <v>1</v>
      </c>
      <c r="O42">
        <v>1</v>
      </c>
      <c r="P42">
        <v>1</v>
      </c>
      <c r="Q42">
        <v>1</v>
      </c>
      <c r="R42">
        <v>0</v>
      </c>
      <c r="S42">
        <v>0</v>
      </c>
      <c r="T42">
        <v>1</v>
      </c>
      <c r="W42" s="5" t="s">
        <v>32</v>
      </c>
      <c r="X42">
        <f>X22</f>
        <v>55</v>
      </c>
      <c r="Y42">
        <f t="shared" ref="Y42:AC42" si="20">Y22</f>
        <v>55</v>
      </c>
      <c r="Z42">
        <f t="shared" si="20"/>
        <v>91</v>
      </c>
      <c r="AA42">
        <f t="shared" si="20"/>
        <v>22</v>
      </c>
      <c r="AB42">
        <f t="shared" si="20"/>
        <v>47</v>
      </c>
      <c r="AC42">
        <f t="shared" si="20"/>
        <v>95</v>
      </c>
    </row>
    <row r="43" spans="1:29">
      <c r="A43" t="s">
        <v>57</v>
      </c>
      <c r="B43">
        <v>2</v>
      </c>
      <c r="C43">
        <v>0</v>
      </c>
      <c r="D43">
        <v>0</v>
      </c>
      <c r="E43">
        <v>1</v>
      </c>
      <c r="F43">
        <v>0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1</v>
      </c>
      <c r="W43" s="5" t="s">
        <v>42</v>
      </c>
      <c r="X43">
        <f>X36</f>
        <v>55</v>
      </c>
      <c r="Y43">
        <f t="shared" ref="Y43:AC43" si="21">Y36</f>
        <v>62</v>
      </c>
      <c r="Z43">
        <f t="shared" si="21"/>
        <v>99</v>
      </c>
      <c r="AA43">
        <f t="shared" si="21"/>
        <v>33</v>
      </c>
      <c r="AB43">
        <f t="shared" si="21"/>
        <v>65</v>
      </c>
      <c r="AC43">
        <f t="shared" si="21"/>
        <v>140</v>
      </c>
    </row>
    <row r="44" spans="1:20">
      <c r="A44" t="s">
        <v>58</v>
      </c>
      <c r="B44">
        <v>2</v>
      </c>
      <c r="C44">
        <v>0</v>
      </c>
      <c r="D44">
        <v>0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1</v>
      </c>
    </row>
    <row r="45" spans="1:20">
      <c r="A45" t="s">
        <v>59</v>
      </c>
      <c r="B45">
        <v>2</v>
      </c>
      <c r="C45">
        <v>0</v>
      </c>
      <c r="D45">
        <v>0</v>
      </c>
      <c r="E45">
        <v>1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1</v>
      </c>
    </row>
    <row r="46" spans="1:29">
      <c r="A46" t="s">
        <v>60</v>
      </c>
      <c r="B46">
        <v>3</v>
      </c>
      <c r="C46">
        <v>0</v>
      </c>
      <c r="D46">
        <v>1</v>
      </c>
      <c r="E46">
        <v>2</v>
      </c>
      <c r="F46">
        <v>1</v>
      </c>
      <c r="G46">
        <v>1</v>
      </c>
      <c r="H46">
        <v>2</v>
      </c>
      <c r="I46">
        <v>0</v>
      </c>
      <c r="J46">
        <v>0</v>
      </c>
      <c r="K46">
        <v>1</v>
      </c>
      <c r="L46">
        <v>0</v>
      </c>
      <c r="M46">
        <v>1</v>
      </c>
      <c r="N46">
        <v>1</v>
      </c>
      <c r="O46">
        <v>0</v>
      </c>
      <c r="P46">
        <v>1</v>
      </c>
      <c r="Q46">
        <v>2</v>
      </c>
      <c r="R46">
        <v>1</v>
      </c>
      <c r="S46">
        <v>1</v>
      </c>
      <c r="T46">
        <v>2</v>
      </c>
      <c r="X46" s="16" t="s">
        <v>0</v>
      </c>
      <c r="Y46" s="16" t="s">
        <v>1</v>
      </c>
      <c r="Z46" s="16" t="s">
        <v>18</v>
      </c>
      <c r="AA46" s="16" t="s">
        <v>3</v>
      </c>
      <c r="AB46" s="16" t="s">
        <v>4</v>
      </c>
      <c r="AC46" s="16" t="s">
        <v>5</v>
      </c>
    </row>
    <row r="47" spans="1:29">
      <c r="A47" t="s">
        <v>61</v>
      </c>
      <c r="B47">
        <v>2</v>
      </c>
      <c r="C47">
        <v>0</v>
      </c>
      <c r="D47">
        <v>0</v>
      </c>
      <c r="E47">
        <v>1</v>
      </c>
      <c r="F47">
        <v>0</v>
      </c>
      <c r="G47">
        <v>1</v>
      </c>
      <c r="H47">
        <v>1</v>
      </c>
      <c r="I47">
        <v>0</v>
      </c>
      <c r="J47">
        <v>0</v>
      </c>
      <c r="K47">
        <v>1</v>
      </c>
      <c r="L47">
        <v>0</v>
      </c>
      <c r="M47">
        <v>1</v>
      </c>
      <c r="N47">
        <v>1</v>
      </c>
      <c r="O47">
        <v>0</v>
      </c>
      <c r="P47">
        <v>0</v>
      </c>
      <c r="Q47">
        <v>1</v>
      </c>
      <c r="R47">
        <v>0</v>
      </c>
      <c r="S47">
        <v>1</v>
      </c>
      <c r="T47">
        <v>1</v>
      </c>
      <c r="W47" s="5" t="s">
        <v>15</v>
      </c>
      <c r="X47">
        <v>55</v>
      </c>
      <c r="Y47">
        <v>62</v>
      </c>
      <c r="Z47">
        <v>99</v>
      </c>
      <c r="AA47">
        <v>33</v>
      </c>
      <c r="AB47">
        <v>47</v>
      </c>
      <c r="AC47">
        <v>109</v>
      </c>
    </row>
    <row r="48" spans="1:29">
      <c r="A48" t="s">
        <v>62</v>
      </c>
      <c r="B48">
        <v>2</v>
      </c>
      <c r="C48">
        <v>0</v>
      </c>
      <c r="D48">
        <v>1</v>
      </c>
      <c r="E48">
        <v>1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1</v>
      </c>
      <c r="R48">
        <v>1</v>
      </c>
      <c r="S48">
        <v>0</v>
      </c>
      <c r="T48">
        <v>1</v>
      </c>
      <c r="W48" s="5" t="s">
        <v>32</v>
      </c>
      <c r="X48">
        <v>55</v>
      </c>
      <c r="Y48">
        <v>55</v>
      </c>
      <c r="Z48">
        <v>91</v>
      </c>
      <c r="AA48">
        <v>22</v>
      </c>
      <c r="AB48">
        <v>47</v>
      </c>
      <c r="AC48">
        <v>95</v>
      </c>
    </row>
    <row r="49" spans="1:29">
      <c r="A49" t="s">
        <v>63</v>
      </c>
      <c r="B49">
        <v>2</v>
      </c>
      <c r="C49">
        <v>0</v>
      </c>
      <c r="D49">
        <v>1</v>
      </c>
      <c r="E49">
        <v>1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1</v>
      </c>
      <c r="R49">
        <v>1</v>
      </c>
      <c r="S49">
        <v>0</v>
      </c>
      <c r="T49">
        <v>1</v>
      </c>
      <c r="W49" s="5" t="s">
        <v>42</v>
      </c>
      <c r="X49">
        <v>55</v>
      </c>
      <c r="Y49">
        <v>62</v>
      </c>
      <c r="Z49">
        <v>99</v>
      </c>
      <c r="AA49">
        <v>33</v>
      </c>
      <c r="AB49">
        <v>65</v>
      </c>
      <c r="AC49">
        <v>140</v>
      </c>
    </row>
    <row r="50" spans="1:20">
      <c r="A50" t="s">
        <v>64</v>
      </c>
      <c r="B50">
        <v>2</v>
      </c>
      <c r="C50">
        <v>0</v>
      </c>
      <c r="D50">
        <v>1</v>
      </c>
      <c r="E50">
        <v>1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1</v>
      </c>
      <c r="S50">
        <v>0</v>
      </c>
      <c r="T50">
        <v>1</v>
      </c>
    </row>
    <row r="51" spans="1:20">
      <c r="A51" t="s">
        <v>65</v>
      </c>
      <c r="B51">
        <v>2</v>
      </c>
      <c r="C51">
        <v>0</v>
      </c>
      <c r="D51">
        <v>1</v>
      </c>
      <c r="E51">
        <v>1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1</v>
      </c>
      <c r="S51">
        <v>0</v>
      </c>
      <c r="T51">
        <v>1</v>
      </c>
    </row>
    <row r="52" spans="1:20">
      <c r="A52" s="10" t="s">
        <v>39</v>
      </c>
      <c r="B52" s="10">
        <f>SUM(B28:B51)</f>
        <v>48</v>
      </c>
      <c r="C52" s="10">
        <f t="shared" ref="C52:T52" si="22">SUM(C28:C51)</f>
        <v>4</v>
      </c>
      <c r="D52" s="10">
        <f t="shared" si="22"/>
        <v>10</v>
      </c>
      <c r="E52" s="10">
        <f t="shared" si="22"/>
        <v>23</v>
      </c>
      <c r="F52" s="10">
        <f t="shared" si="22"/>
        <v>7</v>
      </c>
      <c r="G52" s="10">
        <f t="shared" si="22"/>
        <v>7</v>
      </c>
      <c r="H52" s="10">
        <f t="shared" si="22"/>
        <v>26</v>
      </c>
      <c r="I52" s="10">
        <f t="shared" si="22"/>
        <v>4</v>
      </c>
      <c r="J52" s="10">
        <f t="shared" si="22"/>
        <v>5</v>
      </c>
      <c r="K52" s="10">
        <f t="shared" si="22"/>
        <v>17</v>
      </c>
      <c r="L52" s="10">
        <f t="shared" si="22"/>
        <v>2</v>
      </c>
      <c r="M52" s="10">
        <f t="shared" si="22"/>
        <v>7</v>
      </c>
      <c r="N52" s="10">
        <f t="shared" si="22"/>
        <v>18</v>
      </c>
      <c r="O52" s="10">
        <f t="shared" si="22"/>
        <v>4</v>
      </c>
      <c r="P52" s="10">
        <f t="shared" si="22"/>
        <v>10</v>
      </c>
      <c r="Q52" s="10">
        <f t="shared" si="22"/>
        <v>23</v>
      </c>
      <c r="R52" s="10">
        <f t="shared" si="22"/>
        <v>7</v>
      </c>
      <c r="S52" s="10">
        <f t="shared" si="22"/>
        <v>7</v>
      </c>
      <c r="T52" s="10">
        <f t="shared" si="22"/>
        <v>26</v>
      </c>
    </row>
    <row r="54" spans="24:26">
      <c r="X54" s="5" t="s">
        <v>15</v>
      </c>
      <c r="Y54" s="5" t="s">
        <v>32</v>
      </c>
      <c r="Z54" s="5" t="s">
        <v>42</v>
      </c>
    </row>
    <row r="55" spans="23:26">
      <c r="W55" s="16" t="s">
        <v>0</v>
      </c>
      <c r="X55">
        <v>55</v>
      </c>
      <c r="Y55">
        <v>55</v>
      </c>
      <c r="Z55">
        <v>55</v>
      </c>
    </row>
    <row r="56" spans="1:26">
      <c r="A56" s="10" t="s">
        <v>4</v>
      </c>
      <c r="B56" s="10"/>
      <c r="C56" s="11" t="s">
        <v>12</v>
      </c>
      <c r="D56" s="11"/>
      <c r="E56" s="11"/>
      <c r="F56" s="11"/>
      <c r="G56" s="11"/>
      <c r="H56" s="11"/>
      <c r="I56" s="11" t="s">
        <v>13</v>
      </c>
      <c r="J56" s="11"/>
      <c r="K56" s="11"/>
      <c r="L56" s="11"/>
      <c r="M56" s="11"/>
      <c r="N56" s="11"/>
      <c r="O56" s="11" t="s">
        <v>14</v>
      </c>
      <c r="P56" s="11"/>
      <c r="Q56" s="11"/>
      <c r="R56" s="11"/>
      <c r="S56" s="11"/>
      <c r="T56" s="11"/>
      <c r="W56" s="16" t="s">
        <v>1</v>
      </c>
      <c r="X56">
        <v>62</v>
      </c>
      <c r="Y56">
        <v>55</v>
      </c>
      <c r="Z56">
        <v>62</v>
      </c>
    </row>
    <row r="57" spans="1:26">
      <c r="A57" s="10"/>
      <c r="B57" s="10" t="s">
        <v>16</v>
      </c>
      <c r="C57" s="10" t="s">
        <v>0</v>
      </c>
      <c r="D57" s="10" t="s">
        <v>1</v>
      </c>
      <c r="E57" s="10" t="s">
        <v>17</v>
      </c>
      <c r="F57" s="10" t="s">
        <v>3</v>
      </c>
      <c r="G57" s="10" t="s">
        <v>4</v>
      </c>
      <c r="H57" s="10" t="s">
        <v>5</v>
      </c>
      <c r="I57" s="10" t="s">
        <v>0</v>
      </c>
      <c r="J57" s="10" t="s">
        <v>1</v>
      </c>
      <c r="K57" s="10" t="s">
        <v>17</v>
      </c>
      <c r="L57" s="10" t="s">
        <v>3</v>
      </c>
      <c r="M57" s="10" t="s">
        <v>4</v>
      </c>
      <c r="N57" s="10" t="s">
        <v>5</v>
      </c>
      <c r="O57" s="10" t="s">
        <v>0</v>
      </c>
      <c r="P57" s="10" t="s">
        <v>1</v>
      </c>
      <c r="Q57" s="10" t="s">
        <v>17</v>
      </c>
      <c r="R57" s="10" t="s">
        <v>3</v>
      </c>
      <c r="S57" s="10" t="s">
        <v>4</v>
      </c>
      <c r="T57" s="10" t="s">
        <v>5</v>
      </c>
      <c r="W57" s="16" t="s">
        <v>18</v>
      </c>
      <c r="X57">
        <v>99</v>
      </c>
      <c r="Y57">
        <v>91</v>
      </c>
      <c r="Z57">
        <v>99</v>
      </c>
    </row>
    <row r="58" spans="1:26">
      <c r="A58" t="s">
        <v>66</v>
      </c>
      <c r="B58">
        <v>7</v>
      </c>
      <c r="C58">
        <v>14</v>
      </c>
      <c r="D58">
        <v>14</v>
      </c>
      <c r="E58">
        <v>14</v>
      </c>
      <c r="F58">
        <v>0</v>
      </c>
      <c r="G58">
        <v>14</v>
      </c>
      <c r="H58">
        <v>14</v>
      </c>
      <c r="I58">
        <v>14</v>
      </c>
      <c r="J58">
        <v>14</v>
      </c>
      <c r="K58">
        <v>14</v>
      </c>
      <c r="L58">
        <v>0</v>
      </c>
      <c r="M58">
        <v>14</v>
      </c>
      <c r="N58">
        <v>14</v>
      </c>
      <c r="O58">
        <v>14</v>
      </c>
      <c r="P58">
        <v>14</v>
      </c>
      <c r="Q58">
        <v>14</v>
      </c>
      <c r="R58">
        <v>0</v>
      </c>
      <c r="S58">
        <v>14</v>
      </c>
      <c r="T58">
        <v>14</v>
      </c>
      <c r="W58" s="16" t="s">
        <v>3</v>
      </c>
      <c r="X58">
        <v>33</v>
      </c>
      <c r="Y58">
        <v>22</v>
      </c>
      <c r="Z58">
        <v>33</v>
      </c>
    </row>
    <row r="59" spans="1:26">
      <c r="A59" t="s">
        <v>67</v>
      </c>
      <c r="B59">
        <v>7</v>
      </c>
      <c r="C59">
        <v>13</v>
      </c>
      <c r="D59">
        <v>13</v>
      </c>
      <c r="E59">
        <v>13</v>
      </c>
      <c r="F59">
        <v>0</v>
      </c>
      <c r="G59">
        <v>13</v>
      </c>
      <c r="H59">
        <v>13</v>
      </c>
      <c r="I59">
        <v>13</v>
      </c>
      <c r="J59">
        <v>13</v>
      </c>
      <c r="K59">
        <v>13</v>
      </c>
      <c r="L59">
        <v>0</v>
      </c>
      <c r="M59">
        <v>13</v>
      </c>
      <c r="N59">
        <v>13</v>
      </c>
      <c r="O59">
        <v>13</v>
      </c>
      <c r="P59">
        <v>13</v>
      </c>
      <c r="Q59">
        <v>13</v>
      </c>
      <c r="R59">
        <v>0</v>
      </c>
      <c r="S59">
        <v>13</v>
      </c>
      <c r="T59">
        <v>13</v>
      </c>
      <c r="W59" s="16" t="s">
        <v>4</v>
      </c>
      <c r="X59">
        <v>47</v>
      </c>
      <c r="Y59">
        <v>47</v>
      </c>
      <c r="Z59">
        <v>65</v>
      </c>
    </row>
    <row r="60" spans="1:26">
      <c r="A60" t="s">
        <v>68</v>
      </c>
      <c r="B60">
        <v>3</v>
      </c>
      <c r="C60">
        <v>1</v>
      </c>
      <c r="D60">
        <v>1</v>
      </c>
      <c r="E60">
        <v>1</v>
      </c>
      <c r="F60">
        <v>0</v>
      </c>
      <c r="G60">
        <v>4</v>
      </c>
      <c r="H60">
        <v>4</v>
      </c>
      <c r="I60">
        <v>1</v>
      </c>
      <c r="J60">
        <v>1</v>
      </c>
      <c r="K60">
        <v>1</v>
      </c>
      <c r="L60">
        <v>0</v>
      </c>
      <c r="M60">
        <v>4</v>
      </c>
      <c r="N60">
        <v>4</v>
      </c>
      <c r="O60">
        <v>1</v>
      </c>
      <c r="P60">
        <v>1</v>
      </c>
      <c r="Q60">
        <v>1</v>
      </c>
      <c r="R60">
        <v>0</v>
      </c>
      <c r="S60">
        <v>10</v>
      </c>
      <c r="T60">
        <v>10</v>
      </c>
      <c r="W60" s="16" t="s">
        <v>5</v>
      </c>
      <c r="X60">
        <v>109</v>
      </c>
      <c r="Y60">
        <v>95</v>
      </c>
      <c r="Z60">
        <v>140</v>
      </c>
    </row>
    <row r="61" spans="1:20">
      <c r="A61" t="s">
        <v>69</v>
      </c>
      <c r="B61">
        <v>2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3</v>
      </c>
      <c r="T61">
        <v>8</v>
      </c>
    </row>
    <row r="62" spans="1:20">
      <c r="A62" t="s">
        <v>70</v>
      </c>
      <c r="B62">
        <v>2</v>
      </c>
      <c r="C62">
        <v>1</v>
      </c>
      <c r="D62">
        <v>1</v>
      </c>
      <c r="E62">
        <v>1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0</v>
      </c>
      <c r="M62">
        <v>1</v>
      </c>
      <c r="N62">
        <v>1</v>
      </c>
      <c r="O62">
        <v>1</v>
      </c>
      <c r="P62">
        <v>1</v>
      </c>
      <c r="Q62">
        <v>1</v>
      </c>
      <c r="R62">
        <v>0</v>
      </c>
      <c r="S62">
        <v>1</v>
      </c>
      <c r="T62">
        <v>1</v>
      </c>
    </row>
    <row r="63" spans="1:20">
      <c r="A63" t="s">
        <v>71</v>
      </c>
      <c r="B63">
        <v>2</v>
      </c>
      <c r="C63">
        <v>2</v>
      </c>
      <c r="D63">
        <v>2</v>
      </c>
      <c r="E63">
        <v>2</v>
      </c>
      <c r="F63">
        <v>0</v>
      </c>
      <c r="G63">
        <v>2</v>
      </c>
      <c r="H63">
        <v>2</v>
      </c>
      <c r="I63">
        <v>2</v>
      </c>
      <c r="J63">
        <v>2</v>
      </c>
      <c r="K63">
        <v>2</v>
      </c>
      <c r="L63">
        <v>0</v>
      </c>
      <c r="M63">
        <v>2</v>
      </c>
      <c r="N63">
        <v>2</v>
      </c>
      <c r="O63">
        <v>2</v>
      </c>
      <c r="P63">
        <v>2</v>
      </c>
      <c r="Q63">
        <v>2</v>
      </c>
      <c r="R63">
        <v>0</v>
      </c>
      <c r="S63">
        <v>2</v>
      </c>
      <c r="T63">
        <v>2</v>
      </c>
    </row>
    <row r="64" spans="1:20">
      <c r="A64" t="s">
        <v>72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>
        <v>3</v>
      </c>
    </row>
    <row r="65" spans="1:20">
      <c r="A65" t="s">
        <v>73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</v>
      </c>
      <c r="T65">
        <v>12</v>
      </c>
    </row>
    <row r="66" spans="1:20">
      <c r="A66" t="s">
        <v>74</v>
      </c>
      <c r="B66">
        <v>2</v>
      </c>
      <c r="C66">
        <v>1</v>
      </c>
      <c r="D66">
        <v>1</v>
      </c>
      <c r="E66">
        <v>1</v>
      </c>
      <c r="F66">
        <v>0</v>
      </c>
      <c r="G66">
        <v>1</v>
      </c>
      <c r="H66">
        <v>1</v>
      </c>
      <c r="I66">
        <v>1</v>
      </c>
      <c r="J66">
        <v>1</v>
      </c>
      <c r="K66">
        <v>1</v>
      </c>
      <c r="L66">
        <v>0</v>
      </c>
      <c r="M66">
        <v>1</v>
      </c>
      <c r="N66">
        <v>1</v>
      </c>
      <c r="O66">
        <v>1</v>
      </c>
      <c r="P66">
        <v>1</v>
      </c>
      <c r="Q66">
        <v>1</v>
      </c>
      <c r="R66">
        <v>0</v>
      </c>
      <c r="S66">
        <v>1</v>
      </c>
      <c r="T66">
        <v>1</v>
      </c>
    </row>
    <row r="67" spans="1:20">
      <c r="A67" t="s">
        <v>75</v>
      </c>
      <c r="B67">
        <v>2</v>
      </c>
      <c r="C67">
        <v>1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1</v>
      </c>
      <c r="N67">
        <v>1</v>
      </c>
      <c r="O67">
        <v>1</v>
      </c>
      <c r="P67">
        <v>1</v>
      </c>
      <c r="Q67">
        <v>1</v>
      </c>
      <c r="R67">
        <v>0</v>
      </c>
      <c r="S67">
        <v>1</v>
      </c>
      <c r="T67">
        <v>1</v>
      </c>
    </row>
    <row r="68" spans="1:20">
      <c r="A68" s="10" t="s">
        <v>39</v>
      </c>
      <c r="B68" s="10">
        <f>SUM(B58:B67)</f>
        <v>29</v>
      </c>
      <c r="C68" s="10">
        <f t="shared" ref="C68:T68" si="23">SUM(C58:C67)</f>
        <v>33</v>
      </c>
      <c r="D68" s="10">
        <f t="shared" si="23"/>
        <v>33</v>
      </c>
      <c r="E68" s="10">
        <f t="shared" si="23"/>
        <v>33</v>
      </c>
      <c r="F68" s="10">
        <f t="shared" si="23"/>
        <v>0</v>
      </c>
      <c r="G68" s="10">
        <f t="shared" si="23"/>
        <v>36</v>
      </c>
      <c r="H68" s="10">
        <f t="shared" si="23"/>
        <v>37</v>
      </c>
      <c r="I68" s="10">
        <f t="shared" si="23"/>
        <v>33</v>
      </c>
      <c r="J68" s="10">
        <f t="shared" si="23"/>
        <v>33</v>
      </c>
      <c r="K68" s="10">
        <f t="shared" si="23"/>
        <v>33</v>
      </c>
      <c r="L68" s="10">
        <f t="shared" si="23"/>
        <v>0</v>
      </c>
      <c r="M68" s="10">
        <f t="shared" si="23"/>
        <v>36</v>
      </c>
      <c r="N68" s="10">
        <f t="shared" si="23"/>
        <v>37</v>
      </c>
      <c r="O68" s="10">
        <f t="shared" si="23"/>
        <v>33</v>
      </c>
      <c r="P68" s="10">
        <f t="shared" si="23"/>
        <v>33</v>
      </c>
      <c r="Q68" s="10">
        <f t="shared" si="23"/>
        <v>33</v>
      </c>
      <c r="R68" s="10">
        <f t="shared" si="23"/>
        <v>0</v>
      </c>
      <c r="S68" s="10">
        <f t="shared" si="23"/>
        <v>50</v>
      </c>
      <c r="T68" s="10">
        <f t="shared" si="23"/>
        <v>65</v>
      </c>
    </row>
    <row r="72" spans="1:20">
      <c r="A72" s="10" t="s">
        <v>76</v>
      </c>
      <c r="B72" s="10"/>
      <c r="C72" s="11" t="s">
        <v>12</v>
      </c>
      <c r="D72" s="11"/>
      <c r="E72" s="11"/>
      <c r="F72" s="11"/>
      <c r="G72" s="11"/>
      <c r="H72" s="11"/>
      <c r="I72" s="11" t="s">
        <v>13</v>
      </c>
      <c r="J72" s="11"/>
      <c r="K72" s="11"/>
      <c r="L72" s="11"/>
      <c r="M72" s="11"/>
      <c r="N72" s="11"/>
      <c r="O72" s="11" t="s">
        <v>14</v>
      </c>
      <c r="P72" s="11"/>
      <c r="Q72" s="11"/>
      <c r="R72" s="11"/>
      <c r="S72" s="11"/>
      <c r="T72" s="11"/>
    </row>
    <row r="73" spans="1:20">
      <c r="A73" s="10"/>
      <c r="B73" s="10" t="s">
        <v>16</v>
      </c>
      <c r="C73" s="10" t="s">
        <v>0</v>
      </c>
      <c r="D73" s="10" t="s">
        <v>1</v>
      </c>
      <c r="E73" s="10" t="s">
        <v>17</v>
      </c>
      <c r="F73" s="10" t="s">
        <v>3</v>
      </c>
      <c r="G73" s="10" t="s">
        <v>4</v>
      </c>
      <c r="H73" s="10" t="s">
        <v>5</v>
      </c>
      <c r="I73" s="10" t="s">
        <v>0</v>
      </c>
      <c r="J73" s="10" t="s">
        <v>1</v>
      </c>
      <c r="K73" s="10" t="s">
        <v>17</v>
      </c>
      <c r="L73" s="10" t="s">
        <v>3</v>
      </c>
      <c r="M73" s="10" t="s">
        <v>4</v>
      </c>
      <c r="N73" s="10" t="s">
        <v>5</v>
      </c>
      <c r="O73" s="10" t="s">
        <v>0</v>
      </c>
      <c r="P73" s="10" t="s">
        <v>1</v>
      </c>
      <c r="Q73" s="10" t="s">
        <v>17</v>
      </c>
      <c r="R73" s="10" t="s">
        <v>3</v>
      </c>
      <c r="S73" s="10" t="s">
        <v>4</v>
      </c>
      <c r="T73" s="10" t="s">
        <v>5</v>
      </c>
    </row>
    <row r="74" spans="1:20">
      <c r="A74" t="s">
        <v>77</v>
      </c>
      <c r="B74">
        <v>2</v>
      </c>
      <c r="C74">
        <v>0</v>
      </c>
      <c r="D74">
        <v>0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v>0</v>
      </c>
      <c r="Q74">
        <v>0</v>
      </c>
      <c r="R74">
        <v>1</v>
      </c>
      <c r="S74">
        <v>0</v>
      </c>
      <c r="T74">
        <v>1</v>
      </c>
    </row>
    <row r="75" spans="1:20">
      <c r="A75" t="s">
        <v>78</v>
      </c>
      <c r="B75">
        <v>2</v>
      </c>
      <c r="C75">
        <v>0</v>
      </c>
      <c r="D75">
        <v>0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1</v>
      </c>
      <c r="M75">
        <v>0</v>
      </c>
      <c r="N75">
        <v>1</v>
      </c>
      <c r="O75">
        <v>0</v>
      </c>
      <c r="P75">
        <v>0</v>
      </c>
      <c r="Q75">
        <v>0</v>
      </c>
      <c r="R75">
        <v>1</v>
      </c>
      <c r="S75">
        <v>0</v>
      </c>
      <c r="T75">
        <v>1</v>
      </c>
    </row>
    <row r="76" spans="1:20">
      <c r="A76" t="s">
        <v>79</v>
      </c>
      <c r="B76">
        <v>3</v>
      </c>
      <c r="C76">
        <v>0</v>
      </c>
      <c r="D76">
        <v>1</v>
      </c>
      <c r="E76">
        <v>1</v>
      </c>
      <c r="F76">
        <v>2</v>
      </c>
      <c r="G76">
        <v>0</v>
      </c>
      <c r="H76">
        <v>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1</v>
      </c>
      <c r="R76">
        <v>2</v>
      </c>
      <c r="S76">
        <v>0</v>
      </c>
      <c r="T76">
        <v>2</v>
      </c>
    </row>
    <row r="77" spans="1:20">
      <c r="A77" t="s">
        <v>80</v>
      </c>
      <c r="B77">
        <v>2</v>
      </c>
      <c r="C77">
        <v>0</v>
      </c>
      <c r="D77">
        <v>0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1</v>
      </c>
    </row>
    <row r="78" spans="1:20">
      <c r="A78" t="s">
        <v>81</v>
      </c>
      <c r="B78">
        <v>3</v>
      </c>
      <c r="C78">
        <v>0</v>
      </c>
      <c r="D78">
        <v>0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  <c r="O78">
        <v>0</v>
      </c>
      <c r="P78">
        <v>0</v>
      </c>
      <c r="Q78">
        <v>0</v>
      </c>
      <c r="R78">
        <v>1</v>
      </c>
      <c r="S78">
        <v>0</v>
      </c>
      <c r="T78">
        <v>1</v>
      </c>
    </row>
    <row r="79" spans="1:20">
      <c r="A79" t="s">
        <v>82</v>
      </c>
      <c r="B79">
        <v>2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</row>
    <row r="80" spans="1:20">
      <c r="A80" t="s">
        <v>83</v>
      </c>
      <c r="B80">
        <v>2</v>
      </c>
      <c r="C80">
        <v>0</v>
      </c>
      <c r="D80">
        <v>0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  <c r="K80">
        <v>0</v>
      </c>
      <c r="L80">
        <v>1</v>
      </c>
      <c r="M80">
        <v>0</v>
      </c>
      <c r="N80">
        <v>1</v>
      </c>
      <c r="O80">
        <v>0</v>
      </c>
      <c r="P80">
        <v>0</v>
      </c>
      <c r="Q80">
        <v>0</v>
      </c>
      <c r="R80">
        <v>1</v>
      </c>
      <c r="S80">
        <v>0</v>
      </c>
      <c r="T80">
        <v>1</v>
      </c>
    </row>
    <row r="81" spans="1:20">
      <c r="A81" t="s">
        <v>84</v>
      </c>
      <c r="B81">
        <v>2</v>
      </c>
      <c r="C81">
        <v>0</v>
      </c>
      <c r="D81">
        <v>0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1</v>
      </c>
      <c r="M81">
        <v>0</v>
      </c>
      <c r="N81">
        <v>1</v>
      </c>
      <c r="O81">
        <v>0</v>
      </c>
      <c r="P81">
        <v>0</v>
      </c>
      <c r="Q81">
        <v>0</v>
      </c>
      <c r="R81">
        <v>1</v>
      </c>
      <c r="S81">
        <v>0</v>
      </c>
      <c r="T81">
        <v>1</v>
      </c>
    </row>
    <row r="82" spans="1:20">
      <c r="A82" t="s">
        <v>85</v>
      </c>
      <c r="B82">
        <v>2</v>
      </c>
      <c r="C82">
        <v>0</v>
      </c>
      <c r="D82">
        <v>0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  <c r="L82">
        <v>1</v>
      </c>
      <c r="M82">
        <v>0</v>
      </c>
      <c r="N82">
        <v>1</v>
      </c>
      <c r="O82">
        <v>0</v>
      </c>
      <c r="P82">
        <v>0</v>
      </c>
      <c r="Q82">
        <v>0</v>
      </c>
      <c r="R82">
        <v>1</v>
      </c>
      <c r="S82">
        <v>0</v>
      </c>
      <c r="T82">
        <v>1</v>
      </c>
    </row>
    <row r="83" spans="1:20">
      <c r="A83" t="s">
        <v>86</v>
      </c>
      <c r="B83">
        <v>2</v>
      </c>
      <c r="C83">
        <v>0</v>
      </c>
      <c r="D83">
        <v>0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1</v>
      </c>
      <c r="O83">
        <v>0</v>
      </c>
      <c r="P83">
        <v>0</v>
      </c>
      <c r="Q83">
        <v>0</v>
      </c>
      <c r="R83">
        <v>1</v>
      </c>
      <c r="S83">
        <v>0</v>
      </c>
      <c r="T83">
        <v>1</v>
      </c>
    </row>
    <row r="84" spans="1:20">
      <c r="A84" t="s">
        <v>87</v>
      </c>
      <c r="B84">
        <v>2</v>
      </c>
      <c r="C84">
        <v>0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1</v>
      </c>
      <c r="M84">
        <v>0</v>
      </c>
      <c r="N84">
        <v>1</v>
      </c>
      <c r="O84">
        <v>0</v>
      </c>
      <c r="P84">
        <v>0</v>
      </c>
      <c r="Q84">
        <v>0</v>
      </c>
      <c r="R84">
        <v>1</v>
      </c>
      <c r="S84">
        <v>0</v>
      </c>
      <c r="T84">
        <v>1</v>
      </c>
    </row>
    <row r="85" spans="1:20">
      <c r="A85" t="s">
        <v>88</v>
      </c>
      <c r="B85">
        <v>2</v>
      </c>
      <c r="C85">
        <v>0</v>
      </c>
      <c r="D85">
        <v>0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1</v>
      </c>
      <c r="O85">
        <v>0</v>
      </c>
      <c r="P85">
        <v>0</v>
      </c>
      <c r="Q85">
        <v>0</v>
      </c>
      <c r="R85">
        <v>1</v>
      </c>
      <c r="S85">
        <v>0</v>
      </c>
      <c r="T85">
        <v>1</v>
      </c>
    </row>
    <row r="86" spans="1:20">
      <c r="A86" t="s">
        <v>89</v>
      </c>
      <c r="B86">
        <v>2</v>
      </c>
      <c r="C86">
        <v>0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1</v>
      </c>
      <c r="M86">
        <v>0</v>
      </c>
      <c r="N86">
        <v>1</v>
      </c>
      <c r="O86">
        <v>0</v>
      </c>
      <c r="P86">
        <v>0</v>
      </c>
      <c r="Q86">
        <v>0</v>
      </c>
      <c r="R86">
        <v>1</v>
      </c>
      <c r="S86">
        <v>0</v>
      </c>
      <c r="T86">
        <v>1</v>
      </c>
    </row>
    <row r="87" spans="1:20">
      <c r="A87" t="s">
        <v>90</v>
      </c>
      <c r="B87">
        <v>2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v>1</v>
      </c>
      <c r="O87">
        <v>0</v>
      </c>
      <c r="P87">
        <v>0</v>
      </c>
      <c r="Q87">
        <v>0</v>
      </c>
      <c r="R87">
        <v>1</v>
      </c>
      <c r="S87">
        <v>0</v>
      </c>
      <c r="T87">
        <v>1</v>
      </c>
    </row>
    <row r="88" spans="1:20">
      <c r="A88" t="s">
        <v>91</v>
      </c>
      <c r="B88">
        <v>3</v>
      </c>
      <c r="C88">
        <v>0</v>
      </c>
      <c r="D88">
        <v>0</v>
      </c>
      <c r="E88">
        <v>0</v>
      </c>
      <c r="F88">
        <v>2</v>
      </c>
      <c r="G88">
        <v>0</v>
      </c>
      <c r="H88">
        <v>2</v>
      </c>
      <c r="I88">
        <v>0</v>
      </c>
      <c r="J88">
        <v>0</v>
      </c>
      <c r="K88">
        <v>0</v>
      </c>
      <c r="L88">
        <v>1</v>
      </c>
      <c r="M88">
        <v>0</v>
      </c>
      <c r="N88">
        <v>1</v>
      </c>
      <c r="O88">
        <v>0</v>
      </c>
      <c r="P88">
        <v>0</v>
      </c>
      <c r="Q88">
        <v>0</v>
      </c>
      <c r="R88">
        <v>2</v>
      </c>
      <c r="S88">
        <v>0</v>
      </c>
      <c r="T88">
        <v>2</v>
      </c>
    </row>
    <row r="89" spans="1:20">
      <c r="A89" t="s">
        <v>92</v>
      </c>
      <c r="B89">
        <v>3</v>
      </c>
      <c r="C89">
        <v>0</v>
      </c>
      <c r="D89">
        <v>0</v>
      </c>
      <c r="E89">
        <v>0</v>
      </c>
      <c r="F89">
        <v>2</v>
      </c>
      <c r="G89">
        <v>0</v>
      </c>
      <c r="H89">
        <v>2</v>
      </c>
      <c r="I89">
        <v>0</v>
      </c>
      <c r="J89">
        <v>0</v>
      </c>
      <c r="K89">
        <v>0</v>
      </c>
      <c r="L89">
        <v>1</v>
      </c>
      <c r="M89">
        <v>0</v>
      </c>
      <c r="N89">
        <v>1</v>
      </c>
      <c r="O89">
        <v>0</v>
      </c>
      <c r="P89">
        <v>0</v>
      </c>
      <c r="Q89">
        <v>0</v>
      </c>
      <c r="R89">
        <v>2</v>
      </c>
      <c r="S89">
        <v>0</v>
      </c>
      <c r="T89">
        <v>2</v>
      </c>
    </row>
    <row r="90" spans="1:20">
      <c r="A90" t="s">
        <v>93</v>
      </c>
      <c r="B90">
        <v>2</v>
      </c>
      <c r="C90">
        <v>0</v>
      </c>
      <c r="D90">
        <v>0</v>
      </c>
      <c r="E90">
        <v>0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1</v>
      </c>
      <c r="M90">
        <v>0</v>
      </c>
      <c r="N90">
        <v>1</v>
      </c>
      <c r="O90">
        <v>0</v>
      </c>
      <c r="P90">
        <v>0</v>
      </c>
      <c r="Q90">
        <v>0</v>
      </c>
      <c r="R90">
        <v>1</v>
      </c>
      <c r="S90">
        <v>0</v>
      </c>
      <c r="T90">
        <v>1</v>
      </c>
    </row>
    <row r="91" spans="1:20">
      <c r="A91" t="s">
        <v>94</v>
      </c>
      <c r="B91">
        <v>3</v>
      </c>
      <c r="C91">
        <v>0</v>
      </c>
      <c r="D91">
        <v>0</v>
      </c>
      <c r="E91">
        <v>0</v>
      </c>
      <c r="F91">
        <v>2</v>
      </c>
      <c r="G91">
        <v>0</v>
      </c>
      <c r="H91">
        <v>2</v>
      </c>
      <c r="I91">
        <v>0</v>
      </c>
      <c r="J91">
        <v>0</v>
      </c>
      <c r="K91">
        <v>0</v>
      </c>
      <c r="L91">
        <v>2</v>
      </c>
      <c r="M91">
        <v>0</v>
      </c>
      <c r="N91">
        <v>2</v>
      </c>
      <c r="O91">
        <v>0</v>
      </c>
      <c r="P91">
        <v>0</v>
      </c>
      <c r="Q91">
        <v>0</v>
      </c>
      <c r="R91">
        <v>2</v>
      </c>
      <c r="S91">
        <v>0</v>
      </c>
      <c r="T91">
        <v>2</v>
      </c>
    </row>
    <row r="92" spans="1:20">
      <c r="A92" t="s">
        <v>95</v>
      </c>
      <c r="B92">
        <v>2</v>
      </c>
      <c r="C92">
        <v>0</v>
      </c>
      <c r="D92">
        <v>0</v>
      </c>
      <c r="E92">
        <v>0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  <c r="L92">
        <v>1</v>
      </c>
      <c r="M92">
        <v>0</v>
      </c>
      <c r="N92">
        <v>1</v>
      </c>
      <c r="O92">
        <v>0</v>
      </c>
      <c r="P92">
        <v>0</v>
      </c>
      <c r="Q92">
        <v>0</v>
      </c>
      <c r="R92">
        <v>1</v>
      </c>
      <c r="S92">
        <v>0</v>
      </c>
      <c r="T92">
        <v>1</v>
      </c>
    </row>
    <row r="93" spans="1:20">
      <c r="A93" t="s">
        <v>96</v>
      </c>
      <c r="B93">
        <v>2</v>
      </c>
      <c r="C93">
        <v>0</v>
      </c>
      <c r="D93">
        <v>0</v>
      </c>
      <c r="E93">
        <v>0</v>
      </c>
      <c r="F93">
        <v>2</v>
      </c>
      <c r="G93">
        <v>0</v>
      </c>
      <c r="H93">
        <v>2</v>
      </c>
      <c r="I93">
        <v>0</v>
      </c>
      <c r="J93">
        <v>0</v>
      </c>
      <c r="K93">
        <v>0</v>
      </c>
      <c r="L93">
        <v>2</v>
      </c>
      <c r="M93">
        <v>0</v>
      </c>
      <c r="N93">
        <v>2</v>
      </c>
      <c r="O93">
        <v>0</v>
      </c>
      <c r="P93">
        <v>0</v>
      </c>
      <c r="Q93">
        <v>0</v>
      </c>
      <c r="R93">
        <v>2</v>
      </c>
      <c r="S93">
        <v>0</v>
      </c>
      <c r="T93">
        <v>2</v>
      </c>
    </row>
    <row r="94" spans="1:20">
      <c r="A94" s="10" t="s">
        <v>39</v>
      </c>
      <c r="B94" s="10">
        <f>SUM(B74:B93)</f>
        <v>45</v>
      </c>
      <c r="C94" s="10">
        <f t="shared" ref="C94:T94" si="24">SUM(C74:C93)</f>
        <v>0</v>
      </c>
      <c r="D94" s="10">
        <f t="shared" si="24"/>
        <v>1</v>
      </c>
      <c r="E94" s="10">
        <f t="shared" si="24"/>
        <v>1</v>
      </c>
      <c r="F94" s="10">
        <f t="shared" si="24"/>
        <v>24</v>
      </c>
      <c r="G94" s="10">
        <f t="shared" si="24"/>
        <v>0</v>
      </c>
      <c r="H94" s="10">
        <f t="shared" si="24"/>
        <v>25</v>
      </c>
      <c r="I94" s="10">
        <f t="shared" si="24"/>
        <v>0</v>
      </c>
      <c r="J94" s="10">
        <f t="shared" si="24"/>
        <v>0</v>
      </c>
      <c r="K94" s="10">
        <f t="shared" si="24"/>
        <v>0</v>
      </c>
      <c r="L94" s="10">
        <f t="shared" si="24"/>
        <v>19</v>
      </c>
      <c r="M94" s="10">
        <f t="shared" si="24"/>
        <v>0</v>
      </c>
      <c r="N94" s="10">
        <f t="shared" si="24"/>
        <v>20</v>
      </c>
      <c r="O94" s="10">
        <f t="shared" si="24"/>
        <v>0</v>
      </c>
      <c r="P94" s="10">
        <f t="shared" si="24"/>
        <v>1</v>
      </c>
      <c r="Q94" s="10">
        <f t="shared" si="24"/>
        <v>1</v>
      </c>
      <c r="R94" s="10">
        <f t="shared" si="24"/>
        <v>24</v>
      </c>
      <c r="S94" s="10">
        <f t="shared" si="24"/>
        <v>0</v>
      </c>
      <c r="T94" s="10">
        <f t="shared" si="24"/>
        <v>25</v>
      </c>
    </row>
    <row r="98" spans="1:20">
      <c r="A98" s="10" t="s">
        <v>5</v>
      </c>
      <c r="B98" s="10"/>
      <c r="C98" s="11" t="s">
        <v>12</v>
      </c>
      <c r="D98" s="11"/>
      <c r="E98" s="11"/>
      <c r="F98" s="11"/>
      <c r="G98" s="11"/>
      <c r="H98" s="11"/>
      <c r="I98" s="11" t="s">
        <v>13</v>
      </c>
      <c r="J98" s="11"/>
      <c r="K98" s="11"/>
      <c r="L98" s="11"/>
      <c r="M98" s="11"/>
      <c r="N98" s="11"/>
      <c r="O98" s="11" t="s">
        <v>14</v>
      </c>
      <c r="P98" s="11"/>
      <c r="Q98" s="11"/>
      <c r="R98" s="11"/>
      <c r="S98" s="11"/>
      <c r="T98" s="11"/>
    </row>
    <row r="99" spans="1:20">
      <c r="A99" s="10"/>
      <c r="B99" s="10" t="s">
        <v>16</v>
      </c>
      <c r="C99" s="10" t="s">
        <v>0</v>
      </c>
      <c r="D99" s="10" t="s">
        <v>1</v>
      </c>
      <c r="E99" s="10" t="s">
        <v>17</v>
      </c>
      <c r="F99" s="10" t="s">
        <v>3</v>
      </c>
      <c r="G99" s="10" t="s">
        <v>4</v>
      </c>
      <c r="H99" s="10" t="s">
        <v>5</v>
      </c>
      <c r="I99" s="10" t="s">
        <v>0</v>
      </c>
      <c r="J99" s="10" t="s">
        <v>1</v>
      </c>
      <c r="K99" s="10" t="s">
        <v>17</v>
      </c>
      <c r="L99" s="10" t="s">
        <v>3</v>
      </c>
      <c r="M99" s="10" t="s">
        <v>4</v>
      </c>
      <c r="N99" s="10" t="s">
        <v>5</v>
      </c>
      <c r="O99" s="10" t="s">
        <v>0</v>
      </c>
      <c r="P99" s="10" t="s">
        <v>1</v>
      </c>
      <c r="Q99" s="10" t="s">
        <v>17</v>
      </c>
      <c r="R99" s="10" t="s">
        <v>3</v>
      </c>
      <c r="S99" s="10" t="s">
        <v>4</v>
      </c>
      <c r="T99" s="10" t="s">
        <v>5</v>
      </c>
    </row>
    <row r="100" spans="1:20">
      <c r="A100" t="s">
        <v>10</v>
      </c>
      <c r="B100">
        <v>14</v>
      </c>
      <c r="C100">
        <v>10</v>
      </c>
      <c r="D100">
        <v>10</v>
      </c>
      <c r="E100">
        <v>34</v>
      </c>
      <c r="F100">
        <v>0</v>
      </c>
      <c r="G100">
        <v>1</v>
      </c>
      <c r="H100">
        <v>11</v>
      </c>
      <c r="I100">
        <v>10</v>
      </c>
      <c r="J100">
        <v>10</v>
      </c>
      <c r="K100">
        <v>34</v>
      </c>
      <c r="L100">
        <v>0</v>
      </c>
      <c r="M100">
        <v>1</v>
      </c>
      <c r="N100">
        <v>11</v>
      </c>
      <c r="O100">
        <v>10</v>
      </c>
      <c r="P100">
        <v>10</v>
      </c>
      <c r="Q100">
        <v>34</v>
      </c>
      <c r="R100">
        <v>0</v>
      </c>
      <c r="S100">
        <v>4</v>
      </c>
      <c r="T100">
        <v>14</v>
      </c>
    </row>
    <row r="101" spans="1:20">
      <c r="A101" s="10" t="s">
        <v>39</v>
      </c>
      <c r="B101" s="10">
        <f>SUM(B100)</f>
        <v>14</v>
      </c>
      <c r="C101" s="10">
        <f t="shared" ref="C101:T101" si="25">SUM(C100)</f>
        <v>10</v>
      </c>
      <c r="D101" s="10">
        <f t="shared" si="25"/>
        <v>10</v>
      </c>
      <c r="E101" s="10">
        <f t="shared" si="25"/>
        <v>34</v>
      </c>
      <c r="F101" s="10">
        <f t="shared" si="25"/>
        <v>0</v>
      </c>
      <c r="G101" s="10">
        <f t="shared" si="25"/>
        <v>1</v>
      </c>
      <c r="H101" s="10">
        <f t="shared" si="25"/>
        <v>11</v>
      </c>
      <c r="I101" s="10">
        <f t="shared" si="25"/>
        <v>10</v>
      </c>
      <c r="J101" s="10">
        <f t="shared" si="25"/>
        <v>10</v>
      </c>
      <c r="K101" s="10">
        <f t="shared" si="25"/>
        <v>34</v>
      </c>
      <c r="L101" s="10">
        <f t="shared" si="25"/>
        <v>0</v>
      </c>
      <c r="M101" s="10">
        <f t="shared" si="25"/>
        <v>1</v>
      </c>
      <c r="N101" s="10">
        <f t="shared" si="25"/>
        <v>11</v>
      </c>
      <c r="O101" s="10">
        <f t="shared" si="25"/>
        <v>10</v>
      </c>
      <c r="P101" s="10">
        <f t="shared" si="25"/>
        <v>10</v>
      </c>
      <c r="Q101" s="10">
        <f t="shared" si="25"/>
        <v>34</v>
      </c>
      <c r="R101" s="10">
        <f t="shared" si="25"/>
        <v>0</v>
      </c>
      <c r="S101" s="10">
        <f t="shared" si="25"/>
        <v>4</v>
      </c>
      <c r="T101" s="10">
        <f t="shared" si="25"/>
        <v>14</v>
      </c>
    </row>
  </sheetData>
  <mergeCells count="18">
    <mergeCell ref="C2:H2"/>
    <mergeCell ref="I2:N2"/>
    <mergeCell ref="O2:T2"/>
    <mergeCell ref="X2:AC2"/>
    <mergeCell ref="X15:AC15"/>
    <mergeCell ref="C26:H26"/>
    <mergeCell ref="I26:N26"/>
    <mergeCell ref="O26:T26"/>
    <mergeCell ref="X29:AC29"/>
    <mergeCell ref="C56:H56"/>
    <mergeCell ref="I56:N56"/>
    <mergeCell ref="O56:T56"/>
    <mergeCell ref="C72:H72"/>
    <mergeCell ref="I72:N72"/>
    <mergeCell ref="O72:T72"/>
    <mergeCell ref="C98:H98"/>
    <mergeCell ref="I98:N98"/>
    <mergeCell ref="O98:T9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100"/>
  <sheetViews>
    <sheetView zoomScale="85" zoomScaleNormal="85" topLeftCell="G1" workbookViewId="0">
      <selection activeCell="Q85" sqref="Q85"/>
    </sheetView>
  </sheetViews>
  <sheetFormatPr defaultColWidth="9" defaultRowHeight="14.25"/>
  <cols>
    <col min="1" max="1" width="26.2166666666667" customWidth="1"/>
    <col min="17" max="17" width="16.6666666666667" customWidth="1"/>
  </cols>
  <sheetData>
    <row r="2" spans="1:14">
      <c r="A2" s="10" t="s">
        <v>11</v>
      </c>
      <c r="B2" s="10" t="s">
        <v>97</v>
      </c>
      <c r="C2" s="11" t="s">
        <v>98</v>
      </c>
      <c r="D2" s="11"/>
      <c r="E2" s="11"/>
      <c r="F2" s="11"/>
      <c r="G2" s="11"/>
      <c r="H2" s="11"/>
      <c r="I2" s="11" t="s">
        <v>99</v>
      </c>
      <c r="J2" s="11"/>
      <c r="K2" s="11"/>
      <c r="L2" s="11"/>
      <c r="M2" s="11"/>
      <c r="N2" s="11"/>
    </row>
    <row r="3" spans="1:14">
      <c r="A3" s="10"/>
      <c r="B3" s="10" t="s">
        <v>97</v>
      </c>
      <c r="C3" s="10" t="s">
        <v>0</v>
      </c>
      <c r="D3" s="10" t="s">
        <v>1</v>
      </c>
      <c r="E3" s="10" t="s">
        <v>17</v>
      </c>
      <c r="F3" s="10" t="s">
        <v>3</v>
      </c>
      <c r="G3" s="10" t="s">
        <v>4</v>
      </c>
      <c r="H3" s="10" t="s">
        <v>5</v>
      </c>
      <c r="I3" s="10" t="s">
        <v>0</v>
      </c>
      <c r="J3" s="10" t="s">
        <v>1</v>
      </c>
      <c r="K3" s="10" t="s">
        <v>17</v>
      </c>
      <c r="L3" s="10" t="s">
        <v>3</v>
      </c>
      <c r="M3" s="10" t="s">
        <v>4</v>
      </c>
      <c r="N3" s="10" t="s">
        <v>5</v>
      </c>
    </row>
    <row r="4" spans="1:14">
      <c r="A4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</row>
    <row r="6" spans="1:14">
      <c r="A6" t="s">
        <v>21</v>
      </c>
      <c r="B6">
        <v>1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</row>
    <row r="7" spans="1:14">
      <c r="A7" t="s">
        <v>22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</row>
    <row r="8" spans="1:14">
      <c r="A8" t="s">
        <v>23</v>
      </c>
      <c r="B8">
        <v>1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</row>
    <row r="9" spans="1:14">
      <c r="A9" t="s">
        <v>24</v>
      </c>
      <c r="B9">
        <v>1</v>
      </c>
      <c r="C9">
        <v>0</v>
      </c>
      <c r="D9">
        <v>1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</row>
    <row r="10" spans="1:14">
      <c r="A10" t="s">
        <v>26</v>
      </c>
      <c r="B10">
        <v>1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</row>
    <row r="11" spans="1:14">
      <c r="A11" t="s">
        <v>27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>
      <c r="A12" t="s">
        <v>28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</row>
    <row r="13" spans="1:14">
      <c r="A13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t="s">
        <v>30</v>
      </c>
      <c r="B14">
        <v>1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</row>
    <row r="15" spans="1:14">
      <c r="A15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t="s">
        <v>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t="s">
        <v>34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t="s">
        <v>35</v>
      </c>
      <c r="B18">
        <v>1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>
      <c r="A19" t="s">
        <v>36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37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t="s">
        <v>38</v>
      </c>
      <c r="B21">
        <v>2</v>
      </c>
      <c r="C21">
        <v>0</v>
      </c>
      <c r="D21">
        <v>0</v>
      </c>
      <c r="E21">
        <v>0</v>
      </c>
      <c r="F21">
        <v>2</v>
      </c>
      <c r="G21">
        <v>2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</row>
    <row r="22" spans="1:14">
      <c r="A22" s="10" t="s">
        <v>25</v>
      </c>
      <c r="B22" s="10">
        <f>SUM(B4:B21)</f>
        <v>12</v>
      </c>
      <c r="C22" s="10">
        <f t="shared" ref="C22:H22" si="0">SUM(C4:C21)</f>
        <v>5</v>
      </c>
      <c r="D22" s="10">
        <f t="shared" si="0"/>
        <v>4</v>
      </c>
      <c r="E22" s="10">
        <f t="shared" si="0"/>
        <v>4</v>
      </c>
      <c r="F22" s="10">
        <f t="shared" si="0"/>
        <v>10</v>
      </c>
      <c r="G22" s="10">
        <f t="shared" si="0"/>
        <v>9</v>
      </c>
      <c r="H22" s="10">
        <f t="shared" si="0"/>
        <v>2</v>
      </c>
      <c r="I22" s="10">
        <f>AVERAGE(I4:I21)</f>
        <v>0.277777777777778</v>
      </c>
      <c r="J22" s="10">
        <f t="shared" ref="J22:N22" si="1">AVERAGE(J4:J21)</f>
        <v>0.222222222222222</v>
      </c>
      <c r="K22" s="10">
        <f t="shared" si="1"/>
        <v>0.222222222222222</v>
      </c>
      <c r="L22" s="10">
        <f t="shared" si="1"/>
        <v>0.5</v>
      </c>
      <c r="M22" s="10">
        <f t="shared" si="1"/>
        <v>0.444444444444444</v>
      </c>
      <c r="N22" s="10">
        <f t="shared" si="1"/>
        <v>0.111111111111111</v>
      </c>
    </row>
    <row r="25" spans="1:14">
      <c r="A25" s="10" t="s">
        <v>7</v>
      </c>
      <c r="B25" s="10" t="s">
        <v>97</v>
      </c>
      <c r="C25" s="11" t="s">
        <v>98</v>
      </c>
      <c r="D25" s="11"/>
      <c r="E25" s="11"/>
      <c r="F25" s="11"/>
      <c r="G25" s="11"/>
      <c r="H25" s="11"/>
      <c r="I25" s="11" t="s">
        <v>99</v>
      </c>
      <c r="J25" s="11"/>
      <c r="K25" s="11"/>
      <c r="L25" s="11"/>
      <c r="M25" s="11"/>
      <c r="N25" s="11"/>
    </row>
    <row r="26" spans="1:14">
      <c r="A26" s="10"/>
      <c r="B26" s="10" t="s">
        <v>97</v>
      </c>
      <c r="C26" s="10" t="s">
        <v>0</v>
      </c>
      <c r="D26" s="10" t="s">
        <v>1</v>
      </c>
      <c r="E26" s="10" t="s">
        <v>17</v>
      </c>
      <c r="F26" s="10" t="s">
        <v>3</v>
      </c>
      <c r="G26" s="10" t="s">
        <v>4</v>
      </c>
      <c r="H26" s="10" t="s">
        <v>5</v>
      </c>
      <c r="I26" s="10" t="s">
        <v>0</v>
      </c>
      <c r="J26" s="10" t="s">
        <v>1</v>
      </c>
      <c r="K26" s="10" t="s">
        <v>17</v>
      </c>
      <c r="L26" s="10" t="s">
        <v>3</v>
      </c>
      <c r="M26" s="10" t="s">
        <v>4</v>
      </c>
      <c r="N26" s="10" t="s">
        <v>5</v>
      </c>
    </row>
    <row r="27" spans="1:14">
      <c r="A27" t="s">
        <v>40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</row>
    <row r="28" spans="1:14">
      <c r="A28" t="s">
        <v>41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</row>
    <row r="29" spans="1:14">
      <c r="A29" t="s">
        <v>43</v>
      </c>
      <c r="B29">
        <v>1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1</v>
      </c>
      <c r="J29">
        <v>1</v>
      </c>
      <c r="K29">
        <v>0</v>
      </c>
      <c r="L29">
        <v>1</v>
      </c>
      <c r="M29">
        <v>0</v>
      </c>
      <c r="N29">
        <v>0</v>
      </c>
    </row>
    <row r="30" spans="1:14">
      <c r="A30" t="s">
        <v>44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t="s">
        <v>45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t="s">
        <v>46</v>
      </c>
      <c r="B32">
        <v>1</v>
      </c>
      <c r="C32">
        <v>1</v>
      </c>
      <c r="D32">
        <v>1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1</v>
      </c>
      <c r="M32">
        <v>0</v>
      </c>
      <c r="N32">
        <v>0</v>
      </c>
    </row>
    <row r="33" spans="1:14">
      <c r="A33" t="s">
        <v>47</v>
      </c>
      <c r="B33">
        <v>1</v>
      </c>
      <c r="C33">
        <v>1</v>
      </c>
      <c r="D33">
        <v>1</v>
      </c>
      <c r="E33">
        <v>0</v>
      </c>
      <c r="F33">
        <v>1</v>
      </c>
      <c r="G33">
        <v>0</v>
      </c>
      <c r="H33">
        <v>0</v>
      </c>
      <c r="I33">
        <v>1</v>
      </c>
      <c r="J33">
        <v>1</v>
      </c>
      <c r="K33">
        <v>0</v>
      </c>
      <c r="L33">
        <v>1</v>
      </c>
      <c r="M33">
        <v>0</v>
      </c>
      <c r="N33">
        <v>0</v>
      </c>
    </row>
    <row r="34" spans="1:14">
      <c r="A34" t="s">
        <v>48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  <c r="K34">
        <v>0</v>
      </c>
      <c r="L34">
        <v>1</v>
      </c>
      <c r="M34">
        <v>1</v>
      </c>
      <c r="N34">
        <v>0</v>
      </c>
    </row>
    <row r="35" spans="1:14">
      <c r="A35" t="s">
        <v>49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  <c r="K35">
        <v>0</v>
      </c>
      <c r="L35">
        <v>1</v>
      </c>
      <c r="M35">
        <v>1</v>
      </c>
      <c r="N35">
        <v>0</v>
      </c>
    </row>
    <row r="36" spans="1:14">
      <c r="A36" t="s">
        <v>50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1</v>
      </c>
      <c r="J36">
        <v>1</v>
      </c>
      <c r="K36">
        <v>1</v>
      </c>
      <c r="L36">
        <v>1</v>
      </c>
      <c r="M36">
        <v>1</v>
      </c>
      <c r="N36">
        <v>0</v>
      </c>
    </row>
    <row r="37" spans="1:14">
      <c r="A37" t="s">
        <v>51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1</v>
      </c>
      <c r="J37">
        <v>1</v>
      </c>
      <c r="K37">
        <v>0</v>
      </c>
      <c r="L37">
        <v>1</v>
      </c>
      <c r="M37">
        <v>1</v>
      </c>
      <c r="N37">
        <v>0</v>
      </c>
    </row>
    <row r="38" spans="1:14">
      <c r="A38" t="s">
        <v>52</v>
      </c>
      <c r="B38">
        <v>2</v>
      </c>
      <c r="C38">
        <v>2</v>
      </c>
      <c r="D38">
        <v>1</v>
      </c>
      <c r="E38">
        <v>0</v>
      </c>
      <c r="F38">
        <v>2</v>
      </c>
      <c r="G38">
        <v>2</v>
      </c>
      <c r="H38">
        <v>0</v>
      </c>
      <c r="I38">
        <v>1</v>
      </c>
      <c r="J38">
        <v>0.5</v>
      </c>
      <c r="K38">
        <v>0</v>
      </c>
      <c r="L38">
        <v>1</v>
      </c>
      <c r="M38">
        <v>1</v>
      </c>
      <c r="N38">
        <v>0</v>
      </c>
    </row>
    <row r="39" spans="1:14">
      <c r="A39" t="s">
        <v>53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0</v>
      </c>
      <c r="L39">
        <v>1</v>
      </c>
      <c r="M39">
        <v>1</v>
      </c>
      <c r="N39">
        <v>0</v>
      </c>
    </row>
    <row r="40" spans="1:14">
      <c r="A40" t="s">
        <v>55</v>
      </c>
      <c r="B40">
        <v>1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0</v>
      </c>
    </row>
    <row r="41" spans="1:14">
      <c r="A41" t="s">
        <v>56</v>
      </c>
      <c r="B41">
        <v>1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N41">
        <v>0</v>
      </c>
    </row>
    <row r="42" spans="1:14">
      <c r="A42" t="s">
        <v>57</v>
      </c>
      <c r="B42">
        <v>1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1</v>
      </c>
      <c r="J42">
        <v>1</v>
      </c>
      <c r="K42">
        <v>0</v>
      </c>
      <c r="L42">
        <v>1</v>
      </c>
      <c r="M42">
        <v>1</v>
      </c>
      <c r="N42">
        <v>0</v>
      </c>
    </row>
    <row r="43" spans="1:14">
      <c r="A43" t="s">
        <v>58</v>
      </c>
      <c r="B43">
        <v>1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1</v>
      </c>
      <c r="J43">
        <v>1</v>
      </c>
      <c r="K43">
        <v>0</v>
      </c>
      <c r="L43">
        <v>1</v>
      </c>
      <c r="M43">
        <v>1</v>
      </c>
      <c r="N43">
        <v>0</v>
      </c>
    </row>
    <row r="44" spans="1:14">
      <c r="A44" t="s">
        <v>59</v>
      </c>
      <c r="B44">
        <v>1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1</v>
      </c>
      <c r="J44">
        <v>1</v>
      </c>
      <c r="K44">
        <v>0</v>
      </c>
      <c r="L44">
        <v>1</v>
      </c>
      <c r="M44">
        <v>1</v>
      </c>
      <c r="N44">
        <v>0</v>
      </c>
    </row>
    <row r="45" spans="1:14">
      <c r="A45" t="s">
        <v>60</v>
      </c>
      <c r="B45">
        <v>2</v>
      </c>
      <c r="C45">
        <v>2</v>
      </c>
      <c r="D45">
        <v>1</v>
      </c>
      <c r="E45">
        <v>0</v>
      </c>
      <c r="F45">
        <v>1</v>
      </c>
      <c r="G45">
        <v>1</v>
      </c>
      <c r="H45">
        <v>0</v>
      </c>
      <c r="I45">
        <v>1</v>
      </c>
      <c r="J45">
        <v>0.5</v>
      </c>
      <c r="K45">
        <v>0</v>
      </c>
      <c r="L45">
        <v>0.5</v>
      </c>
      <c r="M45">
        <v>0.5</v>
      </c>
      <c r="N45">
        <v>0</v>
      </c>
    </row>
    <row r="46" spans="1:14">
      <c r="A46" t="s">
        <v>61</v>
      </c>
      <c r="B46">
        <v>1</v>
      </c>
      <c r="C46">
        <v>1</v>
      </c>
      <c r="D46">
        <v>1</v>
      </c>
      <c r="E46">
        <v>0</v>
      </c>
      <c r="F46">
        <v>1</v>
      </c>
      <c r="G46">
        <v>0</v>
      </c>
      <c r="H46">
        <v>0</v>
      </c>
      <c r="I46">
        <v>1</v>
      </c>
      <c r="J46">
        <v>1</v>
      </c>
      <c r="K46">
        <v>0</v>
      </c>
      <c r="L46">
        <v>1</v>
      </c>
      <c r="M46">
        <v>0</v>
      </c>
      <c r="N46">
        <v>0</v>
      </c>
    </row>
    <row r="47" spans="1:14">
      <c r="A47" t="s">
        <v>62</v>
      </c>
      <c r="B47">
        <v>1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</row>
    <row r="48" spans="1:14">
      <c r="A48" t="s">
        <v>63</v>
      </c>
      <c r="B48">
        <v>1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</row>
    <row r="49" ht="15" spans="1:24">
      <c r="A49" t="s">
        <v>64</v>
      </c>
      <c r="B49">
        <v>1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Q49" t="s">
        <v>100</v>
      </c>
      <c r="S49" t="s">
        <v>0</v>
      </c>
      <c r="T49" t="s">
        <v>1</v>
      </c>
      <c r="U49" t="s">
        <v>18</v>
      </c>
      <c r="V49" t="s">
        <v>3</v>
      </c>
      <c r="W49" t="s">
        <v>4</v>
      </c>
      <c r="X49" t="s">
        <v>5</v>
      </c>
    </row>
    <row r="50" ht="15" spans="1:24">
      <c r="A50" t="s">
        <v>65</v>
      </c>
      <c r="B50">
        <v>1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  <c r="R50" t="s">
        <v>11</v>
      </c>
      <c r="S50" s="13">
        <v>12</v>
      </c>
      <c r="T50" s="13">
        <v>12</v>
      </c>
      <c r="U50" s="13">
        <v>12</v>
      </c>
      <c r="V50" s="13">
        <v>12</v>
      </c>
      <c r="W50" s="13">
        <v>12</v>
      </c>
      <c r="X50" s="13">
        <v>12</v>
      </c>
    </row>
    <row r="51" ht="15" spans="1:24">
      <c r="A51" s="10" t="s">
        <v>25</v>
      </c>
      <c r="B51" s="10">
        <f t="shared" ref="B51:E51" si="2">SUM(B27:B50)</f>
        <v>26</v>
      </c>
      <c r="C51" s="10">
        <f t="shared" si="2"/>
        <v>22</v>
      </c>
      <c r="D51" s="10">
        <f t="shared" si="2"/>
        <v>16</v>
      </c>
      <c r="E51" s="10">
        <f t="shared" si="2"/>
        <v>3</v>
      </c>
      <c r="F51" s="10">
        <f t="shared" ref="F51:H51" si="3">SUM(F27:F50)</f>
        <v>19</v>
      </c>
      <c r="G51" s="10">
        <f t="shared" si="3"/>
        <v>19</v>
      </c>
      <c r="H51" s="10">
        <f t="shared" si="3"/>
        <v>0</v>
      </c>
      <c r="I51" s="10">
        <f>AVERAGE(I27:I50)</f>
        <v>0.833333333333333</v>
      </c>
      <c r="J51" s="10">
        <f t="shared" ref="J51:N51" si="4">AVERAGE(J27:J50)</f>
        <v>0.625</v>
      </c>
      <c r="K51" s="10">
        <f t="shared" si="4"/>
        <v>0.125</v>
      </c>
      <c r="L51" s="10">
        <f t="shared" si="4"/>
        <v>0.729166666666667</v>
      </c>
      <c r="M51" s="10">
        <f t="shared" si="4"/>
        <v>0.729166666666667</v>
      </c>
      <c r="N51" s="10">
        <f t="shared" si="4"/>
        <v>0</v>
      </c>
      <c r="R51" t="s">
        <v>7</v>
      </c>
      <c r="S51" s="13">
        <v>26</v>
      </c>
      <c r="T51" s="13">
        <v>26</v>
      </c>
      <c r="U51" s="13">
        <v>26</v>
      </c>
      <c r="V51" s="13">
        <v>26</v>
      </c>
      <c r="W51" s="13">
        <v>26</v>
      </c>
      <c r="X51" s="13">
        <v>26</v>
      </c>
    </row>
    <row r="52" ht="15" spans="18:24">
      <c r="R52" t="s">
        <v>8</v>
      </c>
      <c r="S52" s="13">
        <v>37</v>
      </c>
      <c r="T52" s="13">
        <v>37</v>
      </c>
      <c r="U52" s="13">
        <v>37</v>
      </c>
      <c r="V52" s="13">
        <v>37</v>
      </c>
      <c r="W52" s="13">
        <v>37</v>
      </c>
      <c r="X52" s="13">
        <v>37</v>
      </c>
    </row>
    <row r="53" ht="15" spans="18:24">
      <c r="R53" t="s">
        <v>9</v>
      </c>
      <c r="S53" s="13">
        <v>24</v>
      </c>
      <c r="T53" s="13">
        <v>24</v>
      </c>
      <c r="U53" s="13">
        <v>24</v>
      </c>
      <c r="V53" s="13">
        <v>24</v>
      </c>
      <c r="W53" s="13">
        <v>24</v>
      </c>
      <c r="X53" s="13">
        <v>24</v>
      </c>
    </row>
    <row r="54" ht="15" spans="18:24">
      <c r="R54" t="s">
        <v>10</v>
      </c>
      <c r="S54" s="13">
        <v>11</v>
      </c>
      <c r="T54" s="13">
        <v>11</v>
      </c>
      <c r="U54" s="13">
        <v>11</v>
      </c>
      <c r="V54" s="13">
        <v>11</v>
      </c>
      <c r="W54" s="13">
        <v>11</v>
      </c>
      <c r="X54" s="13">
        <v>11</v>
      </c>
    </row>
    <row r="55" spans="1:24">
      <c r="A55" s="10" t="s">
        <v>101</v>
      </c>
      <c r="B55" s="10" t="s">
        <v>97</v>
      </c>
      <c r="C55" s="11" t="s">
        <v>98</v>
      </c>
      <c r="D55" s="11"/>
      <c r="E55" s="11"/>
      <c r="F55" s="11"/>
      <c r="G55" s="11"/>
      <c r="H55" s="11"/>
      <c r="I55" s="11" t="s">
        <v>99</v>
      </c>
      <c r="J55" s="11"/>
      <c r="K55" s="11"/>
      <c r="L55" s="11"/>
      <c r="M55" s="11"/>
      <c r="N55" s="11"/>
      <c r="R55" t="s">
        <v>25</v>
      </c>
      <c r="S55">
        <f>SUM(S50:S54)</f>
        <v>110</v>
      </c>
      <c r="T55">
        <f t="shared" ref="T55:X55" si="5">SUM(T50:T54)</f>
        <v>110</v>
      </c>
      <c r="U55">
        <f t="shared" si="5"/>
        <v>110</v>
      </c>
      <c r="V55">
        <f t="shared" si="5"/>
        <v>110</v>
      </c>
      <c r="W55">
        <f t="shared" si="5"/>
        <v>110</v>
      </c>
      <c r="X55">
        <f t="shared" si="5"/>
        <v>110</v>
      </c>
    </row>
    <row r="56" spans="1:14">
      <c r="A56" s="10"/>
      <c r="B56" s="10" t="s">
        <v>97</v>
      </c>
      <c r="C56" s="10" t="s">
        <v>0</v>
      </c>
      <c r="D56" s="10" t="s">
        <v>1</v>
      </c>
      <c r="E56" s="10" t="s">
        <v>17</v>
      </c>
      <c r="F56" s="10" t="s">
        <v>3</v>
      </c>
      <c r="G56" s="10" t="s">
        <v>4</v>
      </c>
      <c r="H56" s="10" t="s">
        <v>5</v>
      </c>
      <c r="I56" s="10" t="s">
        <v>0</v>
      </c>
      <c r="J56" s="10" t="s">
        <v>1</v>
      </c>
      <c r="K56" s="10" t="s">
        <v>17</v>
      </c>
      <c r="L56" s="10" t="s">
        <v>3</v>
      </c>
      <c r="M56" s="10" t="s">
        <v>4</v>
      </c>
      <c r="N56" s="10" t="s">
        <v>5</v>
      </c>
    </row>
    <row r="57" spans="1:14">
      <c r="A57" t="s">
        <v>66</v>
      </c>
      <c r="B57">
        <v>14</v>
      </c>
      <c r="C57">
        <v>0</v>
      </c>
      <c r="D57">
        <v>0</v>
      </c>
      <c r="E57">
        <v>0</v>
      </c>
      <c r="F57">
        <v>14</v>
      </c>
      <c r="G57" s="12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</row>
    <row r="58" spans="1:24">
      <c r="A58" t="s">
        <v>67</v>
      </c>
      <c r="B58">
        <v>13</v>
      </c>
      <c r="C58">
        <v>0</v>
      </c>
      <c r="D58">
        <v>0</v>
      </c>
      <c r="E58">
        <v>0</v>
      </c>
      <c r="F58">
        <v>13</v>
      </c>
      <c r="G58" s="12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1</v>
      </c>
      <c r="N58">
        <v>0</v>
      </c>
      <c r="Q58" t="s">
        <v>102</v>
      </c>
      <c r="S58" t="s">
        <v>0</v>
      </c>
      <c r="T58" t="s">
        <v>1</v>
      </c>
      <c r="U58" t="s">
        <v>18</v>
      </c>
      <c r="V58" t="s">
        <v>3</v>
      </c>
      <c r="W58" t="s">
        <v>4</v>
      </c>
      <c r="X58" t="s">
        <v>5</v>
      </c>
    </row>
    <row r="59" ht="13.2" customHeight="1" spans="1:24">
      <c r="A59" t="s">
        <v>68</v>
      </c>
      <c r="B59">
        <v>4</v>
      </c>
      <c r="C59">
        <v>3</v>
      </c>
      <c r="D59">
        <v>3</v>
      </c>
      <c r="E59">
        <v>3</v>
      </c>
      <c r="F59">
        <v>4</v>
      </c>
      <c r="G59" s="12">
        <v>0</v>
      </c>
      <c r="H59">
        <v>0</v>
      </c>
      <c r="I59">
        <v>0.75</v>
      </c>
      <c r="J59">
        <v>0.75</v>
      </c>
      <c r="K59">
        <v>0.75</v>
      </c>
      <c r="L59">
        <v>1</v>
      </c>
      <c r="M59">
        <v>0</v>
      </c>
      <c r="N59">
        <v>0</v>
      </c>
      <c r="R59" t="s">
        <v>11</v>
      </c>
      <c r="S59">
        <v>8</v>
      </c>
      <c r="T59">
        <v>8</v>
      </c>
      <c r="U59">
        <v>8</v>
      </c>
      <c r="V59">
        <v>2</v>
      </c>
      <c r="W59">
        <v>3</v>
      </c>
      <c r="X59">
        <v>10</v>
      </c>
    </row>
    <row r="60" spans="1:24">
      <c r="A60" t="s">
        <v>69</v>
      </c>
      <c r="B60">
        <v>1</v>
      </c>
      <c r="C60">
        <v>1</v>
      </c>
      <c r="D60">
        <v>1</v>
      </c>
      <c r="E60">
        <v>1</v>
      </c>
      <c r="F60">
        <v>1</v>
      </c>
      <c r="G60" s="12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0</v>
      </c>
      <c r="R60" t="s">
        <v>7</v>
      </c>
      <c r="S60">
        <v>4</v>
      </c>
      <c r="T60">
        <v>10</v>
      </c>
      <c r="U60">
        <v>23</v>
      </c>
      <c r="V60">
        <v>7</v>
      </c>
      <c r="W60">
        <v>7</v>
      </c>
      <c r="X60">
        <v>26</v>
      </c>
    </row>
    <row r="61" spans="1:24">
      <c r="A61" t="s">
        <v>70</v>
      </c>
      <c r="B61">
        <v>1</v>
      </c>
      <c r="C61">
        <v>0</v>
      </c>
      <c r="D61">
        <v>0</v>
      </c>
      <c r="E61">
        <v>0</v>
      </c>
      <c r="F61">
        <v>1</v>
      </c>
      <c r="G61" s="12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R61" t="s">
        <v>8</v>
      </c>
      <c r="S61">
        <v>33</v>
      </c>
      <c r="T61">
        <v>33</v>
      </c>
      <c r="U61">
        <v>33</v>
      </c>
      <c r="V61">
        <v>0</v>
      </c>
      <c r="W61">
        <v>36</v>
      </c>
      <c r="X61">
        <v>37</v>
      </c>
    </row>
    <row r="62" spans="1:24">
      <c r="A62" t="s">
        <v>71</v>
      </c>
      <c r="B62">
        <v>2</v>
      </c>
      <c r="C62">
        <v>0</v>
      </c>
      <c r="D62">
        <v>0</v>
      </c>
      <c r="E62">
        <v>0</v>
      </c>
      <c r="F62">
        <v>2</v>
      </c>
      <c r="G62" s="1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R62" t="s">
        <v>9</v>
      </c>
      <c r="S62">
        <v>0</v>
      </c>
      <c r="T62">
        <v>1</v>
      </c>
      <c r="U62">
        <v>1</v>
      </c>
      <c r="V62">
        <v>24</v>
      </c>
      <c r="W62">
        <v>0</v>
      </c>
      <c r="X62">
        <v>25</v>
      </c>
    </row>
    <row r="63" spans="1:24">
      <c r="A63" t="s">
        <v>72</v>
      </c>
      <c r="B63">
        <v>0</v>
      </c>
      <c r="C63">
        <v>0</v>
      </c>
      <c r="D63">
        <v>0</v>
      </c>
      <c r="E63">
        <v>0</v>
      </c>
      <c r="F63">
        <v>0</v>
      </c>
      <c r="G63" s="12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R63" t="s">
        <v>10</v>
      </c>
      <c r="S63">
        <v>10</v>
      </c>
      <c r="T63">
        <v>10</v>
      </c>
      <c r="U63">
        <v>34</v>
      </c>
      <c r="V63">
        <v>0</v>
      </c>
      <c r="W63">
        <v>1</v>
      </c>
      <c r="X63">
        <v>11</v>
      </c>
    </row>
    <row r="64" spans="1:24">
      <c r="A64" t="s">
        <v>73</v>
      </c>
      <c r="B64">
        <v>0</v>
      </c>
      <c r="C64">
        <v>0</v>
      </c>
      <c r="D64">
        <v>0</v>
      </c>
      <c r="E64">
        <v>0</v>
      </c>
      <c r="F64">
        <v>0</v>
      </c>
      <c r="G64" s="12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R64" t="s">
        <v>25</v>
      </c>
      <c r="S64">
        <f>SUM(S59:S63)</f>
        <v>55</v>
      </c>
      <c r="T64">
        <f t="shared" ref="T64:X64" si="6">SUM(T59:T63)</f>
        <v>62</v>
      </c>
      <c r="U64">
        <f t="shared" si="6"/>
        <v>99</v>
      </c>
      <c r="V64">
        <f t="shared" si="6"/>
        <v>33</v>
      </c>
      <c r="W64">
        <f t="shared" si="6"/>
        <v>47</v>
      </c>
      <c r="X64">
        <f t="shared" si="6"/>
        <v>109</v>
      </c>
    </row>
    <row r="65" spans="1:14">
      <c r="A65" t="s">
        <v>74</v>
      </c>
      <c r="B65">
        <v>1</v>
      </c>
      <c r="C65">
        <v>0</v>
      </c>
      <c r="D65">
        <v>0</v>
      </c>
      <c r="E65">
        <v>0</v>
      </c>
      <c r="F65">
        <v>1</v>
      </c>
      <c r="G65" s="12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</row>
    <row r="66" spans="1:14">
      <c r="A66" t="s">
        <v>75</v>
      </c>
      <c r="B66">
        <v>1</v>
      </c>
      <c r="C66">
        <v>0</v>
      </c>
      <c r="D66">
        <v>0</v>
      </c>
      <c r="E66">
        <v>0</v>
      </c>
      <c r="F66">
        <v>1</v>
      </c>
      <c r="G66" s="12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</row>
    <row r="67" ht="15" spans="1:24">
      <c r="A67" s="10" t="s">
        <v>25</v>
      </c>
      <c r="B67" s="10">
        <f>SUM(B57:B66)</f>
        <v>37</v>
      </c>
      <c r="C67" s="10">
        <f t="shared" ref="C67:H67" si="7">SUM(C57:C66)</f>
        <v>4</v>
      </c>
      <c r="D67" s="10">
        <f t="shared" si="7"/>
        <v>4</v>
      </c>
      <c r="E67" s="10">
        <f t="shared" si="7"/>
        <v>4</v>
      </c>
      <c r="F67" s="10">
        <f t="shared" si="7"/>
        <v>37</v>
      </c>
      <c r="G67" s="14">
        <f t="shared" si="7"/>
        <v>1</v>
      </c>
      <c r="H67" s="10">
        <f t="shared" si="7"/>
        <v>0</v>
      </c>
      <c r="I67" s="10">
        <f>AVERAGE(I57:I66)</f>
        <v>0.175</v>
      </c>
      <c r="J67" s="10">
        <f t="shared" ref="J67:N67" si="8">AVERAGE(J57:J66)</f>
        <v>0.175</v>
      </c>
      <c r="K67" s="10">
        <f t="shared" si="8"/>
        <v>0.175</v>
      </c>
      <c r="L67" s="10">
        <f t="shared" si="8"/>
        <v>0.8</v>
      </c>
      <c r="M67" s="10">
        <f t="shared" si="8"/>
        <v>0.2</v>
      </c>
      <c r="N67" s="10">
        <f t="shared" si="8"/>
        <v>0</v>
      </c>
      <c r="S67" t="s">
        <v>0</v>
      </c>
      <c r="T67" t="s">
        <v>1</v>
      </c>
      <c r="U67" t="s">
        <v>18</v>
      </c>
      <c r="V67" t="s">
        <v>3</v>
      </c>
      <c r="W67" t="s">
        <v>4</v>
      </c>
      <c r="X67" t="s">
        <v>5</v>
      </c>
    </row>
    <row r="68" ht="15" spans="17:24">
      <c r="Q68" t="s">
        <v>103</v>
      </c>
      <c r="R68" t="s">
        <v>11</v>
      </c>
      <c r="S68" s="13">
        <f>C22</f>
        <v>5</v>
      </c>
      <c r="T68" s="13">
        <f t="shared" ref="T68:X68" si="9">D22</f>
        <v>4</v>
      </c>
      <c r="U68" s="13">
        <f t="shared" si="9"/>
        <v>4</v>
      </c>
      <c r="V68" s="13">
        <f t="shared" si="9"/>
        <v>10</v>
      </c>
      <c r="W68" s="13">
        <f t="shared" si="9"/>
        <v>9</v>
      </c>
      <c r="X68" s="13">
        <f t="shared" si="9"/>
        <v>2</v>
      </c>
    </row>
    <row r="69" ht="15" spans="18:24">
      <c r="R69" t="s">
        <v>7</v>
      </c>
      <c r="S69" s="13">
        <f>C51</f>
        <v>22</v>
      </c>
      <c r="T69" s="13">
        <f t="shared" ref="T69:X69" si="10">D51</f>
        <v>16</v>
      </c>
      <c r="U69" s="13">
        <f t="shared" si="10"/>
        <v>3</v>
      </c>
      <c r="V69" s="13">
        <f t="shared" si="10"/>
        <v>19</v>
      </c>
      <c r="W69" s="13">
        <f t="shared" si="10"/>
        <v>19</v>
      </c>
      <c r="X69" s="13">
        <f t="shared" si="10"/>
        <v>0</v>
      </c>
    </row>
    <row r="70" ht="15" spans="18:24">
      <c r="R70" t="s">
        <v>8</v>
      </c>
      <c r="S70" s="13">
        <f>C67</f>
        <v>4</v>
      </c>
      <c r="T70" s="13">
        <f t="shared" ref="T70:X70" si="11">D67</f>
        <v>4</v>
      </c>
      <c r="U70" s="13">
        <f t="shared" si="11"/>
        <v>4</v>
      </c>
      <c r="V70" s="13">
        <f t="shared" si="11"/>
        <v>37</v>
      </c>
      <c r="W70" s="13">
        <f t="shared" si="11"/>
        <v>1</v>
      </c>
      <c r="X70" s="13">
        <f t="shared" si="11"/>
        <v>0</v>
      </c>
    </row>
    <row r="71" ht="15" spans="1:24">
      <c r="A71" s="10" t="s">
        <v>76</v>
      </c>
      <c r="B71" s="10" t="s">
        <v>97</v>
      </c>
      <c r="C71" s="11" t="s">
        <v>98</v>
      </c>
      <c r="D71" s="11"/>
      <c r="E71" s="11"/>
      <c r="F71" s="11"/>
      <c r="G71" s="11"/>
      <c r="H71" s="11"/>
      <c r="I71" s="11" t="s">
        <v>99</v>
      </c>
      <c r="J71" s="11"/>
      <c r="K71" s="11"/>
      <c r="L71" s="11"/>
      <c r="M71" s="11"/>
      <c r="N71" s="11"/>
      <c r="R71" t="s">
        <v>9</v>
      </c>
      <c r="S71" s="13">
        <f>C93</f>
        <v>24</v>
      </c>
      <c r="T71" s="13">
        <f t="shared" ref="T71:X71" si="12">D93</f>
        <v>23</v>
      </c>
      <c r="U71" s="13">
        <f t="shared" si="12"/>
        <v>23</v>
      </c>
      <c r="V71" s="13">
        <f t="shared" si="12"/>
        <v>1</v>
      </c>
      <c r="W71" s="13">
        <f t="shared" si="12"/>
        <v>24</v>
      </c>
      <c r="X71" s="13">
        <f t="shared" si="12"/>
        <v>0</v>
      </c>
    </row>
    <row r="72" ht="15" spans="1:24">
      <c r="A72" s="10"/>
      <c r="B72" s="10" t="s">
        <v>97</v>
      </c>
      <c r="C72" s="10" t="s">
        <v>0</v>
      </c>
      <c r="D72" s="10" t="s">
        <v>1</v>
      </c>
      <c r="E72" s="10" t="s">
        <v>17</v>
      </c>
      <c r="F72" s="10" t="s">
        <v>3</v>
      </c>
      <c r="G72" s="10" t="s">
        <v>4</v>
      </c>
      <c r="H72" s="10" t="s">
        <v>5</v>
      </c>
      <c r="I72" s="10" t="s">
        <v>0</v>
      </c>
      <c r="J72" s="10" t="s">
        <v>1</v>
      </c>
      <c r="K72" s="10" t="s">
        <v>17</v>
      </c>
      <c r="L72" s="10" t="s">
        <v>3</v>
      </c>
      <c r="M72" s="10" t="s">
        <v>4</v>
      </c>
      <c r="N72" s="10" t="s">
        <v>5</v>
      </c>
      <c r="R72" t="s">
        <v>10</v>
      </c>
      <c r="S72" s="13">
        <f>C100</f>
        <v>4</v>
      </c>
      <c r="T72" s="13">
        <f t="shared" ref="T72:X72" si="13">D100</f>
        <v>4</v>
      </c>
      <c r="U72" s="13">
        <f t="shared" si="13"/>
        <v>1</v>
      </c>
      <c r="V72" s="13">
        <f t="shared" si="13"/>
        <v>11</v>
      </c>
      <c r="W72" s="13">
        <f t="shared" si="13"/>
        <v>10</v>
      </c>
      <c r="X72" s="13">
        <f t="shared" si="13"/>
        <v>0</v>
      </c>
    </row>
    <row r="73" spans="1:24">
      <c r="A73" t="s">
        <v>77</v>
      </c>
      <c r="B73">
        <v>1</v>
      </c>
      <c r="C73">
        <v>1</v>
      </c>
      <c r="D73">
        <v>1</v>
      </c>
      <c r="E73">
        <v>1</v>
      </c>
      <c r="F73">
        <v>0</v>
      </c>
      <c r="G73">
        <v>1</v>
      </c>
      <c r="H73">
        <v>0</v>
      </c>
      <c r="I73">
        <v>1</v>
      </c>
      <c r="J73">
        <v>1</v>
      </c>
      <c r="K73">
        <v>1</v>
      </c>
      <c r="L73">
        <v>0</v>
      </c>
      <c r="M73">
        <v>1</v>
      </c>
      <c r="N73">
        <v>0</v>
      </c>
      <c r="R73" t="s">
        <v>25</v>
      </c>
      <c r="S73">
        <f t="shared" ref="S73:X73" si="14">SUM(S68:S72)</f>
        <v>59</v>
      </c>
      <c r="T73">
        <f t="shared" si="14"/>
        <v>51</v>
      </c>
      <c r="U73">
        <f t="shared" si="14"/>
        <v>35</v>
      </c>
      <c r="V73">
        <f t="shared" si="14"/>
        <v>78</v>
      </c>
      <c r="W73">
        <f t="shared" si="14"/>
        <v>63</v>
      </c>
      <c r="X73">
        <f t="shared" si="14"/>
        <v>2</v>
      </c>
    </row>
    <row r="74" spans="1:14">
      <c r="A74" t="s">
        <v>78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 t="s">
        <v>79</v>
      </c>
      <c r="B75">
        <v>2</v>
      </c>
      <c r="C75">
        <v>2</v>
      </c>
      <c r="D75">
        <v>1</v>
      </c>
      <c r="E75">
        <v>1</v>
      </c>
      <c r="F75">
        <v>0</v>
      </c>
      <c r="G75">
        <v>2</v>
      </c>
      <c r="H75">
        <v>0</v>
      </c>
      <c r="I75">
        <v>1</v>
      </c>
      <c r="J75">
        <v>0.5</v>
      </c>
      <c r="K75">
        <v>0.5</v>
      </c>
      <c r="L75">
        <v>0</v>
      </c>
      <c r="M75">
        <v>1</v>
      </c>
      <c r="N75">
        <v>0</v>
      </c>
    </row>
    <row r="76" spans="1:14">
      <c r="A76" t="s">
        <v>80</v>
      </c>
      <c r="B76">
        <v>1</v>
      </c>
      <c r="C76">
        <v>1</v>
      </c>
      <c r="D76">
        <v>1</v>
      </c>
      <c r="E76">
        <v>1</v>
      </c>
      <c r="F76">
        <v>0</v>
      </c>
      <c r="G76">
        <v>1</v>
      </c>
      <c r="H76">
        <v>0</v>
      </c>
      <c r="I76">
        <v>1</v>
      </c>
      <c r="J76">
        <v>1</v>
      </c>
      <c r="K76">
        <v>1</v>
      </c>
      <c r="L76">
        <v>0</v>
      </c>
      <c r="M76">
        <v>1</v>
      </c>
      <c r="N76">
        <v>0</v>
      </c>
    </row>
    <row r="77" spans="1:24">
      <c r="A77" t="s">
        <v>81</v>
      </c>
      <c r="B77">
        <v>1</v>
      </c>
      <c r="C77">
        <v>1</v>
      </c>
      <c r="D77">
        <v>1</v>
      </c>
      <c r="E77">
        <v>1</v>
      </c>
      <c r="F77">
        <v>0</v>
      </c>
      <c r="G77">
        <v>1</v>
      </c>
      <c r="H77">
        <v>0</v>
      </c>
      <c r="I77">
        <v>1</v>
      </c>
      <c r="J77">
        <v>1</v>
      </c>
      <c r="K77">
        <v>1</v>
      </c>
      <c r="L77">
        <v>0</v>
      </c>
      <c r="M77">
        <v>1</v>
      </c>
      <c r="N77">
        <v>0</v>
      </c>
      <c r="Q77" t="s">
        <v>104</v>
      </c>
      <c r="R77" t="s">
        <v>11</v>
      </c>
      <c r="S77">
        <f>S59+S68-S50</f>
        <v>1</v>
      </c>
      <c r="T77">
        <f t="shared" ref="T77:X77" si="15">T59+T68-T50</f>
        <v>0</v>
      </c>
      <c r="U77">
        <f t="shared" si="15"/>
        <v>0</v>
      </c>
      <c r="V77">
        <f t="shared" si="15"/>
        <v>0</v>
      </c>
      <c r="W77">
        <f t="shared" si="15"/>
        <v>0</v>
      </c>
      <c r="X77">
        <f t="shared" si="15"/>
        <v>0</v>
      </c>
    </row>
    <row r="78" spans="1:24">
      <c r="A78" t="s">
        <v>82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0</v>
      </c>
      <c r="Q78" t="s">
        <v>105</v>
      </c>
      <c r="R78" t="s">
        <v>7</v>
      </c>
      <c r="S78">
        <f t="shared" ref="S78:X78" si="16">S60+S69-S51</f>
        <v>0</v>
      </c>
      <c r="T78">
        <f t="shared" si="16"/>
        <v>0</v>
      </c>
      <c r="U78">
        <f t="shared" si="16"/>
        <v>0</v>
      </c>
      <c r="V78">
        <f t="shared" si="16"/>
        <v>0</v>
      </c>
      <c r="W78">
        <f t="shared" si="16"/>
        <v>0</v>
      </c>
      <c r="X78">
        <f t="shared" si="16"/>
        <v>0</v>
      </c>
    </row>
    <row r="79" spans="1:24">
      <c r="A79" t="s">
        <v>83</v>
      </c>
      <c r="B79">
        <v>1</v>
      </c>
      <c r="C79">
        <v>1</v>
      </c>
      <c r="D79">
        <v>1</v>
      </c>
      <c r="E79">
        <v>1</v>
      </c>
      <c r="F79">
        <v>0</v>
      </c>
      <c r="G79">
        <v>1</v>
      </c>
      <c r="H79">
        <v>0</v>
      </c>
      <c r="I79">
        <v>1</v>
      </c>
      <c r="J79">
        <v>1</v>
      </c>
      <c r="K79">
        <v>1</v>
      </c>
      <c r="L79">
        <v>0</v>
      </c>
      <c r="M79">
        <v>1</v>
      </c>
      <c r="N79">
        <v>0</v>
      </c>
      <c r="R79" t="s">
        <v>8</v>
      </c>
      <c r="S79">
        <f t="shared" ref="S79:X79" si="17">S61+S70-S52</f>
        <v>0</v>
      </c>
      <c r="T79">
        <f t="shared" si="17"/>
        <v>0</v>
      </c>
      <c r="U79">
        <f t="shared" si="17"/>
        <v>0</v>
      </c>
      <c r="V79">
        <f t="shared" si="17"/>
        <v>0</v>
      </c>
      <c r="W79">
        <f t="shared" si="17"/>
        <v>0</v>
      </c>
      <c r="X79">
        <f t="shared" si="17"/>
        <v>0</v>
      </c>
    </row>
    <row r="80" spans="1:24">
      <c r="A80" t="s">
        <v>84</v>
      </c>
      <c r="B80">
        <v>1</v>
      </c>
      <c r="C80">
        <v>1</v>
      </c>
      <c r="D80">
        <v>1</v>
      </c>
      <c r="E80">
        <v>1</v>
      </c>
      <c r="F80">
        <v>0</v>
      </c>
      <c r="G80">
        <v>1</v>
      </c>
      <c r="H80">
        <v>0</v>
      </c>
      <c r="I80">
        <v>1</v>
      </c>
      <c r="J80">
        <v>1</v>
      </c>
      <c r="K80">
        <v>1</v>
      </c>
      <c r="L80">
        <v>0</v>
      </c>
      <c r="M80">
        <v>1</v>
      </c>
      <c r="N80">
        <v>0</v>
      </c>
      <c r="R80" t="s">
        <v>9</v>
      </c>
      <c r="S80">
        <f t="shared" ref="S80:X80" si="18">S62+S71-S53</f>
        <v>0</v>
      </c>
      <c r="T80">
        <f t="shared" si="18"/>
        <v>0</v>
      </c>
      <c r="U80">
        <f t="shared" si="18"/>
        <v>0</v>
      </c>
      <c r="V80">
        <f t="shared" si="18"/>
        <v>1</v>
      </c>
      <c r="W80">
        <f t="shared" si="18"/>
        <v>0</v>
      </c>
      <c r="X80">
        <f t="shared" si="18"/>
        <v>1</v>
      </c>
    </row>
    <row r="81" spans="1:24">
      <c r="A81" t="s">
        <v>85</v>
      </c>
      <c r="B81">
        <v>1</v>
      </c>
      <c r="C81">
        <v>1</v>
      </c>
      <c r="D81">
        <v>1</v>
      </c>
      <c r="E81">
        <v>1</v>
      </c>
      <c r="F81">
        <v>0</v>
      </c>
      <c r="G81">
        <v>1</v>
      </c>
      <c r="H81">
        <v>0</v>
      </c>
      <c r="I81">
        <v>1</v>
      </c>
      <c r="J81">
        <v>1</v>
      </c>
      <c r="K81">
        <v>1</v>
      </c>
      <c r="L81">
        <v>0</v>
      </c>
      <c r="M81">
        <v>1</v>
      </c>
      <c r="N81">
        <v>0</v>
      </c>
      <c r="R81" t="s">
        <v>10</v>
      </c>
      <c r="S81">
        <f t="shared" ref="S81:X81" si="19">S63+S72-S54</f>
        <v>3</v>
      </c>
      <c r="T81">
        <f t="shared" si="19"/>
        <v>3</v>
      </c>
      <c r="U81">
        <f t="shared" si="19"/>
        <v>24</v>
      </c>
      <c r="V81">
        <f t="shared" si="19"/>
        <v>0</v>
      </c>
      <c r="W81">
        <f t="shared" si="19"/>
        <v>0</v>
      </c>
      <c r="X81">
        <f t="shared" si="19"/>
        <v>0</v>
      </c>
    </row>
    <row r="82" spans="1:24">
      <c r="A82" t="s">
        <v>86</v>
      </c>
      <c r="B82">
        <v>1</v>
      </c>
      <c r="C82">
        <v>1</v>
      </c>
      <c r="D82">
        <v>1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  <c r="K82">
        <v>1</v>
      </c>
      <c r="L82">
        <v>0</v>
      </c>
      <c r="M82">
        <v>1</v>
      </c>
      <c r="N82">
        <v>0</v>
      </c>
      <c r="R82" t="s">
        <v>25</v>
      </c>
      <c r="S82">
        <f t="shared" ref="S82:X82" si="20">S64+S73-S55</f>
        <v>4</v>
      </c>
      <c r="T82">
        <f t="shared" si="20"/>
        <v>3</v>
      </c>
      <c r="U82">
        <f t="shared" si="20"/>
        <v>24</v>
      </c>
      <c r="V82">
        <f t="shared" si="20"/>
        <v>1</v>
      </c>
      <c r="W82">
        <f t="shared" si="20"/>
        <v>0</v>
      </c>
      <c r="X82">
        <f t="shared" si="20"/>
        <v>1</v>
      </c>
    </row>
    <row r="83" spans="1:14">
      <c r="A83" t="s">
        <v>87</v>
      </c>
      <c r="B83">
        <v>1</v>
      </c>
      <c r="C83">
        <v>1</v>
      </c>
      <c r="D83">
        <v>1</v>
      </c>
      <c r="E83">
        <v>1</v>
      </c>
      <c r="F83">
        <v>0</v>
      </c>
      <c r="G83">
        <v>1</v>
      </c>
      <c r="H83">
        <v>0</v>
      </c>
      <c r="I83">
        <v>1</v>
      </c>
      <c r="J83">
        <v>1</v>
      </c>
      <c r="K83">
        <v>1</v>
      </c>
      <c r="L83">
        <v>0</v>
      </c>
      <c r="M83">
        <v>1</v>
      </c>
      <c r="N83">
        <v>0</v>
      </c>
    </row>
    <row r="84" spans="1:14">
      <c r="A84" t="s">
        <v>88</v>
      </c>
      <c r="B84">
        <v>1</v>
      </c>
      <c r="C84">
        <v>1</v>
      </c>
      <c r="D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  <c r="K84">
        <v>1</v>
      </c>
      <c r="L84">
        <v>0</v>
      </c>
      <c r="M84">
        <v>1</v>
      </c>
      <c r="N84">
        <v>0</v>
      </c>
    </row>
    <row r="85" spans="1:14">
      <c r="A85" t="s">
        <v>89</v>
      </c>
      <c r="B85">
        <v>1</v>
      </c>
      <c r="C85">
        <v>1</v>
      </c>
      <c r="D85">
        <v>1</v>
      </c>
      <c r="E85">
        <v>1</v>
      </c>
      <c r="F85">
        <v>0</v>
      </c>
      <c r="G85">
        <v>1</v>
      </c>
      <c r="H85">
        <v>0</v>
      </c>
      <c r="I85">
        <v>1</v>
      </c>
      <c r="J85">
        <v>1</v>
      </c>
      <c r="K85">
        <v>1</v>
      </c>
      <c r="L85">
        <v>0</v>
      </c>
      <c r="M85">
        <v>1</v>
      </c>
      <c r="N85">
        <v>0</v>
      </c>
    </row>
    <row r="86" spans="1:14">
      <c r="A86" t="s">
        <v>90</v>
      </c>
      <c r="B86">
        <v>1</v>
      </c>
      <c r="C86">
        <v>1</v>
      </c>
      <c r="D86">
        <v>1</v>
      </c>
      <c r="E86">
        <v>1</v>
      </c>
      <c r="F86">
        <v>0</v>
      </c>
      <c r="G86">
        <v>1</v>
      </c>
      <c r="H86">
        <v>0</v>
      </c>
      <c r="I86">
        <v>1</v>
      </c>
      <c r="J86">
        <v>1</v>
      </c>
      <c r="K86">
        <v>1</v>
      </c>
      <c r="L86">
        <v>0</v>
      </c>
      <c r="M86">
        <v>1</v>
      </c>
      <c r="N86">
        <v>0</v>
      </c>
    </row>
    <row r="87" spans="1:14">
      <c r="A87" t="s">
        <v>91</v>
      </c>
      <c r="B87">
        <v>2</v>
      </c>
      <c r="C87">
        <v>2</v>
      </c>
      <c r="D87">
        <v>2</v>
      </c>
      <c r="E87">
        <v>2</v>
      </c>
      <c r="F87">
        <v>0</v>
      </c>
      <c r="G87">
        <v>2</v>
      </c>
      <c r="H87">
        <v>0</v>
      </c>
      <c r="I87">
        <v>1</v>
      </c>
      <c r="J87">
        <v>1</v>
      </c>
      <c r="K87">
        <v>1</v>
      </c>
      <c r="L87">
        <v>0</v>
      </c>
      <c r="M87">
        <v>1</v>
      </c>
      <c r="N87">
        <v>0</v>
      </c>
    </row>
    <row r="88" spans="1:14">
      <c r="A88" t="s">
        <v>92</v>
      </c>
      <c r="B88">
        <v>2</v>
      </c>
      <c r="C88">
        <v>2</v>
      </c>
      <c r="D88">
        <v>2</v>
      </c>
      <c r="E88">
        <v>2</v>
      </c>
      <c r="F88">
        <v>0</v>
      </c>
      <c r="G88">
        <v>2</v>
      </c>
      <c r="H88">
        <v>0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</row>
    <row r="89" spans="1:14">
      <c r="A89" t="s">
        <v>93</v>
      </c>
      <c r="B89">
        <v>1</v>
      </c>
      <c r="C89">
        <v>1</v>
      </c>
      <c r="D89">
        <v>1</v>
      </c>
      <c r="E89">
        <v>1</v>
      </c>
      <c r="F89">
        <v>0</v>
      </c>
      <c r="G89">
        <v>1</v>
      </c>
      <c r="H89">
        <v>0</v>
      </c>
      <c r="I89">
        <v>1</v>
      </c>
      <c r="J89">
        <v>1</v>
      </c>
      <c r="K89">
        <v>1</v>
      </c>
      <c r="L89">
        <v>0</v>
      </c>
      <c r="M89">
        <v>1</v>
      </c>
      <c r="N89">
        <v>0</v>
      </c>
    </row>
    <row r="90" spans="1:14">
      <c r="A90" t="s">
        <v>94</v>
      </c>
      <c r="B90">
        <v>2</v>
      </c>
      <c r="C90">
        <v>2</v>
      </c>
      <c r="D90">
        <v>2</v>
      </c>
      <c r="E90">
        <v>2</v>
      </c>
      <c r="F90">
        <v>0</v>
      </c>
      <c r="G90">
        <v>2</v>
      </c>
      <c r="H90">
        <v>0</v>
      </c>
      <c r="I90">
        <v>1</v>
      </c>
      <c r="J90">
        <v>1</v>
      </c>
      <c r="K90">
        <v>1</v>
      </c>
      <c r="L90">
        <v>0</v>
      </c>
      <c r="M90">
        <v>1</v>
      </c>
      <c r="N90">
        <v>0</v>
      </c>
    </row>
    <row r="91" spans="1:14">
      <c r="A91" t="s">
        <v>95</v>
      </c>
      <c r="B91">
        <v>1</v>
      </c>
      <c r="C91">
        <v>1</v>
      </c>
      <c r="D91">
        <v>1</v>
      </c>
      <c r="E91">
        <v>1</v>
      </c>
      <c r="F91">
        <v>0</v>
      </c>
      <c r="G91">
        <v>1</v>
      </c>
      <c r="H91">
        <v>0</v>
      </c>
      <c r="I91">
        <v>1</v>
      </c>
      <c r="J91">
        <v>1</v>
      </c>
      <c r="K91">
        <v>1</v>
      </c>
      <c r="L91">
        <v>0</v>
      </c>
      <c r="M91">
        <v>1</v>
      </c>
      <c r="N91">
        <v>0</v>
      </c>
    </row>
    <row r="92" spans="1:14">
      <c r="A92" t="s">
        <v>96</v>
      </c>
      <c r="B92">
        <v>2</v>
      </c>
      <c r="C92">
        <v>2</v>
      </c>
      <c r="D92">
        <v>2</v>
      </c>
      <c r="E92">
        <v>2</v>
      </c>
      <c r="F92">
        <v>0</v>
      </c>
      <c r="G92">
        <v>2</v>
      </c>
      <c r="H92">
        <v>0</v>
      </c>
      <c r="I92">
        <v>1</v>
      </c>
      <c r="J92">
        <v>1</v>
      </c>
      <c r="K92">
        <v>1</v>
      </c>
      <c r="L92">
        <v>0</v>
      </c>
      <c r="M92">
        <v>1</v>
      </c>
      <c r="N92">
        <v>0</v>
      </c>
    </row>
    <row r="93" spans="1:14">
      <c r="A93" s="10" t="s">
        <v>25</v>
      </c>
      <c r="B93" s="10">
        <f t="shared" ref="B93:H93" si="21">SUM(B73:B92)</f>
        <v>24</v>
      </c>
      <c r="C93" s="10">
        <f t="shared" si="21"/>
        <v>24</v>
      </c>
      <c r="D93" s="10">
        <f t="shared" si="21"/>
        <v>23</v>
      </c>
      <c r="E93" s="10">
        <f t="shared" si="21"/>
        <v>23</v>
      </c>
      <c r="F93" s="10">
        <f t="shared" si="21"/>
        <v>1</v>
      </c>
      <c r="G93" s="10">
        <f t="shared" si="21"/>
        <v>24</v>
      </c>
      <c r="H93" s="10">
        <f t="shared" si="21"/>
        <v>0</v>
      </c>
      <c r="I93" s="10">
        <f>AVERAGE(I73:I92)</f>
        <v>0.95</v>
      </c>
      <c r="J93" s="10">
        <f t="shared" ref="J93:N93" si="22">AVERAGE(J73:J92)</f>
        <v>0.925</v>
      </c>
      <c r="K93" s="10">
        <f t="shared" si="22"/>
        <v>0.925</v>
      </c>
      <c r="L93" s="10">
        <f t="shared" si="22"/>
        <v>0.05</v>
      </c>
      <c r="M93" s="10">
        <f t="shared" si="22"/>
        <v>0.95</v>
      </c>
      <c r="N93" s="10">
        <f t="shared" si="22"/>
        <v>0</v>
      </c>
    </row>
    <row r="97" spans="1:14">
      <c r="A97" s="10" t="s">
        <v>5</v>
      </c>
      <c r="B97" s="10" t="s">
        <v>97</v>
      </c>
      <c r="C97" s="11" t="s">
        <v>98</v>
      </c>
      <c r="D97" s="11"/>
      <c r="E97" s="11"/>
      <c r="F97" s="11"/>
      <c r="G97" s="11"/>
      <c r="H97" s="11"/>
      <c r="I97" s="11" t="s">
        <v>99</v>
      </c>
      <c r="J97" s="11"/>
      <c r="K97" s="11"/>
      <c r="L97" s="11"/>
      <c r="M97" s="11"/>
      <c r="N97" s="11"/>
    </row>
    <row r="98" spans="1:14">
      <c r="A98" s="10"/>
      <c r="B98" s="10" t="s">
        <v>97</v>
      </c>
      <c r="C98" s="10" t="s">
        <v>0</v>
      </c>
      <c r="D98" s="10" t="s">
        <v>1</v>
      </c>
      <c r="E98" s="10" t="s">
        <v>17</v>
      </c>
      <c r="F98" s="10" t="s">
        <v>3</v>
      </c>
      <c r="G98" s="10" t="s">
        <v>4</v>
      </c>
      <c r="H98" s="10" t="s">
        <v>5</v>
      </c>
      <c r="I98" s="10" t="s">
        <v>0</v>
      </c>
      <c r="J98" s="10" t="s">
        <v>1</v>
      </c>
      <c r="K98" s="10" t="s">
        <v>17</v>
      </c>
      <c r="L98" s="10" t="s">
        <v>3</v>
      </c>
      <c r="M98" s="10" t="s">
        <v>4</v>
      </c>
      <c r="N98" s="10" t="s">
        <v>5</v>
      </c>
    </row>
    <row r="99" spans="1:14">
      <c r="A99" t="s">
        <v>10</v>
      </c>
      <c r="B99">
        <v>11</v>
      </c>
      <c r="C99">
        <v>4</v>
      </c>
      <c r="D99">
        <v>4</v>
      </c>
      <c r="E99">
        <v>1</v>
      </c>
      <c r="F99">
        <v>11</v>
      </c>
      <c r="G99">
        <v>10</v>
      </c>
      <c r="H99">
        <v>0</v>
      </c>
      <c r="I99">
        <v>0.36</v>
      </c>
      <c r="J99">
        <v>0.36</v>
      </c>
      <c r="K99">
        <v>0.09</v>
      </c>
      <c r="L99">
        <v>1</v>
      </c>
      <c r="M99">
        <v>0.91</v>
      </c>
      <c r="N99">
        <v>0</v>
      </c>
    </row>
    <row r="100" spans="1:14">
      <c r="A100" s="10" t="s">
        <v>25</v>
      </c>
      <c r="B100" s="10">
        <f>SUM(B99)</f>
        <v>11</v>
      </c>
      <c r="C100" s="10">
        <f t="shared" ref="C100:H100" si="23">SUM(C99)</f>
        <v>4</v>
      </c>
      <c r="D100" s="10">
        <f t="shared" si="23"/>
        <v>4</v>
      </c>
      <c r="E100" s="10">
        <f t="shared" si="23"/>
        <v>1</v>
      </c>
      <c r="F100" s="10">
        <f t="shared" si="23"/>
        <v>11</v>
      </c>
      <c r="G100" s="10">
        <f t="shared" si="23"/>
        <v>10</v>
      </c>
      <c r="H100" s="10">
        <f t="shared" si="23"/>
        <v>0</v>
      </c>
      <c r="I100" s="10">
        <f>AVERAGE(I99)</f>
        <v>0.36</v>
      </c>
      <c r="J100" s="10">
        <f t="shared" ref="J100:N100" si="24">AVERAGE(J99)</f>
        <v>0.36</v>
      </c>
      <c r="K100" s="10">
        <f t="shared" si="24"/>
        <v>0.09</v>
      </c>
      <c r="L100" s="10">
        <f t="shared" si="24"/>
        <v>1</v>
      </c>
      <c r="M100" s="10">
        <f t="shared" si="24"/>
        <v>0.91</v>
      </c>
      <c r="N100" s="10">
        <f t="shared" si="24"/>
        <v>0</v>
      </c>
    </row>
  </sheetData>
  <mergeCells count="10">
    <mergeCell ref="C2:H2"/>
    <mergeCell ref="I2:N2"/>
    <mergeCell ref="C25:H25"/>
    <mergeCell ref="I25:N25"/>
    <mergeCell ref="C55:H55"/>
    <mergeCell ref="I55:N55"/>
    <mergeCell ref="C71:H71"/>
    <mergeCell ref="I71:N71"/>
    <mergeCell ref="C97:H97"/>
    <mergeCell ref="I97:N97"/>
  </mergeCells>
  <conditionalFormatting sqref="S77:X82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460"/>
  <sheetViews>
    <sheetView tabSelected="1" zoomScale="85" zoomScaleNormal="85" topLeftCell="AG61" workbookViewId="0">
      <selection activeCell="AP104" sqref="AP104"/>
    </sheetView>
  </sheetViews>
  <sheetFormatPr defaultColWidth="9" defaultRowHeight="14.25"/>
  <cols>
    <col min="1" max="1" width="26.5583333333333" customWidth="1"/>
    <col min="2" max="2" width="11.1083333333333" customWidth="1"/>
    <col min="39" max="39" width="13.4416666666667" customWidth="1"/>
    <col min="41" max="41" width="10.1083333333333" customWidth="1"/>
  </cols>
  <sheetData>
    <row r="1" ht="28.5" spans="2:75">
      <c r="B1" s="1"/>
      <c r="C1" s="2" t="s">
        <v>106</v>
      </c>
      <c r="D1" s="2" t="s">
        <v>107</v>
      </c>
      <c r="E1" s="2" t="s">
        <v>108</v>
      </c>
      <c r="F1" s="2" t="s">
        <v>109</v>
      </c>
      <c r="G1" s="2" t="s">
        <v>110</v>
      </c>
      <c r="H1" s="2" t="s">
        <v>111</v>
      </c>
      <c r="I1" s="2" t="s">
        <v>112</v>
      </c>
      <c r="J1" s="2" t="s">
        <v>113</v>
      </c>
      <c r="K1" s="2" t="s">
        <v>114</v>
      </c>
      <c r="L1" s="2" t="s">
        <v>115</v>
      </c>
      <c r="M1" s="2" t="s">
        <v>116</v>
      </c>
      <c r="N1" s="2" t="s">
        <v>117</v>
      </c>
      <c r="O1" s="2" t="s">
        <v>118</v>
      </c>
      <c r="P1" s="2" t="s">
        <v>119</v>
      </c>
      <c r="Q1" s="2" t="s">
        <v>120</v>
      </c>
      <c r="R1" s="2" t="s">
        <v>121</v>
      </c>
      <c r="S1" s="2" t="s">
        <v>122</v>
      </c>
      <c r="T1" s="2" t="s">
        <v>123</v>
      </c>
      <c r="U1" s="3" t="s">
        <v>124</v>
      </c>
      <c r="V1" s="3" t="s">
        <v>125</v>
      </c>
      <c r="W1" s="3" t="s">
        <v>126</v>
      </c>
      <c r="X1" s="3" t="s">
        <v>127</v>
      </c>
      <c r="Y1" s="3" t="s">
        <v>128</v>
      </c>
      <c r="Z1" s="3" t="s">
        <v>129</v>
      </c>
      <c r="AA1" s="3" t="s">
        <v>130</v>
      </c>
      <c r="AB1" s="3" t="s">
        <v>131</v>
      </c>
      <c r="AC1" s="3" t="s">
        <v>132</v>
      </c>
      <c r="AD1" s="3" t="s">
        <v>133</v>
      </c>
      <c r="AE1" s="3" t="s">
        <v>134</v>
      </c>
      <c r="AF1" s="3" t="s">
        <v>135</v>
      </c>
      <c r="AG1" s="3" t="s">
        <v>136</v>
      </c>
      <c r="AH1" s="3" t="s">
        <v>137</v>
      </c>
      <c r="AI1" s="3" t="s">
        <v>138</v>
      </c>
      <c r="AJ1" s="3" t="s">
        <v>139</v>
      </c>
      <c r="AK1" s="3" t="s">
        <v>140</v>
      </c>
      <c r="AN1" s="1"/>
      <c r="AO1" s="2" t="s">
        <v>106</v>
      </c>
      <c r="AP1" s="2" t="s">
        <v>107</v>
      </c>
      <c r="AQ1" s="2" t="s">
        <v>108</v>
      </c>
      <c r="AR1" s="2" t="s">
        <v>109</v>
      </c>
      <c r="AS1" s="2" t="s">
        <v>110</v>
      </c>
      <c r="AT1" s="2" t="s">
        <v>111</v>
      </c>
      <c r="AU1" s="2" t="s">
        <v>112</v>
      </c>
      <c r="AV1" s="2" t="s">
        <v>113</v>
      </c>
      <c r="AW1" s="2" t="s">
        <v>114</v>
      </c>
      <c r="AX1" s="2" t="s">
        <v>115</v>
      </c>
      <c r="AY1" s="2" t="s">
        <v>116</v>
      </c>
      <c r="AZ1" s="2" t="s">
        <v>117</v>
      </c>
      <c r="BA1" s="2" t="s">
        <v>118</v>
      </c>
      <c r="BB1" s="2" t="s">
        <v>119</v>
      </c>
      <c r="BC1" s="2" t="s">
        <v>120</v>
      </c>
      <c r="BD1" s="2" t="s">
        <v>121</v>
      </c>
      <c r="BE1" s="2" t="s">
        <v>122</v>
      </c>
      <c r="BF1" s="2" t="s">
        <v>123</v>
      </c>
      <c r="BG1" s="3" t="s">
        <v>124</v>
      </c>
      <c r="BH1" s="3" t="s">
        <v>125</v>
      </c>
      <c r="BI1" s="3" t="s">
        <v>126</v>
      </c>
      <c r="BJ1" s="3" t="s">
        <v>127</v>
      </c>
      <c r="BK1" s="3" t="s">
        <v>128</v>
      </c>
      <c r="BL1" s="3" t="s">
        <v>129</v>
      </c>
      <c r="BM1" s="3" t="s">
        <v>130</v>
      </c>
      <c r="BN1" s="3" t="s">
        <v>131</v>
      </c>
      <c r="BO1" s="3" t="s">
        <v>132</v>
      </c>
      <c r="BP1" s="3" t="s">
        <v>133</v>
      </c>
      <c r="BQ1" s="3" t="s">
        <v>134</v>
      </c>
      <c r="BR1" s="3" t="s">
        <v>135</v>
      </c>
      <c r="BS1" s="3" t="s">
        <v>136</v>
      </c>
      <c r="BT1" s="3" t="s">
        <v>137</v>
      </c>
      <c r="BU1" s="3" t="s">
        <v>138</v>
      </c>
      <c r="BV1" s="3" t="s">
        <v>139</v>
      </c>
      <c r="BW1" s="3" t="s">
        <v>140</v>
      </c>
    </row>
    <row r="2" spans="1:75">
      <c r="A2" t="s">
        <v>19</v>
      </c>
      <c r="B2" t="s">
        <v>141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M2" t="s">
        <v>19</v>
      </c>
      <c r="AN2" t="s">
        <v>142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</row>
    <row r="3" spans="1:75">
      <c r="A3" t="s">
        <v>20</v>
      </c>
      <c r="B3" t="s">
        <v>141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M3" t="s">
        <v>20</v>
      </c>
      <c r="AN3" t="s">
        <v>142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</row>
    <row r="4" spans="1:75">
      <c r="A4" t="s">
        <v>21</v>
      </c>
      <c r="B4" t="s">
        <v>141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M4" t="s">
        <v>21</v>
      </c>
      <c r="AN4" t="s">
        <v>142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</row>
    <row r="5" spans="1:75">
      <c r="A5" t="s">
        <v>22</v>
      </c>
      <c r="B5" t="s">
        <v>141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M5" t="s">
        <v>22</v>
      </c>
      <c r="AN5" t="s">
        <v>142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>
      <c r="A6" t="s">
        <v>23</v>
      </c>
      <c r="B6" t="s">
        <v>141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M6" t="s">
        <v>23</v>
      </c>
      <c r="AN6" t="s">
        <v>142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>
      <c r="A7" t="s">
        <v>24</v>
      </c>
      <c r="B7" t="s">
        <v>141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M7" t="s">
        <v>24</v>
      </c>
      <c r="AN7" t="s">
        <v>142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</row>
    <row r="8" spans="1:75">
      <c r="A8" t="s">
        <v>26</v>
      </c>
      <c r="B8" t="s">
        <v>141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M8" t="s">
        <v>26</v>
      </c>
      <c r="AN8" t="s">
        <v>142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</row>
    <row r="9" spans="1:75">
      <c r="A9" t="s">
        <v>27</v>
      </c>
      <c r="B9" t="s">
        <v>141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M9" t="s">
        <v>27</v>
      </c>
      <c r="AN9" t="s">
        <v>142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>
      <c r="A10" t="s">
        <v>28</v>
      </c>
      <c r="B10" t="s">
        <v>141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M10" t="s">
        <v>28</v>
      </c>
      <c r="AN10" t="s">
        <v>142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>
      <c r="A11" t="s">
        <v>29</v>
      </c>
      <c r="B11" t="s">
        <v>141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M11" t="s">
        <v>29</v>
      </c>
      <c r="AN11" t="s">
        <v>142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>
      <c r="A12" t="s">
        <v>30</v>
      </c>
      <c r="B12" t="s">
        <v>141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M12" t="s">
        <v>30</v>
      </c>
      <c r="AN12" t="s">
        <v>142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>
      <c r="A13" t="s">
        <v>31</v>
      </c>
      <c r="B13" t="s">
        <v>141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M13" t="s">
        <v>31</v>
      </c>
      <c r="AN13" t="s">
        <v>142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>
      <c r="A14" t="s">
        <v>33</v>
      </c>
      <c r="B14" t="s">
        <v>141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M14" t="s">
        <v>33</v>
      </c>
      <c r="AN14" t="s">
        <v>142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>
      <c r="A15" t="s">
        <v>34</v>
      </c>
      <c r="B15" t="s">
        <v>141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M15" t="s">
        <v>34</v>
      </c>
      <c r="AN15" t="s">
        <v>142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>
      <c r="A16" t="s">
        <v>35</v>
      </c>
      <c r="B16" t="s">
        <v>141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M16" t="s">
        <v>35</v>
      </c>
      <c r="AN16" t="s">
        <v>142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>
      <c r="A17" t="s">
        <v>36</v>
      </c>
      <c r="B17" t="s">
        <v>141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M17" t="s">
        <v>36</v>
      </c>
      <c r="AN17" t="s">
        <v>142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>
      <c r="A18" t="s">
        <v>37</v>
      </c>
      <c r="B18" t="s">
        <v>141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M18" t="s">
        <v>37</v>
      </c>
      <c r="AN18" t="s">
        <v>142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>
      <c r="A19" t="s">
        <v>38</v>
      </c>
      <c r="B19" t="s">
        <v>141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M19" t="s">
        <v>38</v>
      </c>
      <c r="AN19" t="s">
        <v>142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2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>
      <c r="A20" t="s">
        <v>66</v>
      </c>
      <c r="B20" t="s">
        <v>141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M20" t="s">
        <v>66</v>
      </c>
      <c r="AN20" t="s">
        <v>142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>
      <c r="A21" t="s">
        <v>67</v>
      </c>
      <c r="B21" t="s">
        <v>141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M21" t="s">
        <v>67</v>
      </c>
      <c r="AN21" t="s">
        <v>142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13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>
      <c r="A22" t="s">
        <v>68</v>
      </c>
      <c r="B22" t="s">
        <v>141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3</v>
      </c>
      <c r="AH22">
        <v>0</v>
      </c>
      <c r="AI22">
        <v>0</v>
      </c>
      <c r="AJ22">
        <v>0</v>
      </c>
      <c r="AK22">
        <v>0</v>
      </c>
      <c r="AM22" t="s">
        <v>68</v>
      </c>
      <c r="AN22" t="s">
        <v>142</v>
      </c>
      <c r="AO22">
        <v>1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3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3</v>
      </c>
      <c r="BT22">
        <v>0</v>
      </c>
      <c r="BU22">
        <v>0</v>
      </c>
      <c r="BV22">
        <v>0</v>
      </c>
      <c r="BW22">
        <v>0</v>
      </c>
    </row>
    <row r="23" spans="1:75">
      <c r="A23" t="s">
        <v>69</v>
      </c>
      <c r="B23" t="s">
        <v>141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M23" t="s">
        <v>69</v>
      </c>
      <c r="AN23" t="s">
        <v>142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>
      <c r="A24" t="s">
        <v>70</v>
      </c>
      <c r="B24" t="s">
        <v>141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M24" t="s">
        <v>70</v>
      </c>
      <c r="AN24" t="s">
        <v>142</v>
      </c>
      <c r="AO24">
        <v>1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>
      <c r="A25" t="s">
        <v>71</v>
      </c>
      <c r="B25" t="s">
        <v>141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M25" t="s">
        <v>71</v>
      </c>
      <c r="AN25" t="s">
        <v>142</v>
      </c>
      <c r="AO25">
        <v>1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>
      <c r="A26" t="s">
        <v>72</v>
      </c>
      <c r="B26" t="s">
        <v>141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M26" t="s">
        <v>72</v>
      </c>
      <c r="AN26" t="s">
        <v>142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>
      <c r="A27" t="s">
        <v>73</v>
      </c>
      <c r="B27" t="s">
        <v>141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M27" t="s">
        <v>73</v>
      </c>
      <c r="AN27" t="s">
        <v>142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>
      <c r="A28" t="s">
        <v>74</v>
      </c>
      <c r="B28" t="s">
        <v>141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M28" t="s">
        <v>74</v>
      </c>
      <c r="AN28" t="s">
        <v>142</v>
      </c>
      <c r="AO28">
        <v>1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>
      <c r="A29" t="s">
        <v>75</v>
      </c>
      <c r="B29" t="s">
        <v>141</v>
      </c>
      <c r="C29">
        <v>1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M29" t="s">
        <v>75</v>
      </c>
      <c r="AN29" t="s">
        <v>142</v>
      </c>
      <c r="AO29">
        <v>1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>
      <c r="A30" t="s">
        <v>77</v>
      </c>
      <c r="B30" t="s">
        <v>141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M30" t="s">
        <v>77</v>
      </c>
      <c r="AN30" t="s">
        <v>142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>
      <c r="A31" t="s">
        <v>78</v>
      </c>
      <c r="B31" t="s">
        <v>141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M31" t="s">
        <v>78</v>
      </c>
      <c r="AN31" t="s">
        <v>142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>
      <c r="A32" t="s">
        <v>79</v>
      </c>
      <c r="B32" t="s">
        <v>141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M32" t="s">
        <v>79</v>
      </c>
      <c r="AN32" t="s">
        <v>142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2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>
      <c r="A33" t="s">
        <v>80</v>
      </c>
      <c r="B33" t="s">
        <v>141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M33" t="s">
        <v>80</v>
      </c>
      <c r="AN33" t="s">
        <v>142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>
      <c r="A34" t="s">
        <v>81</v>
      </c>
      <c r="B34" t="s">
        <v>141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M34" t="s">
        <v>81</v>
      </c>
      <c r="AN34" t="s">
        <v>142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>
      <c r="A35" t="s">
        <v>82</v>
      </c>
      <c r="B35" t="s">
        <v>141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M35" t="s">
        <v>82</v>
      </c>
      <c r="AN35" t="s">
        <v>142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>
      <c r="A36" t="s">
        <v>83</v>
      </c>
      <c r="B36" t="s">
        <v>141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M36" t="s">
        <v>83</v>
      </c>
      <c r="AN36" t="s">
        <v>142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>
      <c r="A37" t="s">
        <v>84</v>
      </c>
      <c r="B37" t="s">
        <v>141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M37" t="s">
        <v>84</v>
      </c>
      <c r="AN37" t="s">
        <v>142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>
      <c r="A38" t="s">
        <v>85</v>
      </c>
      <c r="B38" t="s">
        <v>141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M38" t="s">
        <v>85</v>
      </c>
      <c r="AN38" t="s">
        <v>142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>
      <c r="A39" t="s">
        <v>86</v>
      </c>
      <c r="B39" t="s">
        <v>141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M39" t="s">
        <v>86</v>
      </c>
      <c r="AN39" t="s">
        <v>142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>
      <c r="A40" t="s">
        <v>87</v>
      </c>
      <c r="B40" t="s">
        <v>141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M40" t="s">
        <v>87</v>
      </c>
      <c r="AN40" t="s">
        <v>142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>
      <c r="A41" t="s">
        <v>88</v>
      </c>
      <c r="B41" t="s">
        <v>141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M41" t="s">
        <v>88</v>
      </c>
      <c r="AN41" t="s">
        <v>142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>
      <c r="A42" t="s">
        <v>89</v>
      </c>
      <c r="B42" t="s">
        <v>141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M42" t="s">
        <v>89</v>
      </c>
      <c r="AN42" t="s">
        <v>142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>
      <c r="A43" t="s">
        <v>90</v>
      </c>
      <c r="B43" t="s">
        <v>141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M43" t="s">
        <v>90</v>
      </c>
      <c r="AN43" t="s">
        <v>142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>
      <c r="A44" t="s">
        <v>91</v>
      </c>
      <c r="B44" t="s">
        <v>141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M44" t="s">
        <v>91</v>
      </c>
      <c r="AN44" t="s">
        <v>142</v>
      </c>
      <c r="AO44">
        <v>0</v>
      </c>
      <c r="AP44">
        <v>0</v>
      </c>
      <c r="AQ44">
        <v>0</v>
      </c>
      <c r="AR44">
        <v>0</v>
      </c>
      <c r="AS44">
        <v>2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>
      <c r="A45" t="s">
        <v>92</v>
      </c>
      <c r="B45" t="s">
        <v>141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M45" t="s">
        <v>92</v>
      </c>
      <c r="AN45" t="s">
        <v>142</v>
      </c>
      <c r="AO45">
        <v>0</v>
      </c>
      <c r="AP45">
        <v>0</v>
      </c>
      <c r="AQ45">
        <v>0</v>
      </c>
      <c r="AR45">
        <v>0</v>
      </c>
      <c r="AS45">
        <v>2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>
      <c r="A46" t="s">
        <v>93</v>
      </c>
      <c r="B46" t="s">
        <v>141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M46" t="s">
        <v>93</v>
      </c>
      <c r="AN46" t="s">
        <v>142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>
      <c r="A47" t="s">
        <v>94</v>
      </c>
      <c r="B47" t="s">
        <v>141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M47" t="s">
        <v>94</v>
      </c>
      <c r="AN47" t="s">
        <v>142</v>
      </c>
      <c r="AO47">
        <v>0</v>
      </c>
      <c r="AP47">
        <v>0</v>
      </c>
      <c r="AQ47">
        <v>0</v>
      </c>
      <c r="AR47">
        <v>0</v>
      </c>
      <c r="AS47">
        <v>2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2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>
      <c r="A48" t="s">
        <v>95</v>
      </c>
      <c r="B48" t="s">
        <v>141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M48" t="s">
        <v>95</v>
      </c>
      <c r="AN48" t="s">
        <v>142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>
      <c r="A49" t="s">
        <v>96</v>
      </c>
      <c r="B49" t="s">
        <v>141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M49" t="s">
        <v>96</v>
      </c>
      <c r="AN49" t="s">
        <v>142</v>
      </c>
      <c r="AO49">
        <v>0</v>
      </c>
      <c r="AP49">
        <v>0</v>
      </c>
      <c r="AQ49">
        <v>0</v>
      </c>
      <c r="AR49">
        <v>0</v>
      </c>
      <c r="AS49">
        <v>2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2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>
      <c r="A50" t="s">
        <v>10</v>
      </c>
      <c r="B50" t="s">
        <v>141</v>
      </c>
      <c r="C50">
        <v>11</v>
      </c>
      <c r="D50">
        <v>1</v>
      </c>
      <c r="E50">
        <v>10</v>
      </c>
      <c r="F50">
        <v>0</v>
      </c>
      <c r="G50">
        <v>0</v>
      </c>
      <c r="H50">
        <v>9</v>
      </c>
      <c r="I50">
        <v>0</v>
      </c>
      <c r="J50">
        <v>0</v>
      </c>
      <c r="K50">
        <v>9</v>
      </c>
      <c r="L50">
        <v>0</v>
      </c>
      <c r="M50">
        <v>0</v>
      </c>
      <c r="N50">
        <v>0</v>
      </c>
      <c r="O50">
        <v>0</v>
      </c>
      <c r="P50">
        <v>4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2</v>
      </c>
      <c r="AH50">
        <v>0</v>
      </c>
      <c r="AI50">
        <v>0</v>
      </c>
      <c r="AJ50">
        <v>0</v>
      </c>
      <c r="AK50">
        <v>0</v>
      </c>
      <c r="AM50" t="s">
        <v>10</v>
      </c>
      <c r="AN50" t="s">
        <v>142</v>
      </c>
      <c r="AO50">
        <v>11</v>
      </c>
      <c r="AP50">
        <v>1</v>
      </c>
      <c r="AQ50">
        <v>10</v>
      </c>
      <c r="AR50">
        <v>0</v>
      </c>
      <c r="AS50">
        <v>0</v>
      </c>
      <c r="AT50">
        <v>9</v>
      </c>
      <c r="AU50">
        <v>0</v>
      </c>
      <c r="AV50">
        <v>0</v>
      </c>
      <c r="AW50">
        <v>9</v>
      </c>
      <c r="AX50">
        <v>0</v>
      </c>
      <c r="AY50">
        <v>0</v>
      </c>
      <c r="AZ50">
        <v>0</v>
      </c>
      <c r="BA50">
        <v>0</v>
      </c>
      <c r="BB50">
        <v>4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2</v>
      </c>
      <c r="BT50">
        <v>0</v>
      </c>
      <c r="BU50">
        <v>0</v>
      </c>
      <c r="BV50">
        <v>0</v>
      </c>
      <c r="BW50">
        <v>0</v>
      </c>
    </row>
    <row r="51" spans="1:75">
      <c r="A51" t="s">
        <v>40</v>
      </c>
      <c r="B51" t="s">
        <v>141</v>
      </c>
      <c r="C51">
        <v>1</v>
      </c>
      <c r="D51">
        <v>0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M51" t="s">
        <v>40</v>
      </c>
      <c r="AN51" t="s">
        <v>142</v>
      </c>
      <c r="AO51">
        <v>1</v>
      </c>
      <c r="AP51">
        <v>0</v>
      </c>
      <c r="AQ51">
        <v>0</v>
      </c>
      <c r="AR51">
        <v>1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>
      <c r="A52" t="s">
        <v>41</v>
      </c>
      <c r="B52" t="s">
        <v>141</v>
      </c>
      <c r="C52">
        <v>1</v>
      </c>
      <c r="D52">
        <v>0</v>
      </c>
      <c r="E52">
        <v>0</v>
      </c>
      <c r="F52">
        <v>1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M52" t="s">
        <v>41</v>
      </c>
      <c r="AN52" t="s">
        <v>142</v>
      </c>
      <c r="AO52">
        <v>1</v>
      </c>
      <c r="AP52">
        <v>0</v>
      </c>
      <c r="AQ52">
        <v>0</v>
      </c>
      <c r="AR52">
        <v>1</v>
      </c>
      <c r="AS52">
        <v>0</v>
      </c>
      <c r="AT52">
        <v>1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>
      <c r="A53" t="s">
        <v>43</v>
      </c>
      <c r="B53" t="s">
        <v>141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M53" t="s">
        <v>43</v>
      </c>
      <c r="AN53" t="s">
        <v>142</v>
      </c>
      <c r="AO53">
        <v>1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>
      <c r="A54" t="s">
        <v>44</v>
      </c>
      <c r="B54" t="s">
        <v>141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M54" t="s">
        <v>44</v>
      </c>
      <c r="AN54" t="s">
        <v>142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>
      <c r="A55" t="s">
        <v>45</v>
      </c>
      <c r="B55" t="s">
        <v>141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M55" t="s">
        <v>45</v>
      </c>
      <c r="AN55" t="s">
        <v>142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  <row r="56" spans="1:75">
      <c r="A56" t="s">
        <v>46</v>
      </c>
      <c r="B56" t="s">
        <v>141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M56" t="s">
        <v>46</v>
      </c>
      <c r="AN56" t="s">
        <v>142</v>
      </c>
      <c r="AO56">
        <v>1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</row>
    <row r="57" spans="1:75">
      <c r="A57" t="s">
        <v>47</v>
      </c>
      <c r="B57" t="s">
        <v>141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M57" t="s">
        <v>47</v>
      </c>
      <c r="AN57" t="s">
        <v>142</v>
      </c>
      <c r="AO57">
        <v>1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</row>
    <row r="58" spans="1:75">
      <c r="A58" t="s">
        <v>48</v>
      </c>
      <c r="B58" t="s">
        <v>141</v>
      </c>
      <c r="C58">
        <v>1</v>
      </c>
      <c r="D58">
        <v>0</v>
      </c>
      <c r="E58">
        <v>0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M58" t="s">
        <v>48</v>
      </c>
      <c r="AN58" t="s">
        <v>142</v>
      </c>
      <c r="AO58">
        <v>1</v>
      </c>
      <c r="AP58">
        <v>0</v>
      </c>
      <c r="AQ58">
        <v>0</v>
      </c>
      <c r="AR58">
        <v>1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</row>
    <row r="59" spans="1:75">
      <c r="A59" t="s">
        <v>49</v>
      </c>
      <c r="B59" t="s">
        <v>141</v>
      </c>
      <c r="C59">
        <v>1</v>
      </c>
      <c r="D59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M59" t="s">
        <v>49</v>
      </c>
      <c r="AN59" t="s">
        <v>142</v>
      </c>
      <c r="AO59">
        <v>1</v>
      </c>
      <c r="AP59">
        <v>0</v>
      </c>
      <c r="AQ59">
        <v>0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</row>
    <row r="60" spans="1:75">
      <c r="A60" t="s">
        <v>50</v>
      </c>
      <c r="B60" t="s">
        <v>141</v>
      </c>
      <c r="C60">
        <v>1</v>
      </c>
      <c r="D60">
        <v>0</v>
      </c>
      <c r="E60">
        <v>0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M60" t="s">
        <v>50</v>
      </c>
      <c r="AN60" t="s">
        <v>142</v>
      </c>
      <c r="AO60">
        <v>1</v>
      </c>
      <c r="AP60">
        <v>0</v>
      </c>
      <c r="AQ60">
        <v>0</v>
      </c>
      <c r="AR60">
        <v>1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</row>
    <row r="61" spans="1:75">
      <c r="A61" t="s">
        <v>51</v>
      </c>
      <c r="B61" t="s">
        <v>141</v>
      </c>
      <c r="C61">
        <v>1</v>
      </c>
      <c r="D61">
        <v>0</v>
      </c>
      <c r="E61">
        <v>0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M61" t="s">
        <v>51</v>
      </c>
      <c r="AN61" t="s">
        <v>142</v>
      </c>
      <c r="AO61">
        <v>1</v>
      </c>
      <c r="AP61">
        <v>0</v>
      </c>
      <c r="AQ61">
        <v>0</v>
      </c>
      <c r="AR61">
        <v>1</v>
      </c>
      <c r="AS61">
        <v>0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</row>
    <row r="62" spans="1:75">
      <c r="A62" t="s">
        <v>52</v>
      </c>
      <c r="B62" t="s">
        <v>141</v>
      </c>
      <c r="C62">
        <v>1</v>
      </c>
      <c r="D62">
        <v>0</v>
      </c>
      <c r="E62">
        <v>0</v>
      </c>
      <c r="F62">
        <v>1</v>
      </c>
      <c r="G62">
        <v>0</v>
      </c>
      <c r="H62">
        <v>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M62" t="s">
        <v>52</v>
      </c>
      <c r="AN62" t="s">
        <v>142</v>
      </c>
      <c r="AO62">
        <v>1</v>
      </c>
      <c r="AP62">
        <v>0</v>
      </c>
      <c r="AQ62">
        <v>0</v>
      </c>
      <c r="AR62">
        <v>1</v>
      </c>
      <c r="AS62">
        <v>0</v>
      </c>
      <c r="AT62">
        <v>2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2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</row>
    <row r="63" spans="1:75">
      <c r="A63" t="s">
        <v>53</v>
      </c>
      <c r="B63" t="s">
        <v>141</v>
      </c>
      <c r="C63">
        <v>1</v>
      </c>
      <c r="D63">
        <v>0</v>
      </c>
      <c r="E63">
        <v>0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M63" t="s">
        <v>53</v>
      </c>
      <c r="AN63" t="s">
        <v>142</v>
      </c>
      <c r="AO63">
        <v>1</v>
      </c>
      <c r="AP63">
        <v>0</v>
      </c>
      <c r="AQ63">
        <v>0</v>
      </c>
      <c r="AR63">
        <v>1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</row>
    <row r="64" spans="1:75">
      <c r="A64" t="s">
        <v>55</v>
      </c>
      <c r="B64" t="s">
        <v>141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M64" t="s">
        <v>55</v>
      </c>
      <c r="AN64" t="s">
        <v>142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</row>
    <row r="65" spans="1:75">
      <c r="A65" t="s">
        <v>56</v>
      </c>
      <c r="B65" t="s">
        <v>141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M65" t="s">
        <v>56</v>
      </c>
      <c r="AN65" t="s">
        <v>142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</row>
    <row r="66" spans="1:75">
      <c r="A66" t="s">
        <v>57</v>
      </c>
      <c r="B66" t="s">
        <v>141</v>
      </c>
      <c r="C66">
        <v>1</v>
      </c>
      <c r="D66">
        <v>0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M66" t="s">
        <v>57</v>
      </c>
      <c r="AN66" t="s">
        <v>142</v>
      </c>
      <c r="AO66">
        <v>1</v>
      </c>
      <c r="AP66">
        <v>0</v>
      </c>
      <c r="AQ66">
        <v>0</v>
      </c>
      <c r="AR66">
        <v>1</v>
      </c>
      <c r="AS66">
        <v>0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</row>
    <row r="67" spans="1:75">
      <c r="A67" t="s">
        <v>58</v>
      </c>
      <c r="B67" t="s">
        <v>141</v>
      </c>
      <c r="C67">
        <v>1</v>
      </c>
      <c r="D67">
        <v>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M67" t="s">
        <v>58</v>
      </c>
      <c r="AN67" t="s">
        <v>142</v>
      </c>
      <c r="AO67">
        <v>1</v>
      </c>
      <c r="AP67">
        <v>0</v>
      </c>
      <c r="AQ67">
        <v>0</v>
      </c>
      <c r="AR67">
        <v>1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</row>
    <row r="68" spans="1:75">
      <c r="A68" t="s">
        <v>59</v>
      </c>
      <c r="B68" t="s">
        <v>141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M68" t="s">
        <v>59</v>
      </c>
      <c r="AN68" t="s">
        <v>142</v>
      </c>
      <c r="AO68">
        <v>1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</row>
    <row r="69" spans="1:75">
      <c r="A69" t="s">
        <v>60</v>
      </c>
      <c r="B69" t="s">
        <v>141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M69" t="s">
        <v>60</v>
      </c>
      <c r="AN69" t="s">
        <v>142</v>
      </c>
      <c r="AO69">
        <v>1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</row>
    <row r="70" spans="1:75">
      <c r="A70" t="s">
        <v>61</v>
      </c>
      <c r="B70" t="s">
        <v>141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M70" t="s">
        <v>61</v>
      </c>
      <c r="AN70" t="s">
        <v>142</v>
      </c>
      <c r="AO70">
        <v>1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</row>
    <row r="71" spans="1:75">
      <c r="A71" t="s">
        <v>62</v>
      </c>
      <c r="B71" t="s">
        <v>141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M71" t="s">
        <v>62</v>
      </c>
      <c r="AN71" t="s">
        <v>142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</row>
    <row r="72" spans="1:75">
      <c r="A72" t="s">
        <v>63</v>
      </c>
      <c r="B72" t="s">
        <v>141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M72" t="s">
        <v>63</v>
      </c>
      <c r="AN72" t="s">
        <v>142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</row>
    <row r="73" spans="1:75">
      <c r="A73" t="s">
        <v>64</v>
      </c>
      <c r="B73" t="s">
        <v>141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M73" t="s">
        <v>64</v>
      </c>
      <c r="AN73" t="s">
        <v>142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1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</row>
    <row r="74" spans="1:75">
      <c r="A74" t="s">
        <v>65</v>
      </c>
      <c r="B74" t="s">
        <v>141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M74" t="s">
        <v>65</v>
      </c>
      <c r="AN74" t="s">
        <v>142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1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1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</row>
    <row r="75" spans="2:73">
      <c r="B75" t="s">
        <v>141</v>
      </c>
      <c r="C75" s="4">
        <f>SUM(C2:C74)</f>
        <v>32</v>
      </c>
      <c r="D75" s="4">
        <f t="shared" ref="D75:AI75" si="0">SUM(D2:D74)</f>
        <v>1</v>
      </c>
      <c r="E75" s="4">
        <f t="shared" si="0"/>
        <v>15</v>
      </c>
      <c r="F75" s="4">
        <f t="shared" si="0"/>
        <v>16</v>
      </c>
      <c r="G75" s="4">
        <f t="shared" si="0"/>
        <v>1</v>
      </c>
      <c r="H75" s="4">
        <f t="shared" si="0"/>
        <v>28</v>
      </c>
      <c r="I75" s="4">
        <f t="shared" si="0"/>
        <v>3</v>
      </c>
      <c r="J75" s="4">
        <f t="shared" si="0"/>
        <v>0</v>
      </c>
      <c r="K75" s="4">
        <f t="shared" si="0"/>
        <v>24</v>
      </c>
      <c r="L75" s="4">
        <f t="shared" si="0"/>
        <v>0</v>
      </c>
      <c r="M75" s="4">
        <f t="shared" si="0"/>
        <v>0</v>
      </c>
      <c r="N75" s="4">
        <f t="shared" si="0"/>
        <v>4</v>
      </c>
      <c r="O75" s="4">
        <f t="shared" si="0"/>
        <v>3</v>
      </c>
      <c r="P75" s="4">
        <f t="shared" si="0"/>
        <v>8</v>
      </c>
      <c r="Q75" s="4">
        <f t="shared" si="0"/>
        <v>0</v>
      </c>
      <c r="R75" s="4">
        <f t="shared" si="0"/>
        <v>0</v>
      </c>
      <c r="S75" s="4">
        <f t="shared" si="0"/>
        <v>0</v>
      </c>
      <c r="T75" s="4">
        <f t="shared" si="0"/>
        <v>3</v>
      </c>
      <c r="U75" s="4">
        <f t="shared" si="0"/>
        <v>0</v>
      </c>
      <c r="V75" s="4">
        <f t="shared" si="0"/>
        <v>4</v>
      </c>
      <c r="W75" s="4">
        <f t="shared" si="0"/>
        <v>5</v>
      </c>
      <c r="X75" s="4">
        <f t="shared" si="0"/>
        <v>1</v>
      </c>
      <c r="Y75" s="4">
        <f t="shared" si="0"/>
        <v>16</v>
      </c>
      <c r="Z75" s="4">
        <f t="shared" si="0"/>
        <v>0</v>
      </c>
      <c r="AA75" s="4">
        <f t="shared" si="0"/>
        <v>0</v>
      </c>
      <c r="AB75" s="4">
        <f t="shared" si="0"/>
        <v>14</v>
      </c>
      <c r="AC75" s="4">
        <f t="shared" si="0"/>
        <v>0</v>
      </c>
      <c r="AD75" s="4">
        <f t="shared" si="0"/>
        <v>0</v>
      </c>
      <c r="AE75" s="4">
        <f t="shared" si="0"/>
        <v>1</v>
      </c>
      <c r="AF75" s="4">
        <f t="shared" si="0"/>
        <v>4</v>
      </c>
      <c r="AG75" s="4">
        <f t="shared" si="0"/>
        <v>5</v>
      </c>
      <c r="AH75" s="4">
        <f t="shared" si="0"/>
        <v>0</v>
      </c>
      <c r="AI75" s="4">
        <f t="shared" si="0"/>
        <v>0</v>
      </c>
      <c r="AN75" t="s">
        <v>142</v>
      </c>
      <c r="AO75" s="4">
        <f>SUM(AO2:AO74)</f>
        <v>32</v>
      </c>
      <c r="AP75" s="4">
        <f t="shared" ref="AP75:BU75" si="1">SUM(AP2:AP74)</f>
        <v>1</v>
      </c>
      <c r="AQ75" s="4">
        <f t="shared" si="1"/>
        <v>15</v>
      </c>
      <c r="AR75" s="4">
        <f t="shared" si="1"/>
        <v>16</v>
      </c>
      <c r="AS75" s="4">
        <f t="shared" si="1"/>
        <v>23</v>
      </c>
      <c r="AT75" s="4">
        <f t="shared" si="1"/>
        <v>28</v>
      </c>
      <c r="AU75" s="4">
        <f t="shared" si="1"/>
        <v>3</v>
      </c>
      <c r="AV75" s="4">
        <f t="shared" si="1"/>
        <v>0</v>
      </c>
      <c r="AW75" s="4">
        <f t="shared" si="1"/>
        <v>24</v>
      </c>
      <c r="AX75" s="4">
        <f t="shared" si="1"/>
        <v>0</v>
      </c>
      <c r="AY75" s="4">
        <f t="shared" si="1"/>
        <v>0</v>
      </c>
      <c r="AZ75" s="4">
        <f t="shared" si="1"/>
        <v>15</v>
      </c>
      <c r="BA75" s="4">
        <f t="shared" si="1"/>
        <v>3</v>
      </c>
      <c r="BB75" s="4">
        <f t="shared" si="1"/>
        <v>8</v>
      </c>
      <c r="BC75" s="4">
        <f t="shared" si="1"/>
        <v>0</v>
      </c>
      <c r="BD75" s="4">
        <f t="shared" si="1"/>
        <v>2</v>
      </c>
      <c r="BE75" s="4">
        <f t="shared" si="1"/>
        <v>0</v>
      </c>
      <c r="BF75" s="4">
        <f t="shared" si="1"/>
        <v>4</v>
      </c>
      <c r="BG75" s="4">
        <f t="shared" si="1"/>
        <v>0</v>
      </c>
      <c r="BH75" s="4">
        <f t="shared" si="1"/>
        <v>4</v>
      </c>
      <c r="BI75" s="4">
        <f t="shared" si="1"/>
        <v>5</v>
      </c>
      <c r="BJ75" s="4">
        <f t="shared" si="1"/>
        <v>21</v>
      </c>
      <c r="BK75" s="4">
        <f t="shared" si="1"/>
        <v>16</v>
      </c>
      <c r="BL75" s="4">
        <f t="shared" si="1"/>
        <v>0</v>
      </c>
      <c r="BM75" s="4">
        <f t="shared" si="1"/>
        <v>0</v>
      </c>
      <c r="BN75" s="4">
        <f t="shared" si="1"/>
        <v>14</v>
      </c>
      <c r="BO75" s="4">
        <f t="shared" si="1"/>
        <v>0</v>
      </c>
      <c r="BP75" s="4">
        <f t="shared" si="1"/>
        <v>0</v>
      </c>
      <c r="BQ75" s="4">
        <f t="shared" si="1"/>
        <v>8</v>
      </c>
      <c r="BR75" s="4">
        <f t="shared" si="1"/>
        <v>4</v>
      </c>
      <c r="BS75" s="4">
        <f t="shared" si="1"/>
        <v>5</v>
      </c>
      <c r="BT75" s="4">
        <f t="shared" si="1"/>
        <v>0</v>
      </c>
      <c r="BU75" s="4">
        <f t="shared" si="1"/>
        <v>0</v>
      </c>
    </row>
    <row r="77" ht="28.5" spans="2:37">
      <c r="B77" s="1"/>
      <c r="C77" s="2" t="s">
        <v>106</v>
      </c>
      <c r="D77" s="2" t="s">
        <v>107</v>
      </c>
      <c r="E77" s="2" t="s">
        <v>108</v>
      </c>
      <c r="F77" s="2" t="s">
        <v>109</v>
      </c>
      <c r="G77" s="2" t="s">
        <v>110</v>
      </c>
      <c r="H77" s="2" t="s">
        <v>111</v>
      </c>
      <c r="I77" s="2" t="s">
        <v>112</v>
      </c>
      <c r="J77" s="2" t="s">
        <v>113</v>
      </c>
      <c r="K77" s="2" t="s">
        <v>114</v>
      </c>
      <c r="L77" s="2" t="s">
        <v>115</v>
      </c>
      <c r="M77" s="2" t="s">
        <v>116</v>
      </c>
      <c r="N77" s="2" t="s">
        <v>117</v>
      </c>
      <c r="O77" s="2" t="s">
        <v>118</v>
      </c>
      <c r="P77" s="2" t="s">
        <v>119</v>
      </c>
      <c r="Q77" s="2" t="s">
        <v>120</v>
      </c>
      <c r="R77" s="2" t="s">
        <v>121</v>
      </c>
      <c r="S77" s="2" t="s">
        <v>122</v>
      </c>
      <c r="T77" s="2" t="s">
        <v>123</v>
      </c>
      <c r="U77" s="3" t="s">
        <v>124</v>
      </c>
      <c r="V77" s="3" t="s">
        <v>125</v>
      </c>
      <c r="W77" s="3" t="s">
        <v>126</v>
      </c>
      <c r="X77" s="3" t="s">
        <v>127</v>
      </c>
      <c r="Y77" s="3" t="s">
        <v>128</v>
      </c>
      <c r="Z77" s="3" t="s">
        <v>129</v>
      </c>
      <c r="AA77" s="3" t="s">
        <v>130</v>
      </c>
      <c r="AB77" s="3" t="s">
        <v>131</v>
      </c>
      <c r="AC77" s="3" t="s">
        <v>132</v>
      </c>
      <c r="AD77" s="3" t="s">
        <v>133</v>
      </c>
      <c r="AE77" s="3" t="s">
        <v>134</v>
      </c>
      <c r="AF77" s="3" t="s">
        <v>135</v>
      </c>
      <c r="AG77" s="3" t="s">
        <v>136</v>
      </c>
      <c r="AH77" s="3" t="s">
        <v>137</v>
      </c>
      <c r="AI77" s="3" t="s">
        <v>138</v>
      </c>
      <c r="AJ77" s="3" t="s">
        <v>139</v>
      </c>
      <c r="AK77" s="3" t="s">
        <v>140</v>
      </c>
    </row>
    <row r="78" spans="1:37">
      <c r="A78" t="s">
        <v>19</v>
      </c>
      <c r="B78" t="s">
        <v>143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>
      <c r="A79" t="s">
        <v>20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ht="28.5" spans="1:75">
      <c r="A80" t="s">
        <v>21</v>
      </c>
      <c r="B80" t="s">
        <v>143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N80" s="1"/>
      <c r="AO80" s="2" t="s">
        <v>106</v>
      </c>
      <c r="AP80" s="2" t="s">
        <v>107</v>
      </c>
      <c r="AQ80" s="2" t="s">
        <v>108</v>
      </c>
      <c r="AR80" s="2" t="s">
        <v>109</v>
      </c>
      <c r="AS80" s="2" t="s">
        <v>110</v>
      </c>
      <c r="AT80" s="2" t="s">
        <v>144</v>
      </c>
      <c r="AU80" s="2" t="s">
        <v>112</v>
      </c>
      <c r="AV80" s="2" t="s">
        <v>113</v>
      </c>
      <c r="AW80" s="2" t="s">
        <v>114</v>
      </c>
      <c r="AX80" s="2" t="s">
        <v>115</v>
      </c>
      <c r="AY80" s="2" t="s">
        <v>116</v>
      </c>
      <c r="AZ80" s="2" t="s">
        <v>117</v>
      </c>
      <c r="BA80" s="2" t="s">
        <v>118</v>
      </c>
      <c r="BB80" s="2" t="s">
        <v>119</v>
      </c>
      <c r="BC80" s="2" t="s">
        <v>120</v>
      </c>
      <c r="BD80" s="2" t="s">
        <v>121</v>
      </c>
      <c r="BE80" s="2" t="s">
        <v>122</v>
      </c>
      <c r="BF80" s="2" t="s">
        <v>123</v>
      </c>
      <c r="BG80" s="3" t="s">
        <v>124</v>
      </c>
      <c r="BH80" s="3" t="s">
        <v>125</v>
      </c>
      <c r="BI80" s="3" t="s">
        <v>126</v>
      </c>
      <c r="BJ80" s="3" t="s">
        <v>127</v>
      </c>
      <c r="BK80" s="3" t="s">
        <v>128</v>
      </c>
      <c r="BL80" s="3" t="s">
        <v>129</v>
      </c>
      <c r="BM80" s="3" t="s">
        <v>130</v>
      </c>
      <c r="BN80" s="3" t="s">
        <v>131</v>
      </c>
      <c r="BO80" s="3" t="s">
        <v>132</v>
      </c>
      <c r="BP80" s="3" t="s">
        <v>133</v>
      </c>
      <c r="BQ80" s="3" t="s">
        <v>134</v>
      </c>
      <c r="BR80" s="3" t="s">
        <v>135</v>
      </c>
      <c r="BS80" s="3" t="s">
        <v>136</v>
      </c>
      <c r="BT80" s="3" t="s">
        <v>137</v>
      </c>
      <c r="BU80" s="3" t="s">
        <v>138</v>
      </c>
      <c r="BV80" s="3" t="s">
        <v>139</v>
      </c>
      <c r="BW80" s="3" t="s">
        <v>140</v>
      </c>
    </row>
    <row r="81" ht="19.8" customHeight="1" spans="1:75">
      <c r="A81" t="s">
        <v>22</v>
      </c>
      <c r="B81" t="s">
        <v>143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N81" t="str">
        <f>AN63</f>
        <v>oracle       </v>
      </c>
      <c r="AO81">
        <f t="shared" ref="AO81:BU81" si="2">AO75</f>
        <v>32</v>
      </c>
      <c r="AP81">
        <f t="shared" si="2"/>
        <v>1</v>
      </c>
      <c r="AQ81">
        <f t="shared" si="2"/>
        <v>15</v>
      </c>
      <c r="AR81">
        <f t="shared" si="2"/>
        <v>16</v>
      </c>
      <c r="AS81">
        <f t="shared" si="2"/>
        <v>23</v>
      </c>
      <c r="AT81">
        <f t="shared" si="2"/>
        <v>28</v>
      </c>
      <c r="AU81">
        <f t="shared" si="2"/>
        <v>3</v>
      </c>
      <c r="AV81">
        <f t="shared" si="2"/>
        <v>0</v>
      </c>
      <c r="AW81">
        <f t="shared" si="2"/>
        <v>24</v>
      </c>
      <c r="AX81">
        <f t="shared" si="2"/>
        <v>0</v>
      </c>
      <c r="AY81">
        <f t="shared" si="2"/>
        <v>0</v>
      </c>
      <c r="AZ81">
        <f t="shared" si="2"/>
        <v>15</v>
      </c>
      <c r="BA81">
        <f t="shared" si="2"/>
        <v>3</v>
      </c>
      <c r="BB81">
        <f t="shared" si="2"/>
        <v>8</v>
      </c>
      <c r="BC81">
        <f t="shared" si="2"/>
        <v>0</v>
      </c>
      <c r="BD81">
        <f t="shared" si="2"/>
        <v>2</v>
      </c>
      <c r="BE81">
        <f t="shared" si="2"/>
        <v>0</v>
      </c>
      <c r="BF81">
        <f t="shared" si="2"/>
        <v>4</v>
      </c>
      <c r="BG81">
        <f t="shared" si="2"/>
        <v>0</v>
      </c>
      <c r="BH81">
        <f t="shared" si="2"/>
        <v>4</v>
      </c>
      <c r="BI81">
        <f t="shared" si="2"/>
        <v>5</v>
      </c>
      <c r="BJ81">
        <f t="shared" si="2"/>
        <v>21</v>
      </c>
      <c r="BK81">
        <f t="shared" si="2"/>
        <v>16</v>
      </c>
      <c r="BL81">
        <f t="shared" si="2"/>
        <v>0</v>
      </c>
      <c r="BM81">
        <f t="shared" si="2"/>
        <v>0</v>
      </c>
      <c r="BN81">
        <f t="shared" si="2"/>
        <v>14</v>
      </c>
      <c r="BO81">
        <f t="shared" si="2"/>
        <v>0</v>
      </c>
      <c r="BP81">
        <f t="shared" si="2"/>
        <v>0</v>
      </c>
      <c r="BQ81">
        <f t="shared" si="2"/>
        <v>8</v>
      </c>
      <c r="BR81">
        <f t="shared" si="2"/>
        <v>4</v>
      </c>
      <c r="BS81">
        <f t="shared" si="2"/>
        <v>5</v>
      </c>
      <c r="BT81">
        <f t="shared" si="2"/>
        <v>0</v>
      </c>
      <c r="BU81">
        <f t="shared" si="2"/>
        <v>0</v>
      </c>
      <c r="BV81">
        <f t="shared" ref="BV81:BW81" si="3">BV75</f>
        <v>0</v>
      </c>
      <c r="BW81">
        <f t="shared" si="3"/>
        <v>0</v>
      </c>
    </row>
    <row r="82" ht="19.8" customHeight="1" spans="1:75">
      <c r="A82" t="s">
        <v>23</v>
      </c>
      <c r="B82" t="s">
        <v>143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N82" t="str">
        <f>B139</f>
        <v>Gator         </v>
      </c>
      <c r="AO82">
        <f t="shared" ref="AO82:BU82" si="4">C151</f>
        <v>20</v>
      </c>
      <c r="AP82">
        <f t="shared" si="4"/>
        <v>1</v>
      </c>
      <c r="AQ82">
        <f t="shared" si="4"/>
        <v>3</v>
      </c>
      <c r="AR82">
        <f t="shared" si="4"/>
        <v>16</v>
      </c>
      <c r="AS82">
        <f t="shared" si="4"/>
        <v>23</v>
      </c>
      <c r="AT82">
        <f t="shared" si="4"/>
        <v>14</v>
      </c>
      <c r="AU82">
        <f t="shared" si="4"/>
        <v>2</v>
      </c>
      <c r="AV82">
        <f t="shared" si="4"/>
        <v>0</v>
      </c>
      <c r="AW82">
        <f t="shared" si="4"/>
        <v>3</v>
      </c>
      <c r="AX82">
        <f t="shared" si="4"/>
        <v>0</v>
      </c>
      <c r="AY82">
        <f t="shared" si="4"/>
        <v>0</v>
      </c>
      <c r="AZ82">
        <f t="shared" si="4"/>
        <v>15</v>
      </c>
      <c r="BA82">
        <f t="shared" si="4"/>
        <v>3</v>
      </c>
      <c r="BB82">
        <f t="shared" si="4"/>
        <v>8</v>
      </c>
      <c r="BC82">
        <f t="shared" si="4"/>
        <v>0</v>
      </c>
      <c r="BD82">
        <f t="shared" si="4"/>
        <v>2</v>
      </c>
      <c r="BE82">
        <f t="shared" si="4"/>
        <v>0</v>
      </c>
      <c r="BF82">
        <f t="shared" si="4"/>
        <v>1</v>
      </c>
      <c r="BG82">
        <f t="shared" si="4"/>
        <v>0</v>
      </c>
      <c r="BH82">
        <f t="shared" si="4"/>
        <v>0</v>
      </c>
      <c r="BI82">
        <f t="shared" si="4"/>
        <v>5</v>
      </c>
      <c r="BJ82">
        <f t="shared" si="4"/>
        <v>21</v>
      </c>
      <c r="BK82">
        <f t="shared" si="4"/>
        <v>11</v>
      </c>
      <c r="BL82">
        <f t="shared" si="4"/>
        <v>0</v>
      </c>
      <c r="BM82">
        <f t="shared" si="4"/>
        <v>0</v>
      </c>
      <c r="BN82">
        <f t="shared" si="4"/>
        <v>0</v>
      </c>
      <c r="BO82">
        <f t="shared" si="4"/>
        <v>0</v>
      </c>
      <c r="BP82">
        <f t="shared" si="4"/>
        <v>0</v>
      </c>
      <c r="BQ82">
        <f t="shared" si="4"/>
        <v>8</v>
      </c>
      <c r="BR82">
        <f t="shared" si="4"/>
        <v>0</v>
      </c>
      <c r="BS82">
        <f t="shared" si="4"/>
        <v>5</v>
      </c>
      <c r="BT82">
        <f t="shared" si="4"/>
        <v>0</v>
      </c>
      <c r="BU82">
        <f t="shared" si="4"/>
        <v>0</v>
      </c>
      <c r="BV82">
        <f t="shared" ref="BV82" si="5">AJ151</f>
        <v>0</v>
      </c>
      <c r="BW82">
        <f t="shared" ref="BW82" si="6">AK151</f>
        <v>0</v>
      </c>
    </row>
    <row r="83" ht="19.8" customHeight="1" spans="1:75">
      <c r="A83" t="s">
        <v>24</v>
      </c>
      <c r="B83" t="s">
        <v>143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N83" t="str">
        <f>B216</f>
        <v>IC3         </v>
      </c>
      <c r="AO83">
        <f t="shared" ref="AO83:BU83" si="7">C228</f>
        <v>20</v>
      </c>
      <c r="AP83">
        <f t="shared" si="7"/>
        <v>1</v>
      </c>
      <c r="AQ83">
        <f t="shared" si="7"/>
        <v>3</v>
      </c>
      <c r="AR83">
        <f t="shared" si="7"/>
        <v>16</v>
      </c>
      <c r="AS83">
        <f t="shared" si="7"/>
        <v>23</v>
      </c>
      <c r="AT83">
        <f t="shared" si="7"/>
        <v>14</v>
      </c>
      <c r="AU83">
        <f t="shared" si="7"/>
        <v>2</v>
      </c>
      <c r="AV83">
        <f t="shared" si="7"/>
        <v>0</v>
      </c>
      <c r="AW83">
        <f t="shared" si="7"/>
        <v>3</v>
      </c>
      <c r="AX83">
        <f t="shared" si="7"/>
        <v>0</v>
      </c>
      <c r="AY83">
        <f t="shared" si="7"/>
        <v>0</v>
      </c>
      <c r="AZ83">
        <f t="shared" si="7"/>
        <v>8</v>
      </c>
      <c r="BA83">
        <f t="shared" si="7"/>
        <v>3</v>
      </c>
      <c r="BB83">
        <f t="shared" si="7"/>
        <v>8</v>
      </c>
      <c r="BC83">
        <f t="shared" si="7"/>
        <v>0</v>
      </c>
      <c r="BD83">
        <f t="shared" si="7"/>
        <v>2</v>
      </c>
      <c r="BE83">
        <f t="shared" si="7"/>
        <v>0</v>
      </c>
      <c r="BF83">
        <f t="shared" si="7"/>
        <v>2</v>
      </c>
      <c r="BG83">
        <f t="shared" si="7"/>
        <v>0</v>
      </c>
      <c r="BH83">
        <f t="shared" si="7"/>
        <v>0</v>
      </c>
      <c r="BI83">
        <f t="shared" si="7"/>
        <v>5</v>
      </c>
      <c r="BJ83">
        <f t="shared" si="7"/>
        <v>21</v>
      </c>
      <c r="BK83">
        <f t="shared" si="7"/>
        <v>10</v>
      </c>
      <c r="BL83">
        <f t="shared" si="7"/>
        <v>0</v>
      </c>
      <c r="BM83">
        <f t="shared" si="7"/>
        <v>0</v>
      </c>
      <c r="BN83">
        <f t="shared" si="7"/>
        <v>0</v>
      </c>
      <c r="BO83">
        <f t="shared" si="7"/>
        <v>0</v>
      </c>
      <c r="BP83">
        <f t="shared" si="7"/>
        <v>0</v>
      </c>
      <c r="BQ83">
        <f t="shared" si="7"/>
        <v>1</v>
      </c>
      <c r="BR83">
        <f t="shared" si="7"/>
        <v>0</v>
      </c>
      <c r="BS83">
        <f t="shared" si="7"/>
        <v>5</v>
      </c>
      <c r="BT83">
        <f t="shared" si="7"/>
        <v>0</v>
      </c>
      <c r="BU83">
        <f t="shared" si="7"/>
        <v>0</v>
      </c>
      <c r="BV83">
        <f t="shared" ref="BV83" si="8">AJ228</f>
        <v>0</v>
      </c>
      <c r="BW83">
        <f t="shared" ref="BW83" si="9">AK228</f>
        <v>0</v>
      </c>
    </row>
    <row r="84" ht="19.8" customHeight="1" spans="1:75">
      <c r="A84" t="s">
        <v>26</v>
      </c>
      <c r="B84" t="s">
        <v>143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N84" t="str">
        <f>B293</f>
        <v>IC3Dial     </v>
      </c>
      <c r="AO84">
        <f t="shared" ref="AO84:BU84" si="10">C305</f>
        <v>4</v>
      </c>
      <c r="AP84">
        <f t="shared" si="10"/>
        <v>1</v>
      </c>
      <c r="AQ84">
        <f t="shared" si="10"/>
        <v>0</v>
      </c>
      <c r="AR84">
        <f t="shared" si="10"/>
        <v>3</v>
      </c>
      <c r="AS84">
        <f t="shared" si="10"/>
        <v>23</v>
      </c>
      <c r="AT84">
        <f t="shared" si="10"/>
        <v>5</v>
      </c>
      <c r="AU84">
        <f t="shared" si="10"/>
        <v>2</v>
      </c>
      <c r="AV84">
        <f t="shared" si="10"/>
        <v>0</v>
      </c>
      <c r="AW84">
        <f t="shared" si="10"/>
        <v>1</v>
      </c>
      <c r="AX84">
        <f t="shared" si="10"/>
        <v>0</v>
      </c>
      <c r="AY84">
        <f t="shared" si="10"/>
        <v>0</v>
      </c>
      <c r="AZ84">
        <f t="shared" si="10"/>
        <v>7</v>
      </c>
      <c r="BA84">
        <f t="shared" si="10"/>
        <v>3</v>
      </c>
      <c r="BB84">
        <f t="shared" si="10"/>
        <v>5</v>
      </c>
      <c r="BC84">
        <f t="shared" si="10"/>
        <v>0</v>
      </c>
      <c r="BD84">
        <f t="shared" si="10"/>
        <v>2</v>
      </c>
      <c r="BE84">
        <f t="shared" si="10"/>
        <v>0</v>
      </c>
      <c r="BF84">
        <f t="shared" si="10"/>
        <v>2</v>
      </c>
      <c r="BG84">
        <f t="shared" si="10"/>
        <v>0</v>
      </c>
      <c r="BH84">
        <f t="shared" si="10"/>
        <v>0</v>
      </c>
      <c r="BI84">
        <f t="shared" si="10"/>
        <v>0</v>
      </c>
      <c r="BJ84">
        <f t="shared" si="10"/>
        <v>21</v>
      </c>
      <c r="BK84">
        <f t="shared" si="10"/>
        <v>3</v>
      </c>
      <c r="BL84">
        <f t="shared" si="10"/>
        <v>0</v>
      </c>
      <c r="BM84">
        <f t="shared" si="10"/>
        <v>0</v>
      </c>
      <c r="BN84">
        <f t="shared" si="10"/>
        <v>0</v>
      </c>
      <c r="BO84">
        <f t="shared" si="10"/>
        <v>0</v>
      </c>
      <c r="BP84">
        <f t="shared" si="10"/>
        <v>0</v>
      </c>
      <c r="BQ84">
        <f t="shared" si="10"/>
        <v>0</v>
      </c>
      <c r="BR84">
        <f t="shared" si="10"/>
        <v>0</v>
      </c>
      <c r="BS84">
        <f t="shared" si="10"/>
        <v>4</v>
      </c>
      <c r="BT84">
        <f t="shared" si="10"/>
        <v>0</v>
      </c>
      <c r="BU84">
        <f t="shared" si="10"/>
        <v>0</v>
      </c>
      <c r="BV84">
        <f t="shared" ref="BV84" si="11">AJ305</f>
        <v>0</v>
      </c>
      <c r="BW84">
        <f t="shared" ref="BW84" si="12">AK305</f>
        <v>0</v>
      </c>
    </row>
    <row r="85" ht="19.8" customHeight="1" spans="1:75">
      <c r="A85" t="s">
        <v>27</v>
      </c>
      <c r="B85" t="s">
        <v>143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N85" t="str">
        <f>B63</f>
        <v>A3E         </v>
      </c>
      <c r="AO85">
        <f t="shared" ref="AO85:BU85" si="13">C75</f>
        <v>32</v>
      </c>
      <c r="AP85">
        <f t="shared" si="13"/>
        <v>1</v>
      </c>
      <c r="AQ85">
        <f t="shared" si="13"/>
        <v>15</v>
      </c>
      <c r="AR85">
        <f t="shared" si="13"/>
        <v>16</v>
      </c>
      <c r="AS85">
        <f t="shared" si="13"/>
        <v>1</v>
      </c>
      <c r="AT85">
        <f t="shared" si="13"/>
        <v>28</v>
      </c>
      <c r="AU85">
        <f t="shared" si="13"/>
        <v>3</v>
      </c>
      <c r="AV85">
        <f t="shared" si="13"/>
        <v>0</v>
      </c>
      <c r="AW85">
        <f t="shared" si="13"/>
        <v>24</v>
      </c>
      <c r="AX85">
        <f t="shared" si="13"/>
        <v>0</v>
      </c>
      <c r="AY85">
        <f t="shared" si="13"/>
        <v>0</v>
      </c>
      <c r="AZ85">
        <f t="shared" si="13"/>
        <v>4</v>
      </c>
      <c r="BA85">
        <f t="shared" si="13"/>
        <v>3</v>
      </c>
      <c r="BB85">
        <f t="shared" si="13"/>
        <v>8</v>
      </c>
      <c r="BC85">
        <f t="shared" si="13"/>
        <v>0</v>
      </c>
      <c r="BD85">
        <f t="shared" si="13"/>
        <v>0</v>
      </c>
      <c r="BE85">
        <f t="shared" si="13"/>
        <v>0</v>
      </c>
      <c r="BF85">
        <f t="shared" si="13"/>
        <v>3</v>
      </c>
      <c r="BG85">
        <f t="shared" si="13"/>
        <v>0</v>
      </c>
      <c r="BH85">
        <f t="shared" si="13"/>
        <v>4</v>
      </c>
      <c r="BI85">
        <f t="shared" si="13"/>
        <v>5</v>
      </c>
      <c r="BJ85">
        <f t="shared" si="13"/>
        <v>1</v>
      </c>
      <c r="BK85">
        <f t="shared" si="13"/>
        <v>16</v>
      </c>
      <c r="BL85">
        <f t="shared" si="13"/>
        <v>0</v>
      </c>
      <c r="BM85">
        <f t="shared" si="13"/>
        <v>0</v>
      </c>
      <c r="BN85">
        <f t="shared" si="13"/>
        <v>14</v>
      </c>
      <c r="BO85">
        <f t="shared" si="13"/>
        <v>0</v>
      </c>
      <c r="BP85">
        <f t="shared" si="13"/>
        <v>0</v>
      </c>
      <c r="BQ85">
        <f t="shared" si="13"/>
        <v>1</v>
      </c>
      <c r="BR85">
        <f t="shared" si="13"/>
        <v>4</v>
      </c>
      <c r="BS85">
        <f t="shared" si="13"/>
        <v>5</v>
      </c>
      <c r="BT85">
        <f t="shared" si="13"/>
        <v>0</v>
      </c>
      <c r="BU85">
        <f t="shared" si="13"/>
        <v>0</v>
      </c>
      <c r="BV85">
        <f t="shared" ref="BV85" si="14">AJ75</f>
        <v>0</v>
      </c>
      <c r="BW85">
        <f t="shared" ref="BW85" si="15">AK75</f>
        <v>0</v>
      </c>
    </row>
    <row r="86" ht="19.8" customHeight="1" spans="1:75">
      <c r="A86" t="s">
        <v>28</v>
      </c>
      <c r="B86" t="s">
        <v>143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N86" t="str">
        <f>B448</f>
        <v>Story         </v>
      </c>
      <c r="AO86">
        <f t="shared" ref="AO86:BU86" si="16">C460</f>
        <v>21</v>
      </c>
      <c r="AP86">
        <f t="shared" si="16"/>
        <v>1</v>
      </c>
      <c r="AQ86">
        <f t="shared" si="16"/>
        <v>9</v>
      </c>
      <c r="AR86">
        <f t="shared" si="16"/>
        <v>11</v>
      </c>
      <c r="AS86">
        <f t="shared" si="16"/>
        <v>23</v>
      </c>
      <c r="AT86">
        <f t="shared" si="16"/>
        <v>28</v>
      </c>
      <c r="AU86">
        <f t="shared" si="16"/>
        <v>3</v>
      </c>
      <c r="AV86">
        <f t="shared" si="16"/>
        <v>0</v>
      </c>
      <c r="AW86">
        <f t="shared" si="16"/>
        <v>10</v>
      </c>
      <c r="AX86">
        <f t="shared" si="16"/>
        <v>0</v>
      </c>
      <c r="AY86">
        <f t="shared" si="16"/>
        <v>0</v>
      </c>
      <c r="AZ86">
        <f t="shared" si="16"/>
        <v>15</v>
      </c>
      <c r="BA86">
        <f t="shared" si="16"/>
        <v>3</v>
      </c>
      <c r="BB86">
        <f t="shared" si="16"/>
        <v>4</v>
      </c>
      <c r="BC86">
        <f t="shared" si="16"/>
        <v>0</v>
      </c>
      <c r="BD86">
        <f t="shared" si="16"/>
        <v>2</v>
      </c>
      <c r="BE86">
        <f t="shared" si="16"/>
        <v>0</v>
      </c>
      <c r="BF86">
        <f t="shared" si="16"/>
        <v>2</v>
      </c>
      <c r="BG86">
        <f t="shared" si="16"/>
        <v>0</v>
      </c>
      <c r="BH86">
        <f t="shared" si="16"/>
        <v>0</v>
      </c>
      <c r="BI86">
        <f t="shared" si="16"/>
        <v>0</v>
      </c>
      <c r="BJ86">
        <f t="shared" si="16"/>
        <v>21</v>
      </c>
      <c r="BK86">
        <f t="shared" si="16"/>
        <v>16</v>
      </c>
      <c r="BL86">
        <f t="shared" si="16"/>
        <v>0</v>
      </c>
      <c r="BM86">
        <f t="shared" si="16"/>
        <v>0</v>
      </c>
      <c r="BN86">
        <f t="shared" si="16"/>
        <v>0</v>
      </c>
      <c r="BO86">
        <f t="shared" si="16"/>
        <v>0</v>
      </c>
      <c r="BP86">
        <f t="shared" si="16"/>
        <v>0</v>
      </c>
      <c r="BQ86">
        <f t="shared" si="16"/>
        <v>8</v>
      </c>
      <c r="BR86">
        <f t="shared" si="16"/>
        <v>0</v>
      </c>
      <c r="BS86">
        <f t="shared" si="16"/>
        <v>1</v>
      </c>
      <c r="BT86">
        <f t="shared" si="16"/>
        <v>0</v>
      </c>
      <c r="BU86">
        <f t="shared" si="16"/>
        <v>0</v>
      </c>
      <c r="BV86">
        <f t="shared" ref="BV86" si="17">AJ460</f>
        <v>0</v>
      </c>
      <c r="BW86">
        <f t="shared" ref="BW86" si="18">AK460</f>
        <v>0</v>
      </c>
    </row>
    <row r="87" ht="19.8" customHeight="1" spans="1:75">
      <c r="A87" t="s">
        <v>29</v>
      </c>
      <c r="B87" t="s">
        <v>143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N87" t="str">
        <f>B371</f>
        <v>ICCBot      </v>
      </c>
      <c r="AO87">
        <f t="shared" ref="AO87:BU87" si="19">C383</f>
        <v>0</v>
      </c>
      <c r="AP87">
        <f t="shared" si="19"/>
        <v>0</v>
      </c>
      <c r="AQ87">
        <f t="shared" si="19"/>
        <v>0</v>
      </c>
      <c r="AR87">
        <f t="shared" si="19"/>
        <v>0</v>
      </c>
      <c r="AS87">
        <f t="shared" si="19"/>
        <v>0</v>
      </c>
      <c r="AT87">
        <f t="shared" si="19"/>
        <v>1</v>
      </c>
      <c r="AU87">
        <f t="shared" si="19"/>
        <v>0</v>
      </c>
      <c r="AV87">
        <f t="shared" si="19"/>
        <v>0</v>
      </c>
      <c r="AW87">
        <f t="shared" si="19"/>
        <v>0</v>
      </c>
      <c r="AX87">
        <f t="shared" si="19"/>
        <v>0</v>
      </c>
      <c r="AY87">
        <f t="shared" si="19"/>
        <v>0</v>
      </c>
      <c r="AZ87">
        <f t="shared" si="19"/>
        <v>0</v>
      </c>
      <c r="BA87">
        <f t="shared" si="19"/>
        <v>0</v>
      </c>
      <c r="BB87">
        <f t="shared" si="19"/>
        <v>0</v>
      </c>
      <c r="BC87">
        <f t="shared" si="19"/>
        <v>0</v>
      </c>
      <c r="BD87">
        <f t="shared" si="19"/>
        <v>0</v>
      </c>
      <c r="BE87">
        <f t="shared" si="19"/>
        <v>0</v>
      </c>
      <c r="BF87">
        <f t="shared" si="19"/>
        <v>2</v>
      </c>
      <c r="BG87">
        <f t="shared" si="19"/>
        <v>0</v>
      </c>
      <c r="BH87">
        <f t="shared" si="19"/>
        <v>0</v>
      </c>
      <c r="BI87">
        <f t="shared" si="19"/>
        <v>0</v>
      </c>
      <c r="BJ87">
        <f t="shared" si="19"/>
        <v>0</v>
      </c>
      <c r="BK87">
        <f t="shared" si="19"/>
        <v>0</v>
      </c>
      <c r="BL87">
        <f t="shared" si="19"/>
        <v>0</v>
      </c>
      <c r="BM87">
        <f t="shared" si="19"/>
        <v>0</v>
      </c>
      <c r="BN87">
        <f t="shared" si="19"/>
        <v>0</v>
      </c>
      <c r="BO87">
        <f t="shared" si="19"/>
        <v>0</v>
      </c>
      <c r="BP87">
        <f t="shared" si="19"/>
        <v>0</v>
      </c>
      <c r="BQ87">
        <f t="shared" si="19"/>
        <v>0</v>
      </c>
      <c r="BR87">
        <f t="shared" si="19"/>
        <v>0</v>
      </c>
      <c r="BS87">
        <f t="shared" si="19"/>
        <v>0</v>
      </c>
      <c r="BT87">
        <f t="shared" si="19"/>
        <v>0</v>
      </c>
      <c r="BU87">
        <f t="shared" si="19"/>
        <v>0</v>
      </c>
      <c r="BV87">
        <f t="shared" ref="BV87" si="20">AJ383</f>
        <v>0</v>
      </c>
      <c r="BW87">
        <f t="shared" ref="BW87" si="21">AK383</f>
        <v>0</v>
      </c>
    </row>
    <row r="88" spans="1:75">
      <c r="A88" t="s">
        <v>30</v>
      </c>
      <c r="B88" t="s">
        <v>143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O88">
        <f>SUM(AO82:AO87)</f>
        <v>97</v>
      </c>
      <c r="AP88">
        <f t="shared" ref="AP88:BU88" si="22">SUM(AP82:AP87)</f>
        <v>5</v>
      </c>
      <c r="AQ88" s="5">
        <f t="shared" si="22"/>
        <v>30</v>
      </c>
      <c r="AR88" s="5">
        <f t="shared" si="22"/>
        <v>62</v>
      </c>
      <c r="AS88" s="5">
        <f t="shared" si="22"/>
        <v>93</v>
      </c>
      <c r="AT88" s="5">
        <f t="shared" si="22"/>
        <v>90</v>
      </c>
      <c r="AU88" s="5">
        <f t="shared" si="22"/>
        <v>12</v>
      </c>
      <c r="AV88">
        <f t="shared" si="22"/>
        <v>0</v>
      </c>
      <c r="AW88" s="5">
        <f t="shared" si="22"/>
        <v>41</v>
      </c>
      <c r="AX88" s="8">
        <f t="shared" si="22"/>
        <v>0</v>
      </c>
      <c r="AY88">
        <f t="shared" si="22"/>
        <v>0</v>
      </c>
      <c r="AZ88" s="5">
        <f t="shared" si="22"/>
        <v>49</v>
      </c>
      <c r="BA88" s="5">
        <f t="shared" si="22"/>
        <v>15</v>
      </c>
      <c r="BB88" s="5">
        <f t="shared" si="22"/>
        <v>33</v>
      </c>
      <c r="BC88">
        <f t="shared" si="22"/>
        <v>0</v>
      </c>
      <c r="BD88" s="5">
        <f t="shared" si="22"/>
        <v>8</v>
      </c>
      <c r="BE88">
        <f t="shared" si="22"/>
        <v>0</v>
      </c>
      <c r="BF88" s="5">
        <f t="shared" si="22"/>
        <v>12</v>
      </c>
      <c r="BG88">
        <f t="shared" si="22"/>
        <v>0</v>
      </c>
      <c r="BH88">
        <f t="shared" si="22"/>
        <v>4</v>
      </c>
      <c r="BI88">
        <f t="shared" si="22"/>
        <v>15</v>
      </c>
      <c r="BJ88">
        <f t="shared" si="22"/>
        <v>85</v>
      </c>
      <c r="BK88">
        <f t="shared" si="22"/>
        <v>56</v>
      </c>
      <c r="BL88">
        <f t="shared" si="22"/>
        <v>0</v>
      </c>
      <c r="BM88">
        <f t="shared" si="22"/>
        <v>0</v>
      </c>
      <c r="BN88">
        <f t="shared" si="22"/>
        <v>14</v>
      </c>
      <c r="BO88">
        <f t="shared" si="22"/>
        <v>0</v>
      </c>
      <c r="BP88">
        <f t="shared" si="22"/>
        <v>0</v>
      </c>
      <c r="BQ88">
        <f t="shared" si="22"/>
        <v>18</v>
      </c>
      <c r="BR88">
        <f t="shared" si="22"/>
        <v>4</v>
      </c>
      <c r="BS88">
        <f t="shared" si="22"/>
        <v>20</v>
      </c>
      <c r="BT88">
        <f t="shared" si="22"/>
        <v>0</v>
      </c>
      <c r="BU88">
        <f t="shared" si="22"/>
        <v>0</v>
      </c>
      <c r="BV88">
        <f t="shared" ref="BV88:BW88" si="23">SUM(BV82:BV87)</f>
        <v>0</v>
      </c>
      <c r="BW88">
        <f t="shared" si="23"/>
        <v>0</v>
      </c>
    </row>
    <row r="89" spans="1:37">
      <c r="A89" t="s">
        <v>31</v>
      </c>
      <c r="B89" t="s">
        <v>143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>
      <c r="A90" t="s">
        <v>33</v>
      </c>
      <c r="B90" t="s">
        <v>143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37">
      <c r="A91" t="s">
        <v>34</v>
      </c>
      <c r="B91" t="s">
        <v>143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ht="28.2" customHeight="1" spans="1:51">
      <c r="A92" t="s">
        <v>35</v>
      </c>
      <c r="B92" t="s">
        <v>143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O92" s="6" t="str">
        <f>AS80</f>
        <v>atypicalICC</v>
      </c>
      <c r="AP92" s="6" t="str">
        <f>AT80</f>
        <v>implicitMatch</v>
      </c>
      <c r="AQ92" s="6" t="str">
        <f>AR80</f>
        <v>implicitCB</v>
      </c>
      <c r="AR92" s="6" t="str">
        <f>AW80</f>
        <v>callContext</v>
      </c>
      <c r="AS92" s="6" t="str">
        <f>BB80</f>
        <v>fragment</v>
      </c>
      <c r="AT92" s="6" t="str">
        <f>AQ80</f>
        <v>dynamicCB</v>
      </c>
      <c r="AU92" s="6" t="str">
        <f>BA80</f>
        <v>dynamicBC</v>
      </c>
      <c r="AV92" s="6" t="str">
        <f>BF80</f>
        <v>isLibrary</v>
      </c>
      <c r="AW92" s="6" t="str">
        <f>AU80</f>
        <v>stringOp</v>
      </c>
      <c r="AY92" s="9"/>
    </row>
    <row r="93" spans="1:49">
      <c r="A93" t="s">
        <v>36</v>
      </c>
      <c r="B93" t="s">
        <v>143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N93" t="str">
        <f>AN75</f>
        <v>oracle       </v>
      </c>
      <c r="AO93" s="7">
        <f t="shared" ref="AO93:AP93" si="24">AS81</f>
        <v>23</v>
      </c>
      <c r="AP93" s="7">
        <f t="shared" si="24"/>
        <v>28</v>
      </c>
      <c r="AQ93" s="7">
        <f t="shared" ref="AQ93:AQ99" si="25">AR81</f>
        <v>16</v>
      </c>
      <c r="AR93" s="7">
        <f t="shared" ref="AR93:AR99" si="26">AW81</f>
        <v>24</v>
      </c>
      <c r="AS93" s="7">
        <f t="shared" ref="AS93:AS99" si="27">BB81</f>
        <v>8</v>
      </c>
      <c r="AT93" s="7">
        <f t="shared" ref="AT93:AT99" si="28">AQ81</f>
        <v>15</v>
      </c>
      <c r="AU93" s="7">
        <f t="shared" ref="AU93:AU99" si="29">BA81</f>
        <v>3</v>
      </c>
      <c r="AV93" s="7">
        <f t="shared" ref="AV93:AV99" si="30">BF81</f>
        <v>4</v>
      </c>
      <c r="AW93" s="7">
        <f t="shared" ref="AW93:AW99" si="31">AU81</f>
        <v>3</v>
      </c>
    </row>
    <row r="94" spans="1:49">
      <c r="A94" t="s">
        <v>37</v>
      </c>
      <c r="B94" t="s">
        <v>143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N94" t="str">
        <f>B151</f>
        <v>Gator         </v>
      </c>
      <c r="AO94" s="7">
        <f t="shared" ref="AO94:AP94" si="32">AS82</f>
        <v>23</v>
      </c>
      <c r="AP94" s="7">
        <f t="shared" si="32"/>
        <v>14</v>
      </c>
      <c r="AQ94" s="7">
        <f t="shared" si="25"/>
        <v>16</v>
      </c>
      <c r="AR94" s="7">
        <f t="shared" si="26"/>
        <v>3</v>
      </c>
      <c r="AS94" s="7">
        <f t="shared" si="27"/>
        <v>8</v>
      </c>
      <c r="AT94" s="7">
        <f t="shared" si="28"/>
        <v>3</v>
      </c>
      <c r="AU94" s="7">
        <f t="shared" si="29"/>
        <v>3</v>
      </c>
      <c r="AV94" s="7">
        <f t="shared" si="30"/>
        <v>1</v>
      </c>
      <c r="AW94" s="7">
        <f t="shared" si="31"/>
        <v>2</v>
      </c>
    </row>
    <row r="95" spans="1:49">
      <c r="A95" t="s">
        <v>38</v>
      </c>
      <c r="B95" t="s">
        <v>143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N95" t="str">
        <f>B228</f>
        <v>IC3         </v>
      </c>
      <c r="AO95" s="7">
        <f t="shared" ref="AO95:AP95" si="33">AS83</f>
        <v>23</v>
      </c>
      <c r="AP95" s="7">
        <f t="shared" si="33"/>
        <v>14</v>
      </c>
      <c r="AQ95" s="7">
        <f t="shared" si="25"/>
        <v>16</v>
      </c>
      <c r="AR95" s="7">
        <f t="shared" si="26"/>
        <v>3</v>
      </c>
      <c r="AS95" s="7">
        <f t="shared" si="27"/>
        <v>8</v>
      </c>
      <c r="AT95" s="7">
        <f t="shared" si="28"/>
        <v>3</v>
      </c>
      <c r="AU95" s="7">
        <f t="shared" si="29"/>
        <v>3</v>
      </c>
      <c r="AV95" s="7">
        <f t="shared" si="30"/>
        <v>2</v>
      </c>
      <c r="AW95" s="7">
        <f t="shared" si="31"/>
        <v>2</v>
      </c>
    </row>
    <row r="96" spans="1:49">
      <c r="A96" t="s">
        <v>66</v>
      </c>
      <c r="B96" t="s">
        <v>143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N96" t="str">
        <f>B305</f>
        <v>IC3Dial     </v>
      </c>
      <c r="AO96" s="7">
        <f t="shared" ref="AO96:AP96" si="34">AS84</f>
        <v>23</v>
      </c>
      <c r="AP96" s="7">
        <f t="shared" si="34"/>
        <v>5</v>
      </c>
      <c r="AQ96" s="7">
        <f t="shared" si="25"/>
        <v>3</v>
      </c>
      <c r="AR96" s="7">
        <f t="shared" si="26"/>
        <v>1</v>
      </c>
      <c r="AS96" s="7">
        <f t="shared" si="27"/>
        <v>5</v>
      </c>
      <c r="AT96" s="7">
        <f t="shared" si="28"/>
        <v>0</v>
      </c>
      <c r="AU96" s="7">
        <f t="shared" si="29"/>
        <v>3</v>
      </c>
      <c r="AV96" s="7">
        <f t="shared" si="30"/>
        <v>2</v>
      </c>
      <c r="AW96" s="7">
        <f t="shared" si="31"/>
        <v>2</v>
      </c>
    </row>
    <row r="97" spans="1:49">
      <c r="A97" t="s">
        <v>67</v>
      </c>
      <c r="B97" t="s">
        <v>143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N97" t="str">
        <f>B75</f>
        <v>A3E         </v>
      </c>
      <c r="AO97" s="7">
        <f t="shared" ref="AO97:AP97" si="35">AS85</f>
        <v>1</v>
      </c>
      <c r="AP97" s="7">
        <f t="shared" si="35"/>
        <v>28</v>
      </c>
      <c r="AQ97" s="7">
        <f t="shared" si="25"/>
        <v>16</v>
      </c>
      <c r="AR97" s="7">
        <f t="shared" si="26"/>
        <v>24</v>
      </c>
      <c r="AS97" s="7">
        <f t="shared" si="27"/>
        <v>8</v>
      </c>
      <c r="AT97" s="7">
        <f t="shared" si="28"/>
        <v>15</v>
      </c>
      <c r="AU97" s="7">
        <f t="shared" si="29"/>
        <v>3</v>
      </c>
      <c r="AV97" s="7">
        <f t="shared" si="30"/>
        <v>3</v>
      </c>
      <c r="AW97" s="7">
        <f t="shared" si="31"/>
        <v>3</v>
      </c>
    </row>
    <row r="98" spans="1:49">
      <c r="A98" t="s">
        <v>68</v>
      </c>
      <c r="B98" t="s">
        <v>143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3</v>
      </c>
      <c r="AH98">
        <v>0</v>
      </c>
      <c r="AI98">
        <v>0</v>
      </c>
      <c r="AJ98">
        <v>0</v>
      </c>
      <c r="AK98">
        <v>0</v>
      </c>
      <c r="AN98" t="str">
        <f>B460</f>
        <v>Story         </v>
      </c>
      <c r="AO98" s="7">
        <f t="shared" ref="AO98:AP98" si="36">AS86</f>
        <v>23</v>
      </c>
      <c r="AP98" s="7">
        <f t="shared" si="36"/>
        <v>28</v>
      </c>
      <c r="AQ98" s="7">
        <f t="shared" si="25"/>
        <v>11</v>
      </c>
      <c r="AR98" s="7">
        <f t="shared" si="26"/>
        <v>10</v>
      </c>
      <c r="AS98" s="7">
        <f t="shared" si="27"/>
        <v>4</v>
      </c>
      <c r="AT98" s="7">
        <f t="shared" si="28"/>
        <v>9</v>
      </c>
      <c r="AU98" s="7">
        <f t="shared" si="29"/>
        <v>3</v>
      </c>
      <c r="AV98" s="7">
        <f t="shared" si="30"/>
        <v>2</v>
      </c>
      <c r="AW98" s="7">
        <f t="shared" si="31"/>
        <v>3</v>
      </c>
    </row>
    <row r="99" spans="1:49">
      <c r="A99" t="s">
        <v>69</v>
      </c>
      <c r="B99" t="s">
        <v>143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N99" t="str">
        <f>B383</f>
        <v>ICCBot      </v>
      </c>
      <c r="AO99" s="7">
        <f t="shared" ref="AO99:AP99" si="37">AS87</f>
        <v>0</v>
      </c>
      <c r="AP99" s="7">
        <f t="shared" si="37"/>
        <v>1</v>
      </c>
      <c r="AQ99" s="7">
        <f t="shared" si="25"/>
        <v>0</v>
      </c>
      <c r="AR99" s="7">
        <f t="shared" si="26"/>
        <v>0</v>
      </c>
      <c r="AS99" s="7">
        <f t="shared" si="27"/>
        <v>0</v>
      </c>
      <c r="AT99" s="7">
        <f t="shared" si="28"/>
        <v>0</v>
      </c>
      <c r="AU99" s="7">
        <f t="shared" si="29"/>
        <v>0</v>
      </c>
      <c r="AV99" s="7">
        <f t="shared" si="30"/>
        <v>2</v>
      </c>
      <c r="AW99" s="7">
        <f t="shared" si="31"/>
        <v>0</v>
      </c>
    </row>
    <row r="100" spans="1:49">
      <c r="A100" t="s">
        <v>70</v>
      </c>
      <c r="B100" t="s">
        <v>143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O100">
        <f t="shared" ref="AO100:AW100" si="38">SUM(AO94:AO99)</f>
        <v>93</v>
      </c>
      <c r="AP100">
        <f t="shared" si="38"/>
        <v>90</v>
      </c>
      <c r="AQ100">
        <f t="shared" si="38"/>
        <v>62</v>
      </c>
      <c r="AR100">
        <f t="shared" si="38"/>
        <v>41</v>
      </c>
      <c r="AS100">
        <f t="shared" si="38"/>
        <v>33</v>
      </c>
      <c r="AT100">
        <f t="shared" si="38"/>
        <v>30</v>
      </c>
      <c r="AU100">
        <f t="shared" si="38"/>
        <v>15</v>
      </c>
      <c r="AV100">
        <f t="shared" si="38"/>
        <v>12</v>
      </c>
      <c r="AW100">
        <f t="shared" si="38"/>
        <v>12</v>
      </c>
    </row>
    <row r="101" spans="1:37">
      <c r="A101" t="s">
        <v>71</v>
      </c>
      <c r="B101" t="s">
        <v>143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2" spans="1:37">
      <c r="A102" t="s">
        <v>72</v>
      </c>
      <c r="B102" t="s">
        <v>143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</row>
    <row r="103" spans="1:37">
      <c r="A103" t="s">
        <v>73</v>
      </c>
      <c r="B103" t="s">
        <v>143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>
      <c r="A104" t="s">
        <v>74</v>
      </c>
      <c r="B104" t="s">
        <v>143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</row>
    <row r="105" spans="1:37">
      <c r="A105" t="s">
        <v>75</v>
      </c>
      <c r="B105" t="s">
        <v>143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</row>
    <row r="106" spans="1:37">
      <c r="A106" t="s">
        <v>77</v>
      </c>
      <c r="B106" t="s">
        <v>143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37">
      <c r="A107" t="s">
        <v>78</v>
      </c>
      <c r="B107" t="s">
        <v>143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>
      <c r="A108" t="s">
        <v>79</v>
      </c>
      <c r="B108" t="s">
        <v>143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37">
      <c r="A109" t="s">
        <v>80</v>
      </c>
      <c r="B109" t="s">
        <v>143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1:37">
      <c r="A110" t="s">
        <v>81</v>
      </c>
      <c r="B110" t="s">
        <v>143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</row>
    <row r="111" spans="1:37">
      <c r="A111" t="s">
        <v>82</v>
      </c>
      <c r="B111" t="s">
        <v>143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1:37">
      <c r="A112" t="s">
        <v>83</v>
      </c>
      <c r="B112" t="s">
        <v>143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37">
      <c r="A113" t="s">
        <v>84</v>
      </c>
      <c r="B113" t="s">
        <v>143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</row>
    <row r="114" spans="1:37">
      <c r="A114" t="s">
        <v>85</v>
      </c>
      <c r="B114" t="s">
        <v>143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37">
      <c r="A115" t="s">
        <v>86</v>
      </c>
      <c r="B115" t="s">
        <v>143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37">
      <c r="A116" t="s">
        <v>87</v>
      </c>
      <c r="B116" t="s">
        <v>143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</row>
    <row r="117" spans="1:37">
      <c r="A117" t="s">
        <v>88</v>
      </c>
      <c r="B117" t="s">
        <v>143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</row>
    <row r="118" spans="1:37">
      <c r="A118" t="s">
        <v>89</v>
      </c>
      <c r="B118" t="s">
        <v>143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7">
      <c r="A119" t="s">
        <v>90</v>
      </c>
      <c r="B119" t="s">
        <v>143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>
      <c r="A120" t="s">
        <v>91</v>
      </c>
      <c r="B120" t="s">
        <v>143</v>
      </c>
      <c r="C120">
        <v>0</v>
      </c>
      <c r="D120">
        <v>0</v>
      </c>
      <c r="E120">
        <v>0</v>
      </c>
      <c r="F120">
        <v>0</v>
      </c>
      <c r="G120">
        <v>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</row>
    <row r="121" spans="1:37">
      <c r="A121" t="s">
        <v>92</v>
      </c>
      <c r="B121" t="s">
        <v>143</v>
      </c>
      <c r="C121">
        <v>0</v>
      </c>
      <c r="D121">
        <v>0</v>
      </c>
      <c r="E121">
        <v>0</v>
      </c>
      <c r="F121">
        <v>0</v>
      </c>
      <c r="G121">
        <v>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>
      <c r="A122" t="s">
        <v>93</v>
      </c>
      <c r="B122" t="s">
        <v>143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1:37">
      <c r="A123" t="s">
        <v>94</v>
      </c>
      <c r="B123" t="s">
        <v>143</v>
      </c>
      <c r="C123">
        <v>0</v>
      </c>
      <c r="D123">
        <v>0</v>
      </c>
      <c r="E123">
        <v>0</v>
      </c>
      <c r="F123">
        <v>0</v>
      </c>
      <c r="G123">
        <v>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1:37">
      <c r="A124" t="s">
        <v>95</v>
      </c>
      <c r="B124" t="s">
        <v>143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1:37">
      <c r="A125" t="s">
        <v>96</v>
      </c>
      <c r="B125" t="s">
        <v>143</v>
      </c>
      <c r="C125">
        <v>0</v>
      </c>
      <c r="D125">
        <v>0</v>
      </c>
      <c r="E125">
        <v>0</v>
      </c>
      <c r="F125">
        <v>0</v>
      </c>
      <c r="G125">
        <v>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</row>
    <row r="126" spans="1:37">
      <c r="A126" t="s">
        <v>10</v>
      </c>
      <c r="B126" t="s">
        <v>143</v>
      </c>
      <c r="C126">
        <v>4</v>
      </c>
      <c r="D126">
        <v>1</v>
      </c>
      <c r="E126">
        <v>3</v>
      </c>
      <c r="F126">
        <v>0</v>
      </c>
      <c r="G126">
        <v>0</v>
      </c>
      <c r="H126">
        <v>2</v>
      </c>
      <c r="I126">
        <v>0</v>
      </c>
      <c r="J126">
        <v>0</v>
      </c>
      <c r="K126">
        <v>2</v>
      </c>
      <c r="L126">
        <v>0</v>
      </c>
      <c r="M126">
        <v>0</v>
      </c>
      <c r="N126">
        <v>0</v>
      </c>
      <c r="O126">
        <v>0</v>
      </c>
      <c r="P126">
        <v>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2</v>
      </c>
      <c r="AH126">
        <v>0</v>
      </c>
      <c r="AI126">
        <v>0</v>
      </c>
      <c r="AJ126">
        <v>0</v>
      </c>
      <c r="AK126">
        <v>0</v>
      </c>
    </row>
    <row r="127" spans="1:37">
      <c r="A127" t="s">
        <v>40</v>
      </c>
      <c r="B127" t="s">
        <v>143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8" spans="1:37">
      <c r="A128" t="s">
        <v>41</v>
      </c>
      <c r="B128" t="s">
        <v>143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37">
      <c r="A129" t="s">
        <v>43</v>
      </c>
      <c r="B129" t="s">
        <v>143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37">
      <c r="A130" t="s">
        <v>44</v>
      </c>
      <c r="B130" t="s">
        <v>143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</row>
    <row r="131" spans="1:37">
      <c r="A131" t="s">
        <v>45</v>
      </c>
      <c r="B131" t="s">
        <v>143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</row>
    <row r="132" spans="1:37">
      <c r="A132" t="s">
        <v>46</v>
      </c>
      <c r="B132" t="s">
        <v>143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</row>
    <row r="133" spans="1:37">
      <c r="A133" t="s">
        <v>47</v>
      </c>
      <c r="B133" t="s">
        <v>143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37">
      <c r="A134" t="s">
        <v>48</v>
      </c>
      <c r="B134" t="s">
        <v>143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1:37">
      <c r="A135" t="s">
        <v>49</v>
      </c>
      <c r="B135" t="s">
        <v>143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</row>
    <row r="136" spans="1:37">
      <c r="A136" t="s">
        <v>50</v>
      </c>
      <c r="B136" t="s">
        <v>143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</row>
    <row r="137" spans="1:37">
      <c r="A137" t="s">
        <v>51</v>
      </c>
      <c r="B137" t="s">
        <v>143</v>
      </c>
      <c r="C137">
        <v>1</v>
      </c>
      <c r="D137">
        <v>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</row>
    <row r="138" spans="1:37">
      <c r="A138" t="s">
        <v>52</v>
      </c>
      <c r="B138" t="s">
        <v>143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</row>
    <row r="139" spans="1:37">
      <c r="A139" t="s">
        <v>53</v>
      </c>
      <c r="B139" t="s">
        <v>143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</row>
    <row r="140" spans="1:37">
      <c r="A140" t="s">
        <v>55</v>
      </c>
      <c r="B140" t="s">
        <v>143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</row>
    <row r="141" spans="1:37">
      <c r="A141" t="s">
        <v>56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</row>
    <row r="142" spans="1:37">
      <c r="A142" t="s">
        <v>57</v>
      </c>
      <c r="B142" t="s">
        <v>143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37">
      <c r="A143" t="s">
        <v>58</v>
      </c>
      <c r="B143" t="s">
        <v>143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37">
      <c r="A144" t="s">
        <v>59</v>
      </c>
      <c r="B144" t="s">
        <v>143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</row>
    <row r="145" spans="1:37">
      <c r="A145" t="s">
        <v>60</v>
      </c>
      <c r="B145" t="s">
        <v>143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</row>
    <row r="146" spans="1:37">
      <c r="A146" t="s">
        <v>61</v>
      </c>
      <c r="B146" t="s">
        <v>143</v>
      </c>
      <c r="C146">
        <v>1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</row>
    <row r="147" spans="1:37">
      <c r="A147" t="s">
        <v>62</v>
      </c>
      <c r="B147" t="s">
        <v>143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</row>
    <row r="148" spans="1:37">
      <c r="A148" t="s">
        <v>63</v>
      </c>
      <c r="B148" t="s">
        <v>143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1:37">
      <c r="A149" t="s">
        <v>64</v>
      </c>
      <c r="B149" t="s">
        <v>143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</row>
    <row r="150" spans="1:37">
      <c r="A150" t="s">
        <v>65</v>
      </c>
      <c r="B150" t="s">
        <v>143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</row>
    <row r="151" spans="2:35">
      <c r="B151" t="s">
        <v>143</v>
      </c>
      <c r="C151" s="4">
        <f>SUM(C78:C150)</f>
        <v>20</v>
      </c>
      <c r="D151" s="4">
        <f t="shared" ref="D151:AI151" si="39">SUM(D78:D150)</f>
        <v>1</v>
      </c>
      <c r="E151" s="4">
        <f t="shared" si="39"/>
        <v>3</v>
      </c>
      <c r="F151" s="4">
        <f t="shared" si="39"/>
        <v>16</v>
      </c>
      <c r="G151" s="4">
        <f t="shared" si="39"/>
        <v>23</v>
      </c>
      <c r="H151" s="4">
        <f t="shared" si="39"/>
        <v>14</v>
      </c>
      <c r="I151" s="4">
        <f t="shared" si="39"/>
        <v>2</v>
      </c>
      <c r="J151" s="4">
        <f t="shared" si="39"/>
        <v>0</v>
      </c>
      <c r="K151" s="4">
        <f t="shared" si="39"/>
        <v>3</v>
      </c>
      <c r="L151" s="4">
        <f t="shared" si="39"/>
        <v>0</v>
      </c>
      <c r="M151" s="4">
        <f t="shared" si="39"/>
        <v>0</v>
      </c>
      <c r="N151" s="4">
        <f t="shared" si="39"/>
        <v>15</v>
      </c>
      <c r="O151" s="4">
        <f t="shared" si="39"/>
        <v>3</v>
      </c>
      <c r="P151" s="4">
        <f t="shared" si="39"/>
        <v>8</v>
      </c>
      <c r="Q151" s="4">
        <f t="shared" si="39"/>
        <v>0</v>
      </c>
      <c r="R151" s="4">
        <f t="shared" si="39"/>
        <v>2</v>
      </c>
      <c r="S151" s="4">
        <f t="shared" si="39"/>
        <v>0</v>
      </c>
      <c r="T151" s="4">
        <f t="shared" si="39"/>
        <v>1</v>
      </c>
      <c r="U151" s="4">
        <f t="shared" si="39"/>
        <v>0</v>
      </c>
      <c r="V151" s="4">
        <f t="shared" si="39"/>
        <v>0</v>
      </c>
      <c r="W151" s="4">
        <f t="shared" si="39"/>
        <v>5</v>
      </c>
      <c r="X151" s="4">
        <f t="shared" si="39"/>
        <v>21</v>
      </c>
      <c r="Y151" s="4">
        <f t="shared" si="39"/>
        <v>11</v>
      </c>
      <c r="Z151" s="4">
        <f t="shared" si="39"/>
        <v>0</v>
      </c>
      <c r="AA151" s="4">
        <f t="shared" si="39"/>
        <v>0</v>
      </c>
      <c r="AB151" s="4">
        <f t="shared" si="39"/>
        <v>0</v>
      </c>
      <c r="AC151" s="4">
        <f t="shared" si="39"/>
        <v>0</v>
      </c>
      <c r="AD151" s="4">
        <f t="shared" si="39"/>
        <v>0</v>
      </c>
      <c r="AE151" s="4">
        <f t="shared" si="39"/>
        <v>8</v>
      </c>
      <c r="AF151" s="4">
        <f t="shared" si="39"/>
        <v>0</v>
      </c>
      <c r="AG151" s="4">
        <f t="shared" si="39"/>
        <v>5</v>
      </c>
      <c r="AH151" s="4">
        <f t="shared" si="39"/>
        <v>0</v>
      </c>
      <c r="AI151" s="4">
        <f t="shared" si="39"/>
        <v>0</v>
      </c>
    </row>
    <row r="154" ht="28.5" spans="2:37">
      <c r="B154" s="1"/>
      <c r="C154" s="2" t="s">
        <v>106</v>
      </c>
      <c r="D154" s="2" t="s">
        <v>107</v>
      </c>
      <c r="E154" s="2" t="s">
        <v>108</v>
      </c>
      <c r="F154" s="2" t="s">
        <v>109</v>
      </c>
      <c r="G154" s="2" t="s">
        <v>110</v>
      </c>
      <c r="H154" s="2" t="s">
        <v>111</v>
      </c>
      <c r="I154" s="2" t="s">
        <v>112</v>
      </c>
      <c r="J154" s="2" t="s">
        <v>113</v>
      </c>
      <c r="K154" s="2" t="s">
        <v>114</v>
      </c>
      <c r="L154" s="2" t="s">
        <v>115</v>
      </c>
      <c r="M154" s="2" t="s">
        <v>116</v>
      </c>
      <c r="N154" s="2" t="s">
        <v>117</v>
      </c>
      <c r="O154" s="2" t="s">
        <v>118</v>
      </c>
      <c r="P154" s="2" t="s">
        <v>119</v>
      </c>
      <c r="Q154" s="2" t="s">
        <v>120</v>
      </c>
      <c r="R154" s="2" t="s">
        <v>121</v>
      </c>
      <c r="S154" s="2" t="s">
        <v>122</v>
      </c>
      <c r="T154" s="2" t="s">
        <v>123</v>
      </c>
      <c r="U154" s="3" t="s">
        <v>124</v>
      </c>
      <c r="V154" s="3" t="s">
        <v>125</v>
      </c>
      <c r="W154" s="3" t="s">
        <v>126</v>
      </c>
      <c r="X154" s="3" t="s">
        <v>127</v>
      </c>
      <c r="Y154" s="3" t="s">
        <v>128</v>
      </c>
      <c r="Z154" s="3" t="s">
        <v>129</v>
      </c>
      <c r="AA154" s="3" t="s">
        <v>130</v>
      </c>
      <c r="AB154" s="3" t="s">
        <v>131</v>
      </c>
      <c r="AC154" s="3" t="s">
        <v>132</v>
      </c>
      <c r="AD154" s="3" t="s">
        <v>133</v>
      </c>
      <c r="AE154" s="3" t="s">
        <v>134</v>
      </c>
      <c r="AF154" s="3" t="s">
        <v>135</v>
      </c>
      <c r="AG154" s="3" t="s">
        <v>136</v>
      </c>
      <c r="AH154" s="3" t="s">
        <v>137</v>
      </c>
      <c r="AI154" s="3" t="s">
        <v>138</v>
      </c>
      <c r="AJ154" s="3" t="s">
        <v>139</v>
      </c>
      <c r="AK154" s="3" t="s">
        <v>140</v>
      </c>
    </row>
    <row r="155" spans="1:37">
      <c r="A155" t="s">
        <v>19</v>
      </c>
      <c r="B155" t="s">
        <v>145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</row>
    <row r="156" spans="1:37">
      <c r="A156" t="s">
        <v>20</v>
      </c>
      <c r="B156" t="s">
        <v>145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</row>
    <row r="157" spans="1:37">
      <c r="A157" t="s">
        <v>21</v>
      </c>
      <c r="B157" t="s">
        <v>145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</row>
    <row r="158" spans="1:37">
      <c r="A158" t="s">
        <v>22</v>
      </c>
      <c r="B158" t="s">
        <v>145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</row>
    <row r="159" spans="1:37">
      <c r="A159" t="s">
        <v>23</v>
      </c>
      <c r="B159" t="s">
        <v>145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</row>
    <row r="160" spans="1:37">
      <c r="A160" t="s">
        <v>24</v>
      </c>
      <c r="B160" t="s">
        <v>145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1</v>
      </c>
    </row>
    <row r="161" spans="1:37">
      <c r="A161" t="s">
        <v>26</v>
      </c>
      <c r="B161" t="s">
        <v>145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</row>
    <row r="162" spans="1:37">
      <c r="A162" t="s">
        <v>27</v>
      </c>
      <c r="B162" t="s">
        <v>145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1:37">
      <c r="A163" t="s">
        <v>28</v>
      </c>
      <c r="B163" t="s">
        <v>145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</row>
    <row r="164" spans="1:37">
      <c r="A164" t="s">
        <v>29</v>
      </c>
      <c r="B164" t="s">
        <v>145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</row>
    <row r="165" spans="1:37">
      <c r="A165" t="s">
        <v>30</v>
      </c>
      <c r="B165" t="s">
        <v>145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</row>
    <row r="166" spans="1:37">
      <c r="A166" t="s">
        <v>31</v>
      </c>
      <c r="B166" t="s">
        <v>145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</row>
    <row r="167" spans="1:37">
      <c r="A167" t="s">
        <v>33</v>
      </c>
      <c r="B167" t="s">
        <v>145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</row>
    <row r="168" spans="1:37">
      <c r="A168" t="s">
        <v>34</v>
      </c>
      <c r="B168" t="s">
        <v>145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1:37">
      <c r="A169" t="s">
        <v>35</v>
      </c>
      <c r="B169" t="s">
        <v>145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</row>
    <row r="170" spans="1:37">
      <c r="A170" t="s">
        <v>36</v>
      </c>
      <c r="B170" t="s">
        <v>145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</row>
    <row r="171" spans="1:37">
      <c r="A171" t="s">
        <v>37</v>
      </c>
      <c r="B171" t="s">
        <v>145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</row>
    <row r="172" spans="1:37">
      <c r="A172" t="s">
        <v>38</v>
      </c>
      <c r="B172" t="s">
        <v>145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1:37">
      <c r="A173" t="s">
        <v>66</v>
      </c>
      <c r="B173" t="s">
        <v>145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</row>
    <row r="174" spans="1:37">
      <c r="A174" t="s">
        <v>67</v>
      </c>
      <c r="B174" t="s">
        <v>145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</row>
    <row r="175" spans="1:37">
      <c r="A175" t="s">
        <v>68</v>
      </c>
      <c r="B175" t="s">
        <v>145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3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3</v>
      </c>
      <c r="AH175">
        <v>0</v>
      </c>
      <c r="AI175">
        <v>0</v>
      </c>
      <c r="AJ175">
        <v>0</v>
      </c>
      <c r="AK175">
        <v>0</v>
      </c>
    </row>
    <row r="176" spans="1:37">
      <c r="A176" t="s">
        <v>69</v>
      </c>
      <c r="B176" t="s">
        <v>145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</row>
    <row r="177" spans="1:37">
      <c r="A177" t="s">
        <v>70</v>
      </c>
      <c r="B177" t="s">
        <v>145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</row>
    <row r="178" spans="1:37">
      <c r="A178" t="s">
        <v>71</v>
      </c>
      <c r="B178" t="s">
        <v>145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</row>
    <row r="179" spans="1:37">
      <c r="A179" t="s">
        <v>72</v>
      </c>
      <c r="B179" t="s">
        <v>145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</row>
    <row r="180" spans="1:37">
      <c r="A180" t="s">
        <v>73</v>
      </c>
      <c r="B180" t="s">
        <v>145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</row>
    <row r="181" spans="1:37">
      <c r="A181" t="s">
        <v>74</v>
      </c>
      <c r="B181" t="s">
        <v>145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</row>
    <row r="182" spans="1:37">
      <c r="A182" t="s">
        <v>75</v>
      </c>
      <c r="B182" t="s">
        <v>145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</row>
    <row r="183" spans="1:37">
      <c r="A183" t="s">
        <v>77</v>
      </c>
      <c r="B183" t="s">
        <v>145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1:37">
      <c r="A184" t="s">
        <v>78</v>
      </c>
      <c r="B184" t="s">
        <v>145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</row>
    <row r="185" spans="1:37">
      <c r="A185" t="s">
        <v>79</v>
      </c>
      <c r="B185" t="s">
        <v>145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</row>
    <row r="186" spans="1:37">
      <c r="A186" t="s">
        <v>80</v>
      </c>
      <c r="B186" t="s">
        <v>145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</row>
    <row r="187" spans="1:37">
      <c r="A187" t="s">
        <v>81</v>
      </c>
      <c r="B187" t="s">
        <v>145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</row>
    <row r="188" spans="1:37">
      <c r="A188" t="s">
        <v>82</v>
      </c>
      <c r="B188" t="s">
        <v>145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</row>
    <row r="189" spans="1:37">
      <c r="A189" t="s">
        <v>83</v>
      </c>
      <c r="B189" t="s">
        <v>145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</row>
    <row r="190" spans="1:37">
      <c r="A190" t="s">
        <v>84</v>
      </c>
      <c r="B190" t="s">
        <v>145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</row>
    <row r="191" spans="1:37">
      <c r="A191" t="s">
        <v>85</v>
      </c>
      <c r="B191" t="s">
        <v>145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</row>
    <row r="192" spans="1:37">
      <c r="A192" t="s">
        <v>86</v>
      </c>
      <c r="B192" t="s">
        <v>145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</row>
    <row r="193" spans="1:37">
      <c r="A193" t="s">
        <v>87</v>
      </c>
      <c r="B193" t="s">
        <v>145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</row>
    <row r="194" spans="1:37">
      <c r="A194" t="s">
        <v>88</v>
      </c>
      <c r="B194" t="s">
        <v>145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</row>
    <row r="195" spans="1:37">
      <c r="A195" t="s">
        <v>89</v>
      </c>
      <c r="B195" t="s">
        <v>145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</row>
    <row r="196" spans="1:37">
      <c r="A196" t="s">
        <v>90</v>
      </c>
      <c r="B196" t="s">
        <v>145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</row>
    <row r="197" spans="1:37">
      <c r="A197" t="s">
        <v>91</v>
      </c>
      <c r="B197" t="s">
        <v>145</v>
      </c>
      <c r="C197">
        <v>0</v>
      </c>
      <c r="D197">
        <v>0</v>
      </c>
      <c r="E197">
        <v>0</v>
      </c>
      <c r="F197">
        <v>0</v>
      </c>
      <c r="G197">
        <v>2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1:37">
      <c r="A198" t="s">
        <v>92</v>
      </c>
      <c r="B198" t="s">
        <v>145</v>
      </c>
      <c r="C198">
        <v>0</v>
      </c>
      <c r="D198">
        <v>0</v>
      </c>
      <c r="E198">
        <v>0</v>
      </c>
      <c r="F198">
        <v>0</v>
      </c>
      <c r="G198">
        <v>2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</row>
    <row r="199" spans="1:37">
      <c r="A199" t="s">
        <v>93</v>
      </c>
      <c r="B199" t="s">
        <v>145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</row>
    <row r="200" spans="1:37">
      <c r="A200" t="s">
        <v>94</v>
      </c>
      <c r="B200" t="s">
        <v>145</v>
      </c>
      <c r="C200">
        <v>0</v>
      </c>
      <c r="D200">
        <v>0</v>
      </c>
      <c r="E200">
        <v>0</v>
      </c>
      <c r="F200">
        <v>0</v>
      </c>
      <c r="G200">
        <v>2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2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</row>
    <row r="201" spans="1:37">
      <c r="A201" t="s">
        <v>95</v>
      </c>
      <c r="B201" t="s">
        <v>145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</row>
    <row r="202" spans="1:37">
      <c r="A202" t="s">
        <v>96</v>
      </c>
      <c r="B202" t="s">
        <v>145</v>
      </c>
      <c r="C202">
        <v>0</v>
      </c>
      <c r="D202">
        <v>0</v>
      </c>
      <c r="E202">
        <v>0</v>
      </c>
      <c r="F202">
        <v>0</v>
      </c>
      <c r="G202">
        <v>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2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</row>
    <row r="203" spans="1:37">
      <c r="A203" t="s">
        <v>10</v>
      </c>
      <c r="B203" t="s">
        <v>145</v>
      </c>
      <c r="C203">
        <v>4</v>
      </c>
      <c r="D203">
        <v>1</v>
      </c>
      <c r="E203">
        <v>3</v>
      </c>
      <c r="F203">
        <v>0</v>
      </c>
      <c r="G203">
        <v>0</v>
      </c>
      <c r="H203">
        <v>2</v>
      </c>
      <c r="I203">
        <v>0</v>
      </c>
      <c r="J203">
        <v>0</v>
      </c>
      <c r="K203">
        <v>2</v>
      </c>
      <c r="L203">
        <v>0</v>
      </c>
      <c r="M203">
        <v>0</v>
      </c>
      <c r="N203">
        <v>0</v>
      </c>
      <c r="O203">
        <v>0</v>
      </c>
      <c r="P203">
        <v>4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2</v>
      </c>
      <c r="AH203">
        <v>0</v>
      </c>
      <c r="AI203">
        <v>0</v>
      </c>
      <c r="AJ203">
        <v>0</v>
      </c>
      <c r="AK203">
        <v>0</v>
      </c>
    </row>
    <row r="204" spans="1:37">
      <c r="A204" t="s">
        <v>40</v>
      </c>
      <c r="B204" t="s">
        <v>145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</row>
    <row r="205" spans="1:37">
      <c r="A205" t="s">
        <v>41</v>
      </c>
      <c r="B205" t="s">
        <v>145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1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</row>
    <row r="206" spans="1:37">
      <c r="A206" t="s">
        <v>43</v>
      </c>
      <c r="B206" t="s">
        <v>145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</row>
    <row r="207" spans="1:37">
      <c r="A207" t="s">
        <v>44</v>
      </c>
      <c r="B207" t="s">
        <v>145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</row>
    <row r="208" spans="1:37">
      <c r="A208" t="s">
        <v>45</v>
      </c>
      <c r="B208" t="s">
        <v>145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</row>
    <row r="209" spans="1:37">
      <c r="A209" t="s">
        <v>46</v>
      </c>
      <c r="B209" t="s">
        <v>145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</row>
    <row r="210" spans="1:37">
      <c r="A210" t="s">
        <v>47</v>
      </c>
      <c r="B210" t="s">
        <v>145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</row>
    <row r="211" spans="1:37">
      <c r="A211" t="s">
        <v>48</v>
      </c>
      <c r="B211" t="s">
        <v>145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</row>
    <row r="212" spans="1:37">
      <c r="A212" t="s">
        <v>49</v>
      </c>
      <c r="B212" t="s">
        <v>145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</row>
    <row r="213" spans="1:37">
      <c r="A213" t="s">
        <v>50</v>
      </c>
      <c r="B213" t="s">
        <v>145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</row>
    <row r="214" spans="1:37">
      <c r="A214" t="s">
        <v>51</v>
      </c>
      <c r="B214" t="s">
        <v>145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</row>
    <row r="215" spans="1:37">
      <c r="A215" t="s">
        <v>52</v>
      </c>
      <c r="B215" t="s">
        <v>145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</row>
    <row r="216" spans="1:37">
      <c r="A216" t="s">
        <v>53</v>
      </c>
      <c r="B216" t="s">
        <v>145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</row>
    <row r="217" spans="1:37">
      <c r="A217" t="s">
        <v>55</v>
      </c>
      <c r="B217" t="s">
        <v>145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</row>
    <row r="218" spans="1:37">
      <c r="A218" t="s">
        <v>56</v>
      </c>
      <c r="B218" t="s">
        <v>145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</row>
    <row r="219" spans="1:37">
      <c r="A219" t="s">
        <v>57</v>
      </c>
      <c r="B219" t="s">
        <v>145</v>
      </c>
      <c r="C219">
        <v>1</v>
      </c>
      <c r="D219">
        <v>0</v>
      </c>
      <c r="E219">
        <v>0</v>
      </c>
      <c r="F219">
        <v>1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</row>
    <row r="220" spans="1:37">
      <c r="A220" t="s">
        <v>58</v>
      </c>
      <c r="B220" t="s">
        <v>145</v>
      </c>
      <c r="C220">
        <v>1</v>
      </c>
      <c r="D220">
        <v>0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</row>
    <row r="221" spans="1:37">
      <c r="A221" t="s">
        <v>59</v>
      </c>
      <c r="B221" t="s">
        <v>145</v>
      </c>
      <c r="C221">
        <v>1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</row>
    <row r="222" spans="1:37">
      <c r="A222" t="s">
        <v>60</v>
      </c>
      <c r="B222" t="s">
        <v>145</v>
      </c>
      <c r="C222">
        <v>1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</row>
    <row r="223" spans="1:37">
      <c r="A223" t="s">
        <v>61</v>
      </c>
      <c r="B223" t="s">
        <v>145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</row>
    <row r="224" spans="1:37">
      <c r="A224" t="s">
        <v>62</v>
      </c>
      <c r="B224" t="s">
        <v>145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</row>
    <row r="225" spans="1:37">
      <c r="A225" t="s">
        <v>63</v>
      </c>
      <c r="B225" t="s">
        <v>145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</row>
    <row r="226" spans="1:37">
      <c r="A226" t="s">
        <v>64</v>
      </c>
      <c r="B226" t="s">
        <v>145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</row>
    <row r="227" spans="1:37">
      <c r="A227" t="s">
        <v>65</v>
      </c>
      <c r="B227" t="s">
        <v>145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</row>
    <row r="228" spans="2:35">
      <c r="B228" t="s">
        <v>145</v>
      </c>
      <c r="C228" s="4">
        <f>SUM(C155:C227)</f>
        <v>20</v>
      </c>
      <c r="D228" s="4">
        <f t="shared" ref="D228:AI228" si="40">SUM(D155:D227)</f>
        <v>1</v>
      </c>
      <c r="E228" s="4">
        <f t="shared" si="40"/>
        <v>3</v>
      </c>
      <c r="F228" s="4">
        <f t="shared" si="40"/>
        <v>16</v>
      </c>
      <c r="G228" s="4">
        <f t="shared" si="40"/>
        <v>23</v>
      </c>
      <c r="H228" s="4">
        <f t="shared" si="40"/>
        <v>14</v>
      </c>
      <c r="I228" s="4">
        <f t="shared" si="40"/>
        <v>2</v>
      </c>
      <c r="J228" s="4">
        <f t="shared" si="40"/>
        <v>0</v>
      </c>
      <c r="K228" s="4">
        <f t="shared" si="40"/>
        <v>3</v>
      </c>
      <c r="L228" s="4">
        <f t="shared" si="40"/>
        <v>0</v>
      </c>
      <c r="M228" s="4">
        <f t="shared" si="40"/>
        <v>0</v>
      </c>
      <c r="N228" s="4">
        <f t="shared" si="40"/>
        <v>8</v>
      </c>
      <c r="O228" s="4">
        <f t="shared" si="40"/>
        <v>3</v>
      </c>
      <c r="P228" s="4">
        <f t="shared" si="40"/>
        <v>8</v>
      </c>
      <c r="Q228" s="4">
        <f t="shared" si="40"/>
        <v>0</v>
      </c>
      <c r="R228" s="4">
        <f t="shared" si="40"/>
        <v>2</v>
      </c>
      <c r="S228" s="4">
        <f t="shared" si="40"/>
        <v>0</v>
      </c>
      <c r="T228" s="4">
        <f t="shared" si="40"/>
        <v>2</v>
      </c>
      <c r="U228" s="4">
        <f t="shared" si="40"/>
        <v>0</v>
      </c>
      <c r="V228" s="4">
        <f t="shared" si="40"/>
        <v>0</v>
      </c>
      <c r="W228" s="4">
        <f t="shared" si="40"/>
        <v>5</v>
      </c>
      <c r="X228" s="4">
        <f t="shared" si="40"/>
        <v>21</v>
      </c>
      <c r="Y228" s="4">
        <f t="shared" si="40"/>
        <v>10</v>
      </c>
      <c r="Z228" s="4">
        <f t="shared" si="40"/>
        <v>0</v>
      </c>
      <c r="AA228" s="4">
        <f t="shared" si="40"/>
        <v>0</v>
      </c>
      <c r="AB228" s="4">
        <f t="shared" si="40"/>
        <v>0</v>
      </c>
      <c r="AC228" s="4">
        <f t="shared" si="40"/>
        <v>0</v>
      </c>
      <c r="AD228" s="4">
        <f t="shared" si="40"/>
        <v>0</v>
      </c>
      <c r="AE228" s="4">
        <f t="shared" si="40"/>
        <v>1</v>
      </c>
      <c r="AF228" s="4">
        <f t="shared" si="40"/>
        <v>0</v>
      </c>
      <c r="AG228" s="4">
        <f t="shared" si="40"/>
        <v>5</v>
      </c>
      <c r="AH228" s="4">
        <f t="shared" si="40"/>
        <v>0</v>
      </c>
      <c r="AI228" s="4">
        <f t="shared" si="40"/>
        <v>0</v>
      </c>
    </row>
    <row r="231" ht="28.5" spans="2:37">
      <c r="B231" s="1"/>
      <c r="C231" s="2" t="s">
        <v>106</v>
      </c>
      <c r="D231" s="2" t="s">
        <v>107</v>
      </c>
      <c r="E231" s="2" t="s">
        <v>108</v>
      </c>
      <c r="F231" s="2" t="s">
        <v>109</v>
      </c>
      <c r="G231" s="2" t="s">
        <v>110</v>
      </c>
      <c r="H231" s="2" t="s">
        <v>111</v>
      </c>
      <c r="I231" s="2" t="s">
        <v>112</v>
      </c>
      <c r="J231" s="2" t="s">
        <v>113</v>
      </c>
      <c r="K231" s="2" t="s">
        <v>114</v>
      </c>
      <c r="L231" s="2" t="s">
        <v>115</v>
      </c>
      <c r="M231" s="2" t="s">
        <v>116</v>
      </c>
      <c r="N231" s="2" t="s">
        <v>117</v>
      </c>
      <c r="O231" s="2" t="s">
        <v>118</v>
      </c>
      <c r="P231" s="2" t="s">
        <v>119</v>
      </c>
      <c r="Q231" s="2" t="s">
        <v>120</v>
      </c>
      <c r="R231" s="2" t="s">
        <v>121</v>
      </c>
      <c r="S231" s="2" t="s">
        <v>122</v>
      </c>
      <c r="T231" s="2" t="s">
        <v>123</v>
      </c>
      <c r="U231" s="3" t="s">
        <v>124</v>
      </c>
      <c r="V231" s="3" t="s">
        <v>125</v>
      </c>
      <c r="W231" s="3" t="s">
        <v>126</v>
      </c>
      <c r="X231" s="3" t="s">
        <v>127</v>
      </c>
      <c r="Y231" s="3" t="s">
        <v>128</v>
      </c>
      <c r="Z231" s="3" t="s">
        <v>129</v>
      </c>
      <c r="AA231" s="3" t="s">
        <v>130</v>
      </c>
      <c r="AB231" s="3" t="s">
        <v>131</v>
      </c>
      <c r="AC231" s="3" t="s">
        <v>132</v>
      </c>
      <c r="AD231" s="3" t="s">
        <v>133</v>
      </c>
      <c r="AE231" s="3" t="s">
        <v>134</v>
      </c>
      <c r="AF231" s="3" t="s">
        <v>135</v>
      </c>
      <c r="AG231" s="3" t="s">
        <v>136</v>
      </c>
      <c r="AH231" s="3" t="s">
        <v>137</v>
      </c>
      <c r="AI231" s="3" t="s">
        <v>138</v>
      </c>
      <c r="AJ231" s="3" t="s">
        <v>139</v>
      </c>
      <c r="AK231" s="3" t="s">
        <v>140</v>
      </c>
    </row>
    <row r="232" spans="1:37">
      <c r="A232" t="s">
        <v>19</v>
      </c>
      <c r="B232" t="s">
        <v>146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</row>
    <row r="233" spans="1:37">
      <c r="A233" t="s">
        <v>20</v>
      </c>
      <c r="B233" t="s">
        <v>146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</row>
    <row r="234" spans="1:37">
      <c r="A234" t="s">
        <v>21</v>
      </c>
      <c r="B234" t="s">
        <v>146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</row>
    <row r="235" spans="1:37">
      <c r="A235" t="s">
        <v>22</v>
      </c>
      <c r="B235" t="s">
        <v>146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</row>
    <row r="236" spans="1:37">
      <c r="A236" t="s">
        <v>23</v>
      </c>
      <c r="B236" t="s">
        <v>146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</row>
    <row r="237" spans="1:37">
      <c r="A237" t="s">
        <v>24</v>
      </c>
      <c r="B237" t="s">
        <v>146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</v>
      </c>
    </row>
    <row r="238" spans="1:37">
      <c r="A238" t="s">
        <v>26</v>
      </c>
      <c r="B238" t="s">
        <v>146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</row>
    <row r="239" spans="1:37">
      <c r="A239" t="s">
        <v>27</v>
      </c>
      <c r="B239" t="s">
        <v>146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</row>
    <row r="240" spans="1:37">
      <c r="A240" t="s">
        <v>28</v>
      </c>
      <c r="B240" t="s">
        <v>146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</row>
    <row r="241" spans="1:37">
      <c r="A241" t="s">
        <v>29</v>
      </c>
      <c r="B241" t="s">
        <v>146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</row>
    <row r="242" spans="1:37">
      <c r="A242" t="s">
        <v>30</v>
      </c>
      <c r="B242" t="s">
        <v>146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</row>
    <row r="243" spans="1:37">
      <c r="A243" t="s">
        <v>31</v>
      </c>
      <c r="B243" t="s">
        <v>146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</row>
    <row r="244" spans="1:37">
      <c r="A244" t="s">
        <v>33</v>
      </c>
      <c r="B244" t="s">
        <v>146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</row>
    <row r="245" spans="1:37">
      <c r="A245" t="s">
        <v>34</v>
      </c>
      <c r="B245" t="s">
        <v>146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</row>
    <row r="246" spans="1:37">
      <c r="A246" t="s">
        <v>35</v>
      </c>
      <c r="B246" t="s">
        <v>146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</row>
    <row r="247" spans="1:37">
      <c r="A247" t="s">
        <v>36</v>
      </c>
      <c r="B247" t="s">
        <v>146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</row>
    <row r="248" spans="1:37">
      <c r="A248" t="s">
        <v>37</v>
      </c>
      <c r="B248" t="s">
        <v>146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</row>
    <row r="249" spans="1:37">
      <c r="A249" t="s">
        <v>38</v>
      </c>
      <c r="B249" t="s">
        <v>146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</row>
    <row r="250" spans="1:37">
      <c r="A250" t="s">
        <v>66</v>
      </c>
      <c r="B250" t="s">
        <v>146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</row>
    <row r="251" spans="1:37">
      <c r="A251" t="s">
        <v>67</v>
      </c>
      <c r="B251" t="s">
        <v>146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</row>
    <row r="252" spans="1:37">
      <c r="A252" t="s">
        <v>68</v>
      </c>
      <c r="B252" t="s">
        <v>146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3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3</v>
      </c>
      <c r="AH252">
        <v>0</v>
      </c>
      <c r="AI252">
        <v>0</v>
      </c>
      <c r="AJ252">
        <v>0</v>
      </c>
      <c r="AK252">
        <v>0</v>
      </c>
    </row>
    <row r="253" spans="1:37">
      <c r="A253" t="s">
        <v>69</v>
      </c>
      <c r="B253" t="s">
        <v>146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</row>
    <row r="254" spans="1:37">
      <c r="A254" t="s">
        <v>70</v>
      </c>
      <c r="B254" t="s">
        <v>146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</row>
    <row r="255" spans="1:37">
      <c r="A255" t="s">
        <v>71</v>
      </c>
      <c r="B255" t="s">
        <v>146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</row>
    <row r="256" spans="1:37">
      <c r="A256" t="s">
        <v>72</v>
      </c>
      <c r="B256" t="s">
        <v>146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</row>
    <row r="257" spans="1:37">
      <c r="A257" t="s">
        <v>73</v>
      </c>
      <c r="B257" t="s">
        <v>146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</row>
    <row r="258" spans="1:37">
      <c r="A258" t="s">
        <v>74</v>
      </c>
      <c r="B258" t="s">
        <v>146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37">
      <c r="A259" t="s">
        <v>75</v>
      </c>
      <c r="B259" t="s">
        <v>146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</row>
    <row r="260" spans="1:37">
      <c r="A260" t="s">
        <v>77</v>
      </c>
      <c r="B260" t="s">
        <v>146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</row>
    <row r="261" spans="1:37">
      <c r="A261" t="s">
        <v>78</v>
      </c>
      <c r="B261" t="s">
        <v>146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</row>
    <row r="262" spans="1:37">
      <c r="A262" t="s">
        <v>79</v>
      </c>
      <c r="B262" t="s">
        <v>146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</row>
    <row r="263" spans="1:37">
      <c r="A263" t="s">
        <v>80</v>
      </c>
      <c r="B263" t="s">
        <v>146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</row>
    <row r="264" spans="1:37">
      <c r="A264" t="s">
        <v>81</v>
      </c>
      <c r="B264" t="s">
        <v>146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</row>
    <row r="265" spans="1:37">
      <c r="A265" t="s">
        <v>82</v>
      </c>
      <c r="B265" t="s">
        <v>146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</row>
    <row r="266" spans="1:37">
      <c r="A266" t="s">
        <v>83</v>
      </c>
      <c r="B266" t="s">
        <v>146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</row>
    <row r="267" spans="1:37">
      <c r="A267" t="s">
        <v>84</v>
      </c>
      <c r="B267" t="s">
        <v>146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</row>
    <row r="268" spans="1:37">
      <c r="A268" t="s">
        <v>85</v>
      </c>
      <c r="B268" t="s">
        <v>146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</row>
    <row r="269" spans="1:37">
      <c r="A269" t="s">
        <v>86</v>
      </c>
      <c r="B269" t="s">
        <v>146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</row>
    <row r="270" spans="1:37">
      <c r="A270" t="s">
        <v>87</v>
      </c>
      <c r="B270" t="s">
        <v>146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</row>
    <row r="271" spans="1:37">
      <c r="A271" t="s">
        <v>88</v>
      </c>
      <c r="B271" t="s">
        <v>146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</row>
    <row r="272" spans="1:37">
      <c r="A272" t="s">
        <v>89</v>
      </c>
      <c r="B272" t="s">
        <v>146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</row>
    <row r="273" spans="1:37">
      <c r="A273" t="s">
        <v>90</v>
      </c>
      <c r="B273" t="s">
        <v>146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</row>
    <row r="274" spans="1:37">
      <c r="A274" t="s">
        <v>91</v>
      </c>
      <c r="B274" t="s">
        <v>146</v>
      </c>
      <c r="C274">
        <v>0</v>
      </c>
      <c r="D274">
        <v>0</v>
      </c>
      <c r="E274">
        <v>0</v>
      </c>
      <c r="F274">
        <v>0</v>
      </c>
      <c r="G274">
        <v>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>
      <c r="A275" t="s">
        <v>92</v>
      </c>
      <c r="B275" t="s">
        <v>146</v>
      </c>
      <c r="C275">
        <v>0</v>
      </c>
      <c r="D275">
        <v>0</v>
      </c>
      <c r="E275">
        <v>0</v>
      </c>
      <c r="F275">
        <v>0</v>
      </c>
      <c r="G275">
        <v>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1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>
      <c r="A276" t="s">
        <v>93</v>
      </c>
      <c r="B276" t="s">
        <v>146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>
      <c r="A277" t="s">
        <v>94</v>
      </c>
      <c r="B277" t="s">
        <v>146</v>
      </c>
      <c r="C277">
        <v>0</v>
      </c>
      <c r="D277">
        <v>0</v>
      </c>
      <c r="E277">
        <v>0</v>
      </c>
      <c r="F277">
        <v>0</v>
      </c>
      <c r="G277">
        <v>2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2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>
      <c r="A278" t="s">
        <v>95</v>
      </c>
      <c r="B278" t="s">
        <v>146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1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>
      <c r="A279" t="s">
        <v>96</v>
      </c>
      <c r="B279" t="s">
        <v>146</v>
      </c>
      <c r="C279">
        <v>0</v>
      </c>
      <c r="D279">
        <v>0</v>
      </c>
      <c r="E279">
        <v>0</v>
      </c>
      <c r="F279">
        <v>0</v>
      </c>
      <c r="G279">
        <v>2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2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>
      <c r="A280" t="s">
        <v>10</v>
      </c>
      <c r="B280" t="s">
        <v>146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</v>
      </c>
      <c r="AH280">
        <v>0</v>
      </c>
      <c r="AI280">
        <v>0</v>
      </c>
      <c r="AJ280">
        <v>0</v>
      </c>
      <c r="AK280">
        <v>0</v>
      </c>
    </row>
    <row r="281" spans="1:37">
      <c r="A281" t="s">
        <v>40</v>
      </c>
      <c r="B281" t="s">
        <v>146</v>
      </c>
      <c r="C281">
        <v>1</v>
      </c>
      <c r="D281">
        <v>0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>
      <c r="A282" t="s">
        <v>41</v>
      </c>
      <c r="B282" t="s">
        <v>146</v>
      </c>
      <c r="C282">
        <v>1</v>
      </c>
      <c r="D282">
        <v>0</v>
      </c>
      <c r="E282">
        <v>0</v>
      </c>
      <c r="F282">
        <v>1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>
      <c r="A283" t="s">
        <v>43</v>
      </c>
      <c r="B283" t="s">
        <v>146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>
      <c r="A284" t="s">
        <v>44</v>
      </c>
      <c r="B284" t="s">
        <v>146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>
      <c r="A285" t="s">
        <v>45</v>
      </c>
      <c r="B285" t="s">
        <v>146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>
      <c r="A286" t="s">
        <v>46</v>
      </c>
      <c r="B286" t="s">
        <v>146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>
      <c r="A287" t="s">
        <v>47</v>
      </c>
      <c r="B287" t="s">
        <v>146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>
      <c r="A288" t="s">
        <v>48</v>
      </c>
      <c r="B288" t="s">
        <v>146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>
      <c r="A289" t="s">
        <v>49</v>
      </c>
      <c r="B289" t="s">
        <v>146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>
      <c r="A290" t="s">
        <v>50</v>
      </c>
      <c r="B290" t="s">
        <v>146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>
      <c r="A291" t="s">
        <v>51</v>
      </c>
      <c r="B291" t="s">
        <v>146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>
      <c r="A292" t="s">
        <v>52</v>
      </c>
      <c r="B292" t="s">
        <v>146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>
      <c r="A293" t="s">
        <v>53</v>
      </c>
      <c r="B293" t="s">
        <v>146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>
      <c r="A294" t="s">
        <v>55</v>
      </c>
      <c r="B294" t="s">
        <v>146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>
      <c r="A295" t="s">
        <v>56</v>
      </c>
      <c r="B295" t="s">
        <v>146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>
      <c r="A296" t="s">
        <v>57</v>
      </c>
      <c r="B296" t="s">
        <v>146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>
      <c r="A297" t="s">
        <v>58</v>
      </c>
      <c r="B297" t="s">
        <v>146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>
      <c r="A298" t="s">
        <v>59</v>
      </c>
      <c r="B298" t="s">
        <v>146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>
      <c r="A299" t="s">
        <v>60</v>
      </c>
      <c r="B299" t="s">
        <v>146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>
      <c r="A300" t="s">
        <v>61</v>
      </c>
      <c r="B300" t="s">
        <v>146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>
      <c r="A301" t="s">
        <v>62</v>
      </c>
      <c r="B301" t="s">
        <v>146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>
      <c r="A302" t="s">
        <v>63</v>
      </c>
      <c r="B302" t="s">
        <v>146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>
      <c r="A303" t="s">
        <v>64</v>
      </c>
      <c r="B303" t="s">
        <v>146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>
      <c r="A304" t="s">
        <v>65</v>
      </c>
      <c r="B304" t="s">
        <v>146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2:35">
      <c r="B305" t="s">
        <v>146</v>
      </c>
      <c r="C305" s="4">
        <f>SUM(C232:C304)</f>
        <v>4</v>
      </c>
      <c r="D305" s="4">
        <f t="shared" ref="D305:AI305" si="41">SUM(D232:D304)</f>
        <v>1</v>
      </c>
      <c r="E305" s="4">
        <f t="shared" si="41"/>
        <v>0</v>
      </c>
      <c r="F305" s="4">
        <f t="shared" si="41"/>
        <v>3</v>
      </c>
      <c r="G305" s="4">
        <f t="shared" si="41"/>
        <v>23</v>
      </c>
      <c r="H305" s="4">
        <f t="shared" si="41"/>
        <v>5</v>
      </c>
      <c r="I305" s="4">
        <f t="shared" si="41"/>
        <v>2</v>
      </c>
      <c r="J305" s="4">
        <f t="shared" si="41"/>
        <v>0</v>
      </c>
      <c r="K305" s="4">
        <f t="shared" si="41"/>
        <v>1</v>
      </c>
      <c r="L305" s="4">
        <f t="shared" si="41"/>
        <v>0</v>
      </c>
      <c r="M305" s="4">
        <f t="shared" si="41"/>
        <v>0</v>
      </c>
      <c r="N305" s="4">
        <f t="shared" si="41"/>
        <v>7</v>
      </c>
      <c r="O305" s="4">
        <f t="shared" si="41"/>
        <v>3</v>
      </c>
      <c r="P305" s="4">
        <f t="shared" si="41"/>
        <v>5</v>
      </c>
      <c r="Q305" s="4">
        <f t="shared" si="41"/>
        <v>0</v>
      </c>
      <c r="R305" s="4">
        <f t="shared" si="41"/>
        <v>2</v>
      </c>
      <c r="S305" s="4">
        <f t="shared" si="41"/>
        <v>0</v>
      </c>
      <c r="T305" s="4">
        <f t="shared" si="41"/>
        <v>2</v>
      </c>
      <c r="U305" s="4">
        <f t="shared" si="41"/>
        <v>0</v>
      </c>
      <c r="V305" s="4">
        <f t="shared" si="41"/>
        <v>0</v>
      </c>
      <c r="W305" s="4">
        <f t="shared" si="41"/>
        <v>0</v>
      </c>
      <c r="X305" s="4">
        <f t="shared" si="41"/>
        <v>21</v>
      </c>
      <c r="Y305" s="4">
        <f t="shared" si="41"/>
        <v>3</v>
      </c>
      <c r="Z305" s="4">
        <f t="shared" si="41"/>
        <v>0</v>
      </c>
      <c r="AA305" s="4">
        <f t="shared" si="41"/>
        <v>0</v>
      </c>
      <c r="AB305" s="4">
        <f t="shared" si="41"/>
        <v>0</v>
      </c>
      <c r="AC305" s="4">
        <f t="shared" si="41"/>
        <v>0</v>
      </c>
      <c r="AD305" s="4">
        <f t="shared" si="41"/>
        <v>0</v>
      </c>
      <c r="AE305" s="4">
        <f t="shared" si="41"/>
        <v>0</v>
      </c>
      <c r="AF305" s="4">
        <f t="shared" si="41"/>
        <v>0</v>
      </c>
      <c r="AG305" s="4">
        <f t="shared" si="41"/>
        <v>4</v>
      </c>
      <c r="AH305" s="4">
        <f t="shared" si="41"/>
        <v>0</v>
      </c>
      <c r="AI305" s="4">
        <f t="shared" si="41"/>
        <v>0</v>
      </c>
    </row>
    <row r="309" ht="28.5" spans="2:37">
      <c r="B309" s="1"/>
      <c r="C309" s="2" t="s">
        <v>106</v>
      </c>
      <c r="D309" s="2" t="s">
        <v>107</v>
      </c>
      <c r="E309" s="2" t="s">
        <v>108</v>
      </c>
      <c r="F309" s="2" t="s">
        <v>109</v>
      </c>
      <c r="G309" s="2" t="s">
        <v>110</v>
      </c>
      <c r="H309" s="2" t="s">
        <v>111</v>
      </c>
      <c r="I309" s="2" t="s">
        <v>112</v>
      </c>
      <c r="J309" s="2" t="s">
        <v>113</v>
      </c>
      <c r="K309" s="2" t="s">
        <v>114</v>
      </c>
      <c r="L309" s="2" t="s">
        <v>115</v>
      </c>
      <c r="M309" s="2" t="s">
        <v>116</v>
      </c>
      <c r="N309" s="2" t="s">
        <v>117</v>
      </c>
      <c r="O309" s="2" t="s">
        <v>118</v>
      </c>
      <c r="P309" s="2" t="s">
        <v>119</v>
      </c>
      <c r="Q309" s="2" t="s">
        <v>120</v>
      </c>
      <c r="R309" s="2" t="s">
        <v>121</v>
      </c>
      <c r="S309" s="2" t="s">
        <v>122</v>
      </c>
      <c r="T309" s="2" t="s">
        <v>123</v>
      </c>
      <c r="U309" s="3" t="s">
        <v>124</v>
      </c>
      <c r="V309" s="3" t="s">
        <v>125</v>
      </c>
      <c r="W309" s="3" t="s">
        <v>126</v>
      </c>
      <c r="X309" s="3" t="s">
        <v>127</v>
      </c>
      <c r="Y309" s="3" t="s">
        <v>128</v>
      </c>
      <c r="Z309" s="3" t="s">
        <v>129</v>
      </c>
      <c r="AA309" s="3" t="s">
        <v>130</v>
      </c>
      <c r="AB309" s="3" t="s">
        <v>131</v>
      </c>
      <c r="AC309" s="3" t="s">
        <v>132</v>
      </c>
      <c r="AD309" s="3" t="s">
        <v>133</v>
      </c>
      <c r="AE309" s="3" t="s">
        <v>134</v>
      </c>
      <c r="AF309" s="3" t="s">
        <v>135</v>
      </c>
      <c r="AG309" s="3" t="s">
        <v>136</v>
      </c>
      <c r="AH309" s="3" t="s">
        <v>137</v>
      </c>
      <c r="AI309" s="3" t="s">
        <v>138</v>
      </c>
      <c r="AJ309" s="3" t="s">
        <v>139</v>
      </c>
      <c r="AK309" s="3" t="s">
        <v>140</v>
      </c>
    </row>
    <row r="310" spans="1:37">
      <c r="A310" t="s">
        <v>19</v>
      </c>
      <c r="B310" t="s">
        <v>147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>
      <c r="A311" t="s">
        <v>20</v>
      </c>
      <c r="B311" t="s">
        <v>147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>
      <c r="A312" t="s">
        <v>21</v>
      </c>
      <c r="B312" t="s">
        <v>147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>
      <c r="A313" t="s">
        <v>22</v>
      </c>
      <c r="B313" t="s">
        <v>147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>
      <c r="A314" t="s">
        <v>23</v>
      </c>
      <c r="B314" t="s">
        <v>147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>
      <c r="A315" t="s">
        <v>24</v>
      </c>
      <c r="B315" t="s">
        <v>147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1</v>
      </c>
    </row>
    <row r="316" spans="1:37">
      <c r="A316" t="s">
        <v>26</v>
      </c>
      <c r="B316" t="s">
        <v>147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>
      <c r="A317" t="s">
        <v>27</v>
      </c>
      <c r="B317" t="s">
        <v>147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>
      <c r="A318" t="s">
        <v>28</v>
      </c>
      <c r="B318" t="s">
        <v>147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>
      <c r="A319" t="s">
        <v>29</v>
      </c>
      <c r="B319" t="s">
        <v>147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>
      <c r="A320" t="s">
        <v>30</v>
      </c>
      <c r="B320" t="s">
        <v>147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>
      <c r="A321" t="s">
        <v>31</v>
      </c>
      <c r="B321" t="s">
        <v>147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>
      <c r="A322" t="s">
        <v>33</v>
      </c>
      <c r="B322" t="s">
        <v>147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>
      <c r="A323" t="s">
        <v>34</v>
      </c>
      <c r="B323" t="s">
        <v>147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>
      <c r="A324" t="s">
        <v>35</v>
      </c>
      <c r="B324" t="s">
        <v>147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>
      <c r="A325" t="s">
        <v>36</v>
      </c>
      <c r="B325" t="s">
        <v>147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>
      <c r="A326" t="s">
        <v>37</v>
      </c>
      <c r="B326" t="s">
        <v>147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>
      <c r="A327" t="s">
        <v>38</v>
      </c>
      <c r="B327" t="s">
        <v>147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>
      <c r="A328" t="s">
        <v>66</v>
      </c>
      <c r="B328" t="s">
        <v>147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>
      <c r="A329" t="s">
        <v>67</v>
      </c>
      <c r="B329" t="s">
        <v>147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>
      <c r="A330" t="s">
        <v>68</v>
      </c>
      <c r="B330" t="s">
        <v>147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>
      <c r="A331" t="s">
        <v>69</v>
      </c>
      <c r="B331" t="s">
        <v>147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>
      <c r="A332" t="s">
        <v>70</v>
      </c>
      <c r="B332" t="s">
        <v>147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>
      <c r="A333" t="s">
        <v>71</v>
      </c>
      <c r="B333" t="s">
        <v>147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>
      <c r="A334" t="s">
        <v>72</v>
      </c>
      <c r="B334" t="s">
        <v>147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>
      <c r="A335" t="s">
        <v>73</v>
      </c>
      <c r="B335" t="s">
        <v>147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>
      <c r="A336" t="s">
        <v>74</v>
      </c>
      <c r="B336" t="s">
        <v>147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>
      <c r="A337" t="s">
        <v>75</v>
      </c>
      <c r="B337" t="s">
        <v>147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>
      <c r="A338" t="s">
        <v>77</v>
      </c>
      <c r="B338" t="s">
        <v>147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>
      <c r="A339" t="s">
        <v>78</v>
      </c>
      <c r="B339" t="s">
        <v>147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>
      <c r="A340" t="s">
        <v>79</v>
      </c>
      <c r="B340" t="s">
        <v>147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>
      <c r="A341" t="s">
        <v>80</v>
      </c>
      <c r="B341" t="s">
        <v>147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>
      <c r="A342" t="s">
        <v>81</v>
      </c>
      <c r="B342" t="s">
        <v>147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>
      <c r="A343" t="s">
        <v>82</v>
      </c>
      <c r="B343" t="s">
        <v>147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>
      <c r="A344" t="s">
        <v>83</v>
      </c>
      <c r="B344" t="s">
        <v>147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>
      <c r="A345" t="s">
        <v>84</v>
      </c>
      <c r="B345" t="s">
        <v>147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>
      <c r="A346" t="s">
        <v>85</v>
      </c>
      <c r="B346" t="s">
        <v>147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>
      <c r="A347" t="s">
        <v>86</v>
      </c>
      <c r="B347" t="s">
        <v>147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>
      <c r="A348" t="s">
        <v>87</v>
      </c>
      <c r="B348" t="s">
        <v>147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>
      <c r="A349" t="s">
        <v>88</v>
      </c>
      <c r="B349" t="s">
        <v>147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>
      <c r="A350" t="s">
        <v>89</v>
      </c>
      <c r="B350" t="s">
        <v>147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>
      <c r="A351" t="s">
        <v>90</v>
      </c>
      <c r="B351" t="s">
        <v>147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>
      <c r="A352" t="s">
        <v>91</v>
      </c>
      <c r="B352" t="s">
        <v>147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>
      <c r="A353" t="s">
        <v>92</v>
      </c>
      <c r="B353" t="s">
        <v>147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>
      <c r="A354" t="s">
        <v>93</v>
      </c>
      <c r="B354" t="s">
        <v>147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>
      <c r="A355" t="s">
        <v>94</v>
      </c>
      <c r="B355" t="s">
        <v>147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>
      <c r="A356" t="s">
        <v>95</v>
      </c>
      <c r="B356" t="s">
        <v>147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>
      <c r="A357" t="s">
        <v>96</v>
      </c>
      <c r="B357" t="s">
        <v>147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>
      <c r="A358" t="s">
        <v>10</v>
      </c>
      <c r="B358" t="s">
        <v>147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>
      <c r="A359" t="s">
        <v>40</v>
      </c>
      <c r="B359" t="s">
        <v>147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>
      <c r="A360" t="s">
        <v>41</v>
      </c>
      <c r="B360" t="s">
        <v>147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>
      <c r="A361" t="s">
        <v>43</v>
      </c>
      <c r="B361" t="s">
        <v>147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  <row r="362" spans="1:37">
      <c r="A362" t="s">
        <v>44</v>
      </c>
      <c r="B362" t="s">
        <v>147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</row>
    <row r="363" spans="1:37">
      <c r="A363" t="s">
        <v>45</v>
      </c>
      <c r="B363" t="s">
        <v>147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</row>
    <row r="364" spans="1:37">
      <c r="A364" t="s">
        <v>46</v>
      </c>
      <c r="B364" t="s">
        <v>147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</row>
    <row r="365" spans="1:37">
      <c r="A365" t="s">
        <v>47</v>
      </c>
      <c r="B365" t="s">
        <v>147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</row>
    <row r="366" spans="1:37">
      <c r="A366" t="s">
        <v>48</v>
      </c>
      <c r="B366" t="s">
        <v>147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</row>
    <row r="367" spans="1:37">
      <c r="A367" t="s">
        <v>49</v>
      </c>
      <c r="B367" t="s">
        <v>147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</row>
    <row r="368" spans="1:37">
      <c r="A368" t="s">
        <v>50</v>
      </c>
      <c r="B368" t="s">
        <v>147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</row>
    <row r="369" spans="1:37">
      <c r="A369" t="s">
        <v>51</v>
      </c>
      <c r="B369" t="s">
        <v>147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</row>
    <row r="370" spans="1:37">
      <c r="A370" t="s">
        <v>52</v>
      </c>
      <c r="B370" t="s">
        <v>147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</row>
    <row r="371" spans="1:37">
      <c r="A371" t="s">
        <v>53</v>
      </c>
      <c r="B371" t="s">
        <v>147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</row>
    <row r="372" spans="1:37">
      <c r="A372" t="s">
        <v>55</v>
      </c>
      <c r="B372" t="s">
        <v>147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</row>
    <row r="373" spans="1:37">
      <c r="A373" t="s">
        <v>56</v>
      </c>
      <c r="B373" t="s">
        <v>147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</row>
    <row r="374" spans="1:37">
      <c r="A374" t="s">
        <v>57</v>
      </c>
      <c r="B374" t="s">
        <v>147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</row>
    <row r="375" spans="1:37">
      <c r="A375" t="s">
        <v>58</v>
      </c>
      <c r="B375" t="s">
        <v>147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</row>
    <row r="376" spans="1:37">
      <c r="A376" t="s">
        <v>59</v>
      </c>
      <c r="B376" t="s">
        <v>147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</row>
    <row r="377" spans="1:37">
      <c r="A377" t="s">
        <v>60</v>
      </c>
      <c r="B377" t="s">
        <v>147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</row>
    <row r="378" spans="1:37">
      <c r="A378" t="s">
        <v>61</v>
      </c>
      <c r="B378" t="s">
        <v>147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</row>
    <row r="379" spans="1:37">
      <c r="A379" t="s">
        <v>62</v>
      </c>
      <c r="B379" t="s">
        <v>147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</row>
    <row r="380" spans="1:37">
      <c r="A380" t="s">
        <v>63</v>
      </c>
      <c r="B380" t="s">
        <v>147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</row>
    <row r="381" spans="1:37">
      <c r="A381" t="s">
        <v>64</v>
      </c>
      <c r="B381" t="s">
        <v>147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</row>
    <row r="382" spans="1:37">
      <c r="A382" t="s">
        <v>65</v>
      </c>
      <c r="B382" t="s">
        <v>147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</row>
    <row r="383" spans="2:35">
      <c r="B383" t="s">
        <v>147</v>
      </c>
      <c r="C383" s="4">
        <f>SUM(C310:C382)</f>
        <v>0</v>
      </c>
      <c r="D383" s="4">
        <f t="shared" ref="D383:AI383" si="42">SUM(D310:D382)</f>
        <v>0</v>
      </c>
      <c r="E383" s="4">
        <f t="shared" si="42"/>
        <v>0</v>
      </c>
      <c r="F383" s="4">
        <f t="shared" si="42"/>
        <v>0</v>
      </c>
      <c r="G383" s="4">
        <f t="shared" si="42"/>
        <v>0</v>
      </c>
      <c r="H383" s="4">
        <f t="shared" si="42"/>
        <v>1</v>
      </c>
      <c r="I383" s="4">
        <f t="shared" si="42"/>
        <v>0</v>
      </c>
      <c r="J383" s="4">
        <f t="shared" si="42"/>
        <v>0</v>
      </c>
      <c r="K383" s="4">
        <f t="shared" si="42"/>
        <v>0</v>
      </c>
      <c r="L383" s="4">
        <f t="shared" si="42"/>
        <v>0</v>
      </c>
      <c r="M383" s="4">
        <f t="shared" si="42"/>
        <v>0</v>
      </c>
      <c r="N383" s="4">
        <f t="shared" si="42"/>
        <v>0</v>
      </c>
      <c r="O383" s="4">
        <f t="shared" si="42"/>
        <v>0</v>
      </c>
      <c r="P383" s="4">
        <f t="shared" si="42"/>
        <v>0</v>
      </c>
      <c r="Q383" s="4">
        <f t="shared" si="42"/>
        <v>0</v>
      </c>
      <c r="R383" s="4">
        <f t="shared" si="42"/>
        <v>0</v>
      </c>
      <c r="S383" s="4">
        <f t="shared" si="42"/>
        <v>0</v>
      </c>
      <c r="T383" s="4">
        <f t="shared" si="42"/>
        <v>2</v>
      </c>
      <c r="U383" s="4">
        <f t="shared" si="42"/>
        <v>0</v>
      </c>
      <c r="V383" s="4">
        <f t="shared" si="42"/>
        <v>0</v>
      </c>
      <c r="W383" s="4">
        <f t="shared" si="42"/>
        <v>0</v>
      </c>
      <c r="X383" s="4">
        <f t="shared" si="42"/>
        <v>0</v>
      </c>
      <c r="Y383" s="4">
        <f t="shared" si="42"/>
        <v>0</v>
      </c>
      <c r="Z383" s="4">
        <f t="shared" si="42"/>
        <v>0</v>
      </c>
      <c r="AA383" s="4">
        <f t="shared" si="42"/>
        <v>0</v>
      </c>
      <c r="AB383" s="4">
        <f t="shared" si="42"/>
        <v>0</v>
      </c>
      <c r="AC383" s="4">
        <f t="shared" si="42"/>
        <v>0</v>
      </c>
      <c r="AD383" s="4">
        <f t="shared" si="42"/>
        <v>0</v>
      </c>
      <c r="AE383" s="4">
        <f t="shared" si="42"/>
        <v>0</v>
      </c>
      <c r="AF383" s="4">
        <f t="shared" si="42"/>
        <v>0</v>
      </c>
      <c r="AG383" s="4">
        <f t="shared" si="42"/>
        <v>0</v>
      </c>
      <c r="AH383" s="4">
        <f t="shared" si="42"/>
        <v>0</v>
      </c>
      <c r="AI383" s="4">
        <f t="shared" si="42"/>
        <v>0</v>
      </c>
    </row>
    <row r="386" ht="28.5" spans="2:37">
      <c r="B386" s="1"/>
      <c r="C386" s="2" t="s">
        <v>106</v>
      </c>
      <c r="D386" s="2" t="s">
        <v>107</v>
      </c>
      <c r="E386" s="2" t="s">
        <v>108</v>
      </c>
      <c r="F386" s="2" t="s">
        <v>109</v>
      </c>
      <c r="G386" s="2" t="s">
        <v>110</v>
      </c>
      <c r="H386" s="2" t="s">
        <v>111</v>
      </c>
      <c r="I386" s="2" t="s">
        <v>112</v>
      </c>
      <c r="J386" s="2" t="s">
        <v>113</v>
      </c>
      <c r="K386" s="2" t="s">
        <v>114</v>
      </c>
      <c r="L386" s="2" t="s">
        <v>115</v>
      </c>
      <c r="M386" s="2" t="s">
        <v>116</v>
      </c>
      <c r="N386" s="2" t="s">
        <v>117</v>
      </c>
      <c r="O386" s="2" t="s">
        <v>118</v>
      </c>
      <c r="P386" s="2" t="s">
        <v>119</v>
      </c>
      <c r="Q386" s="2" t="s">
        <v>120</v>
      </c>
      <c r="R386" s="2" t="s">
        <v>121</v>
      </c>
      <c r="S386" s="2" t="s">
        <v>122</v>
      </c>
      <c r="T386" s="2" t="s">
        <v>123</v>
      </c>
      <c r="U386" s="3" t="s">
        <v>124</v>
      </c>
      <c r="V386" s="3" t="s">
        <v>125</v>
      </c>
      <c r="W386" s="3" t="s">
        <v>126</v>
      </c>
      <c r="X386" s="3" t="s">
        <v>127</v>
      </c>
      <c r="Y386" s="3" t="s">
        <v>128</v>
      </c>
      <c r="Z386" s="3" t="s">
        <v>129</v>
      </c>
      <c r="AA386" s="3" t="s">
        <v>130</v>
      </c>
      <c r="AB386" s="3" t="s">
        <v>131</v>
      </c>
      <c r="AC386" s="3" t="s">
        <v>132</v>
      </c>
      <c r="AD386" s="3" t="s">
        <v>133</v>
      </c>
      <c r="AE386" s="3" t="s">
        <v>134</v>
      </c>
      <c r="AF386" s="3" t="s">
        <v>135</v>
      </c>
      <c r="AG386" s="3" t="s">
        <v>136</v>
      </c>
      <c r="AH386" s="3" t="s">
        <v>137</v>
      </c>
      <c r="AI386" s="3" t="s">
        <v>138</v>
      </c>
      <c r="AJ386" s="3" t="s">
        <v>139</v>
      </c>
      <c r="AK386" s="3" t="s">
        <v>140</v>
      </c>
    </row>
    <row r="387" spans="1:37">
      <c r="A387" t="s">
        <v>19</v>
      </c>
      <c r="B387" t="s">
        <v>148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</row>
    <row r="388" spans="1:37">
      <c r="A388" t="s">
        <v>20</v>
      </c>
      <c r="B388" t="s">
        <v>148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</row>
    <row r="389" spans="1:37">
      <c r="A389" t="s">
        <v>21</v>
      </c>
      <c r="B389" t="s">
        <v>148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1</v>
      </c>
    </row>
    <row r="390" spans="1:37">
      <c r="A390" t="s">
        <v>22</v>
      </c>
      <c r="B390" t="s">
        <v>148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</row>
    <row r="391" spans="1:37">
      <c r="A391" t="s">
        <v>23</v>
      </c>
      <c r="B391" t="s">
        <v>148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</row>
    <row r="392" spans="1:37">
      <c r="A392" t="s">
        <v>24</v>
      </c>
      <c r="B392" t="s">
        <v>148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</row>
    <row r="393" spans="1:37">
      <c r="A393" t="s">
        <v>26</v>
      </c>
      <c r="B393" t="s">
        <v>148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</row>
    <row r="394" spans="1:37">
      <c r="A394" t="s">
        <v>27</v>
      </c>
      <c r="B394" t="s">
        <v>148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1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</row>
    <row r="395" spans="1:37">
      <c r="A395" t="s">
        <v>28</v>
      </c>
      <c r="B395" t="s">
        <v>148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</row>
    <row r="396" spans="1:37">
      <c r="A396" t="s">
        <v>29</v>
      </c>
      <c r="B396" t="s">
        <v>148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</row>
    <row r="397" spans="1:37">
      <c r="A397" t="s">
        <v>30</v>
      </c>
      <c r="B397" t="s">
        <v>148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</row>
    <row r="398" spans="1:37">
      <c r="A398" t="s">
        <v>31</v>
      </c>
      <c r="B398" t="s">
        <v>148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</row>
    <row r="399" spans="1:37">
      <c r="A399" t="s">
        <v>33</v>
      </c>
      <c r="B399" t="s">
        <v>148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</row>
    <row r="400" spans="1:37">
      <c r="A400" t="s">
        <v>34</v>
      </c>
      <c r="B400" t="s">
        <v>148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</row>
    <row r="401" spans="1:37">
      <c r="A401" t="s">
        <v>35</v>
      </c>
      <c r="B401" t="s">
        <v>148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1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</row>
    <row r="402" spans="1:37">
      <c r="A402" t="s">
        <v>36</v>
      </c>
      <c r="B402" t="s">
        <v>148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</row>
    <row r="403" spans="1:37">
      <c r="A403" t="s">
        <v>37</v>
      </c>
      <c r="B403" t="s">
        <v>148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</row>
    <row r="404" spans="1:37">
      <c r="A404" t="s">
        <v>38</v>
      </c>
      <c r="B404" t="s">
        <v>148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2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</row>
    <row r="405" spans="1:37">
      <c r="A405" t="s">
        <v>66</v>
      </c>
      <c r="B405" t="s">
        <v>148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</row>
    <row r="406" spans="1:37">
      <c r="A406" t="s">
        <v>67</v>
      </c>
      <c r="B406" t="s">
        <v>148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</row>
    <row r="407" spans="1:37">
      <c r="A407" t="s">
        <v>68</v>
      </c>
      <c r="B407" t="s">
        <v>148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</row>
    <row r="408" spans="1:37">
      <c r="A408" t="s">
        <v>69</v>
      </c>
      <c r="B408" t="s">
        <v>148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</row>
    <row r="409" spans="1:37">
      <c r="A409" t="s">
        <v>70</v>
      </c>
      <c r="B409" t="s">
        <v>148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</row>
    <row r="410" spans="1:37">
      <c r="A410" t="s">
        <v>71</v>
      </c>
      <c r="B410" t="s">
        <v>148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</row>
    <row r="411" spans="1:37">
      <c r="A411" t="s">
        <v>72</v>
      </c>
      <c r="B411" t="s">
        <v>148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</row>
    <row r="412" spans="1:37">
      <c r="A412" t="s">
        <v>73</v>
      </c>
      <c r="B412" t="s">
        <v>148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</row>
    <row r="413" spans="1:37">
      <c r="A413" t="s">
        <v>74</v>
      </c>
      <c r="B413" t="s">
        <v>148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</row>
    <row r="414" spans="1:37">
      <c r="A414" t="s">
        <v>75</v>
      </c>
      <c r="B414" t="s">
        <v>148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</row>
    <row r="415" spans="1:37">
      <c r="A415" t="s">
        <v>77</v>
      </c>
      <c r="B415" t="s">
        <v>148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1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</row>
    <row r="416" spans="1:37">
      <c r="A416" t="s">
        <v>78</v>
      </c>
      <c r="B416" t="s">
        <v>148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</row>
    <row r="417" spans="1:37">
      <c r="A417" t="s">
        <v>79</v>
      </c>
      <c r="B417" t="s">
        <v>148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2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1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1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</row>
    <row r="418" spans="1:37">
      <c r="A418" t="s">
        <v>80</v>
      </c>
      <c r="B418" t="s">
        <v>148</v>
      </c>
      <c r="C418">
        <v>0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</row>
    <row r="419" spans="1:37">
      <c r="A419" t="s">
        <v>81</v>
      </c>
      <c r="B419" t="s">
        <v>148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</row>
    <row r="420" spans="1:37">
      <c r="A420" t="s">
        <v>82</v>
      </c>
      <c r="B420" t="s">
        <v>148</v>
      </c>
      <c r="C420">
        <v>0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1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</row>
    <row r="421" spans="1:37">
      <c r="A421" t="s">
        <v>83</v>
      </c>
      <c r="B421" t="s">
        <v>148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1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</row>
    <row r="422" spans="1:37">
      <c r="A422" t="s">
        <v>84</v>
      </c>
      <c r="B422" t="s">
        <v>148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1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</row>
    <row r="423" spans="1:37">
      <c r="A423" t="s">
        <v>85</v>
      </c>
      <c r="B423" t="s">
        <v>148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1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</row>
    <row r="424" spans="1:37">
      <c r="A424" t="s">
        <v>86</v>
      </c>
      <c r="B424" t="s">
        <v>148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1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</row>
    <row r="425" spans="1:37">
      <c r="A425" t="s">
        <v>87</v>
      </c>
      <c r="B425" t="s">
        <v>148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</row>
    <row r="426" spans="1:37">
      <c r="A426" t="s">
        <v>88</v>
      </c>
      <c r="B426" t="s">
        <v>148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</row>
    <row r="427" spans="1:37">
      <c r="A427" t="s">
        <v>89</v>
      </c>
      <c r="B427" t="s">
        <v>148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</row>
    <row r="428" spans="1:37">
      <c r="A428" t="s">
        <v>90</v>
      </c>
      <c r="B428" t="s">
        <v>148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</row>
    <row r="429" spans="1:37">
      <c r="A429" t="s">
        <v>91</v>
      </c>
      <c r="B429" t="s">
        <v>148</v>
      </c>
      <c r="C429">
        <v>0</v>
      </c>
      <c r="D429">
        <v>0</v>
      </c>
      <c r="E429">
        <v>0</v>
      </c>
      <c r="F429">
        <v>0</v>
      </c>
      <c r="G429">
        <v>2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</row>
    <row r="430" spans="1:37">
      <c r="A430" t="s">
        <v>92</v>
      </c>
      <c r="B430" t="s">
        <v>148</v>
      </c>
      <c r="C430">
        <v>0</v>
      </c>
      <c r="D430">
        <v>0</v>
      </c>
      <c r="E430">
        <v>0</v>
      </c>
      <c r="F430">
        <v>0</v>
      </c>
      <c r="G430">
        <v>2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</row>
    <row r="431" spans="1:37">
      <c r="A431" t="s">
        <v>93</v>
      </c>
      <c r="B431" t="s">
        <v>148</v>
      </c>
      <c r="C431">
        <v>0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</row>
    <row r="432" spans="1:37">
      <c r="A432" t="s">
        <v>94</v>
      </c>
      <c r="B432" t="s">
        <v>148</v>
      </c>
      <c r="C432">
        <v>0</v>
      </c>
      <c r="D432">
        <v>0</v>
      </c>
      <c r="E432">
        <v>0</v>
      </c>
      <c r="F432">
        <v>0</v>
      </c>
      <c r="G432">
        <v>2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2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</row>
    <row r="433" spans="1:37">
      <c r="A433" t="s">
        <v>95</v>
      </c>
      <c r="B433" t="s">
        <v>148</v>
      </c>
      <c r="C433">
        <v>0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1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</row>
    <row r="434" spans="1:37">
      <c r="A434" t="s">
        <v>96</v>
      </c>
      <c r="B434" t="s">
        <v>148</v>
      </c>
      <c r="C434">
        <v>0</v>
      </c>
      <c r="D434">
        <v>0</v>
      </c>
      <c r="E434">
        <v>0</v>
      </c>
      <c r="F434">
        <v>0</v>
      </c>
      <c r="G434">
        <v>2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2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</row>
    <row r="435" spans="1:37">
      <c r="A435" t="s">
        <v>10</v>
      </c>
      <c r="B435" t="s">
        <v>148</v>
      </c>
      <c r="C435">
        <v>10</v>
      </c>
      <c r="D435">
        <v>1</v>
      </c>
      <c r="E435">
        <v>9</v>
      </c>
      <c r="F435">
        <v>0</v>
      </c>
      <c r="G435">
        <v>0</v>
      </c>
      <c r="H435">
        <v>9</v>
      </c>
      <c r="I435">
        <v>0</v>
      </c>
      <c r="J435">
        <v>0</v>
      </c>
      <c r="K435">
        <v>9</v>
      </c>
      <c r="L435">
        <v>0</v>
      </c>
      <c r="M435">
        <v>0</v>
      </c>
      <c r="N435">
        <v>0</v>
      </c>
      <c r="O435">
        <v>0</v>
      </c>
      <c r="P435">
        <v>3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1</v>
      </c>
      <c r="AH435">
        <v>0</v>
      </c>
      <c r="AI435">
        <v>0</v>
      </c>
      <c r="AJ435">
        <v>0</v>
      </c>
      <c r="AK435">
        <v>0</v>
      </c>
    </row>
    <row r="436" spans="1:37">
      <c r="A436" t="s">
        <v>40</v>
      </c>
      <c r="B436" t="s">
        <v>148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1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</row>
    <row r="437" spans="1:37">
      <c r="A437" t="s">
        <v>41</v>
      </c>
      <c r="B437" t="s">
        <v>148</v>
      </c>
      <c r="C437">
        <v>1</v>
      </c>
      <c r="D437">
        <v>0</v>
      </c>
      <c r="E437">
        <v>0</v>
      </c>
      <c r="F437">
        <v>1</v>
      </c>
      <c r="G437">
        <v>0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</row>
    <row r="438" spans="1:37">
      <c r="A438" t="s">
        <v>43</v>
      </c>
      <c r="B438" t="s">
        <v>148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</row>
    <row r="439" spans="1:37">
      <c r="A439" t="s">
        <v>44</v>
      </c>
      <c r="B439" t="s">
        <v>148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</row>
    <row r="440" spans="1:37">
      <c r="A440" t="s">
        <v>45</v>
      </c>
      <c r="B440" t="s">
        <v>148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</row>
    <row r="441" spans="1:37">
      <c r="A441" t="s">
        <v>46</v>
      </c>
      <c r="B441" t="s">
        <v>148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</row>
    <row r="442" spans="1:37">
      <c r="A442" t="s">
        <v>47</v>
      </c>
      <c r="B442" t="s">
        <v>148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</row>
    <row r="443" spans="1:37">
      <c r="A443" t="s">
        <v>48</v>
      </c>
      <c r="B443" t="s">
        <v>148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</row>
    <row r="444" spans="1:37">
      <c r="A444" t="s">
        <v>49</v>
      </c>
      <c r="B444" t="s">
        <v>148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</row>
    <row r="445" spans="1:37">
      <c r="A445" t="s">
        <v>50</v>
      </c>
      <c r="B445" t="s">
        <v>148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</row>
    <row r="446" spans="1:37">
      <c r="A446" t="s">
        <v>51</v>
      </c>
      <c r="B446" t="s">
        <v>148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</row>
    <row r="447" spans="1:37">
      <c r="A447" t="s">
        <v>52</v>
      </c>
      <c r="B447" t="s">
        <v>148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2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</row>
    <row r="448" spans="1:37">
      <c r="A448" t="s">
        <v>53</v>
      </c>
      <c r="B448" t="s">
        <v>148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</row>
    <row r="449" spans="1:37">
      <c r="A449" t="s">
        <v>55</v>
      </c>
      <c r="B449" t="s">
        <v>148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</row>
    <row r="450" spans="1:37">
      <c r="A450" t="s">
        <v>56</v>
      </c>
      <c r="B450" t="s">
        <v>148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1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</row>
    <row r="451" spans="1:37">
      <c r="A451" t="s">
        <v>57</v>
      </c>
      <c r="B451" t="s">
        <v>148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</row>
    <row r="452" spans="1:37">
      <c r="A452" t="s">
        <v>58</v>
      </c>
      <c r="B452" t="s">
        <v>148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1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</row>
    <row r="453" spans="1:37">
      <c r="A453" t="s">
        <v>59</v>
      </c>
      <c r="B453" t="s">
        <v>148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1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</row>
    <row r="454" spans="1:37">
      <c r="A454" t="s">
        <v>60</v>
      </c>
      <c r="B454" t="s">
        <v>148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1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</row>
    <row r="455" spans="1:37">
      <c r="A455" t="s">
        <v>61</v>
      </c>
      <c r="B455" t="s">
        <v>148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</row>
    <row r="456" spans="1:37">
      <c r="A456" t="s">
        <v>62</v>
      </c>
      <c r="B456" t="s">
        <v>148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1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</row>
    <row r="457" spans="1:37">
      <c r="A457" t="s">
        <v>63</v>
      </c>
      <c r="B457" t="s">
        <v>148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1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</row>
    <row r="458" spans="1:37">
      <c r="A458" t="s">
        <v>64</v>
      </c>
      <c r="B458" t="s">
        <v>148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1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</row>
    <row r="459" spans="1:37">
      <c r="A459" t="s">
        <v>65</v>
      </c>
      <c r="B459" t="s">
        <v>148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1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</row>
    <row r="460" spans="2:35">
      <c r="B460" t="s">
        <v>148</v>
      </c>
      <c r="C460" s="4">
        <f>SUM(C387:C459)</f>
        <v>21</v>
      </c>
      <c r="D460" s="4">
        <f t="shared" ref="D460:AI460" si="43">SUM(D387:D459)</f>
        <v>1</v>
      </c>
      <c r="E460" s="4">
        <f t="shared" si="43"/>
        <v>9</v>
      </c>
      <c r="F460" s="4">
        <f t="shared" si="43"/>
        <v>11</v>
      </c>
      <c r="G460" s="4">
        <f t="shared" si="43"/>
        <v>23</v>
      </c>
      <c r="H460" s="4">
        <f t="shared" si="43"/>
        <v>28</v>
      </c>
      <c r="I460" s="4">
        <f t="shared" si="43"/>
        <v>3</v>
      </c>
      <c r="J460" s="4">
        <f t="shared" si="43"/>
        <v>0</v>
      </c>
      <c r="K460" s="4">
        <f t="shared" si="43"/>
        <v>10</v>
      </c>
      <c r="L460" s="4">
        <f t="shared" si="43"/>
        <v>0</v>
      </c>
      <c r="M460" s="4">
        <f t="shared" si="43"/>
        <v>0</v>
      </c>
      <c r="N460" s="4">
        <f t="shared" si="43"/>
        <v>15</v>
      </c>
      <c r="O460" s="4">
        <f t="shared" si="43"/>
        <v>3</v>
      </c>
      <c r="P460" s="4">
        <f t="shared" si="43"/>
        <v>4</v>
      </c>
      <c r="Q460" s="4">
        <f t="shared" si="43"/>
        <v>0</v>
      </c>
      <c r="R460" s="4">
        <f t="shared" si="43"/>
        <v>2</v>
      </c>
      <c r="S460" s="4">
        <f t="shared" si="43"/>
        <v>0</v>
      </c>
      <c r="T460" s="4">
        <f t="shared" si="43"/>
        <v>2</v>
      </c>
      <c r="U460" s="4">
        <f t="shared" si="43"/>
        <v>0</v>
      </c>
      <c r="V460" s="4">
        <f t="shared" si="43"/>
        <v>0</v>
      </c>
      <c r="W460" s="4">
        <f t="shared" si="43"/>
        <v>0</v>
      </c>
      <c r="X460" s="4">
        <f t="shared" si="43"/>
        <v>21</v>
      </c>
      <c r="Y460" s="4">
        <f t="shared" si="43"/>
        <v>16</v>
      </c>
      <c r="Z460" s="4">
        <f t="shared" si="43"/>
        <v>0</v>
      </c>
      <c r="AA460" s="4">
        <f t="shared" si="43"/>
        <v>0</v>
      </c>
      <c r="AB460" s="4">
        <f t="shared" si="43"/>
        <v>0</v>
      </c>
      <c r="AC460" s="4">
        <f t="shared" si="43"/>
        <v>0</v>
      </c>
      <c r="AD460" s="4">
        <f t="shared" si="43"/>
        <v>0</v>
      </c>
      <c r="AE460" s="4">
        <f t="shared" si="43"/>
        <v>8</v>
      </c>
      <c r="AF460" s="4">
        <f t="shared" si="43"/>
        <v>0</v>
      </c>
      <c r="AG460" s="4">
        <f t="shared" si="43"/>
        <v>1</v>
      </c>
      <c r="AH460" s="4">
        <f t="shared" si="43"/>
        <v>0</v>
      </c>
      <c r="AI460" s="4">
        <f t="shared" si="43"/>
        <v>0</v>
      </c>
    </row>
  </sheetData>
  <sortState ref="A3:AI528">
    <sortCondition ref="B397"/>
  </sortState>
  <conditionalFormatting sqref="AO88:BF8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{c966fda8-407c-4dde-91a1-da6520dfdb02}</x14:id>
        </ext>
      </extLst>
    </cfRule>
  </conditionalFormatting>
  <pageMargins left="0.7" right="0.7" top="0.75" bottom="0.75" header="0.3" footer="0.3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66fda8-407c-4dde-91a1-da6520dfdb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AO88:BF88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time</vt:lpstr>
      <vt:lpstr>numberCount</vt:lpstr>
      <vt:lpstr>oracleCount</vt:lpstr>
      <vt:lpstr>number of FN ICCs with tags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hanada yan</dc:creator>
  <cp:lastModifiedBy>小蘑菇要去炖鸡了</cp:lastModifiedBy>
  <dcterms:created xsi:type="dcterms:W3CDTF">2021-08-27T05:01:00Z</dcterms:created>
  <dcterms:modified xsi:type="dcterms:W3CDTF">2022-08-01T06:36:32Z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065690E3BA654C62843FAB1D2A7D350B</vt:lpwstr>
  </property>
  <property fmtid="{D5CDD505-2E9C-101B-9397-08002B2CF9AE}" pid="3" name="KSOProductBuildVer">
    <vt:lpwstr>2052-11.1.0.11875</vt:lpwstr>
  </property>
</Properties>
</file>