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644" firstSheet="6" activeTab="8"/>
  </bookViews>
  <sheets>
    <sheet name="app Info" sheetId="14" r:id="rId1"/>
    <sheet name="oracle construct" sheetId="13" r:id="rId2"/>
    <sheet name="run Time" sheetId="15" r:id="rId3"/>
    <sheet name="numberCount" sheetId="23" r:id="rId4"/>
    <sheet name="graphCount" sheetId="24" r:id="rId5"/>
    <sheet name="oracleCount" sheetId="25" r:id="rId6"/>
    <sheet name="number of FN ICCs with tags" sheetId="22" r:id="rId7"/>
    <sheet name="pairdata" sheetId="31" r:id="rId8"/>
    <sheet name="pairTP" sheetId="26" r:id="rId9"/>
    <sheet name="pairAll" sheetId="27" r:id="rId10"/>
  </sheets>
  <externalReferences>
    <externalReference r:id="rId11"/>
  </externalReferences>
  <definedNames>
    <definedName name="_xlchart.v1.0" hidden="1">'oracle construct'!$P$78</definedName>
    <definedName name="_xlchart.v1.1" hidden="1">'oracle construct'!$P$79:$P$109</definedName>
    <definedName name="_xlchart.v1.10" hidden="1">'oracle construct'!$H$78</definedName>
    <definedName name="_xlchart.v1.11" hidden="1">'oracle construct'!$H$79:$H$109</definedName>
    <definedName name="_xlchart.v1.12" hidden="1">'oracle construct'!$K$78</definedName>
    <definedName name="_xlchart.v1.13" hidden="1">'oracle construct'!$K$79:$K$109</definedName>
    <definedName name="_xlchart.v1.14" hidden="1">'oracle construct'!$L$78</definedName>
    <definedName name="_xlchart.v1.15" hidden="1">'oracle construct'!$L$79:$L$109</definedName>
    <definedName name="_xlchart.v1.16" hidden="1">'oracle construct'!$M$78</definedName>
    <definedName name="_xlchart.v1.17" hidden="1">'oracle construct'!$M$79:$M$109</definedName>
    <definedName name="_xlchart.v1.18" hidden="1">'oracle construct'!$AA$39</definedName>
    <definedName name="_xlchart.v1.19" hidden="1">'oracle construct'!$AA$40:$AA$70</definedName>
    <definedName name="_xlchart.v1.2" hidden="1">'oracle construct'!$Q$78</definedName>
    <definedName name="_xlchart.v1.20" hidden="1">'oracle construct'!$AB$39</definedName>
    <definedName name="_xlchart.v1.21" hidden="1">'oracle construct'!$AB$40:$AB$70</definedName>
    <definedName name="_xlchart.v1.22" hidden="1">'oracle construct'!$AC$39</definedName>
    <definedName name="_xlchart.v1.23" hidden="1">'oracle construct'!$AC$40:$AC$70</definedName>
    <definedName name="_xlchart.v1.24" hidden="1">'oracle construct'!$W$39</definedName>
    <definedName name="_xlchart.v1.25" hidden="1">'oracle construct'!$W$40:$W$70</definedName>
    <definedName name="_xlchart.v1.26" hidden="1">'oracle construct'!$X$39</definedName>
    <definedName name="_xlchart.v1.27" hidden="1">'oracle construct'!$X$40:$X$70</definedName>
    <definedName name="_xlchart.v1.28" hidden="1">'oracle construct'!$Y$39</definedName>
    <definedName name="_xlchart.v1.29" hidden="1">'oracle construct'!$Y$40:$Y$70</definedName>
    <definedName name="_xlchart.v1.3" hidden="1">'oracle construct'!$Q$79:$Q$109</definedName>
    <definedName name="_xlchart.v1.30" hidden="1">'oracle construct'!$Z$39</definedName>
    <definedName name="_xlchart.v1.31" hidden="1">'oracle construct'!$Z$40:$Z$70</definedName>
    <definedName name="_xlchart.v1.4" hidden="1">'oracle construct'!$R$78</definedName>
    <definedName name="_xlchart.v1.5" hidden="1">'oracle construct'!$R$79:$R$109</definedName>
    <definedName name="_xlchart.v1.6" hidden="1">'oracle construct'!$F$78</definedName>
    <definedName name="_xlchart.v1.7" hidden="1">'oracle construct'!$F$79:$F$109</definedName>
    <definedName name="_xlchart.v1.8" hidden="1">'oracle construct'!$G$78</definedName>
    <definedName name="_xlchart.v1.9" hidden="1">'oracle construct'!$G$79:$G$109</definedName>
  </definedNames>
  <calcPr calcId="144525"/>
</workbook>
</file>

<file path=xl/sharedStrings.xml><?xml version="1.0" encoding="utf-8"?>
<sst xmlns="http://schemas.openxmlformats.org/spreadsheetml/2006/main" count="22059" uniqueCount="412">
  <si>
    <t>app</t>
  </si>
  <si>
    <t>package</t>
  </si>
  <si>
    <t>size</t>
  </si>
  <si>
    <t>#Component (= -content provide + dynamic broadcast)</t>
  </si>
  <si>
    <t>Exported</t>
  </si>
  <si>
    <t>Activity</t>
  </si>
  <si>
    <t>star 202106</t>
  </si>
  <si>
    <t>used version</t>
  </si>
  <si>
    <t>latest version</t>
  </si>
  <si>
    <t>github</t>
  </si>
  <si>
    <t>fdroid</t>
  </si>
  <si>
    <t>1Sheeld</t>
  </si>
  <si>
    <t>com.integreight.onesheeld</t>
  </si>
  <si>
    <t>1.9.0</t>
  </si>
  <si>
    <t>https://github.com/Integreight/1Sheeld-Android-App</t>
  </si>
  <si>
    <t>AFWall+</t>
  </si>
  <si>
    <t>dev.ukanth.ufirewall</t>
  </si>
  <si>
    <t>3.1.0</t>
  </si>
  <si>
    <t>3.5.2.1</t>
  </si>
  <si>
    <t>https://github.com/ukanth/afwall</t>
  </si>
  <si>
    <t>https://f-droid.org/zh_Hans/packages/dev.ukanth.ufirewall/</t>
  </si>
  <si>
    <t>AnkiDroid</t>
  </si>
  <si>
    <t>com.ichi2.anki</t>
  </si>
  <si>
    <t>2.8.4</t>
  </si>
  <si>
    <t>2.14.6</t>
  </si>
  <si>
    <t>https://github.com/ankidroid/Anki-Android</t>
  </si>
  <si>
    <t>https://f-droid.org/packages/com.ichi2.anki/</t>
  </si>
  <si>
    <t>AntennaPod</t>
  </si>
  <si>
    <t>de.danoeh.antennapod</t>
  </si>
  <si>
    <t>1.7.1</t>
  </si>
  <si>
    <t>2.2.1</t>
  </si>
  <si>
    <t>https://github.com/AntennaPod/AntennaPod</t>
  </si>
  <si>
    <t>https://f-droid.org/packages/de.danoeh.antennapod/</t>
  </si>
  <si>
    <t>Calendula</t>
  </si>
  <si>
    <t>es.usc.citius.servando.calendula</t>
  </si>
  <si>
    <t>2.5.11</t>
  </si>
  <si>
    <t>https://github.com/citiususc/calendula</t>
  </si>
  <si>
    <t>https://f-droid.org/packages/es.usc.citius.servando.calendula/</t>
  </si>
  <si>
    <t>ch.hgdev.toposuite</t>
  </si>
  <si>
    <t>1.0.3</t>
  </si>
  <si>
    <t>1.2.0</t>
  </si>
  <si>
    <t>https://github.com/hgdev-ch/toposuite-android</t>
  </si>
  <si>
    <t>https://f-droid.org/packages/ch.hgdev.toposuite/</t>
  </si>
  <si>
    <t>com.farmerbb.taskbar</t>
  </si>
  <si>
    <t>3.9.1</t>
  </si>
  <si>
    <t>6.1.1</t>
  </si>
  <si>
    <t>https://github.com/farmerbb/Taskbar</t>
  </si>
  <si>
    <t>https://f-droid.org/zh_Hans/packages/com.farmerbb.taskbar/</t>
  </si>
  <si>
    <t>com.oriondev.moneywallet</t>
  </si>
  <si>
    <t>4.0.2</t>
  </si>
  <si>
    <t>4.0.5.9</t>
  </si>
  <si>
    <t>https://github.com/AndreAle94/moneywallet</t>
  </si>
  <si>
    <t>https://f-droid.org/zh_Hans/packages/com.oriondev.moneywallet/</t>
  </si>
  <si>
    <t>Conversations</t>
  </si>
  <si>
    <t>eu.siacs.conversations</t>
  </si>
  <si>
    <t>2.5.1</t>
  </si>
  <si>
    <t>2.9.13</t>
  </si>
  <si>
    <t>https://github.com/iNPUTmice/Conversations</t>
  </si>
  <si>
    <t>https://f-droid.org/packages/eu.siacs.conversations/</t>
  </si>
  <si>
    <t>CSipSimple</t>
  </si>
  <si>
    <t>com.csipsimple</t>
  </si>
  <si>
    <t>1.02.03</t>
  </si>
  <si>
    <t>https://github.com/r3gis3r/CSipSimple</t>
  </si>
  <si>
    <t>EteSync</t>
  </si>
  <si>
    <t>com.etesync.syncadapter</t>
  </si>
  <si>
    <t>1.4.6</t>
  </si>
  <si>
    <t>2.2.4</t>
  </si>
  <si>
    <t>https://github.com/etesync/android</t>
  </si>
  <si>
    <t>https://f-droid.org/packages/com.etesync.syncadapter/</t>
  </si>
  <si>
    <t>eu.vranckaert.worktime</t>
  </si>
  <si>
    <t>/</t>
  </si>
  <si>
    <t>1.1.13.4</t>
  </si>
  <si>
    <t>1.1.15</t>
  </si>
  <si>
    <t>https://f-droid.org/zh_Hans/packages/eu.vranckaert.worktime/</t>
  </si>
  <si>
    <t>fr.ybo.transportsrennes</t>
  </si>
  <si>
    <t>3.8.4</t>
  </si>
  <si>
    <t>4.1.3</t>
  </si>
  <si>
    <t>https://f-droid.org/packages/fr.ybo.transportsrennes/</t>
  </si>
  <si>
    <t>https://github.com/ybonnel/TransportsRennes</t>
  </si>
  <si>
    <t>iNaturalist</t>
  </si>
  <si>
    <t>org.inaturalist.android</t>
  </si>
  <si>
    <t>1.11.19</t>
  </si>
  <si>
    <t>1.22.1</t>
  </si>
  <si>
    <t>https://github.com/inaturalist/iNaturalistAndroid</t>
  </si>
  <si>
    <t>K9Mail</t>
  </si>
  <si>
    <t>com.fsck.k9</t>
  </si>
  <si>
    <t>https://github.com/k9mail/k-9</t>
  </si>
  <si>
    <t>https://f-droid.org/packages/com.fsck.k9/</t>
  </si>
  <si>
    <t>Lincal</t>
  </si>
  <si>
    <t>felixwiemuth.lincal</t>
  </si>
  <si>
    <t>1.3.1</t>
  </si>
  <si>
    <t>https://github.com/felixwiemuth/LinCal</t>
  </si>
  <si>
    <t>https://f-droid.org/zh_Hans/packages/felixwiemuth.lincal/</t>
  </si>
  <si>
    <t>me.blog.korn123.easydiary</t>
  </si>
  <si>
    <t>1.4.153</t>
  </si>
  <si>
    <t> 1.4.167</t>
  </si>
  <si>
    <t>https://github.com/hanjoongcho/aaf-easydiary</t>
  </si>
  <si>
    <t>https://f-droid.org/en/packages/me.blog.korn123.easydiary/</t>
  </si>
  <si>
    <t>net.osmand.plus</t>
  </si>
  <si>
    <t>3.5.2</t>
  </si>
  <si>
    <t>https://github.com/osmandapp/OsmAnd</t>
  </si>
  <si>
    <t>https://f-droid.org/packages/net.osmand.plus/</t>
  </si>
  <si>
    <t>OpenGPSTracker</t>
  </si>
  <si>
    <t>nl.sogeti.android.gpstracker</t>
  </si>
  <si>
    <t>1.3.5</t>
  </si>
  <si>
    <t>https://github.com/rcgroot/open-gpstracker</t>
  </si>
  <si>
    <t>https://code.google.com/archive/p/open-gpstracker/downloads</t>
  </si>
  <si>
    <t>OpenKeychain</t>
  </si>
  <si>
    <t>org.sufficientlysecure.keychain</t>
  </si>
  <si>
    <t>5.7.5</t>
  </si>
  <si>
    <t>https://github.com/open-keychain/open-keychain</t>
  </si>
  <si>
    <t>https://f-droid.org/packages/org.sufficientlysecure.keychain/</t>
  </si>
  <si>
    <t>org.epstudios.epmobile</t>
  </si>
  <si>
    <t>2.3.2</t>
  </si>
  <si>
    <t>2.25.4</t>
  </si>
  <si>
    <t>https://f-droid.org/packages/org.epstudios.epmobile/</t>
  </si>
  <si>
    <t>https://github.com/mannd/epmobile</t>
  </si>
  <si>
    <t>org.liberty.android.fantastischmemo</t>
  </si>
  <si>
    <t>10.6.3</t>
  </si>
  <si>
    <t>10.9.993</t>
  </si>
  <si>
    <t>https://github.com/helloworld1/AnyMemo</t>
  </si>
  <si>
    <t>https://f-droid.org/packages/org.liberty.android.fantastischmemo/</t>
  </si>
  <si>
    <t>org.smssecure.smssecure</t>
  </si>
  <si>
    <t>0.15.1</t>
  </si>
  <si>
    <t>0.16.12</t>
  </si>
  <si>
    <t>https://github.com/SilenceIM/Silence</t>
  </si>
  <si>
    <t>https://f-droid.org/en/packages/org.smssecure.smssecure/</t>
  </si>
  <si>
    <t>org.tasks</t>
  </si>
  <si>
    <t>4.8.2</t>
  </si>
  <si>
    <t>https://github.com/tasks/tasks</t>
  </si>
  <si>
    <t>https://f-droid.org/packages/org.tasks/</t>
  </si>
  <si>
    <t>Padland</t>
  </si>
  <si>
    <t>com.mikifus.padland</t>
  </si>
  <si>
    <t>https://github.com/mikifus/padland</t>
  </si>
  <si>
    <t>https://f-droid.org/packages/com.mikifus.padland/</t>
  </si>
  <si>
    <t>PassAndroid</t>
  </si>
  <si>
    <t>org.ligi.passandroid</t>
  </si>
  <si>
    <t>3.4.7</t>
  </si>
  <si>
    <t>3.5.7</t>
  </si>
  <si>
    <t>https://github.com/ligi/PassAndroid</t>
  </si>
  <si>
    <t>https://f-droid.org/packages/org.ligi.passandroid/</t>
  </si>
  <si>
    <t>pt.joaomneto.titancompanion</t>
  </si>
  <si>
    <t>https://github.com/joaomneto/TitanCompanion</t>
  </si>
  <si>
    <t>https://f-droid.org/de/packages/pt.joaomneto.titancompanion/</t>
  </si>
  <si>
    <t>Simple-Solitaire</t>
  </si>
  <si>
    <t>de.tobiasbielefeld.solitaire</t>
  </si>
  <si>
    <t>https://github.com/TobiasBielefeld/Simple-Solitaire</t>
  </si>
  <si>
    <t>https://f-droid.org/packages/de.tobiasbielefeld.solitaire/</t>
  </si>
  <si>
    <t>SteamGifts</t>
  </si>
  <si>
    <t>net.mabako.steamgifts</t>
  </si>
  <si>
    <t>1.5.11</t>
  </si>
  <si>
    <t>1.5.13</t>
  </si>
  <si>
    <t>https://github.com/SteamGifts/SteamGifts</t>
  </si>
  <si>
    <t>https://f-droid.org/zh_Hans/packages/net.mabako.steamgifts/</t>
  </si>
  <si>
    <t>SuntimesWidget</t>
  </si>
  <si>
    <t>com.forrestguice.suntimeswidget</t>
  </si>
  <si>
    <t>0.11.3</t>
  </si>
  <si>
    <t>0.13.10</t>
  </si>
  <si>
    <t>https://github.com/forrestguice/SuntimesWidget</t>
  </si>
  <si>
    <t>https://f-droid.org/packages/com.forrestguice.suntimeswidget/</t>
  </si>
  <si>
    <t>syncthing</t>
  </si>
  <si>
    <t>com.nutomic.syncthingandroid</t>
  </si>
  <si>
    <t>1.16.0</t>
  </si>
  <si>
    <t>https://github.com/syncthing/syncthing-android</t>
  </si>
  <si>
    <t>https://f-droid.org/packages/com.nutomic.syncthingandroid/</t>
  </si>
  <si>
    <t>dynamic run 1</t>
  </si>
  <si>
    <t>dynamic run 2</t>
  </si>
  <si>
    <t>dynamic run 3</t>
  </si>
  <si>
    <t>dynamic run manual</t>
  </si>
  <si>
    <t>dynamic run all</t>
  </si>
  <si>
    <t>filter</t>
  </si>
  <si>
    <t>final</t>
  </si>
  <si>
    <t>#Component</t>
  </si>
  <si>
    <t>completeness</t>
  </si>
  <si>
    <t>connectivity</t>
  </si>
  <si>
    <t>Average</t>
  </si>
  <si>
    <t>edge number</t>
  </si>
  <si>
    <t>dynamic</t>
  </si>
  <si>
    <t>static</t>
  </si>
  <si>
    <t>dy1</t>
  </si>
  <si>
    <t>dy2</t>
  </si>
  <si>
    <t>dy3</t>
  </si>
  <si>
    <t>dy_manual</t>
  </si>
  <si>
    <t>dy_all</t>
  </si>
  <si>
    <t>enhance</t>
  </si>
  <si>
    <t>manual filter and enhance</t>
  </si>
  <si>
    <t>add</t>
  </si>
  <si>
    <t>sum</t>
  </si>
  <si>
    <t>人工删除的边</t>
  </si>
  <si>
    <t>filteredService</t>
  </si>
  <si>
    <t>filteredReceiver</t>
  </si>
  <si>
    <t>coverage</t>
  </si>
  <si>
    <t>covered</t>
  </si>
  <si>
    <t>all</t>
  </si>
  <si>
    <t>methodCov</t>
  </si>
  <si>
    <t>componentCov</t>
  </si>
  <si>
    <t>Gator</t>
  </si>
  <si>
    <t>IC3</t>
  </si>
  <si>
    <t>Ic3-dialdroid</t>
  </si>
  <si>
    <t>A3E</t>
  </si>
  <si>
    <t>StoryD</t>
  </si>
  <si>
    <t>ICCBot</t>
  </si>
  <si>
    <t>Time</t>
  </si>
  <si>
    <t>fail</t>
  </si>
  <si>
    <t>prr</t>
  </si>
  <si>
    <t>C2C</t>
  </si>
  <si>
    <t>A2A</t>
  </si>
  <si>
    <t>CF2CF</t>
  </si>
  <si>
    <t>Degree</t>
  </si>
  <si>
    <t>Component</t>
  </si>
  <si>
    <t>IC3-Dial</t>
  </si>
  <si>
    <t>Story</t>
  </si>
  <si>
    <t>Sum</t>
  </si>
  <si>
    <t>separated</t>
  </si>
  <si>
    <t>mainNot</t>
  </si>
  <si>
    <t>exportNot</t>
  </si>
  <si>
    <t>Total</t>
  </si>
  <si>
    <t>Oracle</t>
  </si>
  <si>
    <t>FN</t>
  </si>
  <si>
    <t>FNRate</t>
  </si>
  <si>
    <t>callBack</t>
  </si>
  <si>
    <t>staticCB</t>
  </si>
  <si>
    <t>dynamicCB</t>
  </si>
  <si>
    <t>implicitCB</t>
  </si>
  <si>
    <t>atypicalICC</t>
  </si>
  <si>
    <t>implicitICC</t>
  </si>
  <si>
    <t>stringOp</t>
  </si>
  <si>
    <t>staticVal</t>
  </si>
  <si>
    <t>callContext</t>
  </si>
  <si>
    <t>async</t>
  </si>
  <si>
    <t>polym</t>
  </si>
  <si>
    <t>nonAct</t>
  </si>
  <si>
    <t>dynamicBC</t>
  </si>
  <si>
    <t>fragment</t>
  </si>
  <si>
    <t>adapter</t>
  </si>
  <si>
    <t>widget</t>
  </si>
  <si>
    <t>otherClass</t>
  </si>
  <si>
    <t>isLibrary</t>
  </si>
  <si>
    <t>staticCBOnly</t>
  </si>
  <si>
    <t>dynamicCBOnly</t>
  </si>
  <si>
    <t>implicitCBonly</t>
  </si>
  <si>
    <t>atypicalICCOnly</t>
  </si>
  <si>
    <t>implicitICCOnly</t>
  </si>
  <si>
    <t>stringOpOnly</t>
  </si>
  <si>
    <t>staticValOnly</t>
  </si>
  <si>
    <t>callContextOnly</t>
  </si>
  <si>
    <t>asyncOnly</t>
  </si>
  <si>
    <t>polymOnly</t>
  </si>
  <si>
    <t>nonActonly</t>
  </si>
  <si>
    <t>dynamicBCOnly</t>
  </si>
  <si>
    <t>fragmentOnly</t>
  </si>
  <si>
    <t>adapterOnly</t>
  </si>
  <si>
    <t>widgetOnly</t>
  </si>
  <si>
    <t>otherClassOnly</t>
  </si>
  <si>
    <t>libraryonly</t>
  </si>
  <si>
    <t xml:space="preserve">IC3         </t>
  </si>
  <si>
    <t xml:space="preserve">oracle       </t>
  </si>
  <si>
    <t>0表示全部都是漏报，即不能处理该特性</t>
  </si>
  <si>
    <t xml:space="preserve">IC3Dial     </t>
  </si>
  <si>
    <t xml:space="preserve">Gator         </t>
  </si>
  <si>
    <t xml:space="preserve">A3E         </t>
  </si>
  <si>
    <t xml:space="preserve">Story         </t>
  </si>
  <si>
    <t xml:space="preserve">ICCBot      </t>
  </si>
  <si>
    <t>tool summary</t>
  </si>
  <si>
    <t>success oracle summary</t>
  </si>
  <si>
    <t xml:space="preserve">IC3Dial  </t>
  </si>
  <si>
    <t>story</t>
  </si>
  <si>
    <t>graph1</t>
  </si>
  <si>
    <t xml:space="preserve">IC3Oracle    </t>
  </si>
  <si>
    <t xml:space="preserve">IC3DailOracle     </t>
  </si>
  <si>
    <t>GatorOracle</t>
  </si>
  <si>
    <t>ICCBotOracle</t>
  </si>
  <si>
    <t>A3EOracle</t>
  </si>
  <si>
    <t>StoryOracle</t>
  </si>
  <si>
    <t>implicitMatch</t>
  </si>
  <si>
    <t>library</t>
  </si>
  <si>
    <t>IC3-TP</t>
  </si>
  <si>
    <t xml:space="preserve">IC3-FN     </t>
  </si>
  <si>
    <t xml:space="preserve">IC3-ALL  </t>
  </si>
  <si>
    <t xml:space="preserve">IC3Dial-TP    </t>
  </si>
  <si>
    <t xml:space="preserve">IC3Dial-FN      </t>
  </si>
  <si>
    <t xml:space="preserve">IC3Dia-ALL     </t>
  </si>
  <si>
    <t>Gator-TP</t>
  </si>
  <si>
    <t xml:space="preserve">Gator-FN  </t>
  </si>
  <si>
    <t>sort graph1</t>
  </si>
  <si>
    <t xml:space="preserve">Gator-ALL  </t>
  </si>
  <si>
    <t xml:space="preserve">ICCBot-TP    </t>
  </si>
  <si>
    <t xml:space="preserve">ICCBot-FN        </t>
  </si>
  <si>
    <t xml:space="preserve">ICCBot-ALL  </t>
  </si>
  <si>
    <t>A3E-TP</t>
  </si>
  <si>
    <t xml:space="preserve">A3E-FN  </t>
  </si>
  <si>
    <t xml:space="preserve">A3E-ALL  </t>
  </si>
  <si>
    <t xml:space="preserve">Story-TP    </t>
  </si>
  <si>
    <t xml:space="preserve">Story-FN        </t>
  </si>
  <si>
    <t xml:space="preserve">Story-ALL  </t>
  </si>
  <si>
    <t>old-character</t>
  </si>
  <si>
    <t>new-character</t>
  </si>
  <si>
    <t>tool</t>
  </si>
  <si>
    <t>common</t>
  </si>
  <si>
    <t>only</t>
  </si>
  <si>
    <t>last</t>
  </si>
  <si>
    <t>A3E&amp;ICCBot@All</t>
  </si>
  <si>
    <t>All</t>
  </si>
  <si>
    <t>A3E&amp;ICCBot</t>
  </si>
  <si>
    <t>All-A3E&amp;ICCBot-A3E</t>
  </si>
  <si>
    <t>A3E&amp;Story@All</t>
  </si>
  <si>
    <t>A3E&amp;Story</t>
  </si>
  <si>
    <t>All-A3E&amp;Story-A3E</t>
  </si>
  <si>
    <t>Gator&amp;A3E@All</t>
  </si>
  <si>
    <t>Gator&amp;A3E</t>
  </si>
  <si>
    <t>All-Gator&amp;A3E-Gator</t>
  </si>
  <si>
    <t>Gator&amp;IC3dial@All</t>
  </si>
  <si>
    <t>Gator&amp;IC3dial</t>
  </si>
  <si>
    <t>All-Gator&amp;IC3dial-Gator</t>
  </si>
  <si>
    <t>div0</t>
  </si>
  <si>
    <t>IC3dial</t>
  </si>
  <si>
    <t>Gator&amp;IC3@All</t>
  </si>
  <si>
    <t>Gator&amp;IC3</t>
  </si>
  <si>
    <t>All-Gator&amp;IC3-Gator</t>
  </si>
  <si>
    <t>Gator&amp;ICCBot@All</t>
  </si>
  <si>
    <t>Gator&amp;ICCBot</t>
  </si>
  <si>
    <t>All-Gator&amp;ICCBot-Gator</t>
  </si>
  <si>
    <t>Gator&amp;Story@All</t>
  </si>
  <si>
    <t>Gator&amp;Story</t>
  </si>
  <si>
    <t>All-Gator&amp;Story-Gator</t>
  </si>
  <si>
    <t>IC3&amp;A3E@All</t>
  </si>
  <si>
    <t>IC3&amp;A3E</t>
  </si>
  <si>
    <t>All-IC3&amp;A3E-IC3</t>
  </si>
  <si>
    <t>IC3&amp;IC3dial@All</t>
  </si>
  <si>
    <t>IC3&amp;IC3dial</t>
  </si>
  <si>
    <t>All-IC3&amp;IC3dial-IC3</t>
  </si>
  <si>
    <t>IC3&amp;ICCBot@All</t>
  </si>
  <si>
    <t>IC3&amp;ICCBot</t>
  </si>
  <si>
    <t>All-IC3&amp;ICCBot-IC3</t>
  </si>
  <si>
    <t>IC3&amp;Story@All</t>
  </si>
  <si>
    <t>IC3&amp;Story</t>
  </si>
  <si>
    <t>All-IC3&amp;Story-IC3</t>
  </si>
  <si>
    <t>IC3dial&amp;A3E@All</t>
  </si>
  <si>
    <t>IC3dial&amp;A3E</t>
  </si>
  <si>
    <t>All-IC3dial&amp;A3E-IC3dial</t>
  </si>
  <si>
    <t>IC3dial&amp;ICCBot@All</t>
  </si>
  <si>
    <t>IC3dial&amp;ICCBot</t>
  </si>
  <si>
    <t>All-IC3dial&amp;ICCBot-IC3dial</t>
  </si>
  <si>
    <t>IC3dial&amp;Story@All</t>
  </si>
  <si>
    <t>IC3dial&amp;Story</t>
  </si>
  <si>
    <t>All-IC3dial&amp;Story-IC3dial</t>
  </si>
  <si>
    <t>Story&amp;ICCBot@All</t>
  </si>
  <si>
    <t>Story&amp;ICCBot</t>
  </si>
  <si>
    <t>All-Story&amp;ICCBot-Story</t>
  </si>
  <si>
    <t>A3E&amp;ICCBot@TP</t>
  </si>
  <si>
    <t>TP</t>
  </si>
  <si>
    <t>TP-A3E&amp;ICCBot-A3E</t>
  </si>
  <si>
    <t>A3E&amp;Story@TP</t>
  </si>
  <si>
    <t>TP-A3E&amp;Story-A3E</t>
  </si>
  <si>
    <t>Gator&amp;A3E@TP</t>
  </si>
  <si>
    <t>TP-Gator&amp;A3E-Gator</t>
  </si>
  <si>
    <t>Gator&amp;IC3dial@TP</t>
  </si>
  <si>
    <t>TP-Gator&amp;IC3dial-Gator</t>
  </si>
  <si>
    <t>Gator&amp;IC3@TP</t>
  </si>
  <si>
    <t>TP-Gator&amp;IC3-Gator</t>
  </si>
  <si>
    <t>Gator&amp;ICCBot@TP</t>
  </si>
  <si>
    <t>TP-Gator&amp;ICCBot-Gator</t>
  </si>
  <si>
    <t>Gator&amp;Story@TP</t>
  </si>
  <si>
    <t>TP-Gator&amp;Story-Gator</t>
  </si>
  <si>
    <t>IC3&amp;A3E@TP</t>
  </si>
  <si>
    <t>TP-IC3&amp;A3E-IC3</t>
  </si>
  <si>
    <t>IC3&amp;IC3dial@TP</t>
  </si>
  <si>
    <t>TP-IC3&amp;IC3dial-IC3</t>
  </si>
  <si>
    <t>IC3&amp;ICCBot@TP</t>
  </si>
  <si>
    <t>TP-IC3&amp;ICCBot-IC3</t>
  </si>
  <si>
    <t>IC3&amp;Story@TP</t>
  </si>
  <si>
    <t>TP-IC3&amp;Story-IC3</t>
  </si>
  <si>
    <t>IC3dial&amp;A3E@TP</t>
  </si>
  <si>
    <t>TP-IC3dial&amp;A3E-IC3dial</t>
  </si>
  <si>
    <t>IC3dial&amp;ICCBot@TP</t>
  </si>
  <si>
    <t>TP-IC3dial&amp;ICCBot-IC3dial</t>
  </si>
  <si>
    <t>IC3dial&amp;Story@TP</t>
  </si>
  <si>
    <t>TP-IC3dial&amp;Story-IC3dial</t>
  </si>
  <si>
    <t>Story&amp;ICCBot@TP</t>
  </si>
  <si>
    <t>TP-Story&amp;ICCBot-Story</t>
  </si>
  <si>
    <t>A3E&amp;StoryD@TP</t>
  </si>
  <si>
    <t>Gator&amp;IC3Dial@TP</t>
  </si>
  <si>
    <t>Gator&amp;StoryD@TP</t>
  </si>
  <si>
    <t>IC3&amp;IC3Dial@TP</t>
  </si>
  <si>
    <t>IC3&amp;StoryD@TP</t>
  </si>
  <si>
    <t>IC3Dial&amp;A3E@TP</t>
  </si>
  <si>
    <t>IC3Dial&amp;ICCBot@TP</t>
  </si>
  <si>
    <t>IC3Dial</t>
  </si>
  <si>
    <t>IC3Dial&amp;StoryD@TP</t>
  </si>
  <si>
    <t>StoryD&amp;ICCBot@TP</t>
  </si>
  <si>
    <t>no</t>
  </si>
  <si>
    <t>up</t>
  </si>
  <si>
    <t>down</t>
  </si>
  <si>
    <t>model_a = [</t>
  </si>
  <si>
    <t>'IC3'</t>
  </si>
  <si>
    <t>,</t>
  </si>
  <si>
    <t>]</t>
  </si>
  <si>
    <t>model_b = [</t>
  </si>
  <si>
    <t>'Gator'</t>
  </si>
  <si>
    <t>'IC3Dial'</t>
  </si>
  <si>
    <t>'A3E'</t>
  </si>
  <si>
    <t>'StoryD'</t>
  </si>
  <si>
    <t>'ICCBot'</t>
  </si>
  <si>
    <t>A3E&amp;StoryD@All</t>
  </si>
  <si>
    <t>Gator&amp;IC3Dial@All</t>
  </si>
  <si>
    <t>Gator&amp;StoryD@All</t>
  </si>
  <si>
    <t>IC3&amp;IC3Dial@All</t>
  </si>
  <si>
    <t>IC3&amp;StoryD@All</t>
  </si>
  <si>
    <t>IC3Dial&amp;A3E@All</t>
  </si>
  <si>
    <t>IC3Dial&amp;ICCBot@All</t>
  </si>
  <si>
    <t>IC3Dial&amp;StoryD@All</t>
  </si>
  <si>
    <t>StoryD&amp;ICCBot@All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</si>
</sst>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);[Red]\(0\)"/>
    <numFmt numFmtId="178" formatCode="0.000_ "/>
    <numFmt numFmtId="179" formatCode="0.000_);[Red]\(0.000\)"/>
  </numFmts>
  <fonts count="42">
    <font>
      <sz val="11"/>
      <color theme="1"/>
      <name val="等线"/>
      <charset val="134"/>
      <scheme val="minor"/>
    </font>
    <font>
      <sz val="9.6"/>
      <color rgb="FF000000"/>
      <name val="宋体"/>
      <charset val="134"/>
    </font>
    <font>
      <u/>
      <sz val="11"/>
      <color theme="10"/>
      <name val="等线"/>
      <charset val="134"/>
      <scheme val="minor"/>
    </font>
    <font>
      <sz val="11"/>
      <name val="等线"/>
      <charset val="134"/>
      <scheme val="minor"/>
    </font>
    <font>
      <sz val="9.6"/>
      <name val="宋体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2"/>
      <name val="Calibri"/>
      <charset val="134"/>
    </font>
    <font>
      <b/>
      <sz val="1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8"/>
      <color theme="1"/>
      <name val="Calibri"/>
      <charset val="134"/>
    </font>
    <font>
      <sz val="18"/>
      <color theme="1"/>
      <name val="Calibri"/>
      <charset val="134"/>
    </font>
    <font>
      <sz val="18"/>
      <name val="Calibri"/>
      <charset val="134"/>
    </font>
    <font>
      <b/>
      <sz val="18"/>
      <name val="Arial"/>
      <charset val="134"/>
    </font>
    <font>
      <b/>
      <sz val="18"/>
      <color theme="1"/>
      <name val="Arial"/>
      <charset val="134"/>
    </font>
    <font>
      <sz val="18"/>
      <color theme="1"/>
      <name val="Arial"/>
      <charset val="134"/>
    </font>
    <font>
      <sz val="18"/>
      <name val="Arial"/>
      <charset val="134"/>
    </font>
    <font>
      <b/>
      <sz val="18"/>
      <name val="Calibri"/>
      <charset val="134"/>
    </font>
    <font>
      <sz val="18"/>
      <color rgb="FFFF0000"/>
      <name val="Calibri"/>
      <charset val="134"/>
    </font>
    <font>
      <u/>
      <sz val="18"/>
      <color theme="10"/>
      <name val="Arial"/>
      <charset val="134"/>
    </font>
    <font>
      <u/>
      <sz val="18"/>
      <color theme="10"/>
      <name val="Calibri"/>
      <charset val="134"/>
    </font>
    <font>
      <u/>
      <sz val="18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5" fillId="22" borderId="7" applyNumberFormat="0" applyAlignment="0" applyProtection="0">
      <alignment vertical="center"/>
    </xf>
    <xf numFmtId="0" fontId="36" fillId="22" borderId="3" applyNumberFormat="0" applyAlignment="0" applyProtection="0">
      <alignment vertical="center"/>
    </xf>
    <xf numFmtId="0" fontId="37" fillId="23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>
      <alignment vertical="center"/>
    </xf>
    <xf numFmtId="0" fontId="2" fillId="2" borderId="0" xfId="10" applyFont="1" applyFill="1"/>
    <xf numFmtId="0" fontId="3" fillId="0" borderId="0" xfId="0" applyFont="1" applyFill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vertical="center"/>
    </xf>
    <xf numFmtId="0" fontId="0" fillId="0" borderId="0" xfId="0" applyNumberFormat="1" applyFont="1" applyFill="1" applyAlignment="1"/>
    <xf numFmtId="49" fontId="2" fillId="0" borderId="0" xfId="10" applyNumberFormat="1" applyFont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0" fillId="0" borderId="0" xfId="0" applyFont="1"/>
    <xf numFmtId="0" fontId="5" fillId="0" borderId="0" xfId="0" applyFont="1" applyAlignment="1">
      <alignment horizontal="left"/>
    </xf>
    <xf numFmtId="0" fontId="0" fillId="5" borderId="0" xfId="0" applyFill="1" applyAlignment="1">
      <alignment horizontal="center" wrapText="1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5" borderId="0" xfId="0" applyFont="1" applyFill="1"/>
    <xf numFmtId="0" fontId="5" fillId="5" borderId="0" xfId="0" applyFont="1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0" xfId="0" applyFill="1" applyAlignment="1">
      <alignment vertical="center"/>
    </xf>
    <xf numFmtId="0" fontId="3" fillId="5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left"/>
    </xf>
    <xf numFmtId="176" fontId="6" fillId="0" borderId="0" xfId="0" applyNumberFormat="1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76" fontId="0" fillId="7" borderId="0" xfId="0" applyNumberFormat="1" applyFill="1"/>
    <xf numFmtId="0" fontId="0" fillId="7" borderId="0" xfId="0" applyFill="1" applyAlignment="1"/>
    <xf numFmtId="0" fontId="0" fillId="8" borderId="0" xfId="0" applyFill="1" applyAlignment="1">
      <alignment horizontal="center"/>
    </xf>
    <xf numFmtId="0" fontId="0" fillId="8" borderId="0" xfId="0" applyFill="1"/>
    <xf numFmtId="176" fontId="0" fillId="0" borderId="0" xfId="0" applyNumberFormat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77" fontId="7" fillId="0" borderId="0" xfId="0" applyNumberFormat="1" applyFont="1" applyAlignment="1">
      <alignment horizontal="right"/>
    </xf>
    <xf numFmtId="176" fontId="7" fillId="0" borderId="0" xfId="0" applyNumberFormat="1" applyFont="1"/>
    <xf numFmtId="0" fontId="7" fillId="0" borderId="0" xfId="0" applyFont="1" applyAlignment="1">
      <alignment horizontal="right"/>
    </xf>
    <xf numFmtId="0" fontId="9" fillId="0" borderId="0" xfId="0" applyFont="1"/>
    <xf numFmtId="0" fontId="7" fillId="5" borderId="0" xfId="0" applyFont="1" applyFill="1" applyAlignment="1">
      <alignment horizontal="left"/>
    </xf>
    <xf numFmtId="177" fontId="7" fillId="5" borderId="0" xfId="0" applyNumberFormat="1" applyFont="1" applyFill="1"/>
    <xf numFmtId="176" fontId="7" fillId="5" borderId="0" xfId="0" applyNumberFormat="1" applyFont="1" applyFill="1"/>
    <xf numFmtId="178" fontId="7" fillId="0" borderId="0" xfId="0" applyNumberFormat="1" applyFont="1"/>
    <xf numFmtId="177" fontId="7" fillId="0" borderId="0" xfId="0" applyNumberFormat="1" applyFont="1"/>
    <xf numFmtId="0" fontId="3" fillId="11" borderId="0" xfId="0" applyFont="1" applyFill="1"/>
    <xf numFmtId="0" fontId="10" fillId="12" borderId="1" xfId="0" applyFont="1" applyFill="1" applyBorder="1" applyAlignment="1">
      <alignment vertical="center"/>
    </xf>
    <xf numFmtId="0" fontId="11" fillId="8" borderId="1" xfId="0" applyFont="1" applyFill="1" applyBorder="1" applyAlignment="1"/>
    <xf numFmtId="0" fontId="11" fillId="9" borderId="1" xfId="0" applyFont="1" applyFill="1" applyBorder="1" applyAlignment="1"/>
    <xf numFmtId="0" fontId="3" fillId="12" borderId="1" xfId="0" applyFont="1" applyFill="1" applyBorder="1" applyAlignment="1">
      <alignment horizontal="left"/>
    </xf>
    <xf numFmtId="179" fontId="3" fillId="8" borderId="1" xfId="0" applyNumberFormat="1" applyFont="1" applyFill="1" applyBorder="1"/>
    <xf numFmtId="179" fontId="3" fillId="9" borderId="1" xfId="0" applyNumberFormat="1" applyFont="1" applyFill="1" applyBorder="1"/>
    <xf numFmtId="0" fontId="11" fillId="12" borderId="1" xfId="0" applyFont="1" applyFill="1" applyBorder="1" applyAlignment="1">
      <alignment horizontal="left"/>
    </xf>
    <xf numFmtId="179" fontId="11" fillId="8" borderId="1" xfId="0" applyNumberFormat="1" applyFont="1" applyFill="1" applyBorder="1"/>
    <xf numFmtId="179" fontId="11" fillId="9" borderId="1" xfId="0" applyNumberFormat="1" applyFont="1" applyFill="1" applyBorder="1"/>
    <xf numFmtId="0" fontId="11" fillId="8" borderId="0" xfId="0" applyFont="1" applyFill="1" applyBorder="1" applyAlignment="1">
      <alignment horizontal="center"/>
    </xf>
    <xf numFmtId="0" fontId="11" fillId="10" borderId="0" xfId="0" applyFont="1" applyFill="1" applyBorder="1"/>
    <xf numFmtId="0" fontId="11" fillId="9" borderId="2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177" fontId="3" fillId="9" borderId="1" xfId="0" applyNumberFormat="1" applyFont="1" applyFill="1" applyBorder="1"/>
    <xf numFmtId="179" fontId="3" fillId="8" borderId="1" xfId="0" applyNumberFormat="1" applyFont="1" applyFill="1" applyBorder="1" applyAlignment="1">
      <alignment horizontal="center"/>
    </xf>
    <xf numFmtId="179" fontId="11" fillId="8" borderId="1" xfId="0" applyNumberFormat="1" applyFont="1" applyFill="1" applyBorder="1" applyAlignment="1">
      <alignment horizontal="center"/>
    </xf>
    <xf numFmtId="179" fontId="3" fillId="9" borderId="1" xfId="0" applyNumberFormat="1" applyFont="1" applyFill="1" applyBorder="1" applyAlignment="1">
      <alignment horizontal="center"/>
    </xf>
    <xf numFmtId="0" fontId="0" fillId="2" borderId="0" xfId="0" applyFill="1"/>
    <xf numFmtId="179" fontId="0" fillId="0" borderId="0" xfId="0" applyNumberFormat="1"/>
    <xf numFmtId="0" fontId="12" fillId="0" borderId="0" xfId="18" applyAlignment="1"/>
    <xf numFmtId="0" fontId="0" fillId="11" borderId="0" xfId="0" applyFill="1" applyAlignment="1">
      <alignment horizontal="center"/>
    </xf>
    <xf numFmtId="179" fontId="5" fillId="0" borderId="0" xfId="0" applyNumberFormat="1" applyFont="1"/>
    <xf numFmtId="177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0" fontId="22" fillId="0" borderId="0" xfId="10" applyFont="1" applyAlignment="1">
      <alignment horizontal="left" wrapText="1"/>
    </xf>
    <xf numFmtId="0" fontId="23" fillId="0" borderId="0" xfId="10" applyFont="1" applyAlignment="1">
      <alignment horizontal="left" wrapText="1"/>
    </xf>
    <xf numFmtId="0" fontId="24" fillId="0" borderId="0" xfId="10" applyFont="1" applyAlignment="1">
      <alignment horizontal="left" wrapText="1"/>
    </xf>
    <xf numFmtId="0" fontId="3" fillId="3" borderId="0" xfId="0" applyFont="1" applyFill="1" applyAlignment="1" quotePrefix="1"/>
    <xf numFmtId="0" fontId="0" fillId="3" borderId="0" xfId="0" applyFont="1" applyFill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pairTP!$K$69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pairTP!$I$70:$J$71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A3E&amp;StoryD@TP</c:v>
                  </c:pt>
                  <c:pt idx="1">
                    <c:v>A3E&amp;StoryD@TP</c:v>
                  </c:pt>
                </c:lvl>
              </c:multiLvlStrCache>
            </c:multiLvlStrRef>
          </c:cat>
          <c:val>
            <c:numRef>
              <c:f>pairTP!$K$70:$K$71</c:f>
              <c:numCache>
                <c:formatCode>General</c:formatCode>
                <c:ptCount val="2"/>
                <c:pt idx="0">
                  <c:v>0.174838709677419</c:v>
                </c:pt>
                <c:pt idx="1">
                  <c:v>0.174838709677419</c:v>
                </c:pt>
              </c:numCache>
            </c:numRef>
          </c:val>
        </c:ser>
        <c:ser>
          <c:idx val="1"/>
          <c:order val="1"/>
          <c:tx>
            <c:strRef>
              <c:f>pairTP!$L$69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pairTP!$I$70:$J$71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A3E&amp;StoryD@TP</c:v>
                  </c:pt>
                  <c:pt idx="1">
                    <c:v>A3E&amp;StoryD@TP</c:v>
                  </c:pt>
                </c:lvl>
              </c:multiLvlStrCache>
            </c:multiLvlStrRef>
          </c:cat>
          <c:val>
            <c:numRef>
              <c:f>pairTP!$L$70:$L$71</c:f>
              <c:numCache>
                <c:formatCode>General</c:formatCode>
                <c:ptCount val="2"/>
                <c:pt idx="0">
                  <c:v>0.0564516129032258</c:v>
                </c:pt>
                <c:pt idx="1">
                  <c:v>0.196451612903226</c:v>
                </c:pt>
              </c:numCache>
            </c:numRef>
          </c:val>
        </c:ser>
        <c:ser>
          <c:idx val="2"/>
          <c:order val="2"/>
          <c:tx>
            <c:strRef>
              <c:f>pairTP!$M$69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pairTP!$I$70:$J$71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A3E&amp;StoryD@TP</c:v>
                  </c:pt>
                  <c:pt idx="1">
                    <c:v>A3E&amp;StoryD@TP</c:v>
                  </c:pt>
                </c:lvl>
              </c:multiLvlStrCache>
            </c:multiLvlStrRef>
          </c:cat>
          <c:val>
            <c:numRef>
              <c:f>pairTP!$M$70:$M$71</c:f>
              <c:numCache>
                <c:formatCode>General</c:formatCode>
                <c:ptCount val="2"/>
                <c:pt idx="0">
                  <c:v>0.769354838709677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15584"/>
        <c:axId val="49418912"/>
      </c:barChart>
      <c:catAx>
        <c:axId val="494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18912"/>
        <c:crosses val="autoZero"/>
        <c:auto val="1"/>
        <c:lblAlgn val="ctr"/>
        <c:lblOffset val="100"/>
        <c:noMultiLvlLbl val="0"/>
      </c:catAx>
      <c:valAx>
        <c:axId val="494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pairTP!$CQ$69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pairTP!$CO$70:$CP$71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IC3Dial&amp;StoryD@TP</c:v>
                  </c:pt>
                  <c:pt idx="1">
                    <c:v>IC3Dial&amp;StoryD@TP</c:v>
                  </c:pt>
                </c:lvl>
              </c:multiLvlStrCache>
            </c:multiLvlStrRef>
          </c:cat>
          <c:val>
            <c:numRef>
              <c:f>pairTP!$CQ$70:$CQ$71</c:f>
              <c:numCache>
                <c:formatCode>General</c:formatCode>
                <c:ptCount val="2"/>
                <c:pt idx="0">
                  <c:v>0.0903225806451613</c:v>
                </c:pt>
                <c:pt idx="1">
                  <c:v>0.0903225806451613</c:v>
                </c:pt>
              </c:numCache>
            </c:numRef>
          </c:val>
        </c:ser>
        <c:ser>
          <c:idx val="1"/>
          <c:order val="1"/>
          <c:tx>
            <c:strRef>
              <c:f>pairTP!$CR$69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pairTP!$CO$70:$CP$71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IC3Dial&amp;StoryD@TP</c:v>
                  </c:pt>
                  <c:pt idx="1">
                    <c:v>IC3Dial&amp;StoryD@TP</c:v>
                  </c:pt>
                </c:lvl>
              </c:multiLvlStrCache>
            </c:multiLvlStrRef>
          </c:cat>
          <c:val>
            <c:numRef>
              <c:f>pairTP!$CR$70:$CR$71</c:f>
              <c:numCache>
                <c:formatCode>General</c:formatCode>
                <c:ptCount val="2"/>
                <c:pt idx="0">
                  <c:v>0.0141935483870968</c:v>
                </c:pt>
                <c:pt idx="1">
                  <c:v>0.280322580645161</c:v>
                </c:pt>
              </c:numCache>
            </c:numRef>
          </c:val>
        </c:ser>
        <c:ser>
          <c:idx val="2"/>
          <c:order val="2"/>
          <c:tx>
            <c:strRef>
              <c:f>pairTP!$CS$69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pairTP!$CO$70:$CP$71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IC3Dial&amp;StoryD@TP</c:v>
                  </c:pt>
                  <c:pt idx="1">
                    <c:v>IC3Dial&amp;StoryD@TP</c:v>
                  </c:pt>
                </c:lvl>
              </c:multiLvlStrCache>
            </c:multiLvlStrRef>
          </c:cat>
          <c:val>
            <c:numRef>
              <c:f>pairTP!$CS$70:$CS$71</c:f>
              <c:numCache>
                <c:formatCode>General</c:formatCode>
                <c:ptCount val="2"/>
                <c:pt idx="0">
                  <c:v>0.895483870967742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8528"/>
        <c:axId val="49402272"/>
      </c:barChart>
      <c:catAx>
        <c:axId val="493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02272"/>
        <c:crosses val="autoZero"/>
        <c:auto val="1"/>
        <c:lblAlgn val="ctr"/>
        <c:lblOffset val="100"/>
        <c:noMultiLvlLbl val="0"/>
      </c:catAx>
      <c:valAx>
        <c:axId val="49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pairTP!$CX$69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pairTP!$CV$70:$CW$71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StoryD&amp;ICCBot@TP</c:v>
                  </c:pt>
                  <c:pt idx="1">
                    <c:v>StoryD&amp;ICCBot@TP</c:v>
                  </c:pt>
                </c:lvl>
              </c:multiLvlStrCache>
            </c:multiLvlStrRef>
          </c:cat>
          <c:val>
            <c:numRef>
              <c:f>pairTP!$CX$70:$CX$71</c:f>
              <c:numCache>
                <c:formatCode>General</c:formatCode>
                <c:ptCount val="2"/>
                <c:pt idx="0">
                  <c:v>0.353548387096774</c:v>
                </c:pt>
                <c:pt idx="1">
                  <c:v>0.353548387096774</c:v>
                </c:pt>
              </c:numCache>
            </c:numRef>
          </c:val>
        </c:ser>
        <c:ser>
          <c:idx val="1"/>
          <c:order val="1"/>
          <c:tx>
            <c:strRef>
              <c:f>pairTP!$CY$69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pairTP!$CV$70:$CW$71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StoryD&amp;ICCBot@TP</c:v>
                  </c:pt>
                  <c:pt idx="1">
                    <c:v>StoryD&amp;ICCBot@TP</c:v>
                  </c:pt>
                </c:lvl>
              </c:multiLvlStrCache>
            </c:multiLvlStrRef>
          </c:cat>
          <c:val>
            <c:numRef>
              <c:f>pairTP!$CY$70:$CY$71</c:f>
              <c:numCache>
                <c:formatCode>General</c:formatCode>
                <c:ptCount val="2"/>
                <c:pt idx="0">
                  <c:v>0.434838709677419</c:v>
                </c:pt>
                <c:pt idx="1">
                  <c:v>0.0167741935483871</c:v>
                </c:pt>
              </c:numCache>
            </c:numRef>
          </c:val>
        </c:ser>
        <c:ser>
          <c:idx val="2"/>
          <c:order val="2"/>
          <c:tx>
            <c:strRef>
              <c:f>pairTP!$CZ$69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pairTP!$CV$70:$CW$71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StoryD&amp;ICCBot@TP</c:v>
                  </c:pt>
                  <c:pt idx="1">
                    <c:v>StoryD&amp;ICCBot@TP</c:v>
                  </c:pt>
                </c:lvl>
              </c:multiLvlStrCache>
            </c:multiLvlStrRef>
          </c:cat>
          <c:val>
            <c:numRef>
              <c:f>pairTP!$CZ$70:$CZ$71</c:f>
              <c:numCache>
                <c:formatCode>General</c:formatCode>
                <c:ptCount val="2"/>
                <c:pt idx="0">
                  <c:v>0.211612903225807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379888"/>
        <c:axId val="1922381552"/>
      </c:barChart>
      <c:catAx>
        <c:axId val="1922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381552"/>
        <c:crosses val="autoZero"/>
        <c:auto val="1"/>
        <c:lblAlgn val="ctr"/>
        <c:lblOffset val="100"/>
        <c:noMultiLvlLbl val="0"/>
      </c:catAx>
      <c:valAx>
        <c:axId val="19223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pairTP!$AF$69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pairTP!$AD$70:$AE$71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Gator&amp;IC3Dial@TP</c:v>
                  </c:pt>
                  <c:pt idx="1">
                    <c:v>Gator&amp;IC3Dial@TP</c:v>
                  </c:pt>
                </c:lvl>
              </c:multiLvlStrCache>
            </c:multiLvlStrRef>
          </c:cat>
          <c:val>
            <c:numRef>
              <c:f>pairTP!$AF$70:$AF$71</c:f>
              <c:numCache>
                <c:formatCode>General</c:formatCode>
                <c:ptCount val="2"/>
                <c:pt idx="0">
                  <c:v>0.0667741935483871</c:v>
                </c:pt>
                <c:pt idx="1">
                  <c:v>0.0667741935483871</c:v>
                </c:pt>
              </c:numCache>
            </c:numRef>
          </c:val>
        </c:ser>
        <c:ser>
          <c:idx val="1"/>
          <c:order val="1"/>
          <c:tx>
            <c:strRef>
              <c:f>pairTP!$AG$69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pairTP!$AD$70:$AE$71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Gator&amp;IC3Dial@TP</c:v>
                  </c:pt>
                  <c:pt idx="1">
                    <c:v>Gator&amp;IC3Dial@TP</c:v>
                  </c:pt>
                </c:lvl>
              </c:multiLvlStrCache>
            </c:multiLvlStrRef>
          </c:cat>
          <c:val>
            <c:numRef>
              <c:f>pairTP!$AG$70:$AG$71</c:f>
              <c:numCache>
                <c:formatCode>General</c:formatCode>
                <c:ptCount val="2"/>
                <c:pt idx="0">
                  <c:v>0.364516129032258</c:v>
                </c:pt>
                <c:pt idx="1">
                  <c:v>0.0380645161290323</c:v>
                </c:pt>
              </c:numCache>
            </c:numRef>
          </c:val>
        </c:ser>
        <c:ser>
          <c:idx val="2"/>
          <c:order val="2"/>
          <c:tx>
            <c:strRef>
              <c:f>pairTP!$AH$69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pairTP!$AD$70:$AE$71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Gator&amp;IC3Dial@TP</c:v>
                  </c:pt>
                  <c:pt idx="1">
                    <c:v>Gator&amp;IC3Dial@TP</c:v>
                  </c:pt>
                </c:lvl>
              </c:multiLvlStrCache>
            </c:multiLvlStrRef>
          </c:cat>
          <c:val>
            <c:numRef>
              <c:f>pairTP!$AH$70:$AH$71</c:f>
              <c:numCache>
                <c:formatCode>General</c:formatCode>
                <c:ptCount val="2"/>
                <c:pt idx="0">
                  <c:v>0.568709677419355</c:v>
                </c:pt>
                <c:pt idx="1">
                  <c:v>0.895483870967742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190816"/>
        <c:axId val="355192064"/>
      </c:barChart>
      <c:catAx>
        <c:axId val="3551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92064"/>
        <c:crosses val="autoZero"/>
        <c:auto val="1"/>
        <c:lblAlgn val="ctr"/>
        <c:lblOffset val="100"/>
        <c:noMultiLvlLbl val="0"/>
      </c:catAx>
      <c:valAx>
        <c:axId val="3551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pairTP!$AM$69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pairTP!$AK$70:$AL$71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Gator&amp;ICCBot@TP</c:v>
                  </c:pt>
                  <c:pt idx="1">
                    <c:v>Gator&amp;ICCBot@TP</c:v>
                  </c:pt>
                </c:lvl>
              </c:multiLvlStrCache>
            </c:multiLvlStrRef>
          </c:cat>
          <c:val>
            <c:numRef>
              <c:f>pairTP!$AM$70:$AM$71</c:f>
              <c:numCache>
                <c:formatCode>General</c:formatCode>
                <c:ptCount val="2"/>
                <c:pt idx="0">
                  <c:v>0.36</c:v>
                </c:pt>
                <c:pt idx="1">
                  <c:v>0.36</c:v>
                </c:pt>
              </c:numCache>
            </c:numRef>
          </c:val>
        </c:ser>
        <c:ser>
          <c:idx val="1"/>
          <c:order val="1"/>
          <c:tx>
            <c:strRef>
              <c:f>pairTP!$AN$69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pairTP!$AK$70:$AL$71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Gator&amp;ICCBot@TP</c:v>
                  </c:pt>
                  <c:pt idx="1">
                    <c:v>Gator&amp;ICCBot@TP</c:v>
                  </c:pt>
                </c:lvl>
              </c:multiLvlStrCache>
            </c:multiLvlStrRef>
          </c:cat>
          <c:val>
            <c:numRef>
              <c:f>pairTP!$AN$70:$AN$71</c:f>
              <c:numCache>
                <c:formatCode>General</c:formatCode>
                <c:ptCount val="2"/>
                <c:pt idx="0">
                  <c:v>0.0709677419354839</c:v>
                </c:pt>
                <c:pt idx="1">
                  <c:v>0.429032258064516</c:v>
                </c:pt>
              </c:numCache>
            </c:numRef>
          </c:val>
        </c:ser>
        <c:ser>
          <c:idx val="2"/>
          <c:order val="2"/>
          <c:tx>
            <c:strRef>
              <c:f>pairTP!$AO$69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pairTP!$AK$70:$AL$71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Gator&amp;ICCBot@TP</c:v>
                  </c:pt>
                  <c:pt idx="1">
                    <c:v>Gator&amp;ICCBot@TP</c:v>
                  </c:pt>
                </c:lvl>
              </c:multiLvlStrCache>
            </c:multiLvlStrRef>
          </c:cat>
          <c:val>
            <c:numRef>
              <c:f>pairTP!$AO$70:$AO$71</c:f>
              <c:numCache>
                <c:formatCode>General</c:formatCode>
                <c:ptCount val="2"/>
                <c:pt idx="0">
                  <c:v>0.568709677419355</c:v>
                </c:pt>
                <c:pt idx="1">
                  <c:v>0.211612903225807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79264"/>
        <c:axId val="367279680"/>
      </c:barChart>
      <c:catAx>
        <c:axId val="3672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279680"/>
        <c:crosses val="autoZero"/>
        <c:auto val="1"/>
        <c:lblAlgn val="ctr"/>
        <c:lblOffset val="100"/>
        <c:noMultiLvlLbl val="0"/>
      </c:catAx>
      <c:valAx>
        <c:axId val="3672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2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pairTP!$AT$69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pairTP!$AR$70:$AS$71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Gator&amp;StoryD@TP</c:v>
                  </c:pt>
                  <c:pt idx="1">
                    <c:v>Gator&amp;StoryD@TP</c:v>
                  </c:pt>
                </c:lvl>
              </c:multiLvlStrCache>
            </c:multiLvlStrRef>
          </c:cat>
          <c:val>
            <c:numRef>
              <c:f>pairTP!$AT$70:$AT$71</c:f>
              <c:numCache>
                <c:formatCode>General</c:formatCode>
                <c:ptCount val="2"/>
                <c:pt idx="0">
                  <c:v>0.218709677419355</c:v>
                </c:pt>
                <c:pt idx="1">
                  <c:v>0.218709677419355</c:v>
                </c:pt>
              </c:numCache>
            </c:numRef>
          </c:val>
        </c:ser>
        <c:ser>
          <c:idx val="1"/>
          <c:order val="1"/>
          <c:tx>
            <c:strRef>
              <c:f>pairTP!$AU$69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pairTP!$AR$70:$AS$71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Gator&amp;StoryD@TP</c:v>
                  </c:pt>
                  <c:pt idx="1">
                    <c:v>Gator&amp;StoryD@TP</c:v>
                  </c:pt>
                </c:lvl>
              </c:multiLvlStrCache>
            </c:multiLvlStrRef>
          </c:cat>
          <c:val>
            <c:numRef>
              <c:f>pairTP!$AU$70:$AU$71</c:f>
              <c:numCache>
                <c:formatCode>General</c:formatCode>
                <c:ptCount val="2"/>
                <c:pt idx="0">
                  <c:v>0.21258064516129</c:v>
                </c:pt>
                <c:pt idx="1">
                  <c:v>0.152258064516129</c:v>
                </c:pt>
              </c:numCache>
            </c:numRef>
          </c:val>
        </c:ser>
        <c:ser>
          <c:idx val="2"/>
          <c:order val="2"/>
          <c:tx>
            <c:strRef>
              <c:f>pairTP!$AV$69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pairTP!$AR$70:$AS$71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Gator&amp;StoryD@TP</c:v>
                  </c:pt>
                  <c:pt idx="1">
                    <c:v>Gator&amp;StoryD@TP</c:v>
                  </c:pt>
                </c:lvl>
              </c:multiLvlStrCache>
            </c:multiLvlStrRef>
          </c:cat>
          <c:val>
            <c:numRef>
              <c:f>pairTP!$AV$70:$AV$71</c:f>
              <c:numCache>
                <c:formatCode>General</c:formatCode>
                <c:ptCount val="2"/>
                <c:pt idx="0">
                  <c:v>0.568709677419355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0624"/>
        <c:axId val="49406016"/>
      </c:barChart>
      <c:catAx>
        <c:axId val="493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06016"/>
        <c:crosses val="autoZero"/>
        <c:auto val="1"/>
        <c:lblAlgn val="ctr"/>
        <c:lblOffset val="100"/>
        <c:noMultiLvlLbl val="0"/>
      </c:catAx>
      <c:valAx>
        <c:axId val="49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pairTP!$BA$69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pairTP!$AY$70:$AZ$71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IC3&amp;A3E@TP</c:v>
                  </c:pt>
                  <c:pt idx="1">
                    <c:v>IC3&amp;A3E@TP</c:v>
                  </c:pt>
                </c:lvl>
              </c:multiLvlStrCache>
            </c:multiLvlStrRef>
          </c:cat>
          <c:val>
            <c:numRef>
              <c:f>pairTP!$BA$70:$BA$71</c:f>
              <c:numCache>
                <c:formatCode>General</c:formatCode>
                <c:ptCount val="2"/>
                <c:pt idx="0">
                  <c:v>0.144838709677419</c:v>
                </c:pt>
                <c:pt idx="1">
                  <c:v>0.144838709677419</c:v>
                </c:pt>
              </c:numCache>
            </c:numRef>
          </c:val>
        </c:ser>
        <c:ser>
          <c:idx val="1"/>
          <c:order val="1"/>
          <c:tx>
            <c:strRef>
              <c:f>pairTP!$BB$69</c:f>
              <c:strCache>
                <c:ptCount val="1"/>
                <c:pt idx="0">
                  <c:v>A3E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pairTP!$AY$70:$AZ$71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IC3&amp;A3E@TP</c:v>
                  </c:pt>
                  <c:pt idx="1">
                    <c:v>IC3&amp;A3E@TP</c:v>
                  </c:pt>
                </c:lvl>
              </c:multiLvlStrCache>
            </c:multiLvlStrRef>
          </c:cat>
          <c:val>
            <c:numRef>
              <c:f>pairTP!$BB$70:$BB$71</c:f>
              <c:numCache>
                <c:formatCode>General</c:formatCode>
                <c:ptCount val="2"/>
                <c:pt idx="0">
                  <c:v>0.0861290322580645</c:v>
                </c:pt>
                <c:pt idx="1">
                  <c:v>0.17258064516129</c:v>
                </c:pt>
              </c:numCache>
            </c:numRef>
          </c:val>
        </c:ser>
        <c:ser>
          <c:idx val="2"/>
          <c:order val="2"/>
          <c:tx>
            <c:strRef>
              <c:f>pairTP!$BC$69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pairTP!$AY$70:$AZ$71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IC3&amp;A3E@TP</c:v>
                  </c:pt>
                  <c:pt idx="1">
                    <c:v>IC3&amp;A3E@TP</c:v>
                  </c:pt>
                </c:lvl>
              </c:multiLvlStrCache>
            </c:multiLvlStrRef>
          </c:cat>
          <c:val>
            <c:numRef>
              <c:f>pairTP!$BC$70:$BC$71</c:f>
              <c:numCache>
                <c:formatCode>General</c:formatCode>
                <c:ptCount val="2"/>
                <c:pt idx="0">
                  <c:v>0.769354838709677</c:v>
                </c:pt>
                <c:pt idx="1">
                  <c:v>0.68258064516129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732272"/>
        <c:axId val="526730192"/>
      </c:barChart>
      <c:catAx>
        <c:axId val="526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30192"/>
        <c:crosses val="autoZero"/>
        <c:auto val="1"/>
        <c:lblAlgn val="ctr"/>
        <c:lblOffset val="100"/>
        <c:noMultiLvlLbl val="0"/>
      </c:catAx>
      <c:valAx>
        <c:axId val="526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[1]pairTP!$K$69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[1]pairTP!$I$70:$J$71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A3E&amp;StoryD@TP</c:v>
                  </c:pt>
                  <c:pt idx="1">
                    <c:v>A3E&amp;StoryD@TP</c:v>
                  </c:pt>
                </c:lvl>
              </c:multiLvlStrCache>
            </c:multiLvlStrRef>
          </c:cat>
          <c:val>
            <c:numRef>
              <c:f>[1]pairTP!$K$70:$K$71</c:f>
              <c:numCache>
                <c:formatCode>General</c:formatCode>
                <c:ptCount val="2"/>
                <c:pt idx="0">
                  <c:v>0.174838709677419</c:v>
                </c:pt>
                <c:pt idx="1">
                  <c:v>0.174838709677419</c:v>
                </c:pt>
              </c:numCache>
            </c:numRef>
          </c:val>
        </c:ser>
        <c:ser>
          <c:idx val="1"/>
          <c:order val="1"/>
          <c:tx>
            <c:strRef>
              <c:f>[1]pairTP!$L$69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[1]pairTP!$I$70:$J$71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A3E&amp;StoryD@TP</c:v>
                  </c:pt>
                  <c:pt idx="1">
                    <c:v>A3E&amp;StoryD@TP</c:v>
                  </c:pt>
                </c:lvl>
              </c:multiLvlStrCache>
            </c:multiLvlStrRef>
          </c:cat>
          <c:val>
            <c:numRef>
              <c:f>[1]pairTP!$L$70:$L$71</c:f>
              <c:numCache>
                <c:formatCode>General</c:formatCode>
                <c:ptCount val="2"/>
                <c:pt idx="0">
                  <c:v>0.0564516129032258</c:v>
                </c:pt>
                <c:pt idx="1">
                  <c:v>0.196451612903226</c:v>
                </c:pt>
              </c:numCache>
            </c:numRef>
          </c:val>
        </c:ser>
        <c:ser>
          <c:idx val="2"/>
          <c:order val="2"/>
          <c:tx>
            <c:strRef>
              <c:f>[1]pairTP!$M$69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[1]pairTP!$I$70:$J$71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A3E&amp;StoryD@TP</c:v>
                  </c:pt>
                  <c:pt idx="1">
                    <c:v>A3E&amp;StoryD@TP</c:v>
                  </c:pt>
                </c:lvl>
              </c:multiLvlStrCache>
            </c:multiLvlStrRef>
          </c:cat>
          <c:val>
            <c:numRef>
              <c:f>[1]pairTP!$M$70:$M$71</c:f>
              <c:numCache>
                <c:formatCode>General</c:formatCode>
                <c:ptCount val="2"/>
                <c:pt idx="0">
                  <c:v>0.769354838709677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15584"/>
        <c:axId val="49418912"/>
      </c:barChart>
      <c:catAx>
        <c:axId val="494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18912"/>
        <c:crosses val="autoZero"/>
        <c:auto val="1"/>
        <c:lblAlgn val="ctr"/>
        <c:lblOffset val="100"/>
        <c:noMultiLvlLbl val="0"/>
      </c:catAx>
      <c:valAx>
        <c:axId val="494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[1]pairTP!$R$69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[1]pairTP!$P$70:$Q$71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Gator&amp;A3E@TP</c:v>
                  </c:pt>
                  <c:pt idx="1">
                    <c:v>Gator&amp;A3E@TP</c:v>
                  </c:pt>
                </c:lvl>
              </c:multiLvlStrCache>
            </c:multiLvlStrRef>
          </c:cat>
          <c:val>
            <c:numRef>
              <c:f>[1]pairTP!$R$70:$R$71</c:f>
              <c:numCache>
                <c:formatCode>General</c:formatCode>
                <c:ptCount val="2"/>
                <c:pt idx="0">
                  <c:v>0.10741935483871</c:v>
                </c:pt>
                <c:pt idx="1">
                  <c:v>0.10741935483871</c:v>
                </c:pt>
              </c:numCache>
            </c:numRef>
          </c:val>
        </c:ser>
        <c:ser>
          <c:idx val="1"/>
          <c:order val="1"/>
          <c:tx>
            <c:strRef>
              <c:f>[1]pairTP!$S$69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[1]pairTP!$P$70:$Q$71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Gator&amp;A3E@TP</c:v>
                  </c:pt>
                  <c:pt idx="1">
                    <c:v>Gator&amp;A3E@TP</c:v>
                  </c:pt>
                </c:lvl>
              </c:multiLvlStrCache>
            </c:multiLvlStrRef>
          </c:cat>
          <c:val>
            <c:numRef>
              <c:f>[1]pairTP!$S$70:$S$71</c:f>
              <c:numCache>
                <c:formatCode>General</c:formatCode>
                <c:ptCount val="2"/>
                <c:pt idx="0">
                  <c:v>0.124193548387097</c:v>
                </c:pt>
                <c:pt idx="1">
                  <c:v>0.324838709677419</c:v>
                </c:pt>
              </c:numCache>
            </c:numRef>
          </c:val>
        </c:ser>
        <c:ser>
          <c:idx val="2"/>
          <c:order val="2"/>
          <c:tx>
            <c:strRef>
              <c:f>[1]pairTP!$T$69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[1]pairTP!$P$70:$Q$71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Gator&amp;A3E@TP</c:v>
                  </c:pt>
                  <c:pt idx="1">
                    <c:v>Gator&amp;A3E@TP</c:v>
                  </c:pt>
                </c:lvl>
              </c:multiLvlStrCache>
            </c:multiLvlStrRef>
          </c:cat>
          <c:val>
            <c:numRef>
              <c:f>[1]pairTP!$T$70:$T$71</c:f>
              <c:numCache>
                <c:formatCode>General</c:formatCode>
                <c:ptCount val="2"/>
                <c:pt idx="0">
                  <c:v>0.769354838709677</c:v>
                </c:pt>
                <c:pt idx="1">
                  <c:v>0.568709677419355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177712"/>
        <c:axId val="406178128"/>
      </c:barChart>
      <c:catAx>
        <c:axId val="4061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78128"/>
        <c:crosses val="autoZero"/>
        <c:auto val="1"/>
        <c:lblAlgn val="ctr"/>
        <c:lblOffset val="100"/>
        <c:noMultiLvlLbl val="0"/>
      </c:catAx>
      <c:valAx>
        <c:axId val="4061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[1]pairTP!$Y$69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[1]pairTP!$W$70:$X$71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Gator&amp;IC3@TP</c:v>
                  </c:pt>
                  <c:pt idx="1">
                    <c:v>Gator&amp;IC3@TP</c:v>
                  </c:pt>
                </c:lvl>
              </c:multiLvlStrCache>
            </c:multiLvlStrRef>
          </c:cat>
          <c:val>
            <c:numRef>
              <c:f>[1]pairTP!$Y$70:$Y$71</c:f>
              <c:numCache>
                <c:formatCode>General</c:formatCode>
                <c:ptCount val="2"/>
                <c:pt idx="0">
                  <c:v>0.167741935483871</c:v>
                </c:pt>
                <c:pt idx="1">
                  <c:v>0.167741935483871</c:v>
                </c:pt>
              </c:numCache>
            </c:numRef>
          </c:val>
        </c:ser>
        <c:ser>
          <c:idx val="1"/>
          <c:order val="1"/>
          <c:tx>
            <c:strRef>
              <c:f>[1]pairTP!$Z$69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[1]pairTP!$W$70:$X$71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Gator&amp;IC3@TP</c:v>
                  </c:pt>
                  <c:pt idx="1">
                    <c:v>Gator&amp;IC3@TP</c:v>
                  </c:pt>
                </c:lvl>
              </c:multiLvlStrCache>
            </c:multiLvlStrRef>
          </c:cat>
          <c:val>
            <c:numRef>
              <c:f>[1]pairTP!$Z$70:$Z$71</c:f>
              <c:numCache>
                <c:formatCode>General</c:formatCode>
                <c:ptCount val="2"/>
                <c:pt idx="0">
                  <c:v>0.264516129032258</c:v>
                </c:pt>
                <c:pt idx="1">
                  <c:v>0.150322580645161</c:v>
                </c:pt>
              </c:numCache>
            </c:numRef>
          </c:val>
        </c:ser>
        <c:ser>
          <c:idx val="2"/>
          <c:order val="2"/>
          <c:tx>
            <c:strRef>
              <c:f>[1]pairTP!$AA$69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[1]pairTP!$W$70:$X$71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Gator&amp;IC3@TP</c:v>
                  </c:pt>
                  <c:pt idx="1">
                    <c:v>Gator&amp;IC3@TP</c:v>
                  </c:pt>
                </c:lvl>
              </c:multiLvlStrCache>
            </c:multiLvlStrRef>
          </c:cat>
          <c:val>
            <c:numRef>
              <c:f>[1]pairTP!$AA$70:$AA$71</c:f>
              <c:numCache>
                <c:formatCode>General</c:formatCode>
                <c:ptCount val="2"/>
                <c:pt idx="0">
                  <c:v>0.568709677419355</c:v>
                </c:pt>
                <c:pt idx="1">
                  <c:v>0.68258064516129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171472"/>
        <c:axId val="406177296"/>
      </c:barChart>
      <c:catAx>
        <c:axId val="4061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77296"/>
        <c:crosses val="autoZero"/>
        <c:auto val="1"/>
        <c:lblAlgn val="ctr"/>
        <c:lblOffset val="100"/>
        <c:noMultiLvlLbl val="0"/>
      </c:catAx>
      <c:valAx>
        <c:axId val="406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[1]pairTP!$BH$69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[1]pairTP!$BF$70:$BG$71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IC3&amp;IC3Dial@TP</c:v>
                  </c:pt>
                  <c:pt idx="1">
                    <c:v>IC3&amp;IC3Dial@TP</c:v>
                  </c:pt>
                </c:lvl>
              </c:multiLvlStrCache>
            </c:multiLvlStrRef>
          </c:cat>
          <c:val>
            <c:numRef>
              <c:f>[1]pairTP!$BH$70:$BH$71</c:f>
              <c:numCache>
                <c:formatCode>General</c:formatCode>
                <c:ptCount val="2"/>
                <c:pt idx="0">
                  <c:v>0.104838709677419</c:v>
                </c:pt>
                <c:pt idx="1">
                  <c:v>0.104838709677419</c:v>
                </c:pt>
              </c:numCache>
            </c:numRef>
          </c:val>
        </c:ser>
        <c:ser>
          <c:idx val="1"/>
          <c:order val="1"/>
          <c:tx>
            <c:strRef>
              <c:f>[1]pairTP!$BI$69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[1]pairTP!$BF$70:$BG$71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IC3&amp;IC3Dial@TP</c:v>
                  </c:pt>
                  <c:pt idx="1">
                    <c:v>IC3&amp;IC3Dial@TP</c:v>
                  </c:pt>
                </c:lvl>
              </c:multiLvlStrCache>
            </c:multiLvlStrRef>
          </c:cat>
          <c:val>
            <c:numRef>
              <c:f>[1]pairTP!$BI$70:$BI$71</c:f>
              <c:numCache>
                <c:formatCode>General</c:formatCode>
                <c:ptCount val="2"/>
                <c:pt idx="0">
                  <c:v>0.212903225806452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[1]pairTP!$BJ$69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[1]pairTP!$BF$70:$BG$71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IC3&amp;IC3Dial@TP</c:v>
                  </c:pt>
                  <c:pt idx="1">
                    <c:v>IC3&amp;IC3Dial@TP</c:v>
                  </c:pt>
                </c:lvl>
              </c:multiLvlStrCache>
            </c:multiLvlStrRef>
          </c:cat>
          <c:val>
            <c:numRef>
              <c:f>[1]pairTP!$BJ$70:$BJ$71</c:f>
              <c:numCache>
                <c:formatCode>General</c:formatCode>
                <c:ptCount val="2"/>
                <c:pt idx="0">
                  <c:v>0.68258064516129</c:v>
                </c:pt>
                <c:pt idx="1">
                  <c:v>0.895483870967742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322304"/>
        <c:axId val="419322720"/>
      </c:barChart>
      <c:catAx>
        <c:axId val="4193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2720"/>
        <c:crosses val="autoZero"/>
        <c:auto val="1"/>
        <c:lblAlgn val="ctr"/>
        <c:lblOffset val="100"/>
        <c:noMultiLvlLbl val="0"/>
      </c:catAx>
      <c:valAx>
        <c:axId val="4193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pairTP!$D$69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pairTP!$B$70:$C$71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A3E&amp;ICCBot@TP</c:v>
                  </c:pt>
                  <c:pt idx="1">
                    <c:v>A3E&amp;ICCBot@TP</c:v>
                  </c:pt>
                </c:lvl>
              </c:multiLvlStrCache>
            </c:multiLvlStrRef>
          </c:cat>
          <c:val>
            <c:numRef>
              <c:f>pairTP!$D$70:$D$71</c:f>
              <c:numCache>
                <c:formatCode>General</c:formatCode>
                <c:ptCount val="2"/>
                <c:pt idx="0">
                  <c:v>0.217096774193548</c:v>
                </c:pt>
                <c:pt idx="1">
                  <c:v>0.217096774193548</c:v>
                </c:pt>
              </c:numCache>
            </c:numRef>
          </c:val>
        </c:ser>
        <c:ser>
          <c:idx val="1"/>
          <c:order val="1"/>
          <c:tx>
            <c:strRef>
              <c:f>pairTP!$E$69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pairTP!$B$70:$C$71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A3E&amp;ICCBot@TP</c:v>
                  </c:pt>
                  <c:pt idx="1">
                    <c:v>A3E&amp;ICCBot@TP</c:v>
                  </c:pt>
                </c:lvl>
              </c:multiLvlStrCache>
            </c:multiLvlStrRef>
          </c:cat>
          <c:val>
            <c:numRef>
              <c:f>pairTP!$E$70:$E$71</c:f>
              <c:numCache>
                <c:formatCode>General</c:formatCode>
                <c:ptCount val="2"/>
                <c:pt idx="0">
                  <c:v>0.0135483870967742</c:v>
                </c:pt>
                <c:pt idx="1">
                  <c:v>0.571290322580645</c:v>
                </c:pt>
              </c:numCache>
            </c:numRef>
          </c:val>
        </c:ser>
        <c:ser>
          <c:idx val="2"/>
          <c:order val="2"/>
          <c:tx>
            <c:strRef>
              <c:f>pairTP!$F$69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pairTP!$B$70:$C$71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A3E&amp;ICCBot@TP</c:v>
                  </c:pt>
                  <c:pt idx="1">
                    <c:v>A3E&amp;ICCBot@TP</c:v>
                  </c:pt>
                </c:lvl>
              </c:multiLvlStrCache>
            </c:multiLvlStrRef>
          </c:cat>
          <c:val>
            <c:numRef>
              <c:f>pairTP!$F$70:$F$71</c:f>
              <c:numCache>
                <c:formatCode>General</c:formatCode>
                <c:ptCount val="2"/>
                <c:pt idx="0">
                  <c:v>0.769354838709677</c:v>
                </c:pt>
                <c:pt idx="1">
                  <c:v>0.211612903225807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0208"/>
        <c:axId val="49393536"/>
      </c:barChart>
      <c:catAx>
        <c:axId val="493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3536"/>
        <c:crosses val="autoZero"/>
        <c:auto val="1"/>
        <c:lblAlgn val="ctr"/>
        <c:lblOffset val="100"/>
        <c:noMultiLvlLbl val="0"/>
      </c:catAx>
      <c:valAx>
        <c:axId val="49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[1]pairTP!$BO$69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[1]pairTP!$BM$70:$BN$71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IC3&amp;ICCBot@TP</c:v>
                  </c:pt>
                  <c:pt idx="1">
                    <c:v>IC3&amp;ICCBot@TP</c:v>
                  </c:pt>
                </c:lvl>
              </c:multiLvlStrCache>
            </c:multiLvlStrRef>
          </c:cat>
          <c:val>
            <c:numRef>
              <c:f>[1]pairTP!$BO$70:$BO$71</c:f>
              <c:numCache>
                <c:formatCode>General</c:formatCode>
                <c:ptCount val="2"/>
                <c:pt idx="0">
                  <c:v>0.29741935483871</c:v>
                </c:pt>
                <c:pt idx="1">
                  <c:v>0.29741935483871</c:v>
                </c:pt>
              </c:numCache>
            </c:numRef>
          </c:val>
        </c:ser>
        <c:ser>
          <c:idx val="1"/>
          <c:order val="1"/>
          <c:tx>
            <c:strRef>
              <c:f>[1]pairTP!$BP$69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[1]pairTP!$BM$70:$BN$71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IC3&amp;ICCBot@TP</c:v>
                  </c:pt>
                  <c:pt idx="1">
                    <c:v>IC3&amp;ICCBot@TP</c:v>
                  </c:pt>
                </c:lvl>
              </c:multiLvlStrCache>
            </c:multiLvlStrRef>
          </c:cat>
          <c:val>
            <c:numRef>
              <c:f>[1]pairTP!$BP$70:$BP$71</c:f>
              <c:numCache>
                <c:formatCode>General</c:formatCode>
                <c:ptCount val="2"/>
                <c:pt idx="0">
                  <c:v>0.0203225806451613</c:v>
                </c:pt>
                <c:pt idx="1">
                  <c:v>0.490967741935484</c:v>
                </c:pt>
              </c:numCache>
            </c:numRef>
          </c:val>
        </c:ser>
        <c:ser>
          <c:idx val="2"/>
          <c:order val="2"/>
          <c:tx>
            <c:strRef>
              <c:f>[1]pairTP!$BQ$69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[1]pairTP!$BM$70:$BN$71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IC3&amp;ICCBot@TP</c:v>
                  </c:pt>
                  <c:pt idx="1">
                    <c:v>IC3&amp;ICCBot@TP</c:v>
                  </c:pt>
                </c:lvl>
              </c:multiLvlStrCache>
            </c:multiLvlStrRef>
          </c:cat>
          <c:val>
            <c:numRef>
              <c:f>[1]pairTP!$BQ$70:$BQ$71</c:f>
              <c:numCache>
                <c:formatCode>General</c:formatCode>
                <c:ptCount val="2"/>
                <c:pt idx="0">
                  <c:v>0.68258064516129</c:v>
                </c:pt>
                <c:pt idx="1">
                  <c:v>0.211612903225807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175408"/>
        <c:axId val="279176240"/>
      </c:barChart>
      <c:catAx>
        <c:axId val="2791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176240"/>
        <c:crosses val="autoZero"/>
        <c:auto val="1"/>
        <c:lblAlgn val="ctr"/>
        <c:lblOffset val="100"/>
        <c:noMultiLvlLbl val="0"/>
      </c:catAx>
      <c:valAx>
        <c:axId val="279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1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[1]pairTP!$BV$69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[1]pairTP!$BT$70:$BU$71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IC3&amp;StoryD@TP</c:v>
                  </c:pt>
                  <c:pt idx="1">
                    <c:v>IC3&amp;StoryD@TP</c:v>
                  </c:pt>
                </c:lvl>
              </c:multiLvlStrCache>
            </c:multiLvlStrRef>
          </c:cat>
          <c:val>
            <c:numRef>
              <c:f>[1]pairTP!$BV$70:$BV$71</c:f>
              <c:numCache>
                <c:formatCode>General</c:formatCode>
                <c:ptCount val="2"/>
                <c:pt idx="0">
                  <c:v>0.197741935483871</c:v>
                </c:pt>
                <c:pt idx="1">
                  <c:v>0.197741935483871</c:v>
                </c:pt>
              </c:numCache>
            </c:numRef>
          </c:val>
        </c:ser>
        <c:ser>
          <c:idx val="1"/>
          <c:order val="1"/>
          <c:tx>
            <c:strRef>
              <c:f>[1]pairTP!$BW$69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[1]pairTP!$BT$70:$BU$71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IC3&amp;StoryD@TP</c:v>
                  </c:pt>
                  <c:pt idx="1">
                    <c:v>IC3&amp;StoryD@TP</c:v>
                  </c:pt>
                </c:lvl>
              </c:multiLvlStrCache>
            </c:multiLvlStrRef>
          </c:cat>
          <c:val>
            <c:numRef>
              <c:f>[1]pairTP!$BW$70:$BW$71</c:f>
              <c:numCache>
                <c:formatCode>General</c:formatCode>
                <c:ptCount val="2"/>
                <c:pt idx="0">
                  <c:v>0.120322580645161</c:v>
                </c:pt>
                <c:pt idx="1">
                  <c:v>0.172903225806452</c:v>
                </c:pt>
              </c:numCache>
            </c:numRef>
          </c:val>
        </c:ser>
        <c:ser>
          <c:idx val="2"/>
          <c:order val="2"/>
          <c:tx>
            <c:strRef>
              <c:f>[1]pairTP!$BX$69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[1]pairTP!$BT$70:$BU$71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IC3&amp;StoryD@TP</c:v>
                  </c:pt>
                  <c:pt idx="1">
                    <c:v>IC3&amp;StoryD@TP</c:v>
                  </c:pt>
                </c:lvl>
              </c:multiLvlStrCache>
            </c:multiLvlStrRef>
          </c:cat>
          <c:val>
            <c:numRef>
              <c:f>[1]pairTP!$BX$70:$BX$71</c:f>
              <c:numCache>
                <c:formatCode>General</c:formatCode>
                <c:ptCount val="2"/>
                <c:pt idx="0">
                  <c:v>0.68258064516129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64736"/>
        <c:axId val="44664320"/>
      </c:barChart>
      <c:catAx>
        <c:axId val="446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4320"/>
        <c:crosses val="autoZero"/>
        <c:auto val="1"/>
        <c:lblAlgn val="ctr"/>
        <c:lblOffset val="100"/>
        <c:noMultiLvlLbl val="0"/>
      </c:catAx>
      <c:valAx>
        <c:axId val="446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[1]pairTP!$CC$69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[1]pairTP!$CA$70:$CB$71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IC3Dial&amp;A3E@TP</c:v>
                  </c:pt>
                  <c:pt idx="1">
                    <c:v>IC3Dial&amp;A3E@TP</c:v>
                  </c:pt>
                </c:lvl>
              </c:multiLvlStrCache>
            </c:multiLvlStrRef>
          </c:cat>
          <c:val>
            <c:numRef>
              <c:f>[1]pairTP!$CC$70:$CC$71</c:f>
              <c:numCache>
                <c:formatCode>General</c:formatCode>
                <c:ptCount val="2"/>
                <c:pt idx="0">
                  <c:v>0.0587096774193548</c:v>
                </c:pt>
                <c:pt idx="1">
                  <c:v>0.0587096774193548</c:v>
                </c:pt>
              </c:numCache>
            </c:numRef>
          </c:val>
        </c:ser>
        <c:ser>
          <c:idx val="1"/>
          <c:order val="1"/>
          <c:tx>
            <c:strRef>
              <c:f>[1]pairTP!$CD$69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[1]pairTP!$CA$70:$CB$71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IC3Dial&amp;A3E@TP</c:v>
                  </c:pt>
                  <c:pt idx="1">
                    <c:v>IC3Dial&amp;A3E@TP</c:v>
                  </c:pt>
                </c:lvl>
              </c:multiLvlStrCache>
            </c:multiLvlStrRef>
          </c:cat>
          <c:val>
            <c:numRef>
              <c:f>[1]pairTP!$CD$70:$CD$71</c:f>
              <c:numCache>
                <c:formatCode>General</c:formatCode>
                <c:ptCount val="2"/>
                <c:pt idx="0">
                  <c:v>0.172258064516129</c:v>
                </c:pt>
                <c:pt idx="1">
                  <c:v>0.0458064516129032</c:v>
                </c:pt>
              </c:numCache>
            </c:numRef>
          </c:val>
        </c:ser>
        <c:ser>
          <c:idx val="2"/>
          <c:order val="2"/>
          <c:tx>
            <c:strRef>
              <c:f>[1]pairTP!$CE$69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[1]pairTP!$CA$70:$CB$71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IC3Dial&amp;A3E@TP</c:v>
                  </c:pt>
                  <c:pt idx="1">
                    <c:v>IC3Dial&amp;A3E@TP</c:v>
                  </c:pt>
                </c:lvl>
              </c:multiLvlStrCache>
            </c:multiLvlStrRef>
          </c:cat>
          <c:val>
            <c:numRef>
              <c:f>[1]pairTP!$CE$70:$CE$71</c:f>
              <c:numCache>
                <c:formatCode>General</c:formatCode>
                <c:ptCount val="2"/>
                <c:pt idx="0">
                  <c:v>0.769354838709677</c:v>
                </c:pt>
                <c:pt idx="1">
                  <c:v>0.895483870967742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88960"/>
        <c:axId val="49409760"/>
      </c:barChart>
      <c:catAx>
        <c:axId val="493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09760"/>
        <c:crosses val="autoZero"/>
        <c:auto val="1"/>
        <c:lblAlgn val="ctr"/>
        <c:lblOffset val="100"/>
        <c:noMultiLvlLbl val="0"/>
      </c:catAx>
      <c:valAx>
        <c:axId val="494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[1]pairTP!$CJ$69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[1]pairTP!$CH$70:$CI$71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IC3Dial&amp;ICCBot@TP</c:v>
                  </c:pt>
                  <c:pt idx="1">
                    <c:v>IC3Dial&amp;ICCBot@TP</c:v>
                  </c:pt>
                </c:lvl>
              </c:multiLvlStrCache>
            </c:multiLvlStrRef>
          </c:cat>
          <c:val>
            <c:numRef>
              <c:f>[1]pairTP!$CJ$70:$CJ$71</c:f>
              <c:numCache>
                <c:formatCode>General</c:formatCode>
                <c:ptCount val="2"/>
                <c:pt idx="0">
                  <c:v>0.0996774193548387</c:v>
                </c:pt>
                <c:pt idx="1">
                  <c:v>0.0996774193548387</c:v>
                </c:pt>
              </c:numCache>
            </c:numRef>
          </c:val>
        </c:ser>
        <c:ser>
          <c:idx val="1"/>
          <c:order val="1"/>
          <c:tx>
            <c:strRef>
              <c:f>[1]pairTP!$CK$69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[1]pairTP!$CH$70:$CI$71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IC3Dial&amp;ICCBot@TP</c:v>
                  </c:pt>
                  <c:pt idx="1">
                    <c:v>IC3Dial&amp;ICCBot@TP</c:v>
                  </c:pt>
                </c:lvl>
              </c:multiLvlStrCache>
            </c:multiLvlStrRef>
          </c:cat>
          <c:val>
            <c:numRef>
              <c:f>[1]pairTP!$CK$70:$CK$71</c:f>
              <c:numCache>
                <c:formatCode>General</c:formatCode>
                <c:ptCount val="2"/>
                <c:pt idx="0">
                  <c:v>0.00516129032258065</c:v>
                </c:pt>
                <c:pt idx="1">
                  <c:v>0.689032258064516</c:v>
                </c:pt>
              </c:numCache>
            </c:numRef>
          </c:val>
        </c:ser>
        <c:ser>
          <c:idx val="2"/>
          <c:order val="2"/>
          <c:tx>
            <c:strRef>
              <c:f>[1]pairTP!$CL$69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[1]pairTP!$CH$70:$CI$71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IC3Dial&amp;ICCBot@TP</c:v>
                  </c:pt>
                  <c:pt idx="1">
                    <c:v>IC3Dial&amp;ICCBot@TP</c:v>
                  </c:pt>
                </c:lvl>
              </c:multiLvlStrCache>
            </c:multiLvlStrRef>
          </c:cat>
          <c:val>
            <c:numRef>
              <c:f>[1]pairTP!$CL$70:$CL$71</c:f>
              <c:numCache>
                <c:formatCode>General</c:formatCode>
                <c:ptCount val="2"/>
                <c:pt idx="0">
                  <c:v>0.895483870967742</c:v>
                </c:pt>
                <c:pt idx="1">
                  <c:v>0.211612903225807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304496"/>
        <c:axId val="2028302832"/>
      </c:barChart>
      <c:catAx>
        <c:axId val="2028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302832"/>
        <c:crosses val="autoZero"/>
        <c:auto val="1"/>
        <c:lblAlgn val="ctr"/>
        <c:lblOffset val="100"/>
        <c:noMultiLvlLbl val="0"/>
      </c:catAx>
      <c:valAx>
        <c:axId val="20283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[1]pairTP!$CQ$69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[1]pairTP!$CO$70:$CP$71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IC3Dial&amp;StoryD@TP</c:v>
                  </c:pt>
                  <c:pt idx="1">
                    <c:v>IC3Dial&amp;StoryD@TP</c:v>
                  </c:pt>
                </c:lvl>
              </c:multiLvlStrCache>
            </c:multiLvlStrRef>
          </c:cat>
          <c:val>
            <c:numRef>
              <c:f>[1]pairTP!$CQ$70:$CQ$71</c:f>
              <c:numCache>
                <c:formatCode>General</c:formatCode>
                <c:ptCount val="2"/>
                <c:pt idx="0">
                  <c:v>0.0903225806451613</c:v>
                </c:pt>
                <c:pt idx="1">
                  <c:v>0.0903225806451613</c:v>
                </c:pt>
              </c:numCache>
            </c:numRef>
          </c:val>
        </c:ser>
        <c:ser>
          <c:idx val="1"/>
          <c:order val="1"/>
          <c:tx>
            <c:strRef>
              <c:f>[1]pairTP!$CR$69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[1]pairTP!$CO$70:$CP$71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IC3Dial&amp;StoryD@TP</c:v>
                  </c:pt>
                  <c:pt idx="1">
                    <c:v>IC3Dial&amp;StoryD@TP</c:v>
                  </c:pt>
                </c:lvl>
              </c:multiLvlStrCache>
            </c:multiLvlStrRef>
          </c:cat>
          <c:val>
            <c:numRef>
              <c:f>[1]pairTP!$CR$70:$CR$71</c:f>
              <c:numCache>
                <c:formatCode>General</c:formatCode>
                <c:ptCount val="2"/>
                <c:pt idx="0">
                  <c:v>0.0141935483870968</c:v>
                </c:pt>
                <c:pt idx="1">
                  <c:v>0.280322580645161</c:v>
                </c:pt>
              </c:numCache>
            </c:numRef>
          </c:val>
        </c:ser>
        <c:ser>
          <c:idx val="2"/>
          <c:order val="2"/>
          <c:tx>
            <c:strRef>
              <c:f>[1]pairTP!$CS$69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[1]pairTP!$CO$70:$CP$71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IC3Dial&amp;StoryD@TP</c:v>
                  </c:pt>
                  <c:pt idx="1">
                    <c:v>IC3Dial&amp;StoryD@TP</c:v>
                  </c:pt>
                </c:lvl>
              </c:multiLvlStrCache>
            </c:multiLvlStrRef>
          </c:cat>
          <c:val>
            <c:numRef>
              <c:f>[1]pairTP!$CS$70:$CS$71</c:f>
              <c:numCache>
                <c:formatCode>General</c:formatCode>
                <c:ptCount val="2"/>
                <c:pt idx="0">
                  <c:v>0.895483870967742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8528"/>
        <c:axId val="49402272"/>
      </c:barChart>
      <c:catAx>
        <c:axId val="493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02272"/>
        <c:crosses val="autoZero"/>
        <c:auto val="1"/>
        <c:lblAlgn val="ctr"/>
        <c:lblOffset val="100"/>
        <c:noMultiLvlLbl val="0"/>
      </c:catAx>
      <c:valAx>
        <c:axId val="49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[1]pairTP!$CX$69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[1]pairTP!$CV$70:$CW$71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StoryD&amp;ICCBot@TP</c:v>
                  </c:pt>
                  <c:pt idx="1">
                    <c:v>StoryD&amp;ICCBot@TP</c:v>
                  </c:pt>
                </c:lvl>
              </c:multiLvlStrCache>
            </c:multiLvlStrRef>
          </c:cat>
          <c:val>
            <c:numRef>
              <c:f>[1]pairTP!$CX$70:$CX$71</c:f>
              <c:numCache>
                <c:formatCode>General</c:formatCode>
                <c:ptCount val="2"/>
                <c:pt idx="0">
                  <c:v>0.353548387096774</c:v>
                </c:pt>
                <c:pt idx="1">
                  <c:v>0.353548387096774</c:v>
                </c:pt>
              </c:numCache>
            </c:numRef>
          </c:val>
        </c:ser>
        <c:ser>
          <c:idx val="1"/>
          <c:order val="1"/>
          <c:tx>
            <c:strRef>
              <c:f>[1]pairTP!$CY$69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[1]pairTP!$CV$70:$CW$71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StoryD&amp;ICCBot@TP</c:v>
                  </c:pt>
                  <c:pt idx="1">
                    <c:v>StoryD&amp;ICCBot@TP</c:v>
                  </c:pt>
                </c:lvl>
              </c:multiLvlStrCache>
            </c:multiLvlStrRef>
          </c:cat>
          <c:val>
            <c:numRef>
              <c:f>[1]pairTP!$CY$70:$CY$71</c:f>
              <c:numCache>
                <c:formatCode>General</c:formatCode>
                <c:ptCount val="2"/>
                <c:pt idx="0">
                  <c:v>0.434838709677419</c:v>
                </c:pt>
                <c:pt idx="1">
                  <c:v>0.0167741935483871</c:v>
                </c:pt>
              </c:numCache>
            </c:numRef>
          </c:val>
        </c:ser>
        <c:ser>
          <c:idx val="2"/>
          <c:order val="2"/>
          <c:tx>
            <c:strRef>
              <c:f>[1]pairTP!$CZ$69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[1]pairTP!$CV$70:$CW$71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StoryD&amp;ICCBot@TP</c:v>
                  </c:pt>
                  <c:pt idx="1">
                    <c:v>StoryD&amp;ICCBot@TP</c:v>
                  </c:pt>
                </c:lvl>
              </c:multiLvlStrCache>
            </c:multiLvlStrRef>
          </c:cat>
          <c:val>
            <c:numRef>
              <c:f>[1]pairTP!$CZ$70:$CZ$71</c:f>
              <c:numCache>
                <c:formatCode>General</c:formatCode>
                <c:ptCount val="2"/>
                <c:pt idx="0">
                  <c:v>0.211612903225807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379888"/>
        <c:axId val="1922381552"/>
      </c:barChart>
      <c:catAx>
        <c:axId val="1922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381552"/>
        <c:crosses val="autoZero"/>
        <c:auto val="1"/>
        <c:lblAlgn val="ctr"/>
        <c:lblOffset val="100"/>
        <c:noMultiLvlLbl val="0"/>
      </c:catAx>
      <c:valAx>
        <c:axId val="19223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[1]pairTP!$AF$69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[1]pairTP!$AD$70:$AE$71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Gator&amp;IC3Dial@TP</c:v>
                  </c:pt>
                  <c:pt idx="1">
                    <c:v>Gator&amp;IC3Dial@TP</c:v>
                  </c:pt>
                </c:lvl>
              </c:multiLvlStrCache>
            </c:multiLvlStrRef>
          </c:cat>
          <c:val>
            <c:numRef>
              <c:f>[1]pairTP!$AF$70:$AF$71</c:f>
              <c:numCache>
                <c:formatCode>General</c:formatCode>
                <c:ptCount val="2"/>
                <c:pt idx="0">
                  <c:v>0.0667741935483871</c:v>
                </c:pt>
                <c:pt idx="1">
                  <c:v>0.0667741935483871</c:v>
                </c:pt>
              </c:numCache>
            </c:numRef>
          </c:val>
        </c:ser>
        <c:ser>
          <c:idx val="1"/>
          <c:order val="1"/>
          <c:tx>
            <c:strRef>
              <c:f>[1]pairTP!$AG$69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[1]pairTP!$AD$70:$AE$71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Gator&amp;IC3Dial@TP</c:v>
                  </c:pt>
                  <c:pt idx="1">
                    <c:v>Gator&amp;IC3Dial@TP</c:v>
                  </c:pt>
                </c:lvl>
              </c:multiLvlStrCache>
            </c:multiLvlStrRef>
          </c:cat>
          <c:val>
            <c:numRef>
              <c:f>[1]pairTP!$AG$70:$AG$71</c:f>
              <c:numCache>
                <c:formatCode>General</c:formatCode>
                <c:ptCount val="2"/>
                <c:pt idx="0">
                  <c:v>0.364516129032258</c:v>
                </c:pt>
                <c:pt idx="1">
                  <c:v>0.0380645161290323</c:v>
                </c:pt>
              </c:numCache>
            </c:numRef>
          </c:val>
        </c:ser>
        <c:ser>
          <c:idx val="2"/>
          <c:order val="2"/>
          <c:tx>
            <c:strRef>
              <c:f>[1]pairTP!$AH$69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[1]pairTP!$AD$70:$AE$71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Gator&amp;IC3Dial@TP</c:v>
                  </c:pt>
                  <c:pt idx="1">
                    <c:v>Gator&amp;IC3Dial@TP</c:v>
                  </c:pt>
                </c:lvl>
              </c:multiLvlStrCache>
            </c:multiLvlStrRef>
          </c:cat>
          <c:val>
            <c:numRef>
              <c:f>[1]pairTP!$AH$70:$AH$71</c:f>
              <c:numCache>
                <c:formatCode>General</c:formatCode>
                <c:ptCount val="2"/>
                <c:pt idx="0">
                  <c:v>0.568709677419355</c:v>
                </c:pt>
                <c:pt idx="1">
                  <c:v>0.895483870967742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190816"/>
        <c:axId val="355192064"/>
      </c:barChart>
      <c:catAx>
        <c:axId val="3551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92064"/>
        <c:crosses val="autoZero"/>
        <c:auto val="1"/>
        <c:lblAlgn val="ctr"/>
        <c:lblOffset val="100"/>
        <c:noMultiLvlLbl val="0"/>
      </c:catAx>
      <c:valAx>
        <c:axId val="3551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[1]pairTP!$AM$69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[1]pairTP!$AK$70:$AL$71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Gator&amp;ICCBot@TP</c:v>
                  </c:pt>
                  <c:pt idx="1">
                    <c:v>Gator&amp;ICCBot@TP</c:v>
                  </c:pt>
                </c:lvl>
              </c:multiLvlStrCache>
            </c:multiLvlStrRef>
          </c:cat>
          <c:val>
            <c:numRef>
              <c:f>[1]pairTP!$AM$70:$AM$71</c:f>
              <c:numCache>
                <c:formatCode>General</c:formatCode>
                <c:ptCount val="2"/>
                <c:pt idx="0">
                  <c:v>0.36</c:v>
                </c:pt>
                <c:pt idx="1">
                  <c:v>0.36</c:v>
                </c:pt>
              </c:numCache>
            </c:numRef>
          </c:val>
        </c:ser>
        <c:ser>
          <c:idx val="1"/>
          <c:order val="1"/>
          <c:tx>
            <c:strRef>
              <c:f>[1]pairTP!$AN$69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[1]pairTP!$AK$70:$AL$71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Gator&amp;ICCBot@TP</c:v>
                  </c:pt>
                  <c:pt idx="1">
                    <c:v>Gator&amp;ICCBot@TP</c:v>
                  </c:pt>
                </c:lvl>
              </c:multiLvlStrCache>
            </c:multiLvlStrRef>
          </c:cat>
          <c:val>
            <c:numRef>
              <c:f>[1]pairTP!$AN$70:$AN$71</c:f>
              <c:numCache>
                <c:formatCode>General</c:formatCode>
                <c:ptCount val="2"/>
                <c:pt idx="0">
                  <c:v>0.0709677419354839</c:v>
                </c:pt>
                <c:pt idx="1">
                  <c:v>0.429032258064516</c:v>
                </c:pt>
              </c:numCache>
            </c:numRef>
          </c:val>
        </c:ser>
        <c:ser>
          <c:idx val="2"/>
          <c:order val="2"/>
          <c:tx>
            <c:strRef>
              <c:f>[1]pairTP!$AO$69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[1]pairTP!$AK$70:$AL$71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Gator&amp;ICCBot@TP</c:v>
                  </c:pt>
                  <c:pt idx="1">
                    <c:v>Gator&amp;ICCBot@TP</c:v>
                  </c:pt>
                </c:lvl>
              </c:multiLvlStrCache>
            </c:multiLvlStrRef>
          </c:cat>
          <c:val>
            <c:numRef>
              <c:f>[1]pairTP!$AO$70:$AO$71</c:f>
              <c:numCache>
                <c:formatCode>General</c:formatCode>
                <c:ptCount val="2"/>
                <c:pt idx="0">
                  <c:v>0.568709677419355</c:v>
                </c:pt>
                <c:pt idx="1">
                  <c:v>0.211612903225807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79264"/>
        <c:axId val="367279680"/>
      </c:barChart>
      <c:catAx>
        <c:axId val="3672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279680"/>
        <c:crosses val="autoZero"/>
        <c:auto val="1"/>
        <c:lblAlgn val="ctr"/>
        <c:lblOffset val="100"/>
        <c:noMultiLvlLbl val="0"/>
      </c:catAx>
      <c:valAx>
        <c:axId val="3672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2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[1]pairTP!$AT$69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[1]pairTP!$AR$70:$AS$71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Gator&amp;StoryD@TP</c:v>
                  </c:pt>
                  <c:pt idx="1">
                    <c:v>Gator&amp;StoryD@TP</c:v>
                  </c:pt>
                </c:lvl>
              </c:multiLvlStrCache>
            </c:multiLvlStrRef>
          </c:cat>
          <c:val>
            <c:numRef>
              <c:f>[1]pairTP!$AT$70:$AT$71</c:f>
              <c:numCache>
                <c:formatCode>General</c:formatCode>
                <c:ptCount val="2"/>
                <c:pt idx="0">
                  <c:v>0.218709677419355</c:v>
                </c:pt>
                <c:pt idx="1">
                  <c:v>0.218709677419355</c:v>
                </c:pt>
              </c:numCache>
            </c:numRef>
          </c:val>
        </c:ser>
        <c:ser>
          <c:idx val="1"/>
          <c:order val="1"/>
          <c:tx>
            <c:strRef>
              <c:f>[1]pairTP!$AU$69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[1]pairTP!$AR$70:$AS$71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Gator&amp;StoryD@TP</c:v>
                  </c:pt>
                  <c:pt idx="1">
                    <c:v>Gator&amp;StoryD@TP</c:v>
                  </c:pt>
                </c:lvl>
              </c:multiLvlStrCache>
            </c:multiLvlStrRef>
          </c:cat>
          <c:val>
            <c:numRef>
              <c:f>[1]pairTP!$AU$70:$AU$71</c:f>
              <c:numCache>
                <c:formatCode>General</c:formatCode>
                <c:ptCount val="2"/>
                <c:pt idx="0">
                  <c:v>0.21258064516129</c:v>
                </c:pt>
                <c:pt idx="1">
                  <c:v>0.152258064516129</c:v>
                </c:pt>
              </c:numCache>
            </c:numRef>
          </c:val>
        </c:ser>
        <c:ser>
          <c:idx val="2"/>
          <c:order val="2"/>
          <c:tx>
            <c:strRef>
              <c:f>[1]pairTP!$AV$69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[1]pairTP!$AR$70:$AS$71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Gator&amp;StoryD@TP</c:v>
                  </c:pt>
                  <c:pt idx="1">
                    <c:v>Gator&amp;StoryD@TP</c:v>
                  </c:pt>
                </c:lvl>
              </c:multiLvlStrCache>
            </c:multiLvlStrRef>
          </c:cat>
          <c:val>
            <c:numRef>
              <c:f>[1]pairTP!$AV$70:$AV$71</c:f>
              <c:numCache>
                <c:formatCode>General</c:formatCode>
                <c:ptCount val="2"/>
                <c:pt idx="0">
                  <c:v>0.568709677419355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0624"/>
        <c:axId val="49406016"/>
      </c:barChart>
      <c:catAx>
        <c:axId val="493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06016"/>
        <c:crosses val="autoZero"/>
        <c:auto val="1"/>
        <c:lblAlgn val="ctr"/>
        <c:lblOffset val="100"/>
        <c:noMultiLvlLbl val="0"/>
      </c:catAx>
      <c:valAx>
        <c:axId val="49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[1]pairTP!$BA$69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[1]pairTP!$AY$70:$AZ$71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IC3&amp;A3E@TP</c:v>
                  </c:pt>
                  <c:pt idx="1">
                    <c:v>IC3&amp;A3E@TP</c:v>
                  </c:pt>
                </c:lvl>
              </c:multiLvlStrCache>
            </c:multiLvlStrRef>
          </c:cat>
          <c:val>
            <c:numRef>
              <c:f>[1]pairTP!$BA$70:$BA$71</c:f>
              <c:numCache>
                <c:formatCode>General</c:formatCode>
                <c:ptCount val="2"/>
                <c:pt idx="0">
                  <c:v>0.144838709677419</c:v>
                </c:pt>
                <c:pt idx="1">
                  <c:v>0.144838709677419</c:v>
                </c:pt>
              </c:numCache>
            </c:numRef>
          </c:val>
        </c:ser>
        <c:ser>
          <c:idx val="1"/>
          <c:order val="1"/>
          <c:tx>
            <c:strRef>
              <c:f>[1]pairTP!$BB$69</c:f>
              <c:strCache>
                <c:ptCount val="1"/>
                <c:pt idx="0">
                  <c:v>A3E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[1]pairTP!$AY$70:$AZ$71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IC3&amp;A3E@TP</c:v>
                  </c:pt>
                  <c:pt idx="1">
                    <c:v>IC3&amp;A3E@TP</c:v>
                  </c:pt>
                </c:lvl>
              </c:multiLvlStrCache>
            </c:multiLvlStrRef>
          </c:cat>
          <c:val>
            <c:numRef>
              <c:f>[1]pairTP!$BB$70:$BB$71</c:f>
              <c:numCache>
                <c:formatCode>General</c:formatCode>
                <c:ptCount val="2"/>
                <c:pt idx="0">
                  <c:v>0.0861290322580645</c:v>
                </c:pt>
                <c:pt idx="1">
                  <c:v>0.17258064516129</c:v>
                </c:pt>
              </c:numCache>
            </c:numRef>
          </c:val>
        </c:ser>
        <c:ser>
          <c:idx val="2"/>
          <c:order val="2"/>
          <c:tx>
            <c:strRef>
              <c:f>[1]pairTP!$BC$69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[1]pairTP!$AY$70:$AZ$71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IC3&amp;A3E@TP</c:v>
                  </c:pt>
                  <c:pt idx="1">
                    <c:v>IC3&amp;A3E@TP</c:v>
                  </c:pt>
                </c:lvl>
              </c:multiLvlStrCache>
            </c:multiLvlStrRef>
          </c:cat>
          <c:val>
            <c:numRef>
              <c:f>[1]pairTP!$BC$70:$BC$71</c:f>
              <c:numCache>
                <c:formatCode>General</c:formatCode>
                <c:ptCount val="2"/>
                <c:pt idx="0">
                  <c:v>0.769354838709677</c:v>
                </c:pt>
                <c:pt idx="1">
                  <c:v>0.68258064516129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732272"/>
        <c:axId val="526730192"/>
      </c:barChart>
      <c:catAx>
        <c:axId val="526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30192"/>
        <c:crosses val="autoZero"/>
        <c:auto val="1"/>
        <c:lblAlgn val="ctr"/>
        <c:lblOffset val="100"/>
        <c:noMultiLvlLbl val="0"/>
      </c:catAx>
      <c:valAx>
        <c:axId val="526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pairTP!$R$69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pairTP!$P$70:$Q$71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Gator&amp;A3E@TP</c:v>
                  </c:pt>
                  <c:pt idx="1">
                    <c:v>Gator&amp;A3E@TP</c:v>
                  </c:pt>
                </c:lvl>
              </c:multiLvlStrCache>
            </c:multiLvlStrRef>
          </c:cat>
          <c:val>
            <c:numRef>
              <c:f>pairTP!$R$70:$R$71</c:f>
              <c:numCache>
                <c:formatCode>General</c:formatCode>
                <c:ptCount val="2"/>
                <c:pt idx="0">
                  <c:v>0.10741935483871</c:v>
                </c:pt>
                <c:pt idx="1">
                  <c:v>0.10741935483871</c:v>
                </c:pt>
              </c:numCache>
            </c:numRef>
          </c:val>
        </c:ser>
        <c:ser>
          <c:idx val="1"/>
          <c:order val="1"/>
          <c:tx>
            <c:strRef>
              <c:f>pairTP!$S$69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pairTP!$P$70:$Q$71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Gator&amp;A3E@TP</c:v>
                  </c:pt>
                  <c:pt idx="1">
                    <c:v>Gator&amp;A3E@TP</c:v>
                  </c:pt>
                </c:lvl>
              </c:multiLvlStrCache>
            </c:multiLvlStrRef>
          </c:cat>
          <c:val>
            <c:numRef>
              <c:f>pairTP!$S$70:$S$71</c:f>
              <c:numCache>
                <c:formatCode>General</c:formatCode>
                <c:ptCount val="2"/>
                <c:pt idx="0">
                  <c:v>0.124193548387097</c:v>
                </c:pt>
                <c:pt idx="1">
                  <c:v>0.324838709677419</c:v>
                </c:pt>
              </c:numCache>
            </c:numRef>
          </c:val>
        </c:ser>
        <c:ser>
          <c:idx val="2"/>
          <c:order val="2"/>
          <c:tx>
            <c:strRef>
              <c:f>pairTP!$T$69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pairTP!$P$70:$Q$71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Gator&amp;A3E@TP</c:v>
                  </c:pt>
                  <c:pt idx="1">
                    <c:v>Gator&amp;A3E@TP</c:v>
                  </c:pt>
                </c:lvl>
              </c:multiLvlStrCache>
            </c:multiLvlStrRef>
          </c:cat>
          <c:val>
            <c:numRef>
              <c:f>pairTP!$T$70:$T$71</c:f>
              <c:numCache>
                <c:formatCode>General</c:formatCode>
                <c:ptCount val="2"/>
                <c:pt idx="0">
                  <c:v>0.769354838709677</c:v>
                </c:pt>
                <c:pt idx="1">
                  <c:v>0.568709677419355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177712"/>
        <c:axId val="406178128"/>
      </c:barChart>
      <c:catAx>
        <c:axId val="4061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78128"/>
        <c:crosses val="autoZero"/>
        <c:auto val="1"/>
        <c:lblAlgn val="ctr"/>
        <c:lblOffset val="100"/>
        <c:noMultiLvlLbl val="0"/>
      </c:catAx>
      <c:valAx>
        <c:axId val="4061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pairAll!$A$70:$B$71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A3E&amp;ICCBot@All</c:v>
                  </c:pt>
                  <c:pt idx="1">
                    <c:v>A3E&amp;ICCBot@All</c:v>
                  </c:pt>
                </c:lvl>
              </c:multiLvlStrCache>
            </c:multiLvlStrRef>
          </c:cat>
          <c:val>
            <c:numRef>
              <c:f>pairAll!$C$70:$C$71</c:f>
              <c:numCache>
                <c:formatCode>General</c:formatCode>
                <c:ptCount val="2"/>
                <c:pt idx="0">
                  <c:v>0.216774193548387</c:v>
                </c:pt>
                <c:pt idx="1">
                  <c:v>0.216774193548387</c:v>
                </c:pt>
              </c:numCache>
            </c:numRef>
          </c:val>
        </c:ser>
        <c:ser>
          <c:idx val="1"/>
          <c:order val="1"/>
          <c:tx>
            <c:strRef>
              <c:f>pairAll!$D$69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pairAll!$A$70:$B$71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A3E&amp;ICCBot@All</c:v>
                  </c:pt>
                  <c:pt idx="1">
                    <c:v>A3E&amp;ICCBot@All</c:v>
                  </c:pt>
                </c:lvl>
              </c:multiLvlStrCache>
            </c:multiLvlStrRef>
          </c:cat>
          <c:val>
            <c:numRef>
              <c:f>pairAll!$D$70:$D$71</c:f>
              <c:numCache>
                <c:formatCode>General</c:formatCode>
                <c:ptCount val="2"/>
                <c:pt idx="0">
                  <c:v>0.0183870967741936</c:v>
                </c:pt>
                <c:pt idx="1">
                  <c:v>0.76483870967742</c:v>
                </c:pt>
              </c:numCache>
            </c:numRef>
          </c:val>
        </c:ser>
        <c:ser>
          <c:idx val="2"/>
          <c:order val="2"/>
          <c:tx>
            <c:strRef>
              <c:f>pairAll!$E$69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pairAll!$A$70:$B$71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A3E&amp;ICCBot@All</c:v>
                  </c:pt>
                  <c:pt idx="1">
                    <c:v>A3E&amp;ICCBot@All</c:v>
                  </c:pt>
                </c:lvl>
              </c:multiLvlStrCache>
            </c:multiLvlStrRef>
          </c:cat>
          <c:val>
            <c:numRef>
              <c:f>pairAll!$E$70:$E$71</c:f>
              <c:numCache>
                <c:formatCode>General</c:formatCode>
                <c:ptCount val="2"/>
                <c:pt idx="0">
                  <c:v>0.76483870967742</c:v>
                </c:pt>
                <c:pt idx="1">
                  <c:v>0.0183870967741936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512207"/>
        <c:axId val="601519695"/>
      </c:barChart>
      <c:catAx>
        <c:axId val="6015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19695"/>
        <c:crosses val="autoZero"/>
        <c:auto val="1"/>
        <c:lblAlgn val="ctr"/>
        <c:lblOffset val="100"/>
        <c:noMultiLvlLbl val="0"/>
      </c:catAx>
      <c:valAx>
        <c:axId val="6015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pairAll!$J$69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pairAll!$H$70:$I$71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A3E&amp;StoryD@All</c:v>
                  </c:pt>
                  <c:pt idx="1">
                    <c:v>A3E&amp;StoryD@All</c:v>
                  </c:pt>
                </c:lvl>
              </c:multiLvlStrCache>
            </c:multiLvlStrRef>
          </c:cat>
          <c:val>
            <c:numRef>
              <c:f>pairAll!$J$70:$J$71</c:f>
              <c:numCache>
                <c:formatCode>General</c:formatCode>
                <c:ptCount val="2"/>
                <c:pt idx="0">
                  <c:v>0.295483870967742</c:v>
                </c:pt>
                <c:pt idx="1">
                  <c:v>0.295483870967742</c:v>
                </c:pt>
              </c:numCache>
            </c:numRef>
          </c:val>
        </c:ser>
        <c:ser>
          <c:idx val="1"/>
          <c:order val="1"/>
          <c:tx>
            <c:strRef>
              <c:f>pairAll!$K$69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pairAll!$H$70:$I$71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A3E&amp;StoryD@All</c:v>
                  </c:pt>
                  <c:pt idx="1">
                    <c:v>A3E&amp;StoryD@All</c:v>
                  </c:pt>
                </c:lvl>
              </c:multiLvlStrCache>
            </c:multiLvlStrRef>
          </c:cat>
          <c:val>
            <c:numRef>
              <c:f>pairAll!$K$70:$K$71</c:f>
              <c:numCache>
                <c:formatCode>General</c:formatCode>
                <c:ptCount val="2"/>
                <c:pt idx="0">
                  <c:v>0.255483870967742</c:v>
                </c:pt>
                <c:pt idx="1">
                  <c:v>0.449032258064516</c:v>
                </c:pt>
              </c:numCache>
            </c:numRef>
          </c:val>
        </c:ser>
        <c:ser>
          <c:idx val="2"/>
          <c:order val="2"/>
          <c:tx>
            <c:strRef>
              <c:f>pairAll!$L$69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pairAll!$H$70:$I$71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A3E&amp;StoryD@All</c:v>
                  </c:pt>
                  <c:pt idx="1">
                    <c:v>A3E&amp;StoryD@All</c:v>
                  </c:pt>
                </c:lvl>
              </c:multiLvlStrCache>
            </c:multiLvlStrRef>
          </c:cat>
          <c:val>
            <c:numRef>
              <c:f>pairAll!$L$70:$L$71</c:f>
              <c:numCache>
                <c:formatCode>General</c:formatCode>
                <c:ptCount val="2"/>
                <c:pt idx="0">
                  <c:v>0.449032258064516</c:v>
                </c:pt>
                <c:pt idx="1">
                  <c:v>0.255483870967742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78847"/>
        <c:axId val="808587999"/>
      </c:barChart>
      <c:catAx>
        <c:axId val="8085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87999"/>
        <c:crosses val="autoZero"/>
        <c:auto val="1"/>
        <c:lblAlgn val="ctr"/>
        <c:lblOffset val="100"/>
        <c:noMultiLvlLbl val="0"/>
      </c:catAx>
      <c:valAx>
        <c:axId val="8085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pairAll!$Q$69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pairAll!$O$70:$P$71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Gator&amp;A3E@All</c:v>
                  </c:pt>
                  <c:pt idx="1">
                    <c:v>Gator&amp;A3E@All</c:v>
                  </c:pt>
                </c:lvl>
              </c:multiLvlStrCache>
            </c:multiLvlStrRef>
          </c:cat>
          <c:val>
            <c:numRef>
              <c:f>pairAll!$Q$70:$Q$71</c:f>
              <c:numCache>
                <c:formatCode>General</c:formatCode>
                <c:ptCount val="2"/>
                <c:pt idx="0">
                  <c:v>0.113548387096774</c:v>
                </c:pt>
                <c:pt idx="1">
                  <c:v>0.113548387096774</c:v>
                </c:pt>
              </c:numCache>
            </c:numRef>
          </c:val>
        </c:ser>
        <c:ser>
          <c:idx val="1"/>
          <c:order val="1"/>
          <c:tx>
            <c:strRef>
              <c:f>pairAll!$R$69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pairAll!$O$70:$P$71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Gator&amp;A3E@All</c:v>
                  </c:pt>
                  <c:pt idx="1">
                    <c:v>Gator&amp;A3E@All</c:v>
                  </c:pt>
                </c:lvl>
              </c:multiLvlStrCache>
            </c:multiLvlStrRef>
          </c:cat>
          <c:val>
            <c:numRef>
              <c:f>pairAll!$R$70:$R$71</c:f>
              <c:numCache>
                <c:formatCode>General</c:formatCode>
                <c:ptCount val="2"/>
                <c:pt idx="0">
                  <c:v>0.246774193548387</c:v>
                </c:pt>
                <c:pt idx="1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pairAll!$S$69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pairAll!$O$70:$P$71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Gator&amp;A3E@All</c:v>
                  </c:pt>
                  <c:pt idx="1">
                    <c:v>Gator&amp;A3E@All</c:v>
                  </c:pt>
                </c:lvl>
              </c:multiLvlStrCache>
            </c:multiLvlStrRef>
          </c:cat>
          <c:val>
            <c:numRef>
              <c:f>pairAll!$S$70:$S$71</c:f>
              <c:numCache>
                <c:formatCode>General</c:formatCode>
                <c:ptCount val="2"/>
                <c:pt idx="0">
                  <c:v>0.64</c:v>
                </c:pt>
                <c:pt idx="1">
                  <c:v>0.246774193548387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572479"/>
        <c:axId val="768575391"/>
      </c:barChart>
      <c:catAx>
        <c:axId val="7685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575391"/>
        <c:crosses val="autoZero"/>
        <c:auto val="1"/>
        <c:lblAlgn val="ctr"/>
        <c:lblOffset val="100"/>
        <c:noMultiLvlLbl val="0"/>
      </c:catAx>
      <c:valAx>
        <c:axId val="768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5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pairAll!$X$69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pairAll!$V$70:$W$71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Gator&amp;IC3@All</c:v>
                  </c:pt>
                  <c:pt idx="1">
                    <c:v>Gator&amp;IC3@All</c:v>
                  </c:pt>
                </c:lvl>
              </c:multiLvlStrCache>
            </c:multiLvlStrRef>
          </c:cat>
          <c:val>
            <c:numRef>
              <c:f>pairAll!$X$70:$X$71</c:f>
              <c:numCache>
                <c:formatCode>General</c:formatCode>
                <c:ptCount val="2"/>
                <c:pt idx="0">
                  <c:v>0.134193548387097</c:v>
                </c:pt>
                <c:pt idx="1">
                  <c:v>0.134193548387097</c:v>
                </c:pt>
              </c:numCache>
            </c:numRef>
          </c:val>
        </c:ser>
        <c:ser>
          <c:idx val="1"/>
          <c:order val="1"/>
          <c:tx>
            <c:strRef>
              <c:f>pairAll!$Y$69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pairAll!$V$70:$W$71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Gator&amp;IC3@All</c:v>
                  </c:pt>
                  <c:pt idx="1">
                    <c:v>Gator&amp;IC3@All</c:v>
                  </c:pt>
                </c:lvl>
              </c:multiLvlStrCache>
            </c:multiLvlStrRef>
          </c:cat>
          <c:val>
            <c:numRef>
              <c:f>pairAll!$Y$70:$Y$71</c:f>
              <c:numCache>
                <c:formatCode>General</c:formatCode>
                <c:ptCount val="2"/>
                <c:pt idx="0">
                  <c:v>0.525806451612903</c:v>
                </c:pt>
                <c:pt idx="1">
                  <c:v>0.34</c:v>
                </c:pt>
              </c:numCache>
            </c:numRef>
          </c:val>
        </c:ser>
        <c:ser>
          <c:idx val="2"/>
          <c:order val="2"/>
          <c:tx>
            <c:strRef>
              <c:f>pairAll!$Z$69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pairAll!$V$70:$W$71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Gator&amp;IC3@All</c:v>
                  </c:pt>
                  <c:pt idx="1">
                    <c:v>Gator&amp;IC3@All</c:v>
                  </c:pt>
                </c:lvl>
              </c:multiLvlStrCache>
            </c:multiLvlStrRef>
          </c:cat>
          <c:val>
            <c:numRef>
              <c:f>pairAll!$Z$70:$Z$71</c:f>
              <c:numCache>
                <c:formatCode>General</c:formatCode>
                <c:ptCount val="2"/>
                <c:pt idx="0">
                  <c:v>0.34</c:v>
                </c:pt>
                <c:pt idx="1">
                  <c:v>0.525806451612903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58895"/>
        <c:axId val="1079357647"/>
      </c:barChart>
      <c:catAx>
        <c:axId val="10793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57647"/>
        <c:crosses val="autoZero"/>
        <c:auto val="1"/>
        <c:lblAlgn val="ctr"/>
        <c:lblOffset val="100"/>
        <c:noMultiLvlLbl val="0"/>
      </c:catAx>
      <c:valAx>
        <c:axId val="10793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pairAll!$AE$69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pairAll!$AC$70:$AD$71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Gator&amp;IC3Dial@All</c:v>
                  </c:pt>
                  <c:pt idx="1">
                    <c:v>Gator&amp;IC3Dial@All</c:v>
                  </c:pt>
                </c:lvl>
              </c:multiLvlStrCache>
            </c:multiLvlStrRef>
          </c:cat>
          <c:val>
            <c:numRef>
              <c:f>pairAll!$AE$70:$AE$71</c:f>
              <c:numCache>
                <c:formatCode>General</c:formatCode>
                <c:ptCount val="2"/>
                <c:pt idx="0">
                  <c:v>0.0546666666666667</c:v>
                </c:pt>
                <c:pt idx="1">
                  <c:v>0.0546666666666667</c:v>
                </c:pt>
              </c:numCache>
            </c:numRef>
          </c:val>
        </c:ser>
        <c:ser>
          <c:idx val="1"/>
          <c:order val="1"/>
          <c:tx>
            <c:strRef>
              <c:f>pairAll!$AF$69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pairAll!$AC$70:$AD$71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Gator&amp;IC3Dial@All</c:v>
                  </c:pt>
                  <c:pt idx="1">
                    <c:v>Gator&amp;IC3Dial@All</c:v>
                  </c:pt>
                </c:lvl>
              </c:multiLvlStrCache>
            </c:multiLvlStrRef>
          </c:cat>
          <c:val>
            <c:numRef>
              <c:f>pairAll!$AF$70:$AF$71</c:f>
              <c:numCache>
                <c:formatCode>General</c:formatCode>
                <c:ptCount val="2"/>
                <c:pt idx="0">
                  <c:v>0.838666666666667</c:v>
                </c:pt>
                <c:pt idx="1">
                  <c:v>0.107</c:v>
                </c:pt>
              </c:numCache>
            </c:numRef>
          </c:val>
        </c:ser>
        <c:ser>
          <c:idx val="2"/>
          <c:order val="2"/>
          <c:tx>
            <c:strRef>
              <c:f>pairAll!$AG$69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pairAll!$AC$70:$AD$71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Gator&amp;IC3Dial@All</c:v>
                  </c:pt>
                  <c:pt idx="1">
                    <c:v>Gator&amp;IC3Dial@All</c:v>
                  </c:pt>
                </c:lvl>
              </c:multiLvlStrCache>
            </c:multiLvlStrRef>
          </c:cat>
          <c:val>
            <c:numRef>
              <c:f>pairAll!$AG$70:$AG$71</c:f>
              <c:numCache>
                <c:formatCode>General</c:formatCode>
                <c:ptCount val="2"/>
                <c:pt idx="0">
                  <c:v>0.107</c:v>
                </c:pt>
                <c:pt idx="1">
                  <c:v>0.838666666666667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61807"/>
        <c:axId val="1079358479"/>
      </c:barChart>
      <c:catAx>
        <c:axId val="10793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58479"/>
        <c:crosses val="autoZero"/>
        <c:auto val="1"/>
        <c:lblAlgn val="ctr"/>
        <c:lblOffset val="100"/>
        <c:noMultiLvlLbl val="0"/>
      </c:catAx>
      <c:valAx>
        <c:axId val="10793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pairAll!$AL$69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pairAll!$AJ$70:$AK$71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Gator&amp;ICCBot@All</c:v>
                  </c:pt>
                  <c:pt idx="1">
                    <c:v>Gator&amp;ICCBot@All</c:v>
                  </c:pt>
                </c:lvl>
              </c:multiLvlStrCache>
            </c:multiLvlStrRef>
          </c:cat>
          <c:val>
            <c:numRef>
              <c:f>pairAll!$AL$70:$AL$71</c:f>
              <c:numCache>
                <c:formatCode>General</c:formatCode>
                <c:ptCount val="2"/>
                <c:pt idx="0">
                  <c:v>0.228709677419355</c:v>
                </c:pt>
                <c:pt idx="1">
                  <c:v>0.228709677419355</c:v>
                </c:pt>
              </c:numCache>
            </c:numRef>
          </c:val>
        </c:ser>
        <c:ser>
          <c:idx val="1"/>
          <c:order val="1"/>
          <c:tx>
            <c:strRef>
              <c:f>pairAll!$AM$69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pairAll!$AJ$70:$AK$71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Gator&amp;ICCBot@All</c:v>
                  </c:pt>
                  <c:pt idx="1">
                    <c:v>Gator&amp;ICCBot@All</c:v>
                  </c:pt>
                </c:lvl>
              </c:multiLvlStrCache>
            </c:multiLvlStrRef>
          </c:cat>
          <c:val>
            <c:numRef>
              <c:f>pairAll!$AM$70:$AM$71</c:f>
              <c:numCache>
                <c:formatCode>General</c:formatCode>
                <c:ptCount val="2"/>
                <c:pt idx="0">
                  <c:v>0.275806451612903</c:v>
                </c:pt>
                <c:pt idx="1">
                  <c:v>0.496129032258065</c:v>
                </c:pt>
              </c:numCache>
            </c:numRef>
          </c:val>
        </c:ser>
        <c:ser>
          <c:idx val="2"/>
          <c:order val="2"/>
          <c:tx>
            <c:strRef>
              <c:f>pairAll!$AN$69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pairAll!$AJ$70:$AK$71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Gator&amp;ICCBot@All</c:v>
                  </c:pt>
                  <c:pt idx="1">
                    <c:v>Gator&amp;ICCBot@All</c:v>
                  </c:pt>
                </c:lvl>
              </c:multiLvlStrCache>
            </c:multiLvlStrRef>
          </c:cat>
          <c:val>
            <c:numRef>
              <c:f>pairAll!$AN$70:$AN$71</c:f>
              <c:numCache>
                <c:formatCode>General</c:formatCode>
                <c:ptCount val="2"/>
                <c:pt idx="0">
                  <c:v>0.496129032258065</c:v>
                </c:pt>
                <c:pt idx="1">
                  <c:v>0.275806451612903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523855"/>
        <c:axId val="601518863"/>
      </c:barChart>
      <c:catAx>
        <c:axId val="6015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18863"/>
        <c:crosses val="autoZero"/>
        <c:auto val="1"/>
        <c:lblAlgn val="ctr"/>
        <c:lblOffset val="100"/>
        <c:noMultiLvlLbl val="0"/>
      </c:catAx>
      <c:valAx>
        <c:axId val="6015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pairAll!$AS$69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pairAll!$AQ$70:$AR$71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Gator&amp;StoryD@All</c:v>
                  </c:pt>
                  <c:pt idx="1">
                    <c:v>Gator&amp;StoryD@All</c:v>
                  </c:pt>
                </c:lvl>
              </c:multiLvlStrCache>
            </c:multiLvlStrRef>
          </c:cat>
          <c:val>
            <c:numRef>
              <c:f>pairAll!$AS$70:$AS$71</c:f>
              <c:numCache>
                <c:formatCode>General</c:formatCode>
                <c:ptCount val="2"/>
                <c:pt idx="0">
                  <c:v>0.202258064516129</c:v>
                </c:pt>
                <c:pt idx="1">
                  <c:v>0.202258064516129</c:v>
                </c:pt>
              </c:numCache>
            </c:numRef>
          </c:val>
        </c:ser>
        <c:ser>
          <c:idx val="1"/>
          <c:order val="1"/>
          <c:tx>
            <c:strRef>
              <c:f>pairAll!$AT$69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pairAll!$AQ$70:$AR$71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Gator&amp;StoryD@All</c:v>
                  </c:pt>
                  <c:pt idx="1">
                    <c:v>Gator&amp;StoryD@All</c:v>
                  </c:pt>
                </c:lvl>
              </c:multiLvlStrCache>
            </c:multiLvlStrRef>
          </c:cat>
          <c:val>
            <c:numRef>
              <c:f>pairAll!$AT$70:$AT$71</c:f>
              <c:numCache>
                <c:formatCode>General</c:formatCode>
                <c:ptCount val="2"/>
                <c:pt idx="0">
                  <c:v>0.539677419354839</c:v>
                </c:pt>
                <c:pt idx="1">
                  <c:v>0.257096774193548</c:v>
                </c:pt>
              </c:numCache>
            </c:numRef>
          </c:val>
        </c:ser>
        <c:ser>
          <c:idx val="2"/>
          <c:order val="2"/>
          <c:tx>
            <c:strRef>
              <c:f>pairAll!$AU$69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pairAll!$AQ$70:$AR$71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Gator&amp;StoryD@All</c:v>
                  </c:pt>
                  <c:pt idx="1">
                    <c:v>Gator&amp;StoryD@All</c:v>
                  </c:pt>
                </c:lvl>
              </c:multiLvlStrCache>
            </c:multiLvlStrRef>
          </c:cat>
          <c:val>
            <c:numRef>
              <c:f>pairAll!$AU$70:$AU$71</c:f>
              <c:numCache>
                <c:formatCode>General</c:formatCode>
                <c:ptCount val="2"/>
                <c:pt idx="0">
                  <c:v>0.257096774193548</c:v>
                </c:pt>
                <c:pt idx="1">
                  <c:v>0.539677419354839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63471"/>
        <c:axId val="1079364719"/>
      </c:barChart>
      <c:catAx>
        <c:axId val="10793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4719"/>
        <c:crosses val="autoZero"/>
        <c:auto val="1"/>
        <c:lblAlgn val="ctr"/>
        <c:lblOffset val="100"/>
        <c:noMultiLvlLbl val="0"/>
      </c:catAx>
      <c:valAx>
        <c:axId val="10793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pairAll!$AZ$69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pairAll!$AX$70:$AY$71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IC3&amp;A3E@All</c:v>
                  </c:pt>
                  <c:pt idx="1">
                    <c:v>IC3&amp;A3E@All</c:v>
                  </c:pt>
                </c:lvl>
              </c:multiLvlStrCache>
            </c:multiLvlStrRef>
          </c:cat>
          <c:val>
            <c:numRef>
              <c:f>pairAll!$AZ$70:$AZ$71</c:f>
              <c:numCache>
                <c:formatCode>General</c:formatCode>
                <c:ptCount val="2"/>
                <c:pt idx="0">
                  <c:v>0.173448275862069</c:v>
                </c:pt>
                <c:pt idx="1">
                  <c:v>0.173448275862069</c:v>
                </c:pt>
              </c:numCache>
            </c:numRef>
          </c:val>
        </c:ser>
        <c:ser>
          <c:idx val="1"/>
          <c:order val="1"/>
          <c:tx>
            <c:strRef>
              <c:f>pairAll!$BA$69</c:f>
              <c:strCache>
                <c:ptCount val="1"/>
                <c:pt idx="0">
                  <c:v>A3E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pairAll!$AX$70:$AY$71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IC3&amp;A3E@All</c:v>
                  </c:pt>
                  <c:pt idx="1">
                    <c:v>IC3&amp;A3E@All</c:v>
                  </c:pt>
                </c:lvl>
              </c:multiLvlStrCache>
            </c:multiLvlStrRef>
          </c:cat>
          <c:val>
            <c:numRef>
              <c:f>pairAll!$BA$70:$BA$71</c:f>
              <c:numCache>
                <c:formatCode>General</c:formatCode>
                <c:ptCount val="2"/>
                <c:pt idx="0">
                  <c:v>0.347241379310345</c:v>
                </c:pt>
                <c:pt idx="1">
                  <c:v>0.480689655172414</c:v>
                </c:pt>
              </c:numCache>
            </c:numRef>
          </c:val>
        </c:ser>
        <c:ser>
          <c:idx val="2"/>
          <c:order val="2"/>
          <c:tx>
            <c:strRef>
              <c:f>pairAll!$BB$69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pairAll!$AX$70:$AY$71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IC3&amp;A3E@All</c:v>
                  </c:pt>
                  <c:pt idx="1">
                    <c:v>IC3&amp;A3E@All</c:v>
                  </c:pt>
                </c:lvl>
              </c:multiLvlStrCache>
            </c:multiLvlStrRef>
          </c:cat>
          <c:val>
            <c:numRef>
              <c:f>pairAll!$BB$70:$BB$71</c:f>
              <c:numCache>
                <c:formatCode>General</c:formatCode>
                <c:ptCount val="2"/>
                <c:pt idx="0">
                  <c:v>0.480689655172414</c:v>
                </c:pt>
                <c:pt idx="1">
                  <c:v>0.347241379310345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365951"/>
        <c:axId val="808897695"/>
      </c:barChart>
      <c:catAx>
        <c:axId val="10743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897695"/>
        <c:crosses val="autoZero"/>
        <c:auto val="1"/>
        <c:lblAlgn val="ctr"/>
        <c:lblOffset val="100"/>
        <c:noMultiLvlLbl val="0"/>
      </c:catAx>
      <c:valAx>
        <c:axId val="8088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3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pairAll!$BG$69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pairAll!$BE$70:$BF$71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IC3&amp;IC3Dial@All</c:v>
                  </c:pt>
                  <c:pt idx="1">
                    <c:v>IC3&amp;IC3Dial@All</c:v>
                  </c:pt>
                </c:lvl>
              </c:multiLvlStrCache>
            </c:multiLvlStrRef>
          </c:cat>
          <c:val>
            <c:numRef>
              <c:f>pairAll!$BG$70:$BG$71</c:f>
              <c:numCache>
                <c:formatCode>General</c:formatCode>
                <c:ptCount val="2"/>
                <c:pt idx="0">
                  <c:v>0.409090909090909</c:v>
                </c:pt>
                <c:pt idx="1">
                  <c:v>0.409090909090909</c:v>
                </c:pt>
              </c:numCache>
            </c:numRef>
          </c:val>
        </c:ser>
        <c:ser>
          <c:idx val="1"/>
          <c:order val="1"/>
          <c:tx>
            <c:strRef>
              <c:f>pairAll!$BH$69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pairAll!$BE$70:$BF$71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IC3&amp;IC3Dial@All</c:v>
                  </c:pt>
                  <c:pt idx="1">
                    <c:v>IC3&amp;IC3Dial@All</c:v>
                  </c:pt>
                </c:lvl>
              </c:multiLvlStrCache>
            </c:multiLvlStrRef>
          </c:cat>
          <c:val>
            <c:numRef>
              <c:f>pairAll!$BH$70:$BH$71</c:f>
              <c:numCache>
                <c:formatCode>General</c:formatCode>
                <c:ptCount val="2"/>
                <c:pt idx="0">
                  <c:v>0.590909090909091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pairAll!$BI$69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pairAll!$BE$70:$BF$71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IC3&amp;IC3Dial@All</c:v>
                  </c:pt>
                  <c:pt idx="1">
                    <c:v>IC3&amp;IC3Dial@All</c:v>
                  </c:pt>
                </c:lvl>
              </c:multiLvlStrCache>
            </c:multiLvlStrRef>
          </c:cat>
          <c:val>
            <c:numRef>
              <c:f>pairAll!$BI$70:$BI$71</c:f>
              <c:numCache>
                <c:formatCode>General</c:formatCode>
                <c:ptCount val="2"/>
                <c:pt idx="0">
                  <c:v>0</c:v>
                </c:pt>
                <c:pt idx="1">
                  <c:v>0.590909090909091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35727"/>
        <c:axId val="811232815"/>
      </c:barChart>
      <c:catAx>
        <c:axId val="8112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2815"/>
        <c:crosses val="autoZero"/>
        <c:auto val="1"/>
        <c:lblAlgn val="ctr"/>
        <c:lblOffset val="100"/>
        <c:noMultiLvlLbl val="0"/>
      </c:catAx>
      <c:valAx>
        <c:axId val="8112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pairAll!$BN$69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pairAll!$BL$70:$BM$71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IC3&amp;ICCBot@All</c:v>
                  </c:pt>
                  <c:pt idx="1">
                    <c:v>IC3&amp;ICCBot@All</c:v>
                  </c:pt>
                </c:lvl>
              </c:multiLvlStrCache>
            </c:multiLvlStrRef>
          </c:cat>
          <c:val>
            <c:numRef>
              <c:f>pairAll!$BN$70:$BN$71</c:f>
              <c:numCache>
                <c:formatCode>General</c:formatCode>
                <c:ptCount val="2"/>
                <c:pt idx="0">
                  <c:v>0.200967741935484</c:v>
                </c:pt>
                <c:pt idx="1">
                  <c:v>0.200967741935484</c:v>
                </c:pt>
              </c:numCache>
            </c:numRef>
          </c:val>
        </c:ser>
        <c:ser>
          <c:idx val="1"/>
          <c:order val="1"/>
          <c:tx>
            <c:strRef>
              <c:f>pairAll!$BO$69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pairAll!$BL$70:$BM$71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IC3&amp;ICCBot@All</c:v>
                  </c:pt>
                  <c:pt idx="1">
                    <c:v>IC3&amp;ICCBot@All</c:v>
                  </c:pt>
                </c:lvl>
              </c:multiLvlStrCache>
            </c:multiLvlStrRef>
          </c:cat>
          <c:val>
            <c:numRef>
              <c:f>pairAll!$BO$70:$BO$71</c:f>
              <c:numCache>
                <c:formatCode>General</c:formatCode>
                <c:ptCount val="2"/>
                <c:pt idx="0">
                  <c:v>0.179677419354839</c:v>
                </c:pt>
                <c:pt idx="1">
                  <c:v>0.619677419354839</c:v>
                </c:pt>
              </c:numCache>
            </c:numRef>
          </c:val>
        </c:ser>
        <c:ser>
          <c:idx val="2"/>
          <c:order val="2"/>
          <c:tx>
            <c:strRef>
              <c:f>pairAll!$BP$69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pairAll!$BL$70:$BM$71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IC3&amp;ICCBot@All</c:v>
                  </c:pt>
                  <c:pt idx="1">
                    <c:v>IC3&amp;ICCBot@All</c:v>
                  </c:pt>
                </c:lvl>
              </c:multiLvlStrCache>
            </c:multiLvlStrRef>
          </c:cat>
          <c:val>
            <c:numRef>
              <c:f>pairAll!$BP$70:$BP$71</c:f>
              <c:numCache>
                <c:formatCode>General</c:formatCode>
                <c:ptCount val="2"/>
                <c:pt idx="0">
                  <c:v>0.619677419354839</c:v>
                </c:pt>
                <c:pt idx="1">
                  <c:v>0.179677419354839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31983"/>
        <c:axId val="811226991"/>
      </c:barChart>
      <c:catAx>
        <c:axId val="81123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26991"/>
        <c:crosses val="autoZero"/>
        <c:auto val="1"/>
        <c:lblAlgn val="ctr"/>
        <c:lblOffset val="100"/>
        <c:noMultiLvlLbl val="0"/>
      </c:catAx>
      <c:valAx>
        <c:axId val="8112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pairTP!$Y$69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pairTP!$W$70:$X$71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Gator&amp;IC3@TP</c:v>
                  </c:pt>
                  <c:pt idx="1">
                    <c:v>Gator&amp;IC3@TP</c:v>
                  </c:pt>
                </c:lvl>
              </c:multiLvlStrCache>
            </c:multiLvlStrRef>
          </c:cat>
          <c:val>
            <c:numRef>
              <c:f>pairTP!$Y$70:$Y$71</c:f>
              <c:numCache>
                <c:formatCode>General</c:formatCode>
                <c:ptCount val="2"/>
                <c:pt idx="0">
                  <c:v>0.167741935483871</c:v>
                </c:pt>
                <c:pt idx="1">
                  <c:v>0.167741935483871</c:v>
                </c:pt>
              </c:numCache>
            </c:numRef>
          </c:val>
        </c:ser>
        <c:ser>
          <c:idx val="1"/>
          <c:order val="1"/>
          <c:tx>
            <c:strRef>
              <c:f>pairTP!$Z$69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pairTP!$W$70:$X$71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Gator&amp;IC3@TP</c:v>
                  </c:pt>
                  <c:pt idx="1">
                    <c:v>Gator&amp;IC3@TP</c:v>
                  </c:pt>
                </c:lvl>
              </c:multiLvlStrCache>
            </c:multiLvlStrRef>
          </c:cat>
          <c:val>
            <c:numRef>
              <c:f>pairTP!$Z$70:$Z$71</c:f>
              <c:numCache>
                <c:formatCode>General</c:formatCode>
                <c:ptCount val="2"/>
                <c:pt idx="0">
                  <c:v>0.264516129032258</c:v>
                </c:pt>
                <c:pt idx="1">
                  <c:v>0.150322580645161</c:v>
                </c:pt>
              </c:numCache>
            </c:numRef>
          </c:val>
        </c:ser>
        <c:ser>
          <c:idx val="2"/>
          <c:order val="2"/>
          <c:tx>
            <c:strRef>
              <c:f>pairTP!$AA$69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pairTP!$W$70:$X$71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Gator&amp;IC3@TP</c:v>
                  </c:pt>
                  <c:pt idx="1">
                    <c:v>Gator&amp;IC3@TP</c:v>
                  </c:pt>
                </c:lvl>
              </c:multiLvlStrCache>
            </c:multiLvlStrRef>
          </c:cat>
          <c:val>
            <c:numRef>
              <c:f>pairTP!$AA$70:$AA$71</c:f>
              <c:numCache>
                <c:formatCode>General</c:formatCode>
                <c:ptCount val="2"/>
                <c:pt idx="0">
                  <c:v>0.568709677419355</c:v>
                </c:pt>
                <c:pt idx="1">
                  <c:v>0.68258064516129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171472"/>
        <c:axId val="406177296"/>
      </c:barChart>
      <c:catAx>
        <c:axId val="4061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77296"/>
        <c:crosses val="autoZero"/>
        <c:auto val="1"/>
        <c:lblAlgn val="ctr"/>
        <c:lblOffset val="100"/>
        <c:noMultiLvlLbl val="0"/>
      </c:catAx>
      <c:valAx>
        <c:axId val="406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pairAll!$BU$69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pairAll!$BS$70:$BT$71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IC3&amp;StoryD@All</c:v>
                  </c:pt>
                  <c:pt idx="1">
                    <c:v>IC3&amp;StoryD@All</c:v>
                  </c:pt>
                </c:lvl>
              </c:multiLvlStrCache>
            </c:multiLvlStrRef>
          </c:cat>
          <c:val>
            <c:numRef>
              <c:f>pairAll!$BU$70:$BU$71</c:f>
              <c:numCache>
                <c:formatCode>General</c:formatCode>
                <c:ptCount val="2"/>
                <c:pt idx="0">
                  <c:v>0.304666666666667</c:v>
                </c:pt>
                <c:pt idx="1">
                  <c:v>0.304666666666667</c:v>
                </c:pt>
              </c:numCache>
            </c:numRef>
          </c:val>
        </c:ser>
        <c:ser>
          <c:idx val="1"/>
          <c:order val="1"/>
          <c:tx>
            <c:strRef>
              <c:f>pairAll!$BV$69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pairAll!$BS$70:$BT$71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IC3&amp;StoryD@All</c:v>
                  </c:pt>
                  <c:pt idx="1">
                    <c:v>IC3&amp;StoryD@All</c:v>
                  </c:pt>
                </c:lvl>
              </c:multiLvlStrCache>
            </c:multiLvlStrRef>
          </c:cat>
          <c:val>
            <c:numRef>
              <c:f>pairAll!$BV$70:$BV$71</c:f>
              <c:numCache>
                <c:formatCode>General</c:formatCode>
                <c:ptCount val="2"/>
                <c:pt idx="0">
                  <c:v>0.315333333333333</c:v>
                </c:pt>
                <c:pt idx="1">
                  <c:v>0.380333333333333</c:v>
                </c:pt>
              </c:numCache>
            </c:numRef>
          </c:val>
        </c:ser>
        <c:ser>
          <c:idx val="2"/>
          <c:order val="2"/>
          <c:tx>
            <c:strRef>
              <c:f>pairAll!$BW$69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pairAll!$BS$70:$BT$71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IC3&amp;StoryD@All</c:v>
                  </c:pt>
                  <c:pt idx="1">
                    <c:v>IC3&amp;StoryD@All</c:v>
                  </c:pt>
                </c:lvl>
              </c:multiLvlStrCache>
            </c:multiLvlStrRef>
          </c:cat>
          <c:val>
            <c:numRef>
              <c:f>pairAll!$BW$70:$BW$71</c:f>
              <c:numCache>
                <c:formatCode>General</c:formatCode>
                <c:ptCount val="2"/>
                <c:pt idx="0">
                  <c:v>0.380333333333333</c:v>
                </c:pt>
                <c:pt idx="1">
                  <c:v>0.315333333333333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5503"/>
        <c:axId val="808586335"/>
      </c:barChart>
      <c:catAx>
        <c:axId val="8085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86335"/>
        <c:crosses val="autoZero"/>
        <c:auto val="1"/>
        <c:lblAlgn val="ctr"/>
        <c:lblOffset val="100"/>
        <c:noMultiLvlLbl val="0"/>
      </c:catAx>
      <c:valAx>
        <c:axId val="8085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pairAll!$CB$69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pairAll!$BZ$70:$CA$71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IC3Dial&amp;A3E@All</c:v>
                  </c:pt>
                  <c:pt idx="1">
                    <c:v>IC3Dial&amp;A3E@All</c:v>
                  </c:pt>
                </c:lvl>
              </c:multiLvlStrCache>
            </c:multiLvlStrRef>
          </c:cat>
          <c:val>
            <c:numRef>
              <c:f>pairAll!$CB$70:$CB$71</c:f>
              <c:numCache>
                <c:formatCode>General</c:formatCode>
                <c:ptCount val="2"/>
                <c:pt idx="0">
                  <c:v>0.0903448275862069</c:v>
                </c:pt>
                <c:pt idx="1">
                  <c:v>0.0903448275862069</c:v>
                </c:pt>
              </c:numCache>
            </c:numRef>
          </c:val>
        </c:ser>
        <c:ser>
          <c:idx val="1"/>
          <c:order val="1"/>
          <c:tx>
            <c:strRef>
              <c:f>pairAll!$CC$69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pairAll!$BZ$70:$CA$71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IC3Dial&amp;A3E@All</c:v>
                  </c:pt>
                  <c:pt idx="1">
                    <c:v>IC3Dial&amp;A3E@All</c:v>
                  </c:pt>
                </c:lvl>
              </c:multiLvlStrCache>
            </c:multiLvlStrRef>
          </c:cat>
          <c:val>
            <c:numRef>
              <c:f>pairAll!$CC$70:$CC$71</c:f>
              <c:numCache>
                <c:formatCode>General</c:formatCode>
                <c:ptCount val="2"/>
                <c:pt idx="0">
                  <c:v>0.760344827586207</c:v>
                </c:pt>
                <c:pt idx="1">
                  <c:v>0.149655172413793</c:v>
                </c:pt>
              </c:numCache>
            </c:numRef>
          </c:val>
        </c:ser>
        <c:ser>
          <c:idx val="2"/>
          <c:order val="2"/>
          <c:tx>
            <c:strRef>
              <c:f>pairAll!$CD$69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pairAll!$BZ$70:$CA$71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IC3Dial&amp;A3E@All</c:v>
                  </c:pt>
                  <c:pt idx="1">
                    <c:v>IC3Dial&amp;A3E@All</c:v>
                  </c:pt>
                </c:lvl>
              </c:multiLvlStrCache>
            </c:multiLvlStrRef>
          </c:cat>
          <c:val>
            <c:numRef>
              <c:f>pairAll!$CD$70:$CD$71</c:f>
              <c:numCache>
                <c:formatCode>General</c:formatCode>
                <c:ptCount val="2"/>
                <c:pt idx="0">
                  <c:v>0.149655172413793</c:v>
                </c:pt>
                <c:pt idx="1">
                  <c:v>0.760344827586207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34063"/>
        <c:axId val="811234895"/>
      </c:barChart>
      <c:catAx>
        <c:axId val="8112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4895"/>
        <c:crosses val="autoZero"/>
        <c:auto val="1"/>
        <c:lblAlgn val="ctr"/>
        <c:lblOffset val="100"/>
        <c:noMultiLvlLbl val="0"/>
      </c:catAx>
      <c:valAx>
        <c:axId val="811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pairAll!$CI$69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pairAll!$CG$70:$CH$71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IC3Dial&amp;ICCBot@All</c:v>
                  </c:pt>
                  <c:pt idx="1">
                    <c:v>IC3Dial&amp;ICCBot@All</c:v>
                  </c:pt>
                </c:lvl>
              </c:multiLvlStrCache>
            </c:multiLvlStrRef>
          </c:cat>
          <c:val>
            <c:numRef>
              <c:f>pairAll!$CI$70:$CI$71</c:f>
              <c:numCache>
                <c:formatCode>General</c:formatCode>
                <c:ptCount val="2"/>
                <c:pt idx="0">
                  <c:v>0.09</c:v>
                </c:pt>
                <c:pt idx="1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pairAll!$CJ$69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pairAll!$CG$70:$CH$71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IC3Dial&amp;ICCBot@All</c:v>
                  </c:pt>
                  <c:pt idx="1">
                    <c:v>IC3Dial&amp;ICCBot@All</c:v>
                  </c:pt>
                </c:lvl>
              </c:multiLvlStrCache>
            </c:multiLvlStrRef>
          </c:cat>
          <c:val>
            <c:numRef>
              <c:f>pairAll!$CJ$70:$CJ$71</c:f>
              <c:numCache>
                <c:formatCode>General</c:formatCode>
                <c:ptCount val="2"/>
                <c:pt idx="0">
                  <c:v>0.032258064516129</c:v>
                </c:pt>
                <c:pt idx="1">
                  <c:v>0.878064516129032</c:v>
                </c:pt>
              </c:numCache>
            </c:numRef>
          </c:val>
        </c:ser>
        <c:ser>
          <c:idx val="2"/>
          <c:order val="2"/>
          <c:tx>
            <c:strRef>
              <c:f>pairAll!$CK$69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pairAll!$CG$70:$CH$71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IC3Dial&amp;ICCBot@All</c:v>
                  </c:pt>
                  <c:pt idx="1">
                    <c:v>IC3Dial&amp;ICCBot@All</c:v>
                  </c:pt>
                </c:lvl>
              </c:multiLvlStrCache>
            </c:multiLvlStrRef>
          </c:cat>
          <c:val>
            <c:numRef>
              <c:f>pairAll!$CK$70:$CK$71</c:f>
              <c:numCache>
                <c:formatCode>General</c:formatCode>
                <c:ptCount val="2"/>
                <c:pt idx="0">
                  <c:v>0.878064516129032</c:v>
                </c:pt>
                <c:pt idx="1">
                  <c:v>0.032258064516129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4671"/>
        <c:axId val="808591327"/>
      </c:barChart>
      <c:catAx>
        <c:axId val="8085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91327"/>
        <c:crosses val="autoZero"/>
        <c:auto val="1"/>
        <c:lblAlgn val="ctr"/>
        <c:lblOffset val="100"/>
        <c:noMultiLvlLbl val="0"/>
      </c:catAx>
      <c:valAx>
        <c:axId val="8085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pairAll!$CP$69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pairAll!$CN$70:$CO$71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IC3Dial&amp;StoryD@All</c:v>
                  </c:pt>
                  <c:pt idx="1">
                    <c:v>IC3Dial&amp;StoryD@All</c:v>
                  </c:pt>
                </c:lvl>
              </c:multiLvlStrCache>
            </c:multiLvlStrRef>
          </c:cat>
          <c:val>
            <c:numRef>
              <c:f>pairAll!$CP$70:$CP$71</c:f>
              <c:numCache>
                <c:formatCode>General</c:formatCode>
                <c:ptCount val="2"/>
                <c:pt idx="0">
                  <c:v>0.188333333333333</c:v>
                </c:pt>
                <c:pt idx="1">
                  <c:v>0.188333333333333</c:v>
                </c:pt>
              </c:numCache>
            </c:numRef>
          </c:val>
        </c:ser>
        <c:ser>
          <c:idx val="1"/>
          <c:order val="1"/>
          <c:tx>
            <c:strRef>
              <c:f>pairAll!$CQ$69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pairAll!$CN$70:$CO$71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IC3Dial&amp;StoryD@All</c:v>
                  </c:pt>
                  <c:pt idx="1">
                    <c:v>IC3Dial&amp;StoryD@All</c:v>
                  </c:pt>
                </c:lvl>
              </c:multiLvlStrCache>
            </c:multiLvlStrRef>
          </c:cat>
          <c:val>
            <c:numRef>
              <c:f>pairAll!$CQ$70:$CQ$71</c:f>
              <c:numCache>
                <c:formatCode>General</c:formatCode>
                <c:ptCount val="2"/>
                <c:pt idx="0">
                  <c:v>0.0446666666666667</c:v>
                </c:pt>
                <c:pt idx="1">
                  <c:v>0.767</c:v>
                </c:pt>
              </c:numCache>
            </c:numRef>
          </c:val>
        </c:ser>
        <c:ser>
          <c:idx val="2"/>
          <c:order val="2"/>
          <c:tx>
            <c:strRef>
              <c:f>pairAll!$CR$69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pairAll!$CN$70:$CO$71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IC3Dial&amp;StoryD@All</c:v>
                  </c:pt>
                  <c:pt idx="1">
                    <c:v>IC3Dial&amp;StoryD@All</c:v>
                  </c:pt>
                </c:lvl>
              </c:multiLvlStrCache>
            </c:multiLvlStrRef>
          </c:cat>
          <c:val>
            <c:numRef>
              <c:f>pairAll!$CR$70:$CR$71</c:f>
              <c:numCache>
                <c:formatCode>General</c:formatCode>
                <c:ptCount val="2"/>
                <c:pt idx="0">
                  <c:v>0.767</c:v>
                </c:pt>
                <c:pt idx="1">
                  <c:v>0.0446666666666667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364703"/>
        <c:axId val="1074367199"/>
      </c:barChart>
      <c:catAx>
        <c:axId val="10743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367199"/>
        <c:crosses val="autoZero"/>
        <c:auto val="1"/>
        <c:lblAlgn val="ctr"/>
        <c:lblOffset val="100"/>
        <c:noMultiLvlLbl val="0"/>
      </c:catAx>
      <c:valAx>
        <c:axId val="10743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3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pairAll!$CW$69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pairAll!$CU$70:$CV$71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StoryD&amp;ICCBot@All</c:v>
                  </c:pt>
                  <c:pt idx="1">
                    <c:v>StoryD&amp;ICCBot@All</c:v>
                  </c:pt>
                </c:lvl>
              </c:multiLvlStrCache>
            </c:multiLvlStrRef>
          </c:cat>
          <c:val>
            <c:numRef>
              <c:f>pairAll!$CW$70:$CW$71</c:f>
              <c:numCache>
                <c:formatCode>General</c:formatCode>
                <c:ptCount val="2"/>
                <c:pt idx="0">
                  <c:v>0.268709677419355</c:v>
                </c:pt>
                <c:pt idx="1">
                  <c:v>0.268709677419355</c:v>
                </c:pt>
              </c:numCache>
            </c:numRef>
          </c:val>
        </c:ser>
        <c:ser>
          <c:idx val="1"/>
          <c:order val="1"/>
          <c:tx>
            <c:strRef>
              <c:f>pairAll!$CX$69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pairAll!$CU$70:$CV$71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StoryD&amp;ICCBot@All</c:v>
                  </c:pt>
                  <c:pt idx="1">
                    <c:v>StoryD&amp;ICCBot@All</c:v>
                  </c:pt>
                </c:lvl>
              </c:multiLvlStrCache>
            </c:multiLvlStrRef>
          </c:cat>
          <c:val>
            <c:numRef>
              <c:f>pairAll!$CX$70:$CX$71</c:f>
              <c:numCache>
                <c:formatCode>General</c:formatCode>
                <c:ptCount val="2"/>
                <c:pt idx="0">
                  <c:v>0.667096774193549</c:v>
                </c:pt>
                <c:pt idx="1">
                  <c:v>0.0641935483870968</c:v>
                </c:pt>
              </c:numCache>
            </c:numRef>
          </c:val>
        </c:ser>
        <c:ser>
          <c:idx val="2"/>
          <c:order val="2"/>
          <c:tx>
            <c:strRef>
              <c:f>pairAll!$CY$69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pairAll!$CU$70:$CV$71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StoryD&amp;ICCBot@All</c:v>
                  </c:pt>
                  <c:pt idx="1">
                    <c:v>StoryD&amp;ICCBot@All</c:v>
                  </c:pt>
                </c:lvl>
              </c:multiLvlStrCache>
            </c:multiLvlStrRef>
          </c:cat>
          <c:val>
            <c:numRef>
              <c:f>pairAll!$CY$70:$CY$71</c:f>
              <c:numCache>
                <c:formatCode>General</c:formatCode>
                <c:ptCount val="2"/>
                <c:pt idx="0">
                  <c:v>0.0641935483870968</c:v>
                </c:pt>
                <c:pt idx="1">
                  <c:v>0.667096774193549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61391"/>
        <c:axId val="1079362639"/>
      </c:barChart>
      <c:catAx>
        <c:axId val="107936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2639"/>
        <c:crosses val="autoZero"/>
        <c:auto val="1"/>
        <c:lblAlgn val="ctr"/>
        <c:lblOffset val="100"/>
        <c:noMultiLvlLbl val="0"/>
      </c:catAx>
      <c:valAx>
        <c:axId val="10793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[1]pairAll!$C$69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[1]pairAll!$A$70:$B$71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A3E&amp;ICCBot@All</c:v>
                  </c:pt>
                  <c:pt idx="1">
                    <c:v>A3E&amp;ICCBot@All</c:v>
                  </c:pt>
                </c:lvl>
              </c:multiLvlStrCache>
            </c:multiLvlStrRef>
          </c:cat>
          <c:val>
            <c:numRef>
              <c:f>[1]pairAll!$C$70:$C$71</c:f>
              <c:numCache>
                <c:formatCode>General</c:formatCode>
                <c:ptCount val="2"/>
                <c:pt idx="0">
                  <c:v>0.216774193548387</c:v>
                </c:pt>
                <c:pt idx="1">
                  <c:v>0.216774193548387</c:v>
                </c:pt>
              </c:numCache>
            </c:numRef>
          </c:val>
        </c:ser>
        <c:ser>
          <c:idx val="1"/>
          <c:order val="1"/>
          <c:tx>
            <c:strRef>
              <c:f>[1]pairAll!$D$69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[1]pairAll!$A$70:$B$71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A3E&amp;ICCBot@All</c:v>
                  </c:pt>
                  <c:pt idx="1">
                    <c:v>A3E&amp;ICCBot@All</c:v>
                  </c:pt>
                </c:lvl>
              </c:multiLvlStrCache>
            </c:multiLvlStrRef>
          </c:cat>
          <c:val>
            <c:numRef>
              <c:f>[1]pairAll!$D$70:$D$71</c:f>
              <c:numCache>
                <c:formatCode>General</c:formatCode>
                <c:ptCount val="2"/>
                <c:pt idx="0">
                  <c:v>0.0183870967741936</c:v>
                </c:pt>
                <c:pt idx="1">
                  <c:v>0.76483870967742</c:v>
                </c:pt>
              </c:numCache>
            </c:numRef>
          </c:val>
        </c:ser>
        <c:ser>
          <c:idx val="2"/>
          <c:order val="2"/>
          <c:tx>
            <c:strRef>
              <c:f>[1]pairAll!$E$69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[1]pairAll!$A$70:$B$71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A3E&amp;ICCBot@All</c:v>
                  </c:pt>
                  <c:pt idx="1">
                    <c:v>A3E&amp;ICCBot@All</c:v>
                  </c:pt>
                </c:lvl>
              </c:multiLvlStrCache>
            </c:multiLvlStrRef>
          </c:cat>
          <c:val>
            <c:numRef>
              <c:f>[1]pairAll!$E$70:$E$71</c:f>
              <c:numCache>
                <c:formatCode>General</c:formatCode>
                <c:ptCount val="2"/>
                <c:pt idx="0">
                  <c:v>0.76483870967742</c:v>
                </c:pt>
                <c:pt idx="1">
                  <c:v>0.0183870967741936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512207"/>
        <c:axId val="601519695"/>
      </c:barChart>
      <c:catAx>
        <c:axId val="6015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19695"/>
        <c:crosses val="autoZero"/>
        <c:auto val="1"/>
        <c:lblAlgn val="ctr"/>
        <c:lblOffset val="100"/>
        <c:noMultiLvlLbl val="0"/>
      </c:catAx>
      <c:valAx>
        <c:axId val="6015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[1]pairAll!$J$69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[1]pairAll!$H$70:$I$71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A3E&amp;StoryD@All</c:v>
                  </c:pt>
                  <c:pt idx="1">
                    <c:v>A3E&amp;StoryD@All</c:v>
                  </c:pt>
                </c:lvl>
              </c:multiLvlStrCache>
            </c:multiLvlStrRef>
          </c:cat>
          <c:val>
            <c:numRef>
              <c:f>[1]pairAll!$J$70:$J$71</c:f>
              <c:numCache>
                <c:formatCode>General</c:formatCode>
                <c:ptCount val="2"/>
                <c:pt idx="0">
                  <c:v>0.295483870967742</c:v>
                </c:pt>
                <c:pt idx="1">
                  <c:v>0.295483870967742</c:v>
                </c:pt>
              </c:numCache>
            </c:numRef>
          </c:val>
        </c:ser>
        <c:ser>
          <c:idx val="1"/>
          <c:order val="1"/>
          <c:tx>
            <c:strRef>
              <c:f>[1]pairAll!$K$69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[1]pairAll!$H$70:$I$71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A3E&amp;StoryD@All</c:v>
                  </c:pt>
                  <c:pt idx="1">
                    <c:v>A3E&amp;StoryD@All</c:v>
                  </c:pt>
                </c:lvl>
              </c:multiLvlStrCache>
            </c:multiLvlStrRef>
          </c:cat>
          <c:val>
            <c:numRef>
              <c:f>[1]pairAll!$K$70:$K$71</c:f>
              <c:numCache>
                <c:formatCode>General</c:formatCode>
                <c:ptCount val="2"/>
                <c:pt idx="0">
                  <c:v>0.255483870967742</c:v>
                </c:pt>
                <c:pt idx="1">
                  <c:v>0.449032258064516</c:v>
                </c:pt>
              </c:numCache>
            </c:numRef>
          </c:val>
        </c:ser>
        <c:ser>
          <c:idx val="2"/>
          <c:order val="2"/>
          <c:tx>
            <c:strRef>
              <c:f>[1]pairAll!$L$69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[1]pairAll!$H$70:$I$71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A3E&amp;StoryD@All</c:v>
                  </c:pt>
                  <c:pt idx="1">
                    <c:v>A3E&amp;StoryD@All</c:v>
                  </c:pt>
                </c:lvl>
              </c:multiLvlStrCache>
            </c:multiLvlStrRef>
          </c:cat>
          <c:val>
            <c:numRef>
              <c:f>[1]pairAll!$L$70:$L$71</c:f>
              <c:numCache>
                <c:formatCode>General</c:formatCode>
                <c:ptCount val="2"/>
                <c:pt idx="0">
                  <c:v>0.449032258064516</c:v>
                </c:pt>
                <c:pt idx="1">
                  <c:v>0.255483870967742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78847"/>
        <c:axId val="808587999"/>
      </c:barChart>
      <c:catAx>
        <c:axId val="8085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87999"/>
        <c:crosses val="autoZero"/>
        <c:auto val="1"/>
        <c:lblAlgn val="ctr"/>
        <c:lblOffset val="100"/>
        <c:noMultiLvlLbl val="0"/>
      </c:catAx>
      <c:valAx>
        <c:axId val="8085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[1]pairAll!$Q$69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[1]pairAll!$O$70:$P$71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Gator&amp;A3E@All</c:v>
                  </c:pt>
                  <c:pt idx="1">
                    <c:v>Gator&amp;A3E@All</c:v>
                  </c:pt>
                </c:lvl>
              </c:multiLvlStrCache>
            </c:multiLvlStrRef>
          </c:cat>
          <c:val>
            <c:numRef>
              <c:f>[1]pairAll!$Q$70:$Q$71</c:f>
              <c:numCache>
                <c:formatCode>General</c:formatCode>
                <c:ptCount val="2"/>
                <c:pt idx="0">
                  <c:v>0.113548387096774</c:v>
                </c:pt>
                <c:pt idx="1">
                  <c:v>0.113548387096774</c:v>
                </c:pt>
              </c:numCache>
            </c:numRef>
          </c:val>
        </c:ser>
        <c:ser>
          <c:idx val="1"/>
          <c:order val="1"/>
          <c:tx>
            <c:strRef>
              <c:f>[1]pairAll!$R$69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[1]pairAll!$O$70:$P$71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Gator&amp;A3E@All</c:v>
                  </c:pt>
                  <c:pt idx="1">
                    <c:v>Gator&amp;A3E@All</c:v>
                  </c:pt>
                </c:lvl>
              </c:multiLvlStrCache>
            </c:multiLvlStrRef>
          </c:cat>
          <c:val>
            <c:numRef>
              <c:f>[1]pairAll!$R$70:$R$71</c:f>
              <c:numCache>
                <c:formatCode>General</c:formatCode>
                <c:ptCount val="2"/>
                <c:pt idx="0">
                  <c:v>0.246774193548387</c:v>
                </c:pt>
                <c:pt idx="1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[1]pairAll!$S$69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[1]pairAll!$O$70:$P$71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Gator&amp;A3E@All</c:v>
                  </c:pt>
                  <c:pt idx="1">
                    <c:v>Gator&amp;A3E@All</c:v>
                  </c:pt>
                </c:lvl>
              </c:multiLvlStrCache>
            </c:multiLvlStrRef>
          </c:cat>
          <c:val>
            <c:numRef>
              <c:f>[1]pairAll!$S$70:$S$71</c:f>
              <c:numCache>
                <c:formatCode>General</c:formatCode>
                <c:ptCount val="2"/>
                <c:pt idx="0">
                  <c:v>0.64</c:v>
                </c:pt>
                <c:pt idx="1">
                  <c:v>0.246774193548387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572479"/>
        <c:axId val="768575391"/>
      </c:barChart>
      <c:catAx>
        <c:axId val="7685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575391"/>
        <c:crosses val="autoZero"/>
        <c:auto val="1"/>
        <c:lblAlgn val="ctr"/>
        <c:lblOffset val="100"/>
        <c:noMultiLvlLbl val="0"/>
      </c:catAx>
      <c:valAx>
        <c:axId val="768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5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[1]pairAll!$X$69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[1]pairAll!$V$70:$W$71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Gator&amp;IC3@All</c:v>
                  </c:pt>
                  <c:pt idx="1">
                    <c:v>Gator&amp;IC3@All</c:v>
                  </c:pt>
                </c:lvl>
              </c:multiLvlStrCache>
            </c:multiLvlStrRef>
          </c:cat>
          <c:val>
            <c:numRef>
              <c:f>[1]pairAll!$X$70:$X$71</c:f>
              <c:numCache>
                <c:formatCode>General</c:formatCode>
                <c:ptCount val="2"/>
                <c:pt idx="0">
                  <c:v>0.134193548387097</c:v>
                </c:pt>
                <c:pt idx="1">
                  <c:v>0.134193548387097</c:v>
                </c:pt>
              </c:numCache>
            </c:numRef>
          </c:val>
        </c:ser>
        <c:ser>
          <c:idx val="1"/>
          <c:order val="1"/>
          <c:tx>
            <c:strRef>
              <c:f>[1]pairAll!$Y$69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[1]pairAll!$V$70:$W$71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Gator&amp;IC3@All</c:v>
                  </c:pt>
                  <c:pt idx="1">
                    <c:v>Gator&amp;IC3@All</c:v>
                  </c:pt>
                </c:lvl>
              </c:multiLvlStrCache>
            </c:multiLvlStrRef>
          </c:cat>
          <c:val>
            <c:numRef>
              <c:f>[1]pairAll!$Y$70:$Y$71</c:f>
              <c:numCache>
                <c:formatCode>General</c:formatCode>
                <c:ptCount val="2"/>
                <c:pt idx="0">
                  <c:v>0.525806451612903</c:v>
                </c:pt>
                <c:pt idx="1">
                  <c:v>0.34</c:v>
                </c:pt>
              </c:numCache>
            </c:numRef>
          </c:val>
        </c:ser>
        <c:ser>
          <c:idx val="2"/>
          <c:order val="2"/>
          <c:tx>
            <c:strRef>
              <c:f>[1]pairAll!$Z$69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[1]pairAll!$V$70:$W$71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Gator&amp;IC3@All</c:v>
                  </c:pt>
                  <c:pt idx="1">
                    <c:v>Gator&amp;IC3@All</c:v>
                  </c:pt>
                </c:lvl>
              </c:multiLvlStrCache>
            </c:multiLvlStrRef>
          </c:cat>
          <c:val>
            <c:numRef>
              <c:f>[1]pairAll!$Z$70:$Z$71</c:f>
              <c:numCache>
                <c:formatCode>General</c:formatCode>
                <c:ptCount val="2"/>
                <c:pt idx="0">
                  <c:v>0.34</c:v>
                </c:pt>
                <c:pt idx="1">
                  <c:v>0.525806451612903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58895"/>
        <c:axId val="1079357647"/>
      </c:barChart>
      <c:catAx>
        <c:axId val="10793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57647"/>
        <c:crosses val="autoZero"/>
        <c:auto val="1"/>
        <c:lblAlgn val="ctr"/>
        <c:lblOffset val="100"/>
        <c:noMultiLvlLbl val="0"/>
      </c:catAx>
      <c:valAx>
        <c:axId val="10793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[1]pairAll!$AE$69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[1]pairAll!$AC$70:$AD$71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Gator&amp;IC3Dial@All</c:v>
                  </c:pt>
                  <c:pt idx="1">
                    <c:v>Gator&amp;IC3Dial@All</c:v>
                  </c:pt>
                </c:lvl>
              </c:multiLvlStrCache>
            </c:multiLvlStrRef>
          </c:cat>
          <c:val>
            <c:numRef>
              <c:f>[1]pairAll!$AE$70:$AE$71</c:f>
              <c:numCache>
                <c:formatCode>General</c:formatCode>
                <c:ptCount val="2"/>
                <c:pt idx="0">
                  <c:v>0.0546666666666667</c:v>
                </c:pt>
                <c:pt idx="1">
                  <c:v>0.0546666666666667</c:v>
                </c:pt>
              </c:numCache>
            </c:numRef>
          </c:val>
        </c:ser>
        <c:ser>
          <c:idx val="1"/>
          <c:order val="1"/>
          <c:tx>
            <c:strRef>
              <c:f>[1]pairAll!$AF$69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[1]pairAll!$AC$70:$AD$71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Gator&amp;IC3Dial@All</c:v>
                  </c:pt>
                  <c:pt idx="1">
                    <c:v>Gator&amp;IC3Dial@All</c:v>
                  </c:pt>
                </c:lvl>
              </c:multiLvlStrCache>
            </c:multiLvlStrRef>
          </c:cat>
          <c:val>
            <c:numRef>
              <c:f>[1]pairAll!$AF$70:$AF$71</c:f>
              <c:numCache>
                <c:formatCode>General</c:formatCode>
                <c:ptCount val="2"/>
                <c:pt idx="0">
                  <c:v>0.838666666666667</c:v>
                </c:pt>
                <c:pt idx="1">
                  <c:v>0.107</c:v>
                </c:pt>
              </c:numCache>
            </c:numRef>
          </c:val>
        </c:ser>
        <c:ser>
          <c:idx val="2"/>
          <c:order val="2"/>
          <c:tx>
            <c:strRef>
              <c:f>[1]pairAll!$AG$69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[1]pairAll!$AC$70:$AD$71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Gator&amp;IC3Dial@All</c:v>
                  </c:pt>
                  <c:pt idx="1">
                    <c:v>Gator&amp;IC3Dial@All</c:v>
                  </c:pt>
                </c:lvl>
              </c:multiLvlStrCache>
            </c:multiLvlStrRef>
          </c:cat>
          <c:val>
            <c:numRef>
              <c:f>[1]pairAll!$AG$70:$AG$71</c:f>
              <c:numCache>
                <c:formatCode>General</c:formatCode>
                <c:ptCount val="2"/>
                <c:pt idx="0">
                  <c:v>0.107</c:v>
                </c:pt>
                <c:pt idx="1">
                  <c:v>0.838666666666667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61807"/>
        <c:axId val="1079358479"/>
      </c:barChart>
      <c:catAx>
        <c:axId val="10793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58479"/>
        <c:crosses val="autoZero"/>
        <c:auto val="1"/>
        <c:lblAlgn val="ctr"/>
        <c:lblOffset val="100"/>
        <c:noMultiLvlLbl val="0"/>
      </c:catAx>
      <c:valAx>
        <c:axId val="10793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pairTP!$BH$69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pairTP!$BF$70:$BG$71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IC3&amp;IC3Dial@TP</c:v>
                  </c:pt>
                  <c:pt idx="1">
                    <c:v>IC3&amp;IC3Dial@TP</c:v>
                  </c:pt>
                </c:lvl>
              </c:multiLvlStrCache>
            </c:multiLvlStrRef>
          </c:cat>
          <c:val>
            <c:numRef>
              <c:f>pairTP!$BH$70:$BH$71</c:f>
              <c:numCache>
                <c:formatCode>General</c:formatCode>
                <c:ptCount val="2"/>
                <c:pt idx="0">
                  <c:v>0.104838709677419</c:v>
                </c:pt>
                <c:pt idx="1">
                  <c:v>0.104838709677419</c:v>
                </c:pt>
              </c:numCache>
            </c:numRef>
          </c:val>
        </c:ser>
        <c:ser>
          <c:idx val="1"/>
          <c:order val="1"/>
          <c:tx>
            <c:strRef>
              <c:f>pairTP!$BI$69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pairTP!$BF$70:$BG$71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IC3&amp;IC3Dial@TP</c:v>
                  </c:pt>
                  <c:pt idx="1">
                    <c:v>IC3&amp;IC3Dial@TP</c:v>
                  </c:pt>
                </c:lvl>
              </c:multiLvlStrCache>
            </c:multiLvlStrRef>
          </c:cat>
          <c:val>
            <c:numRef>
              <c:f>pairTP!$BI$70:$BI$71</c:f>
              <c:numCache>
                <c:formatCode>General</c:formatCode>
                <c:ptCount val="2"/>
                <c:pt idx="0">
                  <c:v>0.212903225806452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pairTP!$BJ$69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pairTP!$BF$70:$BG$71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IC3&amp;IC3Dial@TP</c:v>
                  </c:pt>
                  <c:pt idx="1">
                    <c:v>IC3&amp;IC3Dial@TP</c:v>
                  </c:pt>
                </c:lvl>
              </c:multiLvlStrCache>
            </c:multiLvlStrRef>
          </c:cat>
          <c:val>
            <c:numRef>
              <c:f>pairTP!$BJ$70:$BJ$71</c:f>
              <c:numCache>
                <c:formatCode>General</c:formatCode>
                <c:ptCount val="2"/>
                <c:pt idx="0">
                  <c:v>0.68258064516129</c:v>
                </c:pt>
                <c:pt idx="1">
                  <c:v>0.895483870967742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322304"/>
        <c:axId val="419322720"/>
      </c:barChart>
      <c:catAx>
        <c:axId val="4193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2720"/>
        <c:crosses val="autoZero"/>
        <c:auto val="1"/>
        <c:lblAlgn val="ctr"/>
        <c:lblOffset val="100"/>
        <c:noMultiLvlLbl val="0"/>
      </c:catAx>
      <c:valAx>
        <c:axId val="4193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[1]pairAll!$AL$69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[1]pairAll!$AJ$70:$AK$71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Gator&amp;ICCBot@All</c:v>
                  </c:pt>
                  <c:pt idx="1">
                    <c:v>Gator&amp;ICCBot@All</c:v>
                  </c:pt>
                </c:lvl>
              </c:multiLvlStrCache>
            </c:multiLvlStrRef>
          </c:cat>
          <c:val>
            <c:numRef>
              <c:f>[1]pairAll!$AL$70:$AL$71</c:f>
              <c:numCache>
                <c:formatCode>General</c:formatCode>
                <c:ptCount val="2"/>
                <c:pt idx="0">
                  <c:v>0.228709677419355</c:v>
                </c:pt>
                <c:pt idx="1">
                  <c:v>0.228709677419355</c:v>
                </c:pt>
              </c:numCache>
            </c:numRef>
          </c:val>
        </c:ser>
        <c:ser>
          <c:idx val="1"/>
          <c:order val="1"/>
          <c:tx>
            <c:strRef>
              <c:f>[1]pairAll!$AM$69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[1]pairAll!$AJ$70:$AK$71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Gator&amp;ICCBot@All</c:v>
                  </c:pt>
                  <c:pt idx="1">
                    <c:v>Gator&amp;ICCBot@All</c:v>
                  </c:pt>
                </c:lvl>
              </c:multiLvlStrCache>
            </c:multiLvlStrRef>
          </c:cat>
          <c:val>
            <c:numRef>
              <c:f>[1]pairAll!$AM$70:$AM$71</c:f>
              <c:numCache>
                <c:formatCode>General</c:formatCode>
                <c:ptCount val="2"/>
                <c:pt idx="0">
                  <c:v>0.275806451612903</c:v>
                </c:pt>
                <c:pt idx="1">
                  <c:v>0.496129032258065</c:v>
                </c:pt>
              </c:numCache>
            </c:numRef>
          </c:val>
        </c:ser>
        <c:ser>
          <c:idx val="2"/>
          <c:order val="2"/>
          <c:tx>
            <c:strRef>
              <c:f>[1]pairAll!$AN$69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[1]pairAll!$AJ$70:$AK$71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Gator&amp;ICCBot@All</c:v>
                  </c:pt>
                  <c:pt idx="1">
                    <c:v>Gator&amp;ICCBot@All</c:v>
                  </c:pt>
                </c:lvl>
              </c:multiLvlStrCache>
            </c:multiLvlStrRef>
          </c:cat>
          <c:val>
            <c:numRef>
              <c:f>[1]pairAll!$AN$70:$AN$71</c:f>
              <c:numCache>
                <c:formatCode>General</c:formatCode>
                <c:ptCount val="2"/>
                <c:pt idx="0">
                  <c:v>0.496129032258065</c:v>
                </c:pt>
                <c:pt idx="1">
                  <c:v>0.275806451612903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523855"/>
        <c:axId val="601518863"/>
      </c:barChart>
      <c:catAx>
        <c:axId val="6015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18863"/>
        <c:crosses val="autoZero"/>
        <c:auto val="1"/>
        <c:lblAlgn val="ctr"/>
        <c:lblOffset val="100"/>
        <c:noMultiLvlLbl val="0"/>
      </c:catAx>
      <c:valAx>
        <c:axId val="6015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[1]pairAll!$AS$69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[1]pairAll!$AQ$70:$AR$71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Gator&amp;StoryD@All</c:v>
                  </c:pt>
                  <c:pt idx="1">
                    <c:v>Gator&amp;StoryD@All</c:v>
                  </c:pt>
                </c:lvl>
              </c:multiLvlStrCache>
            </c:multiLvlStrRef>
          </c:cat>
          <c:val>
            <c:numRef>
              <c:f>[1]pairAll!$AS$70:$AS$71</c:f>
              <c:numCache>
                <c:formatCode>General</c:formatCode>
                <c:ptCount val="2"/>
                <c:pt idx="0">
                  <c:v>0.202258064516129</c:v>
                </c:pt>
                <c:pt idx="1">
                  <c:v>0.202258064516129</c:v>
                </c:pt>
              </c:numCache>
            </c:numRef>
          </c:val>
        </c:ser>
        <c:ser>
          <c:idx val="1"/>
          <c:order val="1"/>
          <c:tx>
            <c:strRef>
              <c:f>[1]pairAll!$AT$69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[1]pairAll!$AQ$70:$AR$71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Gator&amp;StoryD@All</c:v>
                  </c:pt>
                  <c:pt idx="1">
                    <c:v>Gator&amp;StoryD@All</c:v>
                  </c:pt>
                </c:lvl>
              </c:multiLvlStrCache>
            </c:multiLvlStrRef>
          </c:cat>
          <c:val>
            <c:numRef>
              <c:f>[1]pairAll!$AT$70:$AT$71</c:f>
              <c:numCache>
                <c:formatCode>General</c:formatCode>
                <c:ptCount val="2"/>
                <c:pt idx="0">
                  <c:v>0.539677419354839</c:v>
                </c:pt>
                <c:pt idx="1">
                  <c:v>0.257096774193548</c:v>
                </c:pt>
              </c:numCache>
            </c:numRef>
          </c:val>
        </c:ser>
        <c:ser>
          <c:idx val="2"/>
          <c:order val="2"/>
          <c:tx>
            <c:strRef>
              <c:f>[1]pairAll!$AU$69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[1]pairAll!$AQ$70:$AR$71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Gator&amp;StoryD@All</c:v>
                  </c:pt>
                  <c:pt idx="1">
                    <c:v>Gator&amp;StoryD@All</c:v>
                  </c:pt>
                </c:lvl>
              </c:multiLvlStrCache>
            </c:multiLvlStrRef>
          </c:cat>
          <c:val>
            <c:numRef>
              <c:f>[1]pairAll!$AU$70:$AU$71</c:f>
              <c:numCache>
                <c:formatCode>General</c:formatCode>
                <c:ptCount val="2"/>
                <c:pt idx="0">
                  <c:v>0.257096774193548</c:v>
                </c:pt>
                <c:pt idx="1">
                  <c:v>0.539677419354839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63471"/>
        <c:axId val="1079364719"/>
      </c:barChart>
      <c:catAx>
        <c:axId val="10793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4719"/>
        <c:crosses val="autoZero"/>
        <c:auto val="1"/>
        <c:lblAlgn val="ctr"/>
        <c:lblOffset val="100"/>
        <c:noMultiLvlLbl val="0"/>
      </c:catAx>
      <c:valAx>
        <c:axId val="10793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[1]pairAll!$AZ$69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[1]pairAll!$AX$70:$AY$71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IC3&amp;A3E@All</c:v>
                  </c:pt>
                  <c:pt idx="1">
                    <c:v>IC3&amp;A3E@All</c:v>
                  </c:pt>
                </c:lvl>
              </c:multiLvlStrCache>
            </c:multiLvlStrRef>
          </c:cat>
          <c:val>
            <c:numRef>
              <c:f>[1]pairAll!$AZ$70:$AZ$71</c:f>
              <c:numCache>
                <c:formatCode>General</c:formatCode>
                <c:ptCount val="2"/>
                <c:pt idx="0">
                  <c:v>0.173448275862069</c:v>
                </c:pt>
                <c:pt idx="1">
                  <c:v>0.173448275862069</c:v>
                </c:pt>
              </c:numCache>
            </c:numRef>
          </c:val>
        </c:ser>
        <c:ser>
          <c:idx val="1"/>
          <c:order val="1"/>
          <c:tx>
            <c:strRef>
              <c:f>[1]pairAll!$BA$69</c:f>
              <c:strCache>
                <c:ptCount val="1"/>
                <c:pt idx="0">
                  <c:v>A3E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[1]pairAll!$AX$70:$AY$71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IC3&amp;A3E@All</c:v>
                  </c:pt>
                  <c:pt idx="1">
                    <c:v>IC3&amp;A3E@All</c:v>
                  </c:pt>
                </c:lvl>
              </c:multiLvlStrCache>
            </c:multiLvlStrRef>
          </c:cat>
          <c:val>
            <c:numRef>
              <c:f>[1]pairAll!$BA$70:$BA$71</c:f>
              <c:numCache>
                <c:formatCode>General</c:formatCode>
                <c:ptCount val="2"/>
                <c:pt idx="0">
                  <c:v>0.347241379310345</c:v>
                </c:pt>
                <c:pt idx="1">
                  <c:v>0.480689655172414</c:v>
                </c:pt>
              </c:numCache>
            </c:numRef>
          </c:val>
        </c:ser>
        <c:ser>
          <c:idx val="2"/>
          <c:order val="2"/>
          <c:tx>
            <c:strRef>
              <c:f>[1]pairAll!$BB$69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[1]pairAll!$AX$70:$AY$71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IC3&amp;A3E@All</c:v>
                  </c:pt>
                  <c:pt idx="1">
                    <c:v>IC3&amp;A3E@All</c:v>
                  </c:pt>
                </c:lvl>
              </c:multiLvlStrCache>
            </c:multiLvlStrRef>
          </c:cat>
          <c:val>
            <c:numRef>
              <c:f>[1]pairAll!$BB$70:$BB$71</c:f>
              <c:numCache>
                <c:formatCode>General</c:formatCode>
                <c:ptCount val="2"/>
                <c:pt idx="0">
                  <c:v>0.480689655172414</c:v>
                </c:pt>
                <c:pt idx="1">
                  <c:v>0.347241379310345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365951"/>
        <c:axId val="808897695"/>
      </c:barChart>
      <c:catAx>
        <c:axId val="10743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897695"/>
        <c:crosses val="autoZero"/>
        <c:auto val="1"/>
        <c:lblAlgn val="ctr"/>
        <c:lblOffset val="100"/>
        <c:noMultiLvlLbl val="0"/>
      </c:catAx>
      <c:valAx>
        <c:axId val="8088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3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[1]pairAll!$BG$69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[1]pairAll!$BE$70:$BF$71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IC3&amp;IC3Dial@All</c:v>
                  </c:pt>
                  <c:pt idx="1">
                    <c:v>IC3&amp;IC3Dial@All</c:v>
                  </c:pt>
                </c:lvl>
              </c:multiLvlStrCache>
            </c:multiLvlStrRef>
          </c:cat>
          <c:val>
            <c:numRef>
              <c:f>[1]pairAll!$BG$70:$BG$71</c:f>
              <c:numCache>
                <c:formatCode>General</c:formatCode>
                <c:ptCount val="2"/>
                <c:pt idx="0">
                  <c:v>0.409090909090909</c:v>
                </c:pt>
                <c:pt idx="1">
                  <c:v>0.409090909090909</c:v>
                </c:pt>
              </c:numCache>
            </c:numRef>
          </c:val>
        </c:ser>
        <c:ser>
          <c:idx val="1"/>
          <c:order val="1"/>
          <c:tx>
            <c:strRef>
              <c:f>[1]pairAll!$BH$69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[1]pairAll!$BE$70:$BF$71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IC3&amp;IC3Dial@All</c:v>
                  </c:pt>
                  <c:pt idx="1">
                    <c:v>IC3&amp;IC3Dial@All</c:v>
                  </c:pt>
                </c:lvl>
              </c:multiLvlStrCache>
            </c:multiLvlStrRef>
          </c:cat>
          <c:val>
            <c:numRef>
              <c:f>[1]pairAll!$BH$70:$BH$71</c:f>
              <c:numCache>
                <c:formatCode>General</c:formatCode>
                <c:ptCount val="2"/>
                <c:pt idx="0">
                  <c:v>0.590909090909091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[1]pairAll!$BI$69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[1]pairAll!$BE$70:$BF$71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IC3&amp;IC3Dial@All</c:v>
                  </c:pt>
                  <c:pt idx="1">
                    <c:v>IC3&amp;IC3Dial@All</c:v>
                  </c:pt>
                </c:lvl>
              </c:multiLvlStrCache>
            </c:multiLvlStrRef>
          </c:cat>
          <c:val>
            <c:numRef>
              <c:f>[1]pairAll!$BI$70:$BI$71</c:f>
              <c:numCache>
                <c:formatCode>General</c:formatCode>
                <c:ptCount val="2"/>
                <c:pt idx="0">
                  <c:v>0</c:v>
                </c:pt>
                <c:pt idx="1">
                  <c:v>0.590909090909091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35727"/>
        <c:axId val="811232815"/>
      </c:barChart>
      <c:catAx>
        <c:axId val="8112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2815"/>
        <c:crosses val="autoZero"/>
        <c:auto val="1"/>
        <c:lblAlgn val="ctr"/>
        <c:lblOffset val="100"/>
        <c:noMultiLvlLbl val="0"/>
      </c:catAx>
      <c:valAx>
        <c:axId val="8112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[1]pairAll!$BN$69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[1]pairAll!$BL$70:$BM$71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IC3&amp;ICCBot@All</c:v>
                  </c:pt>
                  <c:pt idx="1">
                    <c:v>IC3&amp;ICCBot@All</c:v>
                  </c:pt>
                </c:lvl>
              </c:multiLvlStrCache>
            </c:multiLvlStrRef>
          </c:cat>
          <c:val>
            <c:numRef>
              <c:f>[1]pairAll!$BN$70:$BN$71</c:f>
              <c:numCache>
                <c:formatCode>General</c:formatCode>
                <c:ptCount val="2"/>
                <c:pt idx="0">
                  <c:v>0.200967741935484</c:v>
                </c:pt>
                <c:pt idx="1">
                  <c:v>0.200967741935484</c:v>
                </c:pt>
              </c:numCache>
            </c:numRef>
          </c:val>
        </c:ser>
        <c:ser>
          <c:idx val="1"/>
          <c:order val="1"/>
          <c:tx>
            <c:strRef>
              <c:f>[1]pairAll!$BO$69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[1]pairAll!$BL$70:$BM$71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IC3&amp;ICCBot@All</c:v>
                  </c:pt>
                  <c:pt idx="1">
                    <c:v>IC3&amp;ICCBot@All</c:v>
                  </c:pt>
                </c:lvl>
              </c:multiLvlStrCache>
            </c:multiLvlStrRef>
          </c:cat>
          <c:val>
            <c:numRef>
              <c:f>[1]pairAll!$BO$70:$BO$71</c:f>
              <c:numCache>
                <c:formatCode>General</c:formatCode>
                <c:ptCount val="2"/>
                <c:pt idx="0">
                  <c:v>0.179677419354839</c:v>
                </c:pt>
                <c:pt idx="1">
                  <c:v>0.619677419354839</c:v>
                </c:pt>
              </c:numCache>
            </c:numRef>
          </c:val>
        </c:ser>
        <c:ser>
          <c:idx val="2"/>
          <c:order val="2"/>
          <c:tx>
            <c:strRef>
              <c:f>[1]pairAll!$BP$69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[1]pairAll!$BL$70:$BM$71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IC3&amp;ICCBot@All</c:v>
                  </c:pt>
                  <c:pt idx="1">
                    <c:v>IC3&amp;ICCBot@All</c:v>
                  </c:pt>
                </c:lvl>
              </c:multiLvlStrCache>
            </c:multiLvlStrRef>
          </c:cat>
          <c:val>
            <c:numRef>
              <c:f>[1]pairAll!$BP$70:$BP$71</c:f>
              <c:numCache>
                <c:formatCode>General</c:formatCode>
                <c:ptCount val="2"/>
                <c:pt idx="0">
                  <c:v>0.619677419354839</c:v>
                </c:pt>
                <c:pt idx="1">
                  <c:v>0.179677419354839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31983"/>
        <c:axId val="811226991"/>
      </c:barChart>
      <c:catAx>
        <c:axId val="81123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26991"/>
        <c:crosses val="autoZero"/>
        <c:auto val="1"/>
        <c:lblAlgn val="ctr"/>
        <c:lblOffset val="100"/>
        <c:noMultiLvlLbl val="0"/>
      </c:catAx>
      <c:valAx>
        <c:axId val="8112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[1]pairAll!$BU$69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[1]pairAll!$BS$70:$BT$71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IC3&amp;StoryD@All</c:v>
                  </c:pt>
                  <c:pt idx="1">
                    <c:v>IC3&amp;StoryD@All</c:v>
                  </c:pt>
                </c:lvl>
              </c:multiLvlStrCache>
            </c:multiLvlStrRef>
          </c:cat>
          <c:val>
            <c:numRef>
              <c:f>[1]pairAll!$BU$70:$BU$71</c:f>
              <c:numCache>
                <c:formatCode>General</c:formatCode>
                <c:ptCount val="2"/>
                <c:pt idx="0">
                  <c:v>0.304666666666667</c:v>
                </c:pt>
                <c:pt idx="1">
                  <c:v>0.304666666666667</c:v>
                </c:pt>
              </c:numCache>
            </c:numRef>
          </c:val>
        </c:ser>
        <c:ser>
          <c:idx val="1"/>
          <c:order val="1"/>
          <c:tx>
            <c:strRef>
              <c:f>[1]pairAll!$BV$69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[1]pairAll!$BS$70:$BT$71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IC3&amp;StoryD@All</c:v>
                  </c:pt>
                  <c:pt idx="1">
                    <c:v>IC3&amp;StoryD@All</c:v>
                  </c:pt>
                </c:lvl>
              </c:multiLvlStrCache>
            </c:multiLvlStrRef>
          </c:cat>
          <c:val>
            <c:numRef>
              <c:f>[1]pairAll!$BV$70:$BV$71</c:f>
              <c:numCache>
                <c:formatCode>General</c:formatCode>
                <c:ptCount val="2"/>
                <c:pt idx="0">
                  <c:v>0.315333333333333</c:v>
                </c:pt>
                <c:pt idx="1">
                  <c:v>0.380333333333333</c:v>
                </c:pt>
              </c:numCache>
            </c:numRef>
          </c:val>
        </c:ser>
        <c:ser>
          <c:idx val="2"/>
          <c:order val="2"/>
          <c:tx>
            <c:strRef>
              <c:f>[1]pairAll!$BW$69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[1]pairAll!$BS$70:$BT$71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IC3&amp;StoryD@All</c:v>
                  </c:pt>
                  <c:pt idx="1">
                    <c:v>IC3&amp;StoryD@All</c:v>
                  </c:pt>
                </c:lvl>
              </c:multiLvlStrCache>
            </c:multiLvlStrRef>
          </c:cat>
          <c:val>
            <c:numRef>
              <c:f>[1]pairAll!$BW$70:$BW$71</c:f>
              <c:numCache>
                <c:formatCode>General</c:formatCode>
                <c:ptCount val="2"/>
                <c:pt idx="0">
                  <c:v>0.380333333333333</c:v>
                </c:pt>
                <c:pt idx="1">
                  <c:v>0.315333333333333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5503"/>
        <c:axId val="808586335"/>
      </c:barChart>
      <c:catAx>
        <c:axId val="8085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86335"/>
        <c:crosses val="autoZero"/>
        <c:auto val="1"/>
        <c:lblAlgn val="ctr"/>
        <c:lblOffset val="100"/>
        <c:noMultiLvlLbl val="0"/>
      </c:catAx>
      <c:valAx>
        <c:axId val="8085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[1]pairAll!$CB$69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[1]pairAll!$BZ$70:$CA$71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IC3Dial&amp;A3E@All</c:v>
                  </c:pt>
                  <c:pt idx="1">
                    <c:v>IC3Dial&amp;A3E@All</c:v>
                  </c:pt>
                </c:lvl>
              </c:multiLvlStrCache>
            </c:multiLvlStrRef>
          </c:cat>
          <c:val>
            <c:numRef>
              <c:f>[1]pairAll!$CB$70:$CB$71</c:f>
              <c:numCache>
                <c:formatCode>General</c:formatCode>
                <c:ptCount val="2"/>
                <c:pt idx="0">
                  <c:v>0.0903448275862069</c:v>
                </c:pt>
                <c:pt idx="1">
                  <c:v>0.0903448275862069</c:v>
                </c:pt>
              </c:numCache>
            </c:numRef>
          </c:val>
        </c:ser>
        <c:ser>
          <c:idx val="1"/>
          <c:order val="1"/>
          <c:tx>
            <c:strRef>
              <c:f>[1]pairAll!$CC$69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[1]pairAll!$BZ$70:$CA$71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IC3Dial&amp;A3E@All</c:v>
                  </c:pt>
                  <c:pt idx="1">
                    <c:v>IC3Dial&amp;A3E@All</c:v>
                  </c:pt>
                </c:lvl>
              </c:multiLvlStrCache>
            </c:multiLvlStrRef>
          </c:cat>
          <c:val>
            <c:numRef>
              <c:f>[1]pairAll!$CC$70:$CC$71</c:f>
              <c:numCache>
                <c:formatCode>General</c:formatCode>
                <c:ptCount val="2"/>
                <c:pt idx="0">
                  <c:v>0.760344827586207</c:v>
                </c:pt>
                <c:pt idx="1">
                  <c:v>0.149655172413793</c:v>
                </c:pt>
              </c:numCache>
            </c:numRef>
          </c:val>
        </c:ser>
        <c:ser>
          <c:idx val="2"/>
          <c:order val="2"/>
          <c:tx>
            <c:strRef>
              <c:f>[1]pairAll!$CD$69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[1]pairAll!$BZ$70:$CA$71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IC3Dial&amp;A3E@All</c:v>
                  </c:pt>
                  <c:pt idx="1">
                    <c:v>IC3Dial&amp;A3E@All</c:v>
                  </c:pt>
                </c:lvl>
              </c:multiLvlStrCache>
            </c:multiLvlStrRef>
          </c:cat>
          <c:val>
            <c:numRef>
              <c:f>[1]pairAll!$CD$70:$CD$71</c:f>
              <c:numCache>
                <c:formatCode>General</c:formatCode>
                <c:ptCount val="2"/>
                <c:pt idx="0">
                  <c:v>0.149655172413793</c:v>
                </c:pt>
                <c:pt idx="1">
                  <c:v>0.760344827586207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34063"/>
        <c:axId val="811234895"/>
      </c:barChart>
      <c:catAx>
        <c:axId val="8112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4895"/>
        <c:crosses val="autoZero"/>
        <c:auto val="1"/>
        <c:lblAlgn val="ctr"/>
        <c:lblOffset val="100"/>
        <c:noMultiLvlLbl val="0"/>
      </c:catAx>
      <c:valAx>
        <c:axId val="811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[1]pairAll!$CI$69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[1]pairAll!$CG$70:$CH$71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IC3Dial&amp;ICCBot@All</c:v>
                  </c:pt>
                  <c:pt idx="1">
                    <c:v>IC3Dial&amp;ICCBot@All</c:v>
                  </c:pt>
                </c:lvl>
              </c:multiLvlStrCache>
            </c:multiLvlStrRef>
          </c:cat>
          <c:val>
            <c:numRef>
              <c:f>[1]pairAll!$CI$70:$CI$71</c:f>
              <c:numCache>
                <c:formatCode>General</c:formatCode>
                <c:ptCount val="2"/>
                <c:pt idx="0">
                  <c:v>0.09</c:v>
                </c:pt>
                <c:pt idx="1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[1]pairAll!$CJ$69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[1]pairAll!$CG$70:$CH$71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IC3Dial&amp;ICCBot@All</c:v>
                  </c:pt>
                  <c:pt idx="1">
                    <c:v>IC3Dial&amp;ICCBot@All</c:v>
                  </c:pt>
                </c:lvl>
              </c:multiLvlStrCache>
            </c:multiLvlStrRef>
          </c:cat>
          <c:val>
            <c:numRef>
              <c:f>[1]pairAll!$CJ$70:$CJ$71</c:f>
              <c:numCache>
                <c:formatCode>General</c:formatCode>
                <c:ptCount val="2"/>
                <c:pt idx="0">
                  <c:v>0.032258064516129</c:v>
                </c:pt>
                <c:pt idx="1">
                  <c:v>0.878064516129032</c:v>
                </c:pt>
              </c:numCache>
            </c:numRef>
          </c:val>
        </c:ser>
        <c:ser>
          <c:idx val="2"/>
          <c:order val="2"/>
          <c:tx>
            <c:strRef>
              <c:f>[1]pairAll!$CK$69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[1]pairAll!$CG$70:$CH$71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IC3Dial&amp;ICCBot@All</c:v>
                  </c:pt>
                  <c:pt idx="1">
                    <c:v>IC3Dial&amp;ICCBot@All</c:v>
                  </c:pt>
                </c:lvl>
              </c:multiLvlStrCache>
            </c:multiLvlStrRef>
          </c:cat>
          <c:val>
            <c:numRef>
              <c:f>[1]pairAll!$CK$70:$CK$71</c:f>
              <c:numCache>
                <c:formatCode>General</c:formatCode>
                <c:ptCount val="2"/>
                <c:pt idx="0">
                  <c:v>0.878064516129032</c:v>
                </c:pt>
                <c:pt idx="1">
                  <c:v>0.032258064516129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4671"/>
        <c:axId val="808591327"/>
      </c:barChart>
      <c:catAx>
        <c:axId val="8085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91327"/>
        <c:crosses val="autoZero"/>
        <c:auto val="1"/>
        <c:lblAlgn val="ctr"/>
        <c:lblOffset val="100"/>
        <c:noMultiLvlLbl val="0"/>
      </c:catAx>
      <c:valAx>
        <c:axId val="8085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[1]pairAll!$CP$69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[1]pairAll!$CN$70:$CO$71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IC3Dial&amp;StoryD@All</c:v>
                  </c:pt>
                  <c:pt idx="1">
                    <c:v>IC3Dial&amp;StoryD@All</c:v>
                  </c:pt>
                </c:lvl>
              </c:multiLvlStrCache>
            </c:multiLvlStrRef>
          </c:cat>
          <c:val>
            <c:numRef>
              <c:f>[1]pairAll!$CP$70:$CP$71</c:f>
              <c:numCache>
                <c:formatCode>General</c:formatCode>
                <c:ptCount val="2"/>
                <c:pt idx="0">
                  <c:v>0.188333333333333</c:v>
                </c:pt>
                <c:pt idx="1">
                  <c:v>0.188333333333333</c:v>
                </c:pt>
              </c:numCache>
            </c:numRef>
          </c:val>
        </c:ser>
        <c:ser>
          <c:idx val="1"/>
          <c:order val="1"/>
          <c:tx>
            <c:strRef>
              <c:f>[1]pairAll!$CQ$69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[1]pairAll!$CN$70:$CO$71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IC3Dial&amp;StoryD@All</c:v>
                  </c:pt>
                  <c:pt idx="1">
                    <c:v>IC3Dial&amp;StoryD@All</c:v>
                  </c:pt>
                </c:lvl>
              </c:multiLvlStrCache>
            </c:multiLvlStrRef>
          </c:cat>
          <c:val>
            <c:numRef>
              <c:f>[1]pairAll!$CQ$70:$CQ$71</c:f>
              <c:numCache>
                <c:formatCode>General</c:formatCode>
                <c:ptCount val="2"/>
                <c:pt idx="0">
                  <c:v>0.0446666666666667</c:v>
                </c:pt>
                <c:pt idx="1">
                  <c:v>0.767</c:v>
                </c:pt>
              </c:numCache>
            </c:numRef>
          </c:val>
        </c:ser>
        <c:ser>
          <c:idx val="2"/>
          <c:order val="2"/>
          <c:tx>
            <c:strRef>
              <c:f>[1]pairAll!$CR$69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[1]pairAll!$CN$70:$CO$71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IC3Dial&amp;StoryD@All</c:v>
                  </c:pt>
                  <c:pt idx="1">
                    <c:v>IC3Dial&amp;StoryD@All</c:v>
                  </c:pt>
                </c:lvl>
              </c:multiLvlStrCache>
            </c:multiLvlStrRef>
          </c:cat>
          <c:val>
            <c:numRef>
              <c:f>[1]pairAll!$CR$70:$CR$71</c:f>
              <c:numCache>
                <c:formatCode>General</c:formatCode>
                <c:ptCount val="2"/>
                <c:pt idx="0">
                  <c:v>0.767</c:v>
                </c:pt>
                <c:pt idx="1">
                  <c:v>0.0446666666666667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364703"/>
        <c:axId val="1074367199"/>
      </c:barChart>
      <c:catAx>
        <c:axId val="10743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367199"/>
        <c:crosses val="autoZero"/>
        <c:auto val="1"/>
        <c:lblAlgn val="ctr"/>
        <c:lblOffset val="100"/>
        <c:noMultiLvlLbl val="0"/>
      </c:catAx>
      <c:valAx>
        <c:axId val="10743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3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[1]pairAll!$CW$69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[1]pairAll!$CU$70:$CV$71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StoryD&amp;ICCBot@All</c:v>
                  </c:pt>
                  <c:pt idx="1">
                    <c:v>StoryD&amp;ICCBot@All</c:v>
                  </c:pt>
                </c:lvl>
              </c:multiLvlStrCache>
            </c:multiLvlStrRef>
          </c:cat>
          <c:val>
            <c:numRef>
              <c:f>[1]pairAll!$CW$70:$CW$71</c:f>
              <c:numCache>
                <c:formatCode>General</c:formatCode>
                <c:ptCount val="2"/>
                <c:pt idx="0">
                  <c:v>0.268709677419355</c:v>
                </c:pt>
                <c:pt idx="1">
                  <c:v>0.268709677419355</c:v>
                </c:pt>
              </c:numCache>
            </c:numRef>
          </c:val>
        </c:ser>
        <c:ser>
          <c:idx val="1"/>
          <c:order val="1"/>
          <c:tx>
            <c:strRef>
              <c:f>[1]pairAll!$CX$69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[1]pairAll!$CU$70:$CV$71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StoryD&amp;ICCBot@All</c:v>
                  </c:pt>
                  <c:pt idx="1">
                    <c:v>StoryD&amp;ICCBot@All</c:v>
                  </c:pt>
                </c:lvl>
              </c:multiLvlStrCache>
            </c:multiLvlStrRef>
          </c:cat>
          <c:val>
            <c:numRef>
              <c:f>[1]pairAll!$CX$70:$CX$71</c:f>
              <c:numCache>
                <c:formatCode>General</c:formatCode>
                <c:ptCount val="2"/>
                <c:pt idx="0">
                  <c:v>0.667096774193549</c:v>
                </c:pt>
                <c:pt idx="1">
                  <c:v>0.0641935483870968</c:v>
                </c:pt>
              </c:numCache>
            </c:numRef>
          </c:val>
        </c:ser>
        <c:ser>
          <c:idx val="2"/>
          <c:order val="2"/>
          <c:tx>
            <c:strRef>
              <c:f>[1]pairAll!$CY$69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[1]pairAll!$CU$70:$CV$71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StoryD&amp;ICCBot@All</c:v>
                  </c:pt>
                  <c:pt idx="1">
                    <c:v>StoryD&amp;ICCBot@All</c:v>
                  </c:pt>
                </c:lvl>
              </c:multiLvlStrCache>
            </c:multiLvlStrRef>
          </c:cat>
          <c:val>
            <c:numRef>
              <c:f>[1]pairAll!$CY$70:$CY$71</c:f>
              <c:numCache>
                <c:formatCode>General</c:formatCode>
                <c:ptCount val="2"/>
                <c:pt idx="0">
                  <c:v>0.0641935483870968</c:v>
                </c:pt>
                <c:pt idx="1">
                  <c:v>0.667096774193549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61391"/>
        <c:axId val="1079362639"/>
      </c:barChart>
      <c:catAx>
        <c:axId val="107936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2639"/>
        <c:crosses val="autoZero"/>
        <c:auto val="1"/>
        <c:lblAlgn val="ctr"/>
        <c:lblOffset val="100"/>
        <c:noMultiLvlLbl val="0"/>
      </c:catAx>
      <c:valAx>
        <c:axId val="10793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3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pairTP!$BO$69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pairTP!$BM$70:$BN$71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IC3&amp;ICCBot@TP</c:v>
                  </c:pt>
                  <c:pt idx="1">
                    <c:v>IC3&amp;ICCBot@TP</c:v>
                  </c:pt>
                </c:lvl>
              </c:multiLvlStrCache>
            </c:multiLvlStrRef>
          </c:cat>
          <c:val>
            <c:numRef>
              <c:f>pairTP!$BO$70:$BO$71</c:f>
              <c:numCache>
                <c:formatCode>General</c:formatCode>
                <c:ptCount val="2"/>
                <c:pt idx="0">
                  <c:v>0.29741935483871</c:v>
                </c:pt>
                <c:pt idx="1">
                  <c:v>0.29741935483871</c:v>
                </c:pt>
              </c:numCache>
            </c:numRef>
          </c:val>
        </c:ser>
        <c:ser>
          <c:idx val="1"/>
          <c:order val="1"/>
          <c:tx>
            <c:strRef>
              <c:f>pairTP!$BP$69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pairTP!$BM$70:$BN$71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IC3&amp;ICCBot@TP</c:v>
                  </c:pt>
                  <c:pt idx="1">
                    <c:v>IC3&amp;ICCBot@TP</c:v>
                  </c:pt>
                </c:lvl>
              </c:multiLvlStrCache>
            </c:multiLvlStrRef>
          </c:cat>
          <c:val>
            <c:numRef>
              <c:f>pairTP!$BP$70:$BP$71</c:f>
              <c:numCache>
                <c:formatCode>General</c:formatCode>
                <c:ptCount val="2"/>
                <c:pt idx="0">
                  <c:v>0.0203225806451613</c:v>
                </c:pt>
                <c:pt idx="1">
                  <c:v>0.490967741935484</c:v>
                </c:pt>
              </c:numCache>
            </c:numRef>
          </c:val>
        </c:ser>
        <c:ser>
          <c:idx val="2"/>
          <c:order val="2"/>
          <c:tx>
            <c:strRef>
              <c:f>pairTP!$BQ$69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pairTP!$BM$70:$BN$71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IC3&amp;ICCBot@TP</c:v>
                  </c:pt>
                  <c:pt idx="1">
                    <c:v>IC3&amp;ICCBot@TP</c:v>
                  </c:pt>
                </c:lvl>
              </c:multiLvlStrCache>
            </c:multiLvlStrRef>
          </c:cat>
          <c:val>
            <c:numRef>
              <c:f>pairTP!$BQ$70:$BQ$71</c:f>
              <c:numCache>
                <c:formatCode>General</c:formatCode>
                <c:ptCount val="2"/>
                <c:pt idx="0">
                  <c:v>0.68258064516129</c:v>
                </c:pt>
                <c:pt idx="1">
                  <c:v>0.211612903225807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175408"/>
        <c:axId val="279176240"/>
      </c:barChart>
      <c:catAx>
        <c:axId val="2791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176240"/>
        <c:crosses val="autoZero"/>
        <c:auto val="1"/>
        <c:lblAlgn val="ctr"/>
        <c:lblOffset val="100"/>
        <c:noMultiLvlLbl val="0"/>
      </c:catAx>
      <c:valAx>
        <c:axId val="279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1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pairTP!$BV$69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pairTP!$BT$70:$BU$71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IC3&amp;StoryD@TP</c:v>
                  </c:pt>
                  <c:pt idx="1">
                    <c:v>IC3&amp;StoryD@TP</c:v>
                  </c:pt>
                </c:lvl>
              </c:multiLvlStrCache>
            </c:multiLvlStrRef>
          </c:cat>
          <c:val>
            <c:numRef>
              <c:f>pairTP!$BV$70:$BV$71</c:f>
              <c:numCache>
                <c:formatCode>General</c:formatCode>
                <c:ptCount val="2"/>
                <c:pt idx="0">
                  <c:v>0.197741935483871</c:v>
                </c:pt>
                <c:pt idx="1">
                  <c:v>0.197741935483871</c:v>
                </c:pt>
              </c:numCache>
            </c:numRef>
          </c:val>
        </c:ser>
        <c:ser>
          <c:idx val="1"/>
          <c:order val="1"/>
          <c:tx>
            <c:strRef>
              <c:f>pairTP!$BW$69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pairTP!$BT$70:$BU$71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IC3&amp;StoryD@TP</c:v>
                  </c:pt>
                  <c:pt idx="1">
                    <c:v>IC3&amp;StoryD@TP</c:v>
                  </c:pt>
                </c:lvl>
              </c:multiLvlStrCache>
            </c:multiLvlStrRef>
          </c:cat>
          <c:val>
            <c:numRef>
              <c:f>pairTP!$BW$70:$BW$71</c:f>
              <c:numCache>
                <c:formatCode>General</c:formatCode>
                <c:ptCount val="2"/>
                <c:pt idx="0">
                  <c:v>0.120322580645161</c:v>
                </c:pt>
                <c:pt idx="1">
                  <c:v>0.172903225806452</c:v>
                </c:pt>
              </c:numCache>
            </c:numRef>
          </c:val>
        </c:ser>
        <c:ser>
          <c:idx val="2"/>
          <c:order val="2"/>
          <c:tx>
            <c:strRef>
              <c:f>pairTP!$BX$69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pairTP!$BT$70:$BU$71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IC3&amp;StoryD@TP</c:v>
                  </c:pt>
                  <c:pt idx="1">
                    <c:v>IC3&amp;StoryD@TP</c:v>
                  </c:pt>
                </c:lvl>
              </c:multiLvlStrCache>
            </c:multiLvlStrRef>
          </c:cat>
          <c:val>
            <c:numRef>
              <c:f>pairTP!$BX$70:$BX$71</c:f>
              <c:numCache>
                <c:formatCode>General</c:formatCode>
                <c:ptCount val="2"/>
                <c:pt idx="0">
                  <c:v>0.68258064516129</c:v>
                </c:pt>
                <c:pt idx="1">
                  <c:v>0.629354838709677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64736"/>
        <c:axId val="44664320"/>
      </c:barChart>
      <c:catAx>
        <c:axId val="446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4320"/>
        <c:crosses val="autoZero"/>
        <c:auto val="1"/>
        <c:lblAlgn val="ctr"/>
        <c:lblOffset val="100"/>
        <c:noMultiLvlLbl val="0"/>
      </c:catAx>
      <c:valAx>
        <c:axId val="446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pairTP!$CC$69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pairTP!$CA$70:$CB$71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IC3Dial&amp;A3E@TP</c:v>
                  </c:pt>
                  <c:pt idx="1">
                    <c:v>IC3Dial&amp;A3E@TP</c:v>
                  </c:pt>
                </c:lvl>
              </c:multiLvlStrCache>
            </c:multiLvlStrRef>
          </c:cat>
          <c:val>
            <c:numRef>
              <c:f>pairTP!$CC$70:$CC$71</c:f>
              <c:numCache>
                <c:formatCode>General</c:formatCode>
                <c:ptCount val="2"/>
                <c:pt idx="0">
                  <c:v>0.0587096774193548</c:v>
                </c:pt>
                <c:pt idx="1">
                  <c:v>0.0587096774193548</c:v>
                </c:pt>
              </c:numCache>
            </c:numRef>
          </c:val>
        </c:ser>
        <c:ser>
          <c:idx val="1"/>
          <c:order val="1"/>
          <c:tx>
            <c:strRef>
              <c:f>pairTP!$CD$69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pairTP!$CA$70:$CB$71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IC3Dial&amp;A3E@TP</c:v>
                  </c:pt>
                  <c:pt idx="1">
                    <c:v>IC3Dial&amp;A3E@TP</c:v>
                  </c:pt>
                </c:lvl>
              </c:multiLvlStrCache>
            </c:multiLvlStrRef>
          </c:cat>
          <c:val>
            <c:numRef>
              <c:f>pairTP!$CD$70:$CD$71</c:f>
              <c:numCache>
                <c:formatCode>General</c:formatCode>
                <c:ptCount val="2"/>
                <c:pt idx="0">
                  <c:v>0.172258064516129</c:v>
                </c:pt>
                <c:pt idx="1">
                  <c:v>0.0458064516129032</c:v>
                </c:pt>
              </c:numCache>
            </c:numRef>
          </c:val>
        </c:ser>
        <c:ser>
          <c:idx val="2"/>
          <c:order val="2"/>
          <c:tx>
            <c:strRef>
              <c:f>pairTP!$CE$69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pairTP!$CA$70:$CB$71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IC3Dial&amp;A3E@TP</c:v>
                  </c:pt>
                  <c:pt idx="1">
                    <c:v>IC3Dial&amp;A3E@TP</c:v>
                  </c:pt>
                </c:lvl>
              </c:multiLvlStrCache>
            </c:multiLvlStrRef>
          </c:cat>
          <c:val>
            <c:numRef>
              <c:f>pairTP!$CE$70:$CE$71</c:f>
              <c:numCache>
                <c:formatCode>General</c:formatCode>
                <c:ptCount val="2"/>
                <c:pt idx="0">
                  <c:v>0.769354838709677</c:v>
                </c:pt>
                <c:pt idx="1">
                  <c:v>0.895483870967742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88960"/>
        <c:axId val="49409760"/>
      </c:barChart>
      <c:catAx>
        <c:axId val="493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09760"/>
        <c:crosses val="autoZero"/>
        <c:auto val="1"/>
        <c:lblAlgn val="ctr"/>
        <c:lblOffset val="100"/>
        <c:noMultiLvlLbl val="0"/>
      </c:catAx>
      <c:valAx>
        <c:axId val="494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pairTP!$CJ$69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pairTP!$CH$70:$CI$71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IC3Dial&amp;ICCBot@TP</c:v>
                  </c:pt>
                  <c:pt idx="1">
                    <c:v>IC3Dial&amp;ICCBot@TP</c:v>
                  </c:pt>
                </c:lvl>
              </c:multiLvlStrCache>
            </c:multiLvlStrRef>
          </c:cat>
          <c:val>
            <c:numRef>
              <c:f>pairTP!$CJ$70:$CJ$71</c:f>
              <c:numCache>
                <c:formatCode>General</c:formatCode>
                <c:ptCount val="2"/>
                <c:pt idx="0">
                  <c:v>0.0996774193548387</c:v>
                </c:pt>
                <c:pt idx="1">
                  <c:v>0.0996774193548387</c:v>
                </c:pt>
              </c:numCache>
            </c:numRef>
          </c:val>
        </c:ser>
        <c:ser>
          <c:idx val="1"/>
          <c:order val="1"/>
          <c:tx>
            <c:strRef>
              <c:f>pairTP!$CK$69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pairTP!$CH$70:$CI$71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IC3Dial&amp;ICCBot@TP</c:v>
                  </c:pt>
                  <c:pt idx="1">
                    <c:v>IC3Dial&amp;ICCBot@TP</c:v>
                  </c:pt>
                </c:lvl>
              </c:multiLvlStrCache>
            </c:multiLvlStrRef>
          </c:cat>
          <c:val>
            <c:numRef>
              <c:f>pairTP!$CK$70:$CK$71</c:f>
              <c:numCache>
                <c:formatCode>General</c:formatCode>
                <c:ptCount val="2"/>
                <c:pt idx="0">
                  <c:v>0.00516129032258065</c:v>
                </c:pt>
                <c:pt idx="1">
                  <c:v>0.689032258064516</c:v>
                </c:pt>
              </c:numCache>
            </c:numRef>
          </c:val>
        </c:ser>
        <c:ser>
          <c:idx val="2"/>
          <c:order val="2"/>
          <c:tx>
            <c:strRef>
              <c:f>pairTP!$CL$69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pairTP!$CH$70:$CI$71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IC3Dial&amp;ICCBot@TP</c:v>
                  </c:pt>
                  <c:pt idx="1">
                    <c:v>IC3Dial&amp;ICCBot@TP</c:v>
                  </c:pt>
                </c:lvl>
              </c:multiLvlStrCache>
            </c:multiLvlStrRef>
          </c:cat>
          <c:val>
            <c:numRef>
              <c:f>pairTP!$CL$70:$CL$71</c:f>
              <c:numCache>
                <c:formatCode>General</c:formatCode>
                <c:ptCount val="2"/>
                <c:pt idx="0">
                  <c:v>0.895483870967742</c:v>
                </c:pt>
                <c:pt idx="1">
                  <c:v>0.211612903225807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304496"/>
        <c:axId val="2028302832"/>
      </c:barChart>
      <c:catAx>
        <c:axId val="2028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302832"/>
        <c:crosses val="autoZero"/>
        <c:auto val="1"/>
        <c:lblAlgn val="ctr"/>
        <c:lblOffset val="100"/>
        <c:noMultiLvlLbl val="0"/>
      </c:catAx>
      <c:valAx>
        <c:axId val="20283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8.xml"/><Relationship Id="rId8" Type="http://schemas.openxmlformats.org/officeDocument/2006/relationships/chart" Target="../charts/chart37.xml"/><Relationship Id="rId7" Type="http://schemas.openxmlformats.org/officeDocument/2006/relationships/chart" Target="../charts/chart36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Relationship Id="rId30" Type="http://schemas.openxmlformats.org/officeDocument/2006/relationships/chart" Target="../charts/chart59.xml"/><Relationship Id="rId3" Type="http://schemas.openxmlformats.org/officeDocument/2006/relationships/chart" Target="../charts/chart32.xml"/><Relationship Id="rId29" Type="http://schemas.openxmlformats.org/officeDocument/2006/relationships/chart" Target="../charts/chart58.xml"/><Relationship Id="rId28" Type="http://schemas.openxmlformats.org/officeDocument/2006/relationships/chart" Target="../charts/chart57.xml"/><Relationship Id="rId27" Type="http://schemas.openxmlformats.org/officeDocument/2006/relationships/chart" Target="../charts/chart56.xml"/><Relationship Id="rId26" Type="http://schemas.openxmlformats.org/officeDocument/2006/relationships/chart" Target="../charts/chart55.xml"/><Relationship Id="rId25" Type="http://schemas.openxmlformats.org/officeDocument/2006/relationships/chart" Target="../charts/chart54.xml"/><Relationship Id="rId24" Type="http://schemas.openxmlformats.org/officeDocument/2006/relationships/chart" Target="../charts/chart53.xml"/><Relationship Id="rId23" Type="http://schemas.openxmlformats.org/officeDocument/2006/relationships/chart" Target="../charts/chart52.xml"/><Relationship Id="rId22" Type="http://schemas.openxmlformats.org/officeDocument/2006/relationships/chart" Target="../charts/chart51.xml"/><Relationship Id="rId21" Type="http://schemas.openxmlformats.org/officeDocument/2006/relationships/chart" Target="../charts/chart50.xml"/><Relationship Id="rId20" Type="http://schemas.openxmlformats.org/officeDocument/2006/relationships/chart" Target="../charts/chart49.xml"/><Relationship Id="rId2" Type="http://schemas.openxmlformats.org/officeDocument/2006/relationships/chart" Target="../charts/chart31.xml"/><Relationship Id="rId19" Type="http://schemas.openxmlformats.org/officeDocument/2006/relationships/chart" Target="../charts/chart48.xml"/><Relationship Id="rId18" Type="http://schemas.openxmlformats.org/officeDocument/2006/relationships/chart" Target="../charts/chart47.xml"/><Relationship Id="rId17" Type="http://schemas.openxmlformats.org/officeDocument/2006/relationships/chart" Target="../charts/chart46.xml"/><Relationship Id="rId16" Type="http://schemas.openxmlformats.org/officeDocument/2006/relationships/chart" Target="../charts/chart45.xml"/><Relationship Id="rId15" Type="http://schemas.openxmlformats.org/officeDocument/2006/relationships/chart" Target="../charts/chart44.xml"/><Relationship Id="rId14" Type="http://schemas.openxmlformats.org/officeDocument/2006/relationships/chart" Target="../charts/chart43.xml"/><Relationship Id="rId13" Type="http://schemas.openxmlformats.org/officeDocument/2006/relationships/chart" Target="../charts/chart42.xml"/><Relationship Id="rId12" Type="http://schemas.openxmlformats.org/officeDocument/2006/relationships/chart" Target="../charts/chart41.xml"/><Relationship Id="rId11" Type="http://schemas.openxmlformats.org/officeDocument/2006/relationships/chart" Target="../charts/chart40.xml"/><Relationship Id="rId10" Type="http://schemas.openxmlformats.org/officeDocument/2006/relationships/chart" Target="../charts/chart39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图表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16</xdr:col>
      <xdr:colOff>607359</xdr:colOff>
      <xdr:row>85</xdr:row>
      <xdr:rowOff>91886</xdr:rowOff>
    </xdr:from>
    <xdr:to>
      <xdr:col>21</xdr:col>
      <xdr:colOff>782171</xdr:colOff>
      <xdr:row>104</xdr:row>
      <xdr:rowOff>114300</xdr:rowOff>
    </xdr:to>
    <xdr:sp>
      <xdr:nvSpPr>
        <xdr:cNvPr id="3" name="矩形 2"/>
        <xdr:cNvSpPr>
          <a:spLocks noTextEdit="1"/>
        </xdr:cNvSpPr>
      </xdr:nvSpPr>
      <xdr:spPr>
        <a:xfrm>
          <a:off x="13660120" y="15512415"/>
          <a:ext cx="3839845" cy="346138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此图表在您的 Excel 版本中不可用。
编辑此形状或将此工作簿转换为其他文件格式将永久破坏图表。</a:t>
          </a:r>
          <a:endParaRPr lang="zh-CN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6" name="图表 5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9</xdr:col>
      <xdr:colOff>242048</xdr:colOff>
      <xdr:row>87</xdr:row>
      <xdr:rowOff>89647</xdr:rowOff>
    </xdr:from>
    <xdr:to>
      <xdr:col>15</xdr:col>
      <xdr:colOff>802734</xdr:colOff>
      <xdr:row>102</xdr:row>
      <xdr:rowOff>83650</xdr:rowOff>
    </xdr:to>
    <xdr:sp>
      <xdr:nvSpPr>
        <xdr:cNvPr id="4" name="矩形 3"/>
        <xdr:cNvSpPr>
          <a:spLocks noTextEdit="1"/>
        </xdr:cNvSpPr>
      </xdr:nvSpPr>
      <xdr:spPr>
        <a:xfrm>
          <a:off x="8157845" y="15872460"/>
          <a:ext cx="4895215" cy="27082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此图表在您的 Excel 版本中不可用。
编辑此形状或将此工作簿转换为其他文件格式将永久破坏图表。</a:t>
          </a:r>
          <a:endParaRPr lang="zh-CN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图表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5</xdr:col>
      <xdr:colOff>268942</xdr:colOff>
      <xdr:row>88</xdr:row>
      <xdr:rowOff>17929</xdr:rowOff>
    </xdr:from>
    <xdr:to>
      <xdr:col>12</xdr:col>
      <xdr:colOff>220027</xdr:colOff>
      <xdr:row>103</xdr:row>
      <xdr:rowOff>11932</xdr:rowOff>
    </xdr:to>
    <xdr:sp>
      <xdr:nvSpPr>
        <xdr:cNvPr id="5" name="矩形 4"/>
        <xdr:cNvSpPr>
          <a:spLocks noTextEdit="1"/>
        </xdr:cNvSpPr>
      </xdr:nvSpPr>
      <xdr:spPr>
        <a:xfrm>
          <a:off x="4958715" y="15981680"/>
          <a:ext cx="5606415" cy="27082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此图表在您的 Excel 版本中不可用。
编辑此形状或将此工作簿转换为其他文件格式将永久破坏图表。</a:t>
          </a:r>
          <a:endParaRPr lang="zh-CN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8" name="图表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30</xdr:col>
      <xdr:colOff>277906</xdr:colOff>
      <xdr:row>41</xdr:row>
      <xdr:rowOff>98612</xdr:rowOff>
    </xdr:from>
    <xdr:to>
      <xdr:col>41</xdr:col>
      <xdr:colOff>98611</xdr:colOff>
      <xdr:row>59</xdr:row>
      <xdr:rowOff>35860</xdr:rowOff>
    </xdr:to>
    <xdr:sp>
      <xdr:nvSpPr>
        <xdr:cNvPr id="9" name="矩形 8"/>
        <xdr:cNvSpPr>
          <a:spLocks noTextEdit="1"/>
        </xdr:cNvSpPr>
      </xdr:nvSpPr>
      <xdr:spPr>
        <a:xfrm>
          <a:off x="23371175" y="7556500"/>
          <a:ext cx="7364730" cy="319468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此图表在您的 Excel 版本中不可用。
编辑此形状或将此工作簿转换为其他文件格式将永久破坏图表。</a:t>
          </a:r>
          <a:endParaRPr lang="zh-CN" altLang="en-US" sz="1100"/>
        </a:p>
      </xdr:txBody>
    </xdr:sp>
    <xdr:clientData/>
  </xdr:twoCellAnchor>
  <xdr:twoCellAnchor editAs="oneCell">
    <xdr:from>
      <xdr:col>31</xdr:col>
      <xdr:colOff>475129</xdr:colOff>
      <xdr:row>59</xdr:row>
      <xdr:rowOff>90993</xdr:rowOff>
    </xdr:from>
    <xdr:to>
      <xdr:col>40</xdr:col>
      <xdr:colOff>170329</xdr:colOff>
      <xdr:row>79</xdr:row>
      <xdr:rowOff>143437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rcRect l="12356" r="4598" b="15489"/>
        <a:stretch>
          <a:fillRect/>
        </a:stretch>
      </xdr:blipFill>
      <xdr:spPr>
        <a:xfrm>
          <a:off x="24254460" y="10806430"/>
          <a:ext cx="5867400" cy="3671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472440</xdr:colOff>
      <xdr:row>72</xdr:row>
      <xdr:rowOff>125730</xdr:rowOff>
    </xdr:from>
    <xdr:to>
      <xdr:col>13</xdr:col>
      <xdr:colOff>350520</xdr:colOff>
      <xdr:row>88</xdr:row>
      <xdr:rowOff>64770</xdr:rowOff>
    </xdr:to>
    <xdr:graphicFrame>
      <xdr:nvGraphicFramePr>
        <xdr:cNvPr id="4" name="图表 3"/>
        <xdr:cNvGraphicFramePr/>
      </xdr:nvGraphicFramePr>
      <xdr:xfrm>
        <a:off x="6025515" y="13155930"/>
        <a:ext cx="560260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110490</xdr:rowOff>
    </xdr:from>
    <xdr:to>
      <xdr:col>6</xdr:col>
      <xdr:colOff>358140</xdr:colOff>
      <xdr:row>88</xdr:row>
      <xdr:rowOff>49530</xdr:rowOff>
    </xdr:to>
    <xdr:graphicFrame>
      <xdr:nvGraphicFramePr>
        <xdr:cNvPr id="5" name="图表 4"/>
        <xdr:cNvGraphicFramePr/>
      </xdr:nvGraphicFramePr>
      <xdr:xfrm>
        <a:off x="0" y="13140690"/>
        <a:ext cx="591121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72</xdr:row>
      <xdr:rowOff>125730</xdr:rowOff>
    </xdr:from>
    <xdr:to>
      <xdr:col>20</xdr:col>
      <xdr:colOff>464820</xdr:colOff>
      <xdr:row>88</xdr:row>
      <xdr:rowOff>64770</xdr:rowOff>
    </xdr:to>
    <xdr:graphicFrame>
      <xdr:nvGraphicFramePr>
        <xdr:cNvPr id="8" name="图表 7"/>
        <xdr:cNvGraphicFramePr/>
      </xdr:nvGraphicFramePr>
      <xdr:xfrm>
        <a:off x="12001500" y="13155930"/>
        <a:ext cx="557022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480060</xdr:colOff>
      <xdr:row>72</xdr:row>
      <xdr:rowOff>72390</xdr:rowOff>
    </xdr:from>
    <xdr:to>
      <xdr:col>27</xdr:col>
      <xdr:colOff>327660</xdr:colOff>
      <xdr:row>88</xdr:row>
      <xdr:rowOff>11430</xdr:rowOff>
    </xdr:to>
    <xdr:graphicFrame>
      <xdr:nvGraphicFramePr>
        <xdr:cNvPr id="9" name="图表 8"/>
        <xdr:cNvGraphicFramePr/>
      </xdr:nvGraphicFramePr>
      <xdr:xfrm>
        <a:off x="17586960" y="13102590"/>
        <a:ext cx="641032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7620</xdr:colOff>
      <xdr:row>74</xdr:row>
      <xdr:rowOff>156210</xdr:rowOff>
    </xdr:from>
    <xdr:to>
      <xdr:col>63</xdr:col>
      <xdr:colOff>312420</xdr:colOff>
      <xdr:row>90</xdr:row>
      <xdr:rowOff>95250</xdr:rowOff>
    </xdr:to>
    <xdr:graphicFrame>
      <xdr:nvGraphicFramePr>
        <xdr:cNvPr id="10" name="图表 9"/>
        <xdr:cNvGraphicFramePr/>
      </xdr:nvGraphicFramePr>
      <xdr:xfrm>
        <a:off x="48451770" y="13548360"/>
        <a:ext cx="584835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411480</xdr:colOff>
      <xdr:row>75</xdr:row>
      <xdr:rowOff>19050</xdr:rowOff>
    </xdr:from>
    <xdr:to>
      <xdr:col>71</xdr:col>
      <xdr:colOff>106680</xdr:colOff>
      <xdr:row>90</xdr:row>
      <xdr:rowOff>133350</xdr:rowOff>
    </xdr:to>
    <xdr:graphicFrame>
      <xdr:nvGraphicFramePr>
        <xdr:cNvPr id="11" name="图表 10"/>
        <xdr:cNvGraphicFramePr/>
      </xdr:nvGraphicFramePr>
      <xdr:xfrm>
        <a:off x="54399180" y="13592175"/>
        <a:ext cx="601027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335280</xdr:colOff>
      <xdr:row>74</xdr:row>
      <xdr:rowOff>80010</xdr:rowOff>
    </xdr:from>
    <xdr:to>
      <xdr:col>78</xdr:col>
      <xdr:colOff>30480</xdr:colOff>
      <xdr:row>90</xdr:row>
      <xdr:rowOff>19050</xdr:rowOff>
    </xdr:to>
    <xdr:graphicFrame>
      <xdr:nvGraphicFramePr>
        <xdr:cNvPr id="12" name="图表 11"/>
        <xdr:cNvGraphicFramePr/>
      </xdr:nvGraphicFramePr>
      <xdr:xfrm>
        <a:off x="59952255" y="13472160"/>
        <a:ext cx="601027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548640</xdr:colOff>
      <xdr:row>74</xdr:row>
      <xdr:rowOff>171450</xdr:rowOff>
    </xdr:from>
    <xdr:to>
      <xdr:col>85</xdr:col>
      <xdr:colOff>243840</xdr:colOff>
      <xdr:row>90</xdr:row>
      <xdr:rowOff>110490</xdr:rowOff>
    </xdr:to>
    <xdr:graphicFrame>
      <xdr:nvGraphicFramePr>
        <xdr:cNvPr id="13" name="图表 12"/>
        <xdr:cNvGraphicFramePr/>
      </xdr:nvGraphicFramePr>
      <xdr:xfrm>
        <a:off x="65794890" y="13563600"/>
        <a:ext cx="601027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320040</xdr:colOff>
      <xdr:row>74</xdr:row>
      <xdr:rowOff>87630</xdr:rowOff>
    </xdr:from>
    <xdr:to>
      <xdr:col>92</xdr:col>
      <xdr:colOff>15240</xdr:colOff>
      <xdr:row>90</xdr:row>
      <xdr:rowOff>26670</xdr:rowOff>
    </xdr:to>
    <xdr:graphicFrame>
      <xdr:nvGraphicFramePr>
        <xdr:cNvPr id="14" name="图表 13"/>
        <xdr:cNvGraphicFramePr/>
      </xdr:nvGraphicFramePr>
      <xdr:xfrm>
        <a:off x="71195565" y="13479780"/>
        <a:ext cx="592455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297180</xdr:colOff>
      <xdr:row>74</xdr:row>
      <xdr:rowOff>57150</xdr:rowOff>
    </xdr:from>
    <xdr:to>
      <xdr:col>98</xdr:col>
      <xdr:colOff>601980</xdr:colOff>
      <xdr:row>89</xdr:row>
      <xdr:rowOff>171450</xdr:rowOff>
    </xdr:to>
    <xdr:graphicFrame>
      <xdr:nvGraphicFramePr>
        <xdr:cNvPr id="15" name="图表 14"/>
        <xdr:cNvGraphicFramePr/>
      </xdr:nvGraphicFramePr>
      <xdr:xfrm>
        <a:off x="76716255" y="13449300"/>
        <a:ext cx="593407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98</xdr:col>
      <xdr:colOff>571500</xdr:colOff>
      <xdr:row>74</xdr:row>
      <xdr:rowOff>3810</xdr:rowOff>
    </xdr:from>
    <xdr:to>
      <xdr:col>106</xdr:col>
      <xdr:colOff>266700</xdr:colOff>
      <xdr:row>89</xdr:row>
      <xdr:rowOff>118110</xdr:rowOff>
    </xdr:to>
    <xdr:graphicFrame>
      <xdr:nvGraphicFramePr>
        <xdr:cNvPr id="16" name="图表 15"/>
        <xdr:cNvGraphicFramePr/>
      </xdr:nvGraphicFramePr>
      <xdr:xfrm>
        <a:off x="82619850" y="13395960"/>
        <a:ext cx="592455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472440</xdr:colOff>
      <xdr:row>72</xdr:row>
      <xdr:rowOff>72390</xdr:rowOff>
    </xdr:from>
    <xdr:to>
      <xdr:col>35</xdr:col>
      <xdr:colOff>243840</xdr:colOff>
      <xdr:row>88</xdr:row>
      <xdr:rowOff>11430</xdr:rowOff>
    </xdr:to>
    <xdr:graphicFrame>
      <xdr:nvGraphicFramePr>
        <xdr:cNvPr id="17" name="图表 16"/>
        <xdr:cNvGraphicFramePr/>
      </xdr:nvGraphicFramePr>
      <xdr:xfrm>
        <a:off x="24827865" y="13102590"/>
        <a:ext cx="598170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426720</xdr:colOff>
      <xdr:row>72</xdr:row>
      <xdr:rowOff>95250</xdr:rowOff>
    </xdr:from>
    <xdr:to>
      <xdr:col>42</xdr:col>
      <xdr:colOff>106680</xdr:colOff>
      <xdr:row>88</xdr:row>
      <xdr:rowOff>34290</xdr:rowOff>
    </xdr:to>
    <xdr:graphicFrame>
      <xdr:nvGraphicFramePr>
        <xdr:cNvPr id="18" name="图表 17"/>
        <xdr:cNvGraphicFramePr/>
      </xdr:nvGraphicFramePr>
      <xdr:xfrm>
        <a:off x="30992445" y="13125450"/>
        <a:ext cx="571881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342900</xdr:colOff>
      <xdr:row>72</xdr:row>
      <xdr:rowOff>95250</xdr:rowOff>
    </xdr:from>
    <xdr:to>
      <xdr:col>49</xdr:col>
      <xdr:colOff>38100</xdr:colOff>
      <xdr:row>88</xdr:row>
      <xdr:rowOff>34290</xdr:rowOff>
    </xdr:to>
    <xdr:graphicFrame>
      <xdr:nvGraphicFramePr>
        <xdr:cNvPr id="19" name="图表 18"/>
        <xdr:cNvGraphicFramePr/>
      </xdr:nvGraphicFramePr>
      <xdr:xfrm>
        <a:off x="36947475" y="13125450"/>
        <a:ext cx="599122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594360</xdr:colOff>
      <xdr:row>73</xdr:row>
      <xdr:rowOff>156210</xdr:rowOff>
    </xdr:from>
    <xdr:to>
      <xdr:col>56</xdr:col>
      <xdr:colOff>289560</xdr:colOff>
      <xdr:row>89</xdr:row>
      <xdr:rowOff>95250</xdr:rowOff>
    </xdr:to>
    <xdr:graphicFrame>
      <xdr:nvGraphicFramePr>
        <xdr:cNvPr id="20" name="图表 19"/>
        <xdr:cNvGraphicFramePr/>
      </xdr:nvGraphicFramePr>
      <xdr:xfrm>
        <a:off x="42809160" y="13367385"/>
        <a:ext cx="592455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472440</xdr:colOff>
      <xdr:row>72</xdr:row>
      <xdr:rowOff>125730</xdr:rowOff>
    </xdr:from>
    <xdr:to>
      <xdr:col>13</xdr:col>
      <xdr:colOff>350520</xdr:colOff>
      <xdr:row>88</xdr:row>
      <xdr:rowOff>64770</xdr:rowOff>
    </xdr:to>
    <xdr:graphicFrame>
      <xdr:nvGraphicFramePr>
        <xdr:cNvPr id="62" name="图表 61"/>
        <xdr:cNvGraphicFramePr/>
      </xdr:nvGraphicFramePr>
      <xdr:xfrm>
        <a:off x="6025515" y="13155930"/>
        <a:ext cx="560260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38100</xdr:colOff>
      <xdr:row>72</xdr:row>
      <xdr:rowOff>125730</xdr:rowOff>
    </xdr:from>
    <xdr:to>
      <xdr:col>20</xdr:col>
      <xdr:colOff>464820</xdr:colOff>
      <xdr:row>88</xdr:row>
      <xdr:rowOff>64770</xdr:rowOff>
    </xdr:to>
    <xdr:graphicFrame>
      <xdr:nvGraphicFramePr>
        <xdr:cNvPr id="64" name="图表 63"/>
        <xdr:cNvGraphicFramePr/>
      </xdr:nvGraphicFramePr>
      <xdr:xfrm>
        <a:off x="12001500" y="13155930"/>
        <a:ext cx="557022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480060</xdr:colOff>
      <xdr:row>72</xdr:row>
      <xdr:rowOff>72390</xdr:rowOff>
    </xdr:from>
    <xdr:to>
      <xdr:col>27</xdr:col>
      <xdr:colOff>327660</xdr:colOff>
      <xdr:row>88</xdr:row>
      <xdr:rowOff>11430</xdr:rowOff>
    </xdr:to>
    <xdr:graphicFrame>
      <xdr:nvGraphicFramePr>
        <xdr:cNvPr id="65" name="图表 64"/>
        <xdr:cNvGraphicFramePr/>
      </xdr:nvGraphicFramePr>
      <xdr:xfrm>
        <a:off x="17586960" y="13102590"/>
        <a:ext cx="641032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7620</xdr:colOff>
      <xdr:row>74</xdr:row>
      <xdr:rowOff>156210</xdr:rowOff>
    </xdr:from>
    <xdr:to>
      <xdr:col>63</xdr:col>
      <xdr:colOff>312420</xdr:colOff>
      <xdr:row>90</xdr:row>
      <xdr:rowOff>95250</xdr:rowOff>
    </xdr:to>
    <xdr:graphicFrame>
      <xdr:nvGraphicFramePr>
        <xdr:cNvPr id="66" name="图表 65"/>
        <xdr:cNvGraphicFramePr/>
      </xdr:nvGraphicFramePr>
      <xdr:xfrm>
        <a:off x="48451770" y="13548360"/>
        <a:ext cx="584835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63</xdr:col>
      <xdr:colOff>411480</xdr:colOff>
      <xdr:row>75</xdr:row>
      <xdr:rowOff>19050</xdr:rowOff>
    </xdr:from>
    <xdr:to>
      <xdr:col>71</xdr:col>
      <xdr:colOff>106680</xdr:colOff>
      <xdr:row>90</xdr:row>
      <xdr:rowOff>133350</xdr:rowOff>
    </xdr:to>
    <xdr:graphicFrame>
      <xdr:nvGraphicFramePr>
        <xdr:cNvPr id="67" name="图表 66"/>
        <xdr:cNvGraphicFramePr/>
      </xdr:nvGraphicFramePr>
      <xdr:xfrm>
        <a:off x="54399180" y="13592175"/>
        <a:ext cx="601027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70</xdr:col>
      <xdr:colOff>335280</xdr:colOff>
      <xdr:row>74</xdr:row>
      <xdr:rowOff>80010</xdr:rowOff>
    </xdr:from>
    <xdr:to>
      <xdr:col>78</xdr:col>
      <xdr:colOff>30480</xdr:colOff>
      <xdr:row>90</xdr:row>
      <xdr:rowOff>19050</xdr:rowOff>
    </xdr:to>
    <xdr:graphicFrame>
      <xdr:nvGraphicFramePr>
        <xdr:cNvPr id="68" name="图表 67"/>
        <xdr:cNvGraphicFramePr/>
      </xdr:nvGraphicFramePr>
      <xdr:xfrm>
        <a:off x="59952255" y="13472160"/>
        <a:ext cx="601027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77</xdr:col>
      <xdr:colOff>548640</xdr:colOff>
      <xdr:row>74</xdr:row>
      <xdr:rowOff>171450</xdr:rowOff>
    </xdr:from>
    <xdr:to>
      <xdr:col>85</xdr:col>
      <xdr:colOff>243840</xdr:colOff>
      <xdr:row>90</xdr:row>
      <xdr:rowOff>110490</xdr:rowOff>
    </xdr:to>
    <xdr:graphicFrame>
      <xdr:nvGraphicFramePr>
        <xdr:cNvPr id="69" name="图表 68"/>
        <xdr:cNvGraphicFramePr/>
      </xdr:nvGraphicFramePr>
      <xdr:xfrm>
        <a:off x="65794890" y="13563600"/>
        <a:ext cx="601027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84</xdr:col>
      <xdr:colOff>320040</xdr:colOff>
      <xdr:row>74</xdr:row>
      <xdr:rowOff>87630</xdr:rowOff>
    </xdr:from>
    <xdr:to>
      <xdr:col>92</xdr:col>
      <xdr:colOff>15240</xdr:colOff>
      <xdr:row>90</xdr:row>
      <xdr:rowOff>26670</xdr:rowOff>
    </xdr:to>
    <xdr:graphicFrame>
      <xdr:nvGraphicFramePr>
        <xdr:cNvPr id="70" name="图表 69"/>
        <xdr:cNvGraphicFramePr/>
      </xdr:nvGraphicFramePr>
      <xdr:xfrm>
        <a:off x="71195565" y="13479780"/>
        <a:ext cx="592455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91</xdr:col>
      <xdr:colOff>297180</xdr:colOff>
      <xdr:row>74</xdr:row>
      <xdr:rowOff>57150</xdr:rowOff>
    </xdr:from>
    <xdr:to>
      <xdr:col>98</xdr:col>
      <xdr:colOff>601980</xdr:colOff>
      <xdr:row>89</xdr:row>
      <xdr:rowOff>171450</xdr:rowOff>
    </xdr:to>
    <xdr:graphicFrame>
      <xdr:nvGraphicFramePr>
        <xdr:cNvPr id="71" name="图表 70"/>
        <xdr:cNvGraphicFramePr/>
      </xdr:nvGraphicFramePr>
      <xdr:xfrm>
        <a:off x="76716255" y="13449300"/>
        <a:ext cx="593407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98</xdr:col>
      <xdr:colOff>571500</xdr:colOff>
      <xdr:row>74</xdr:row>
      <xdr:rowOff>3810</xdr:rowOff>
    </xdr:from>
    <xdr:to>
      <xdr:col>106</xdr:col>
      <xdr:colOff>266700</xdr:colOff>
      <xdr:row>89</xdr:row>
      <xdr:rowOff>118110</xdr:rowOff>
    </xdr:to>
    <xdr:graphicFrame>
      <xdr:nvGraphicFramePr>
        <xdr:cNvPr id="72" name="图表 71"/>
        <xdr:cNvGraphicFramePr/>
      </xdr:nvGraphicFramePr>
      <xdr:xfrm>
        <a:off x="82619850" y="13395960"/>
        <a:ext cx="592455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472440</xdr:colOff>
      <xdr:row>72</xdr:row>
      <xdr:rowOff>72390</xdr:rowOff>
    </xdr:from>
    <xdr:to>
      <xdr:col>35</xdr:col>
      <xdr:colOff>243840</xdr:colOff>
      <xdr:row>88</xdr:row>
      <xdr:rowOff>11430</xdr:rowOff>
    </xdr:to>
    <xdr:graphicFrame>
      <xdr:nvGraphicFramePr>
        <xdr:cNvPr id="73" name="图表 72"/>
        <xdr:cNvGraphicFramePr/>
      </xdr:nvGraphicFramePr>
      <xdr:xfrm>
        <a:off x="24827865" y="13102590"/>
        <a:ext cx="598170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426720</xdr:colOff>
      <xdr:row>72</xdr:row>
      <xdr:rowOff>95250</xdr:rowOff>
    </xdr:from>
    <xdr:to>
      <xdr:col>42</xdr:col>
      <xdr:colOff>106680</xdr:colOff>
      <xdr:row>88</xdr:row>
      <xdr:rowOff>34290</xdr:rowOff>
    </xdr:to>
    <xdr:graphicFrame>
      <xdr:nvGraphicFramePr>
        <xdr:cNvPr id="74" name="图表 73"/>
        <xdr:cNvGraphicFramePr/>
      </xdr:nvGraphicFramePr>
      <xdr:xfrm>
        <a:off x="30992445" y="13125450"/>
        <a:ext cx="571881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42</xdr:col>
      <xdr:colOff>342900</xdr:colOff>
      <xdr:row>72</xdr:row>
      <xdr:rowOff>95250</xdr:rowOff>
    </xdr:from>
    <xdr:to>
      <xdr:col>49</xdr:col>
      <xdr:colOff>38100</xdr:colOff>
      <xdr:row>88</xdr:row>
      <xdr:rowOff>34290</xdr:rowOff>
    </xdr:to>
    <xdr:graphicFrame>
      <xdr:nvGraphicFramePr>
        <xdr:cNvPr id="75" name="图表 74"/>
        <xdr:cNvGraphicFramePr/>
      </xdr:nvGraphicFramePr>
      <xdr:xfrm>
        <a:off x="36947475" y="13125450"/>
        <a:ext cx="599122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594360</xdr:colOff>
      <xdr:row>73</xdr:row>
      <xdr:rowOff>156210</xdr:rowOff>
    </xdr:from>
    <xdr:to>
      <xdr:col>56</xdr:col>
      <xdr:colOff>289560</xdr:colOff>
      <xdr:row>89</xdr:row>
      <xdr:rowOff>95250</xdr:rowOff>
    </xdr:to>
    <xdr:graphicFrame>
      <xdr:nvGraphicFramePr>
        <xdr:cNvPr id="76" name="图表 75"/>
        <xdr:cNvGraphicFramePr/>
      </xdr:nvGraphicFramePr>
      <xdr:xfrm>
        <a:off x="42809160" y="13367385"/>
        <a:ext cx="592455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569843</xdr:colOff>
      <xdr:row>72</xdr:row>
      <xdr:rowOff>106016</xdr:rowOff>
    </xdr:from>
    <xdr:to>
      <xdr:col>6</xdr:col>
      <xdr:colOff>53009</xdr:colOff>
      <xdr:row>85</xdr:row>
      <xdr:rowOff>106017</xdr:rowOff>
    </xdr:to>
    <xdr:graphicFrame>
      <xdr:nvGraphicFramePr>
        <xdr:cNvPr id="3" name="图表 2"/>
        <xdr:cNvGraphicFramePr/>
      </xdr:nvGraphicFramePr>
      <xdr:xfrm>
        <a:off x="569595" y="13135610"/>
        <a:ext cx="46837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417443</xdr:colOff>
      <xdr:row>72</xdr:row>
      <xdr:rowOff>72886</xdr:rowOff>
    </xdr:from>
    <xdr:to>
      <xdr:col>14</xdr:col>
      <xdr:colOff>112643</xdr:colOff>
      <xdr:row>88</xdr:row>
      <xdr:rowOff>59634</xdr:rowOff>
    </xdr:to>
    <xdr:graphicFrame>
      <xdr:nvGraphicFramePr>
        <xdr:cNvPr id="5" name="图表 4"/>
        <xdr:cNvGraphicFramePr/>
      </xdr:nvGraphicFramePr>
      <xdr:xfrm>
        <a:off x="5617845" y="13102590"/>
        <a:ext cx="5648325" cy="288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377686</xdr:colOff>
      <xdr:row>72</xdr:row>
      <xdr:rowOff>6625</xdr:rowOff>
    </xdr:from>
    <xdr:to>
      <xdr:col>21</xdr:col>
      <xdr:colOff>72886</xdr:colOff>
      <xdr:row>87</xdr:row>
      <xdr:rowOff>165652</xdr:rowOff>
    </xdr:to>
    <xdr:graphicFrame>
      <xdr:nvGraphicFramePr>
        <xdr:cNvPr id="6" name="图表 5"/>
        <xdr:cNvGraphicFramePr/>
      </xdr:nvGraphicFramePr>
      <xdr:xfrm>
        <a:off x="10845165" y="13036550"/>
        <a:ext cx="5181600" cy="2873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478972</xdr:colOff>
      <xdr:row>72</xdr:row>
      <xdr:rowOff>130629</xdr:rowOff>
    </xdr:from>
    <xdr:to>
      <xdr:col>27</xdr:col>
      <xdr:colOff>174172</xdr:colOff>
      <xdr:row>88</xdr:row>
      <xdr:rowOff>87086</xdr:rowOff>
    </xdr:to>
    <xdr:graphicFrame>
      <xdr:nvGraphicFramePr>
        <xdr:cNvPr id="7" name="图表 6"/>
        <xdr:cNvGraphicFramePr/>
      </xdr:nvGraphicFramePr>
      <xdr:xfrm>
        <a:off x="15061565" y="13160375"/>
        <a:ext cx="6105525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119743</xdr:colOff>
      <xdr:row>72</xdr:row>
      <xdr:rowOff>97972</xdr:rowOff>
    </xdr:from>
    <xdr:to>
      <xdr:col>35</xdr:col>
      <xdr:colOff>424543</xdr:colOff>
      <xdr:row>88</xdr:row>
      <xdr:rowOff>54429</xdr:rowOff>
    </xdr:to>
    <xdr:graphicFrame>
      <xdr:nvGraphicFramePr>
        <xdr:cNvPr id="8" name="图表 7"/>
        <xdr:cNvGraphicFramePr/>
      </xdr:nvGraphicFramePr>
      <xdr:xfrm>
        <a:off x="21798280" y="13127990"/>
        <a:ext cx="5095875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163286</xdr:colOff>
      <xdr:row>72</xdr:row>
      <xdr:rowOff>130629</xdr:rowOff>
    </xdr:from>
    <xdr:to>
      <xdr:col>42</xdr:col>
      <xdr:colOff>468086</xdr:colOff>
      <xdr:row>88</xdr:row>
      <xdr:rowOff>87086</xdr:rowOff>
    </xdr:to>
    <xdr:graphicFrame>
      <xdr:nvGraphicFramePr>
        <xdr:cNvPr id="9" name="图表 8"/>
        <xdr:cNvGraphicFramePr/>
      </xdr:nvGraphicFramePr>
      <xdr:xfrm>
        <a:off x="26633170" y="13160375"/>
        <a:ext cx="5857875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152400</xdr:colOff>
      <xdr:row>72</xdr:row>
      <xdr:rowOff>163286</xdr:rowOff>
    </xdr:from>
    <xdr:to>
      <xdr:col>49</xdr:col>
      <xdr:colOff>457200</xdr:colOff>
      <xdr:row>88</xdr:row>
      <xdr:rowOff>119743</xdr:rowOff>
    </xdr:to>
    <xdr:graphicFrame>
      <xdr:nvGraphicFramePr>
        <xdr:cNvPr id="10" name="图表 9"/>
        <xdr:cNvGraphicFramePr/>
      </xdr:nvGraphicFramePr>
      <xdr:xfrm>
        <a:off x="32175450" y="13193395"/>
        <a:ext cx="5105400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348343</xdr:colOff>
      <xdr:row>73</xdr:row>
      <xdr:rowOff>10886</xdr:rowOff>
    </xdr:from>
    <xdr:to>
      <xdr:col>57</xdr:col>
      <xdr:colOff>43543</xdr:colOff>
      <xdr:row>88</xdr:row>
      <xdr:rowOff>141515</xdr:rowOff>
    </xdr:to>
    <xdr:graphicFrame>
      <xdr:nvGraphicFramePr>
        <xdr:cNvPr id="11" name="图表 10"/>
        <xdr:cNvGraphicFramePr/>
      </xdr:nvGraphicFramePr>
      <xdr:xfrm>
        <a:off x="37171630" y="13221970"/>
        <a:ext cx="5181600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304801</xdr:colOff>
      <xdr:row>73</xdr:row>
      <xdr:rowOff>141514</xdr:rowOff>
    </xdr:from>
    <xdr:to>
      <xdr:col>65</xdr:col>
      <xdr:colOff>1</xdr:colOff>
      <xdr:row>89</xdr:row>
      <xdr:rowOff>97971</xdr:rowOff>
    </xdr:to>
    <xdr:graphicFrame>
      <xdr:nvGraphicFramePr>
        <xdr:cNvPr id="12" name="图表 11"/>
        <xdr:cNvGraphicFramePr/>
      </xdr:nvGraphicFramePr>
      <xdr:xfrm>
        <a:off x="42614850" y="13352145"/>
        <a:ext cx="5181600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217715</xdr:colOff>
      <xdr:row>73</xdr:row>
      <xdr:rowOff>152401</xdr:rowOff>
    </xdr:from>
    <xdr:to>
      <xdr:col>71</xdr:col>
      <xdr:colOff>522515</xdr:colOff>
      <xdr:row>89</xdr:row>
      <xdr:rowOff>108858</xdr:rowOff>
    </xdr:to>
    <xdr:graphicFrame>
      <xdr:nvGraphicFramePr>
        <xdr:cNvPr id="13" name="图表 12"/>
        <xdr:cNvGraphicFramePr/>
      </xdr:nvGraphicFramePr>
      <xdr:xfrm>
        <a:off x="47327820" y="13363575"/>
        <a:ext cx="5105400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130628</xdr:colOff>
      <xdr:row>73</xdr:row>
      <xdr:rowOff>130629</xdr:rowOff>
    </xdr:from>
    <xdr:to>
      <xdr:col>78</xdr:col>
      <xdr:colOff>435428</xdr:colOff>
      <xdr:row>89</xdr:row>
      <xdr:rowOff>87086</xdr:rowOff>
    </xdr:to>
    <xdr:graphicFrame>
      <xdr:nvGraphicFramePr>
        <xdr:cNvPr id="14" name="图表 13"/>
        <xdr:cNvGraphicFramePr/>
      </xdr:nvGraphicFramePr>
      <xdr:xfrm>
        <a:off x="52041425" y="13341350"/>
        <a:ext cx="5105400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77</xdr:col>
      <xdr:colOff>544286</xdr:colOff>
      <xdr:row>73</xdr:row>
      <xdr:rowOff>87086</xdr:rowOff>
    </xdr:from>
    <xdr:to>
      <xdr:col>85</xdr:col>
      <xdr:colOff>239486</xdr:colOff>
      <xdr:row>89</xdr:row>
      <xdr:rowOff>43543</xdr:rowOff>
    </xdr:to>
    <xdr:graphicFrame>
      <xdr:nvGraphicFramePr>
        <xdr:cNvPr id="15" name="图表 14"/>
        <xdr:cNvGraphicFramePr/>
      </xdr:nvGraphicFramePr>
      <xdr:xfrm>
        <a:off x="56570245" y="13298170"/>
        <a:ext cx="5400675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84</xdr:col>
      <xdr:colOff>348343</xdr:colOff>
      <xdr:row>73</xdr:row>
      <xdr:rowOff>54429</xdr:rowOff>
    </xdr:from>
    <xdr:to>
      <xdr:col>92</xdr:col>
      <xdr:colOff>43543</xdr:colOff>
      <xdr:row>89</xdr:row>
      <xdr:rowOff>10886</xdr:rowOff>
    </xdr:to>
    <xdr:graphicFrame>
      <xdr:nvGraphicFramePr>
        <xdr:cNvPr id="16" name="图表 15"/>
        <xdr:cNvGraphicFramePr/>
      </xdr:nvGraphicFramePr>
      <xdr:xfrm>
        <a:off x="61393705" y="13265150"/>
        <a:ext cx="5181600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91</xdr:col>
      <xdr:colOff>152401</xdr:colOff>
      <xdr:row>72</xdr:row>
      <xdr:rowOff>163285</xdr:rowOff>
    </xdr:from>
    <xdr:to>
      <xdr:col>98</xdr:col>
      <xdr:colOff>457201</xdr:colOff>
      <xdr:row>88</xdr:row>
      <xdr:rowOff>119742</xdr:rowOff>
    </xdr:to>
    <xdr:graphicFrame>
      <xdr:nvGraphicFramePr>
        <xdr:cNvPr id="17" name="图表 16"/>
        <xdr:cNvGraphicFramePr/>
      </xdr:nvGraphicFramePr>
      <xdr:xfrm>
        <a:off x="65998725" y="13193395"/>
        <a:ext cx="5105400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98</xdr:col>
      <xdr:colOff>489858</xdr:colOff>
      <xdr:row>72</xdr:row>
      <xdr:rowOff>163286</xdr:rowOff>
    </xdr:from>
    <xdr:to>
      <xdr:col>106</xdr:col>
      <xdr:colOff>185058</xdr:colOff>
      <xdr:row>88</xdr:row>
      <xdr:rowOff>119743</xdr:rowOff>
    </xdr:to>
    <xdr:graphicFrame>
      <xdr:nvGraphicFramePr>
        <xdr:cNvPr id="18" name="图表 17"/>
        <xdr:cNvGraphicFramePr/>
      </xdr:nvGraphicFramePr>
      <xdr:xfrm>
        <a:off x="71136510" y="13193395"/>
        <a:ext cx="5181600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569843</xdr:colOff>
      <xdr:row>72</xdr:row>
      <xdr:rowOff>106016</xdr:rowOff>
    </xdr:from>
    <xdr:to>
      <xdr:col>6</xdr:col>
      <xdr:colOff>53009</xdr:colOff>
      <xdr:row>85</xdr:row>
      <xdr:rowOff>106017</xdr:rowOff>
    </xdr:to>
    <xdr:graphicFrame>
      <xdr:nvGraphicFramePr>
        <xdr:cNvPr id="2" name="图表 1"/>
        <xdr:cNvGraphicFramePr/>
      </xdr:nvGraphicFramePr>
      <xdr:xfrm>
        <a:off x="569595" y="13135610"/>
        <a:ext cx="46837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417443</xdr:colOff>
      <xdr:row>72</xdr:row>
      <xdr:rowOff>72886</xdr:rowOff>
    </xdr:from>
    <xdr:to>
      <xdr:col>14</xdr:col>
      <xdr:colOff>112643</xdr:colOff>
      <xdr:row>88</xdr:row>
      <xdr:rowOff>59634</xdr:rowOff>
    </xdr:to>
    <xdr:graphicFrame>
      <xdr:nvGraphicFramePr>
        <xdr:cNvPr id="4" name="图表 3"/>
        <xdr:cNvGraphicFramePr/>
      </xdr:nvGraphicFramePr>
      <xdr:xfrm>
        <a:off x="5617845" y="13102590"/>
        <a:ext cx="5648325" cy="288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377686</xdr:colOff>
      <xdr:row>72</xdr:row>
      <xdr:rowOff>6625</xdr:rowOff>
    </xdr:from>
    <xdr:to>
      <xdr:col>21</xdr:col>
      <xdr:colOff>72886</xdr:colOff>
      <xdr:row>87</xdr:row>
      <xdr:rowOff>165652</xdr:rowOff>
    </xdr:to>
    <xdr:graphicFrame>
      <xdr:nvGraphicFramePr>
        <xdr:cNvPr id="19" name="图表 18"/>
        <xdr:cNvGraphicFramePr/>
      </xdr:nvGraphicFramePr>
      <xdr:xfrm>
        <a:off x="10845165" y="13036550"/>
        <a:ext cx="5181600" cy="2873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478972</xdr:colOff>
      <xdr:row>72</xdr:row>
      <xdr:rowOff>130629</xdr:rowOff>
    </xdr:from>
    <xdr:to>
      <xdr:col>27</xdr:col>
      <xdr:colOff>174172</xdr:colOff>
      <xdr:row>88</xdr:row>
      <xdr:rowOff>87086</xdr:rowOff>
    </xdr:to>
    <xdr:graphicFrame>
      <xdr:nvGraphicFramePr>
        <xdr:cNvPr id="20" name="图表 19"/>
        <xdr:cNvGraphicFramePr/>
      </xdr:nvGraphicFramePr>
      <xdr:xfrm>
        <a:off x="15061565" y="13160375"/>
        <a:ext cx="6105525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119743</xdr:colOff>
      <xdr:row>72</xdr:row>
      <xdr:rowOff>97972</xdr:rowOff>
    </xdr:from>
    <xdr:to>
      <xdr:col>35</xdr:col>
      <xdr:colOff>424543</xdr:colOff>
      <xdr:row>88</xdr:row>
      <xdr:rowOff>54429</xdr:rowOff>
    </xdr:to>
    <xdr:graphicFrame>
      <xdr:nvGraphicFramePr>
        <xdr:cNvPr id="21" name="图表 20"/>
        <xdr:cNvGraphicFramePr/>
      </xdr:nvGraphicFramePr>
      <xdr:xfrm>
        <a:off x="21798280" y="13127990"/>
        <a:ext cx="5095875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163286</xdr:colOff>
      <xdr:row>72</xdr:row>
      <xdr:rowOff>130629</xdr:rowOff>
    </xdr:from>
    <xdr:to>
      <xdr:col>42</xdr:col>
      <xdr:colOff>468086</xdr:colOff>
      <xdr:row>88</xdr:row>
      <xdr:rowOff>87086</xdr:rowOff>
    </xdr:to>
    <xdr:graphicFrame>
      <xdr:nvGraphicFramePr>
        <xdr:cNvPr id="22" name="图表 21"/>
        <xdr:cNvGraphicFramePr/>
      </xdr:nvGraphicFramePr>
      <xdr:xfrm>
        <a:off x="26633170" y="13160375"/>
        <a:ext cx="5857875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152400</xdr:colOff>
      <xdr:row>72</xdr:row>
      <xdr:rowOff>163286</xdr:rowOff>
    </xdr:from>
    <xdr:to>
      <xdr:col>49</xdr:col>
      <xdr:colOff>457200</xdr:colOff>
      <xdr:row>88</xdr:row>
      <xdr:rowOff>119743</xdr:rowOff>
    </xdr:to>
    <xdr:graphicFrame>
      <xdr:nvGraphicFramePr>
        <xdr:cNvPr id="23" name="图表 22"/>
        <xdr:cNvGraphicFramePr/>
      </xdr:nvGraphicFramePr>
      <xdr:xfrm>
        <a:off x="32175450" y="13193395"/>
        <a:ext cx="5105400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49</xdr:col>
      <xdr:colOff>348343</xdr:colOff>
      <xdr:row>73</xdr:row>
      <xdr:rowOff>10886</xdr:rowOff>
    </xdr:from>
    <xdr:to>
      <xdr:col>57</xdr:col>
      <xdr:colOff>43543</xdr:colOff>
      <xdr:row>88</xdr:row>
      <xdr:rowOff>141515</xdr:rowOff>
    </xdr:to>
    <xdr:graphicFrame>
      <xdr:nvGraphicFramePr>
        <xdr:cNvPr id="24" name="图表 23"/>
        <xdr:cNvGraphicFramePr/>
      </xdr:nvGraphicFramePr>
      <xdr:xfrm>
        <a:off x="37171630" y="13221970"/>
        <a:ext cx="5181600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57</xdr:col>
      <xdr:colOff>304801</xdr:colOff>
      <xdr:row>73</xdr:row>
      <xdr:rowOff>141514</xdr:rowOff>
    </xdr:from>
    <xdr:to>
      <xdr:col>65</xdr:col>
      <xdr:colOff>1</xdr:colOff>
      <xdr:row>89</xdr:row>
      <xdr:rowOff>97971</xdr:rowOff>
    </xdr:to>
    <xdr:graphicFrame>
      <xdr:nvGraphicFramePr>
        <xdr:cNvPr id="25" name="图表 24"/>
        <xdr:cNvGraphicFramePr/>
      </xdr:nvGraphicFramePr>
      <xdr:xfrm>
        <a:off x="42614850" y="13352145"/>
        <a:ext cx="5181600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64</xdr:col>
      <xdr:colOff>217715</xdr:colOff>
      <xdr:row>73</xdr:row>
      <xdr:rowOff>152401</xdr:rowOff>
    </xdr:from>
    <xdr:to>
      <xdr:col>71</xdr:col>
      <xdr:colOff>522515</xdr:colOff>
      <xdr:row>89</xdr:row>
      <xdr:rowOff>108858</xdr:rowOff>
    </xdr:to>
    <xdr:graphicFrame>
      <xdr:nvGraphicFramePr>
        <xdr:cNvPr id="26" name="图表 25"/>
        <xdr:cNvGraphicFramePr/>
      </xdr:nvGraphicFramePr>
      <xdr:xfrm>
        <a:off x="47327820" y="13363575"/>
        <a:ext cx="5105400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71</xdr:col>
      <xdr:colOff>130628</xdr:colOff>
      <xdr:row>73</xdr:row>
      <xdr:rowOff>130629</xdr:rowOff>
    </xdr:from>
    <xdr:to>
      <xdr:col>78</xdr:col>
      <xdr:colOff>435428</xdr:colOff>
      <xdr:row>89</xdr:row>
      <xdr:rowOff>87086</xdr:rowOff>
    </xdr:to>
    <xdr:graphicFrame>
      <xdr:nvGraphicFramePr>
        <xdr:cNvPr id="27" name="图表 26"/>
        <xdr:cNvGraphicFramePr/>
      </xdr:nvGraphicFramePr>
      <xdr:xfrm>
        <a:off x="52041425" y="13341350"/>
        <a:ext cx="5105400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77</xdr:col>
      <xdr:colOff>544286</xdr:colOff>
      <xdr:row>73</xdr:row>
      <xdr:rowOff>87086</xdr:rowOff>
    </xdr:from>
    <xdr:to>
      <xdr:col>85</xdr:col>
      <xdr:colOff>239486</xdr:colOff>
      <xdr:row>89</xdr:row>
      <xdr:rowOff>43543</xdr:rowOff>
    </xdr:to>
    <xdr:graphicFrame>
      <xdr:nvGraphicFramePr>
        <xdr:cNvPr id="28" name="图表 27"/>
        <xdr:cNvGraphicFramePr/>
      </xdr:nvGraphicFramePr>
      <xdr:xfrm>
        <a:off x="56570245" y="13298170"/>
        <a:ext cx="5400675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84</xdr:col>
      <xdr:colOff>348343</xdr:colOff>
      <xdr:row>73</xdr:row>
      <xdr:rowOff>54429</xdr:rowOff>
    </xdr:from>
    <xdr:to>
      <xdr:col>92</xdr:col>
      <xdr:colOff>43543</xdr:colOff>
      <xdr:row>89</xdr:row>
      <xdr:rowOff>10886</xdr:rowOff>
    </xdr:to>
    <xdr:graphicFrame>
      <xdr:nvGraphicFramePr>
        <xdr:cNvPr id="29" name="图表 28"/>
        <xdr:cNvGraphicFramePr/>
      </xdr:nvGraphicFramePr>
      <xdr:xfrm>
        <a:off x="61393705" y="13265150"/>
        <a:ext cx="5181600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91</xdr:col>
      <xdr:colOff>152401</xdr:colOff>
      <xdr:row>72</xdr:row>
      <xdr:rowOff>163285</xdr:rowOff>
    </xdr:from>
    <xdr:to>
      <xdr:col>98</xdr:col>
      <xdr:colOff>457201</xdr:colOff>
      <xdr:row>88</xdr:row>
      <xdr:rowOff>119742</xdr:rowOff>
    </xdr:to>
    <xdr:graphicFrame>
      <xdr:nvGraphicFramePr>
        <xdr:cNvPr id="30" name="图表 29"/>
        <xdr:cNvGraphicFramePr/>
      </xdr:nvGraphicFramePr>
      <xdr:xfrm>
        <a:off x="65998725" y="13193395"/>
        <a:ext cx="5105400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98</xdr:col>
      <xdr:colOff>489858</xdr:colOff>
      <xdr:row>72</xdr:row>
      <xdr:rowOff>163286</xdr:rowOff>
    </xdr:from>
    <xdr:to>
      <xdr:col>106</xdr:col>
      <xdr:colOff>185058</xdr:colOff>
      <xdr:row>88</xdr:row>
      <xdr:rowOff>119743</xdr:rowOff>
    </xdr:to>
    <xdr:graphicFrame>
      <xdr:nvGraphicFramePr>
        <xdr:cNvPr id="31" name="图表 30"/>
        <xdr:cNvGraphicFramePr/>
      </xdr:nvGraphicFramePr>
      <xdr:xfrm>
        <a:off x="71136510" y="13193395"/>
        <a:ext cx="5181600" cy="285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neDrive\&#36817;&#26399;&#24037;&#20316;\ICCBot_Evaluate%20[Going]\ICCEvaluate_ASE_v11_revise\data\on%20Oracle%20Ap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 Info"/>
      <sheetName val="run Time"/>
      <sheetName val="oracle construct"/>
      <sheetName val="evaluate"/>
      <sheetName val="tag evaluate without noAct"/>
      <sheetName val="numberCount"/>
      <sheetName val="graphCount"/>
      <sheetName val="oracleCount"/>
      <sheetName val="pairdata"/>
      <sheetName val="pairTP"/>
      <sheetName val="pair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9">
          <cell r="D69" t="str">
            <v>common</v>
          </cell>
          <cell r="E69" t="str">
            <v>only</v>
          </cell>
          <cell r="F69" t="str">
            <v>no</v>
          </cell>
        </row>
        <row r="69">
          <cell r="K69" t="str">
            <v>common</v>
          </cell>
          <cell r="L69" t="str">
            <v>only</v>
          </cell>
          <cell r="M69" t="str">
            <v>no</v>
          </cell>
        </row>
        <row r="69">
          <cell r="R69" t="str">
            <v>common</v>
          </cell>
          <cell r="S69" t="str">
            <v>only</v>
          </cell>
          <cell r="T69" t="str">
            <v>no</v>
          </cell>
        </row>
        <row r="69">
          <cell r="Y69" t="str">
            <v>common</v>
          </cell>
          <cell r="Z69" t="str">
            <v>only</v>
          </cell>
          <cell r="AA69" t="str">
            <v>no</v>
          </cell>
        </row>
        <row r="69">
          <cell r="AF69" t="str">
            <v>common</v>
          </cell>
          <cell r="AG69" t="str">
            <v>only</v>
          </cell>
          <cell r="AH69" t="str">
            <v>no</v>
          </cell>
        </row>
        <row r="69">
          <cell r="AM69" t="str">
            <v>common</v>
          </cell>
          <cell r="AN69" t="str">
            <v>only</v>
          </cell>
          <cell r="AO69" t="str">
            <v>no</v>
          </cell>
        </row>
        <row r="69">
          <cell r="AT69" t="str">
            <v>common</v>
          </cell>
          <cell r="AU69" t="str">
            <v>only</v>
          </cell>
          <cell r="AV69" t="str">
            <v>no</v>
          </cell>
        </row>
        <row r="69">
          <cell r="BA69" t="str">
            <v>common</v>
          </cell>
          <cell r="BB69" t="str">
            <v>A3E</v>
          </cell>
          <cell r="BC69" t="str">
            <v>IC3</v>
          </cell>
        </row>
        <row r="69">
          <cell r="BH69" t="str">
            <v>common</v>
          </cell>
          <cell r="BI69" t="str">
            <v>only</v>
          </cell>
          <cell r="BJ69" t="str">
            <v>no</v>
          </cell>
        </row>
        <row r="69">
          <cell r="BO69" t="str">
            <v>common</v>
          </cell>
          <cell r="BP69" t="str">
            <v>only</v>
          </cell>
          <cell r="BQ69" t="str">
            <v>no</v>
          </cell>
        </row>
        <row r="69">
          <cell r="BV69" t="str">
            <v>common</v>
          </cell>
          <cell r="BW69" t="str">
            <v>only</v>
          </cell>
          <cell r="BX69" t="str">
            <v>no</v>
          </cell>
        </row>
        <row r="69">
          <cell r="CC69" t="str">
            <v>common</v>
          </cell>
          <cell r="CD69" t="str">
            <v>only</v>
          </cell>
          <cell r="CE69" t="str">
            <v>no</v>
          </cell>
        </row>
        <row r="69">
          <cell r="CJ69" t="str">
            <v>common</v>
          </cell>
          <cell r="CK69" t="str">
            <v>only</v>
          </cell>
          <cell r="CL69" t="str">
            <v>no</v>
          </cell>
        </row>
        <row r="69">
          <cell r="CQ69" t="str">
            <v>common</v>
          </cell>
          <cell r="CR69" t="str">
            <v>only</v>
          </cell>
          <cell r="CS69" t="str">
            <v>no</v>
          </cell>
        </row>
        <row r="69">
          <cell r="CX69" t="str">
            <v>common</v>
          </cell>
          <cell r="CY69" t="str">
            <v>only</v>
          </cell>
          <cell r="CZ69" t="str">
            <v>no</v>
          </cell>
        </row>
        <row r="70">
          <cell r="B70" t="str">
            <v>A3E&amp;ICCBot@TP</v>
          </cell>
          <cell r="C70" t="str">
            <v>A3E</v>
          </cell>
          <cell r="D70">
            <v>0.217096774193548</v>
          </cell>
          <cell r="E70">
            <v>0.0135483870967742</v>
          </cell>
          <cell r="F70">
            <v>0.769354838709677</v>
          </cell>
        </row>
        <row r="70">
          <cell r="I70" t="str">
            <v>A3E&amp;StoryD@TP</v>
          </cell>
          <cell r="J70" t="str">
            <v>A3E</v>
          </cell>
          <cell r="K70">
            <v>0.174838709677419</v>
          </cell>
          <cell r="L70">
            <v>0.0564516129032258</v>
          </cell>
          <cell r="M70">
            <v>0.769354838709677</v>
          </cell>
        </row>
        <row r="70">
          <cell r="P70" t="str">
            <v>Gator&amp;A3E@TP</v>
          </cell>
          <cell r="Q70" t="str">
            <v>A3E</v>
          </cell>
          <cell r="R70">
            <v>0.10741935483871</v>
          </cell>
          <cell r="S70">
            <v>0.124193548387097</v>
          </cell>
          <cell r="T70">
            <v>0.769354838709677</v>
          </cell>
        </row>
        <row r="70">
          <cell r="W70" t="str">
            <v>Gator&amp;IC3@TP</v>
          </cell>
          <cell r="X70" t="str">
            <v>Gator</v>
          </cell>
          <cell r="Y70">
            <v>0.167741935483871</v>
          </cell>
          <cell r="Z70">
            <v>0.264516129032258</v>
          </cell>
          <cell r="AA70">
            <v>0.568709677419355</v>
          </cell>
        </row>
        <row r="70">
          <cell r="AD70" t="str">
            <v>Gator&amp;IC3Dial@TP</v>
          </cell>
          <cell r="AE70" t="str">
            <v>Gator</v>
          </cell>
          <cell r="AF70">
            <v>0.0667741935483871</v>
          </cell>
          <cell r="AG70">
            <v>0.364516129032258</v>
          </cell>
          <cell r="AH70">
            <v>0.568709677419355</v>
          </cell>
        </row>
        <row r="70">
          <cell r="AK70" t="str">
            <v>Gator&amp;ICCBot@TP</v>
          </cell>
          <cell r="AL70" t="str">
            <v>Gator</v>
          </cell>
          <cell r="AM70">
            <v>0.36</v>
          </cell>
          <cell r="AN70">
            <v>0.0709677419354839</v>
          </cell>
          <cell r="AO70">
            <v>0.568709677419355</v>
          </cell>
        </row>
        <row r="70">
          <cell r="AR70" t="str">
            <v>Gator&amp;StoryD@TP</v>
          </cell>
          <cell r="AS70" t="str">
            <v>Gator</v>
          </cell>
          <cell r="AT70">
            <v>0.218709677419355</v>
          </cell>
          <cell r="AU70">
            <v>0.21258064516129</v>
          </cell>
          <cell r="AV70">
            <v>0.568709677419355</v>
          </cell>
        </row>
        <row r="70">
          <cell r="AY70" t="str">
            <v>IC3&amp;A3E@TP</v>
          </cell>
          <cell r="AZ70" t="str">
            <v>A3E</v>
          </cell>
          <cell r="BA70">
            <v>0.144838709677419</v>
          </cell>
          <cell r="BB70">
            <v>0.0861290322580645</v>
          </cell>
          <cell r="BC70">
            <v>0.769354838709677</v>
          </cell>
        </row>
        <row r="70">
          <cell r="BF70" t="str">
            <v>IC3&amp;IC3Dial@TP</v>
          </cell>
          <cell r="BG70" t="str">
            <v>IC3</v>
          </cell>
          <cell r="BH70">
            <v>0.104838709677419</v>
          </cell>
          <cell r="BI70">
            <v>0.212903225806452</v>
          </cell>
          <cell r="BJ70">
            <v>0.68258064516129</v>
          </cell>
        </row>
        <row r="70">
          <cell r="BM70" t="str">
            <v>IC3&amp;ICCBot@TP</v>
          </cell>
          <cell r="BN70" t="str">
            <v>IC3</v>
          </cell>
          <cell r="BO70">
            <v>0.29741935483871</v>
          </cell>
          <cell r="BP70">
            <v>0.0203225806451613</v>
          </cell>
          <cell r="BQ70">
            <v>0.68258064516129</v>
          </cell>
        </row>
        <row r="70">
          <cell r="BT70" t="str">
            <v>IC3&amp;StoryD@TP</v>
          </cell>
          <cell r="BU70" t="str">
            <v>IC3</v>
          </cell>
          <cell r="BV70">
            <v>0.197741935483871</v>
          </cell>
          <cell r="BW70">
            <v>0.120322580645161</v>
          </cell>
          <cell r="BX70">
            <v>0.68258064516129</v>
          </cell>
        </row>
        <row r="70">
          <cell r="CA70" t="str">
            <v>IC3Dial&amp;A3E@TP</v>
          </cell>
          <cell r="CB70" t="str">
            <v>A3E</v>
          </cell>
          <cell r="CC70">
            <v>0.0587096774193548</v>
          </cell>
          <cell r="CD70">
            <v>0.172258064516129</v>
          </cell>
          <cell r="CE70">
            <v>0.769354838709677</v>
          </cell>
        </row>
        <row r="70">
          <cell r="CH70" t="str">
            <v>IC3Dial&amp;ICCBot@TP</v>
          </cell>
          <cell r="CI70" t="str">
            <v>IC3Dial</v>
          </cell>
          <cell r="CJ70">
            <v>0.0996774193548387</v>
          </cell>
          <cell r="CK70">
            <v>0.00516129032258065</v>
          </cell>
          <cell r="CL70">
            <v>0.895483870967742</v>
          </cell>
        </row>
        <row r="70">
          <cell r="CO70" t="str">
            <v>IC3Dial&amp;StoryD@TP</v>
          </cell>
          <cell r="CP70" t="str">
            <v>IC3Dial</v>
          </cell>
          <cell r="CQ70">
            <v>0.0903225806451613</v>
          </cell>
          <cell r="CR70">
            <v>0.0141935483870968</v>
          </cell>
          <cell r="CS70">
            <v>0.895483870967742</v>
          </cell>
        </row>
        <row r="70">
          <cell r="CV70" t="str">
            <v>StoryD&amp;ICCBot@TP</v>
          </cell>
          <cell r="CW70" t="str">
            <v>ICCBot</v>
          </cell>
          <cell r="CX70">
            <v>0.353548387096774</v>
          </cell>
          <cell r="CY70">
            <v>0.434838709677419</v>
          </cell>
          <cell r="CZ70">
            <v>0.211612903225807</v>
          </cell>
        </row>
        <row r="71">
          <cell r="B71" t="str">
            <v>A3E&amp;ICCBot@TP</v>
          </cell>
          <cell r="C71" t="str">
            <v>ICCBot</v>
          </cell>
          <cell r="D71">
            <v>0.217096774193548</v>
          </cell>
          <cell r="E71">
            <v>0.571290322580645</v>
          </cell>
          <cell r="F71">
            <v>0.211612903225807</v>
          </cell>
        </row>
        <row r="71">
          <cell r="I71" t="str">
            <v>A3E&amp;StoryD@TP</v>
          </cell>
          <cell r="J71" t="str">
            <v>StoryD</v>
          </cell>
          <cell r="K71">
            <v>0.174838709677419</v>
          </cell>
          <cell r="L71">
            <v>0.196451612903226</v>
          </cell>
          <cell r="M71">
            <v>0.629354838709677</v>
          </cell>
        </row>
        <row r="71">
          <cell r="P71" t="str">
            <v>Gator&amp;A3E@TP</v>
          </cell>
          <cell r="Q71" t="str">
            <v>Gator</v>
          </cell>
          <cell r="R71">
            <v>0.10741935483871</v>
          </cell>
          <cell r="S71">
            <v>0.324838709677419</v>
          </cell>
          <cell r="T71">
            <v>0.568709677419355</v>
          </cell>
        </row>
        <row r="71">
          <cell r="W71" t="str">
            <v>Gator&amp;IC3@TP</v>
          </cell>
          <cell r="X71" t="str">
            <v>IC3</v>
          </cell>
          <cell r="Y71">
            <v>0.167741935483871</v>
          </cell>
          <cell r="Z71">
            <v>0.150322580645161</v>
          </cell>
          <cell r="AA71">
            <v>0.68258064516129</v>
          </cell>
        </row>
        <row r="71">
          <cell r="AD71" t="str">
            <v>Gator&amp;IC3Dial@TP</v>
          </cell>
          <cell r="AE71" t="str">
            <v>IC3Dial</v>
          </cell>
          <cell r="AF71">
            <v>0.0667741935483871</v>
          </cell>
          <cell r="AG71">
            <v>0.0380645161290323</v>
          </cell>
          <cell r="AH71">
            <v>0.895483870967742</v>
          </cell>
        </row>
        <row r="71">
          <cell r="AK71" t="str">
            <v>Gator&amp;ICCBot@TP</v>
          </cell>
          <cell r="AL71" t="str">
            <v>ICCBot</v>
          </cell>
          <cell r="AM71">
            <v>0.36</v>
          </cell>
          <cell r="AN71">
            <v>0.429032258064516</v>
          </cell>
          <cell r="AO71">
            <v>0.211612903225807</v>
          </cell>
        </row>
        <row r="71">
          <cell r="AR71" t="str">
            <v>Gator&amp;StoryD@TP</v>
          </cell>
          <cell r="AS71" t="str">
            <v>StoryD</v>
          </cell>
          <cell r="AT71">
            <v>0.218709677419355</v>
          </cell>
          <cell r="AU71">
            <v>0.152258064516129</v>
          </cell>
          <cell r="AV71">
            <v>0.629354838709677</v>
          </cell>
        </row>
        <row r="71">
          <cell r="AY71" t="str">
            <v>IC3&amp;A3E@TP</v>
          </cell>
          <cell r="AZ71" t="str">
            <v>IC3</v>
          </cell>
          <cell r="BA71">
            <v>0.144838709677419</v>
          </cell>
          <cell r="BB71">
            <v>0.17258064516129</v>
          </cell>
          <cell r="BC71">
            <v>0.68258064516129</v>
          </cell>
        </row>
        <row r="71">
          <cell r="BF71" t="str">
            <v>IC3&amp;IC3Dial@TP</v>
          </cell>
          <cell r="BG71" t="str">
            <v>IC3Dial</v>
          </cell>
          <cell r="BH71">
            <v>0.104838709677419</v>
          </cell>
          <cell r="BI71">
            <v>0</v>
          </cell>
          <cell r="BJ71">
            <v>0.895483870967742</v>
          </cell>
        </row>
        <row r="71">
          <cell r="BM71" t="str">
            <v>IC3&amp;ICCBot@TP</v>
          </cell>
          <cell r="BN71" t="str">
            <v>ICCBot</v>
          </cell>
          <cell r="BO71">
            <v>0.29741935483871</v>
          </cell>
          <cell r="BP71">
            <v>0.490967741935484</v>
          </cell>
          <cell r="BQ71">
            <v>0.211612903225807</v>
          </cell>
        </row>
        <row r="71">
          <cell r="BT71" t="str">
            <v>IC3&amp;StoryD@TP</v>
          </cell>
          <cell r="BU71" t="str">
            <v>StoryD</v>
          </cell>
          <cell r="BV71">
            <v>0.197741935483871</v>
          </cell>
          <cell r="BW71">
            <v>0.172903225806452</v>
          </cell>
          <cell r="BX71">
            <v>0.629354838709677</v>
          </cell>
        </row>
        <row r="71">
          <cell r="CA71" t="str">
            <v>IC3Dial&amp;A3E@TP</v>
          </cell>
          <cell r="CB71" t="str">
            <v>IC3Dial</v>
          </cell>
          <cell r="CC71">
            <v>0.0587096774193548</v>
          </cell>
          <cell r="CD71">
            <v>0.0458064516129032</v>
          </cell>
          <cell r="CE71">
            <v>0.895483870967742</v>
          </cell>
        </row>
        <row r="71">
          <cell r="CH71" t="str">
            <v>IC3Dial&amp;ICCBot@TP</v>
          </cell>
          <cell r="CI71" t="str">
            <v>ICCBot</v>
          </cell>
          <cell r="CJ71">
            <v>0.0996774193548387</v>
          </cell>
          <cell r="CK71">
            <v>0.689032258064516</v>
          </cell>
          <cell r="CL71">
            <v>0.211612903225807</v>
          </cell>
        </row>
        <row r="71">
          <cell r="CO71" t="str">
            <v>IC3Dial&amp;StoryD@TP</v>
          </cell>
          <cell r="CP71" t="str">
            <v>StoryD</v>
          </cell>
          <cell r="CQ71">
            <v>0.0903225806451613</v>
          </cell>
          <cell r="CR71">
            <v>0.280322580645161</v>
          </cell>
          <cell r="CS71">
            <v>0.629354838709677</v>
          </cell>
        </row>
        <row r="71">
          <cell r="CV71" t="str">
            <v>StoryD&amp;ICCBot@TP</v>
          </cell>
          <cell r="CW71" t="str">
            <v>StoryD</v>
          </cell>
          <cell r="CX71">
            <v>0.353548387096774</v>
          </cell>
          <cell r="CY71">
            <v>0.0167741935483871</v>
          </cell>
          <cell r="CZ71">
            <v>0.629354838709677</v>
          </cell>
        </row>
      </sheetData>
      <sheetData sheetId="10">
        <row r="69">
          <cell r="C69" t="str">
            <v>common</v>
          </cell>
          <cell r="D69" t="str">
            <v>only</v>
          </cell>
          <cell r="E69" t="str">
            <v>no</v>
          </cell>
        </row>
        <row r="69">
          <cell r="J69" t="str">
            <v>common</v>
          </cell>
          <cell r="K69" t="str">
            <v>only</v>
          </cell>
          <cell r="L69" t="str">
            <v>no</v>
          </cell>
        </row>
        <row r="69">
          <cell r="Q69" t="str">
            <v>common</v>
          </cell>
          <cell r="R69" t="str">
            <v>only</v>
          </cell>
          <cell r="S69" t="str">
            <v>no</v>
          </cell>
        </row>
        <row r="69">
          <cell r="X69" t="str">
            <v>common</v>
          </cell>
          <cell r="Y69" t="str">
            <v>only</v>
          </cell>
          <cell r="Z69" t="str">
            <v>no</v>
          </cell>
        </row>
        <row r="69">
          <cell r="AE69" t="str">
            <v>common</v>
          </cell>
          <cell r="AF69" t="str">
            <v>only</v>
          </cell>
          <cell r="AG69" t="str">
            <v>no</v>
          </cell>
        </row>
        <row r="69">
          <cell r="AL69" t="str">
            <v>common</v>
          </cell>
          <cell r="AM69" t="str">
            <v>only</v>
          </cell>
          <cell r="AN69" t="str">
            <v>no</v>
          </cell>
        </row>
        <row r="69">
          <cell r="AS69" t="str">
            <v>common</v>
          </cell>
          <cell r="AT69" t="str">
            <v>only</v>
          </cell>
          <cell r="AU69" t="str">
            <v>no</v>
          </cell>
        </row>
        <row r="69">
          <cell r="AZ69" t="str">
            <v>common</v>
          </cell>
          <cell r="BA69" t="str">
            <v>A3E</v>
          </cell>
          <cell r="BB69" t="str">
            <v>IC3</v>
          </cell>
        </row>
        <row r="69">
          <cell r="BG69" t="str">
            <v>common</v>
          </cell>
          <cell r="BH69" t="str">
            <v>only</v>
          </cell>
          <cell r="BI69" t="str">
            <v>no</v>
          </cell>
        </row>
        <row r="69">
          <cell r="BN69" t="str">
            <v>common</v>
          </cell>
          <cell r="BO69" t="str">
            <v>only</v>
          </cell>
          <cell r="BP69" t="str">
            <v>no</v>
          </cell>
        </row>
        <row r="69">
          <cell r="BU69" t="str">
            <v>common</v>
          </cell>
          <cell r="BV69" t="str">
            <v>only</v>
          </cell>
          <cell r="BW69" t="str">
            <v>no</v>
          </cell>
        </row>
        <row r="69">
          <cell r="CB69" t="str">
            <v>common</v>
          </cell>
          <cell r="CC69" t="str">
            <v>only</v>
          </cell>
          <cell r="CD69" t="str">
            <v>no</v>
          </cell>
        </row>
        <row r="69">
          <cell r="CI69" t="str">
            <v>common</v>
          </cell>
          <cell r="CJ69" t="str">
            <v>only</v>
          </cell>
          <cell r="CK69" t="str">
            <v>no</v>
          </cell>
        </row>
        <row r="69">
          <cell r="CP69" t="str">
            <v>common</v>
          </cell>
          <cell r="CQ69" t="str">
            <v>only</v>
          </cell>
          <cell r="CR69" t="str">
            <v>no</v>
          </cell>
        </row>
        <row r="69">
          <cell r="CW69" t="str">
            <v>common</v>
          </cell>
          <cell r="CX69" t="str">
            <v>only</v>
          </cell>
          <cell r="CY69" t="str">
            <v>no</v>
          </cell>
        </row>
        <row r="70">
          <cell r="A70" t="str">
            <v>A3E&amp;ICCBot@All</v>
          </cell>
          <cell r="B70" t="str">
            <v>A3E</v>
          </cell>
          <cell r="C70">
            <v>0.216774193548387</v>
          </cell>
          <cell r="D70">
            <v>0.0183870967741936</v>
          </cell>
          <cell r="E70">
            <v>0.76483870967742</v>
          </cell>
        </row>
        <row r="70">
          <cell r="H70" t="str">
            <v>A3E&amp;StoryD@All</v>
          </cell>
          <cell r="I70" t="str">
            <v>A3E</v>
          </cell>
          <cell r="J70">
            <v>0.295483870967742</v>
          </cell>
          <cell r="K70">
            <v>0.255483870967742</v>
          </cell>
          <cell r="L70">
            <v>0.449032258064516</v>
          </cell>
        </row>
        <row r="70">
          <cell r="O70" t="str">
            <v>Gator&amp;A3E@All</v>
          </cell>
          <cell r="P70" t="str">
            <v>A3E</v>
          </cell>
          <cell r="Q70">
            <v>0.113548387096774</v>
          </cell>
          <cell r="R70">
            <v>0.246774193548387</v>
          </cell>
          <cell r="S70">
            <v>0.64</v>
          </cell>
        </row>
        <row r="70">
          <cell r="V70" t="str">
            <v>Gator&amp;IC3@All</v>
          </cell>
          <cell r="W70" t="str">
            <v>Gator</v>
          </cell>
          <cell r="X70">
            <v>0.134193548387097</v>
          </cell>
          <cell r="Y70">
            <v>0.525806451612903</v>
          </cell>
          <cell r="Z70">
            <v>0.34</v>
          </cell>
        </row>
        <row r="70">
          <cell r="AC70" t="str">
            <v>Gator&amp;IC3Dial@All</v>
          </cell>
          <cell r="AD70" t="str">
            <v>Gator</v>
          </cell>
          <cell r="AE70">
            <v>0.0546666666666667</v>
          </cell>
          <cell r="AF70">
            <v>0.838666666666667</v>
          </cell>
          <cell r="AG70">
            <v>0.107</v>
          </cell>
        </row>
        <row r="70">
          <cell r="AJ70" t="str">
            <v>Gator&amp;ICCBot@All</v>
          </cell>
          <cell r="AK70" t="str">
            <v>Gator</v>
          </cell>
          <cell r="AL70">
            <v>0.228709677419355</v>
          </cell>
          <cell r="AM70">
            <v>0.275806451612903</v>
          </cell>
          <cell r="AN70">
            <v>0.496129032258065</v>
          </cell>
        </row>
        <row r="70">
          <cell r="AQ70" t="str">
            <v>Gator&amp;StoryD@All</v>
          </cell>
          <cell r="AR70" t="str">
            <v>Gator</v>
          </cell>
          <cell r="AS70">
            <v>0.202258064516129</v>
          </cell>
          <cell r="AT70">
            <v>0.539677419354839</v>
          </cell>
          <cell r="AU70">
            <v>0.257096774193548</v>
          </cell>
        </row>
        <row r="70">
          <cell r="AX70" t="str">
            <v>IC3&amp;A3E@All</v>
          </cell>
          <cell r="AY70" t="str">
            <v>A3E</v>
          </cell>
          <cell r="AZ70">
            <v>0.173448275862069</v>
          </cell>
          <cell r="BA70">
            <v>0.347241379310345</v>
          </cell>
          <cell r="BB70">
            <v>0.480689655172414</v>
          </cell>
        </row>
        <row r="70">
          <cell r="BE70" t="str">
            <v>IC3&amp;IC3Dial@All</v>
          </cell>
          <cell r="BF70" t="str">
            <v>IC3</v>
          </cell>
          <cell r="BG70">
            <v>0.409090909090909</v>
          </cell>
          <cell r="BH70">
            <v>0.590909090909091</v>
          </cell>
          <cell r="BI70">
            <v>0</v>
          </cell>
        </row>
        <row r="70">
          <cell r="BL70" t="str">
            <v>IC3&amp;ICCBot@All</v>
          </cell>
          <cell r="BM70" t="str">
            <v>IC3</v>
          </cell>
          <cell r="BN70">
            <v>0.200967741935484</v>
          </cell>
          <cell r="BO70">
            <v>0.179677419354839</v>
          </cell>
          <cell r="BP70">
            <v>0.619677419354839</v>
          </cell>
        </row>
        <row r="70">
          <cell r="BS70" t="str">
            <v>IC3&amp;StoryD@All</v>
          </cell>
          <cell r="BT70" t="str">
            <v>IC3</v>
          </cell>
          <cell r="BU70">
            <v>0.304666666666667</v>
          </cell>
          <cell r="BV70">
            <v>0.315333333333333</v>
          </cell>
          <cell r="BW70">
            <v>0.380333333333333</v>
          </cell>
        </row>
        <row r="70">
          <cell r="BZ70" t="str">
            <v>IC3Dial&amp;A3E@All</v>
          </cell>
          <cell r="CA70" t="str">
            <v>A3E</v>
          </cell>
          <cell r="CB70">
            <v>0.0903448275862069</v>
          </cell>
          <cell r="CC70">
            <v>0.760344827586207</v>
          </cell>
          <cell r="CD70">
            <v>0.149655172413793</v>
          </cell>
        </row>
        <row r="70">
          <cell r="CG70" t="str">
            <v>IC3Dial&amp;ICCBot@All</v>
          </cell>
          <cell r="CH70" t="str">
            <v>IC3Dial</v>
          </cell>
          <cell r="CI70">
            <v>0.09</v>
          </cell>
          <cell r="CJ70">
            <v>0.032258064516129</v>
          </cell>
          <cell r="CK70">
            <v>0.878064516129032</v>
          </cell>
        </row>
        <row r="70">
          <cell r="CN70" t="str">
            <v>IC3Dial&amp;StoryD@All</v>
          </cell>
          <cell r="CO70" t="str">
            <v>IC3Dial</v>
          </cell>
          <cell r="CP70">
            <v>0.188333333333333</v>
          </cell>
          <cell r="CQ70">
            <v>0.0446666666666667</v>
          </cell>
          <cell r="CR70">
            <v>0.767</v>
          </cell>
        </row>
        <row r="70">
          <cell r="CU70" t="str">
            <v>StoryD&amp;ICCBot@All</v>
          </cell>
          <cell r="CV70" t="str">
            <v>ICCBot</v>
          </cell>
          <cell r="CW70">
            <v>0.268709677419355</v>
          </cell>
          <cell r="CX70">
            <v>0.667096774193549</v>
          </cell>
          <cell r="CY70">
            <v>0.0641935483870968</v>
          </cell>
        </row>
        <row r="71">
          <cell r="A71" t="str">
            <v>A3E&amp;ICCBot@All</v>
          </cell>
          <cell r="B71" t="str">
            <v>ICCBot</v>
          </cell>
          <cell r="C71">
            <v>0.216774193548387</v>
          </cell>
          <cell r="D71">
            <v>0.76483870967742</v>
          </cell>
          <cell r="E71">
            <v>0.0183870967741936</v>
          </cell>
        </row>
        <row r="71">
          <cell r="H71" t="str">
            <v>A3E&amp;StoryD@All</v>
          </cell>
          <cell r="I71" t="str">
            <v>StoryD</v>
          </cell>
          <cell r="J71">
            <v>0.295483870967742</v>
          </cell>
          <cell r="K71">
            <v>0.449032258064516</v>
          </cell>
          <cell r="L71">
            <v>0.255483870967742</v>
          </cell>
        </row>
        <row r="71">
          <cell r="O71" t="str">
            <v>Gator&amp;A3E@All</v>
          </cell>
          <cell r="P71" t="str">
            <v>Gator</v>
          </cell>
          <cell r="Q71">
            <v>0.113548387096774</v>
          </cell>
          <cell r="R71">
            <v>0.64</v>
          </cell>
          <cell r="S71">
            <v>0.246774193548387</v>
          </cell>
        </row>
        <row r="71">
          <cell r="V71" t="str">
            <v>Gator&amp;IC3@All</v>
          </cell>
          <cell r="W71" t="str">
            <v>IC3</v>
          </cell>
          <cell r="X71">
            <v>0.134193548387097</v>
          </cell>
          <cell r="Y71">
            <v>0.34</v>
          </cell>
          <cell r="Z71">
            <v>0.525806451612903</v>
          </cell>
        </row>
        <row r="71">
          <cell r="AC71" t="str">
            <v>Gator&amp;IC3Dial@All</v>
          </cell>
          <cell r="AD71" t="str">
            <v>IC3Dial</v>
          </cell>
          <cell r="AE71">
            <v>0.0546666666666667</v>
          </cell>
          <cell r="AF71">
            <v>0.107</v>
          </cell>
          <cell r="AG71">
            <v>0.838666666666667</v>
          </cell>
        </row>
        <row r="71">
          <cell r="AJ71" t="str">
            <v>Gator&amp;ICCBot@All</v>
          </cell>
          <cell r="AK71" t="str">
            <v>ICCBot</v>
          </cell>
          <cell r="AL71">
            <v>0.228709677419355</v>
          </cell>
          <cell r="AM71">
            <v>0.496129032258065</v>
          </cell>
          <cell r="AN71">
            <v>0.275806451612903</v>
          </cell>
        </row>
        <row r="71">
          <cell r="AQ71" t="str">
            <v>Gator&amp;StoryD@All</v>
          </cell>
          <cell r="AR71" t="str">
            <v>StoryD</v>
          </cell>
          <cell r="AS71">
            <v>0.202258064516129</v>
          </cell>
          <cell r="AT71">
            <v>0.257096774193548</v>
          </cell>
          <cell r="AU71">
            <v>0.539677419354839</v>
          </cell>
        </row>
        <row r="71">
          <cell r="AX71" t="str">
            <v>IC3&amp;A3E@All</v>
          </cell>
          <cell r="AY71" t="str">
            <v>IC3</v>
          </cell>
          <cell r="AZ71">
            <v>0.173448275862069</v>
          </cell>
          <cell r="BA71">
            <v>0.480689655172414</v>
          </cell>
          <cell r="BB71">
            <v>0.347241379310345</v>
          </cell>
        </row>
        <row r="71">
          <cell r="BE71" t="str">
            <v>IC3&amp;IC3Dial@All</v>
          </cell>
          <cell r="BF71" t="str">
            <v>IC3Dial</v>
          </cell>
          <cell r="BG71">
            <v>0.409090909090909</v>
          </cell>
          <cell r="BH71">
            <v>0</v>
          </cell>
          <cell r="BI71">
            <v>0.590909090909091</v>
          </cell>
        </row>
        <row r="71">
          <cell r="BL71" t="str">
            <v>IC3&amp;ICCBot@All</v>
          </cell>
          <cell r="BM71" t="str">
            <v>ICCBot</v>
          </cell>
          <cell r="BN71">
            <v>0.200967741935484</v>
          </cell>
          <cell r="BO71">
            <v>0.619677419354839</v>
          </cell>
          <cell r="BP71">
            <v>0.179677419354839</v>
          </cell>
        </row>
        <row r="71">
          <cell r="BS71" t="str">
            <v>IC3&amp;StoryD@All</v>
          </cell>
          <cell r="BT71" t="str">
            <v>StoryD</v>
          </cell>
          <cell r="BU71">
            <v>0.304666666666667</v>
          </cell>
          <cell r="BV71">
            <v>0.380333333333333</v>
          </cell>
          <cell r="BW71">
            <v>0.315333333333333</v>
          </cell>
        </row>
        <row r="71">
          <cell r="BZ71" t="str">
            <v>IC3Dial&amp;A3E@All</v>
          </cell>
          <cell r="CA71" t="str">
            <v>IC3Dial</v>
          </cell>
          <cell r="CB71">
            <v>0.0903448275862069</v>
          </cell>
          <cell r="CC71">
            <v>0.149655172413793</v>
          </cell>
          <cell r="CD71">
            <v>0.760344827586207</v>
          </cell>
        </row>
        <row r="71">
          <cell r="CG71" t="str">
            <v>IC3Dial&amp;ICCBot@All</v>
          </cell>
          <cell r="CH71" t="str">
            <v>ICCBot</v>
          </cell>
          <cell r="CI71">
            <v>0.09</v>
          </cell>
          <cell r="CJ71">
            <v>0.878064516129032</v>
          </cell>
          <cell r="CK71">
            <v>0.032258064516129</v>
          </cell>
        </row>
        <row r="71">
          <cell r="CN71" t="str">
            <v>IC3Dial&amp;StoryD@All</v>
          </cell>
          <cell r="CO71" t="str">
            <v>StoryD</v>
          </cell>
          <cell r="CP71">
            <v>0.188333333333333</v>
          </cell>
          <cell r="CQ71">
            <v>0.767</v>
          </cell>
          <cell r="CR71">
            <v>0.0446666666666667</v>
          </cell>
        </row>
        <row r="71">
          <cell r="CU71" t="str">
            <v>StoryD&amp;ICCBot@All</v>
          </cell>
          <cell r="CV71" t="str">
            <v>StoryD</v>
          </cell>
          <cell r="CW71">
            <v>0.268709677419355</v>
          </cell>
          <cell r="CX71">
            <v>0.0641935483870968</v>
          </cell>
          <cell r="CY71">
            <v>0.667096774193549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f-droid.org/en/packages/me.blog.korn123.easydiary/" TargetMode="External"/><Relationship Id="rId8" Type="http://schemas.openxmlformats.org/officeDocument/2006/relationships/hyperlink" Target="https://github.com/osmandapp/OsmAnd" TargetMode="External"/><Relationship Id="rId7" Type="http://schemas.openxmlformats.org/officeDocument/2006/relationships/hyperlink" Target="https://github.com/ukanth/afwall" TargetMode="External"/><Relationship Id="rId6" Type="http://schemas.openxmlformats.org/officeDocument/2006/relationships/hyperlink" Target="https://github.com/ankidroid/Anki-Android" TargetMode="External"/><Relationship Id="rId5" Type="http://schemas.openxmlformats.org/officeDocument/2006/relationships/hyperlink" Target="https://github.com/inaturalist/iNaturalistAndroid" TargetMode="External"/><Relationship Id="rId4" Type="http://schemas.openxmlformats.org/officeDocument/2006/relationships/hyperlink" Target="https://f-droid.org/packages/de.tobiasbielefeld.solitaire/" TargetMode="External"/><Relationship Id="rId3" Type="http://schemas.openxmlformats.org/officeDocument/2006/relationships/hyperlink" Target="https://f-droid.org/packages/com.fsck.k9/" TargetMode="External"/><Relationship Id="rId2" Type="http://schemas.openxmlformats.org/officeDocument/2006/relationships/hyperlink" Target="https://f-droid.org/packages/eu.siacs.conversations/" TargetMode="External"/><Relationship Id="rId14" Type="http://schemas.openxmlformats.org/officeDocument/2006/relationships/hyperlink" Target="https://f-droid.org/zh_Hans/packages/eu.vranckaert.worktime/" TargetMode="External"/><Relationship Id="rId13" Type="http://schemas.openxmlformats.org/officeDocument/2006/relationships/hyperlink" Target="https://github.com/Integreight/1Sheeld-Android-App" TargetMode="External"/><Relationship Id="rId12" Type="http://schemas.openxmlformats.org/officeDocument/2006/relationships/hyperlink" Target="https://github.com/joaomneto/TitanCompanion" TargetMode="External"/><Relationship Id="rId11" Type="http://schemas.openxmlformats.org/officeDocument/2006/relationships/hyperlink" Target="https://github.com/hanjoongcho/aaf-easydiary" TargetMode="External"/><Relationship Id="rId10" Type="http://schemas.openxmlformats.org/officeDocument/2006/relationships/hyperlink" Target="https://github.com/r3gis3r/CSipSimple" TargetMode="External"/><Relationship Id="rId1" Type="http://schemas.openxmlformats.org/officeDocument/2006/relationships/hyperlink" Target="https://f-droid.org/packages/net.osmand.plu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Gator&amp;ICCBot@TP" TargetMode="Externa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1"/>
  <sheetViews>
    <sheetView zoomScale="70" zoomScaleNormal="70" topLeftCell="B1" workbookViewId="0">
      <selection activeCell="AP4" sqref="AP4:BX34"/>
    </sheetView>
  </sheetViews>
  <sheetFormatPr defaultColWidth="9" defaultRowHeight="23.25"/>
  <cols>
    <col min="1" max="1" width="47.8833333333333" style="86" customWidth="1"/>
    <col min="2" max="2" width="59.4416666666667" style="86" customWidth="1"/>
    <col min="3" max="3" width="15.2166666666667" style="86" customWidth="1"/>
    <col min="4" max="4" width="35" style="87" customWidth="1"/>
    <col min="5" max="5" width="18.8833333333333" style="86" customWidth="1"/>
    <col min="6" max="6" width="15.775" style="86" customWidth="1"/>
    <col min="7" max="7" width="12.5583333333333" style="86" customWidth="1"/>
    <col min="8" max="8" width="15.775" style="86" customWidth="1"/>
    <col min="9" max="9" width="17.5583333333333" style="86" customWidth="1"/>
    <col min="10" max="10" width="92.1083333333333" style="86" customWidth="1"/>
    <col min="11" max="11" width="101.666666666667" style="86" customWidth="1"/>
    <col min="12" max="16384" width="8.88333333333333" style="86"/>
  </cols>
  <sheetData>
    <row r="1" s="85" customFormat="1" ht="69.75" spans="1:11">
      <c r="A1" s="88" t="s">
        <v>0</v>
      </c>
      <c r="B1" s="88" t="s">
        <v>1</v>
      </c>
      <c r="C1" s="88" t="s">
        <v>2</v>
      </c>
      <c r="D1" s="88" t="s">
        <v>3</v>
      </c>
      <c r="E1" s="89" t="s">
        <v>4</v>
      </c>
      <c r="F1" s="89" t="s">
        <v>5</v>
      </c>
      <c r="G1" s="88" t="s">
        <v>6</v>
      </c>
      <c r="H1" s="88" t="s">
        <v>7</v>
      </c>
      <c r="I1" s="88" t="s">
        <v>8</v>
      </c>
      <c r="J1" s="88" t="s">
        <v>9</v>
      </c>
      <c r="K1" s="88" t="s">
        <v>10</v>
      </c>
    </row>
    <row r="2" spans="1:11">
      <c r="A2" s="90" t="s">
        <v>11</v>
      </c>
      <c r="B2" s="91" t="s">
        <v>12</v>
      </c>
      <c r="C2" s="91">
        <v>10.58</v>
      </c>
      <c r="D2" s="91">
        <v>13</v>
      </c>
      <c r="E2" s="91">
        <v>13</v>
      </c>
      <c r="F2" s="91">
        <v>8</v>
      </c>
      <c r="G2" s="90">
        <v>67</v>
      </c>
      <c r="H2" s="90" t="s">
        <v>13</v>
      </c>
      <c r="I2" s="90" t="s">
        <v>13</v>
      </c>
      <c r="J2" s="102" t="s">
        <v>14</v>
      </c>
      <c r="K2" s="90"/>
    </row>
    <row r="3" spans="1:11">
      <c r="A3" s="90" t="s">
        <v>15</v>
      </c>
      <c r="B3" s="91" t="s">
        <v>16</v>
      </c>
      <c r="C3" s="91">
        <v>11.64</v>
      </c>
      <c r="D3" s="91">
        <v>26</v>
      </c>
      <c r="E3" s="91">
        <v>11</v>
      </c>
      <c r="F3" s="91">
        <v>15</v>
      </c>
      <c r="G3" s="90">
        <v>1890</v>
      </c>
      <c r="H3" s="90" t="s">
        <v>17</v>
      </c>
      <c r="I3" s="90" t="s">
        <v>18</v>
      </c>
      <c r="J3" s="102" t="s">
        <v>19</v>
      </c>
      <c r="K3" s="102" t="s">
        <v>20</v>
      </c>
    </row>
    <row r="4" spans="1:11">
      <c r="A4" s="90" t="s">
        <v>21</v>
      </c>
      <c r="B4" s="91" t="s">
        <v>22</v>
      </c>
      <c r="C4" s="91">
        <v>14.86</v>
      </c>
      <c r="D4" s="91">
        <v>26</v>
      </c>
      <c r="E4" s="91">
        <v>6</v>
      </c>
      <c r="F4" s="91">
        <v>21</v>
      </c>
      <c r="G4" s="90">
        <v>3775</v>
      </c>
      <c r="H4" s="90" t="s">
        <v>23</v>
      </c>
      <c r="I4" s="90" t="s">
        <v>24</v>
      </c>
      <c r="J4" s="102" t="s">
        <v>25</v>
      </c>
      <c r="K4" s="102" t="s">
        <v>26</v>
      </c>
    </row>
    <row r="5" spans="1:11">
      <c r="A5" s="90" t="s">
        <v>27</v>
      </c>
      <c r="B5" s="91" t="s">
        <v>28</v>
      </c>
      <c r="C5" s="91">
        <v>10.78</v>
      </c>
      <c r="D5" s="91">
        <v>32</v>
      </c>
      <c r="E5" s="91">
        <v>15</v>
      </c>
      <c r="F5" s="91">
        <v>21</v>
      </c>
      <c r="G5" s="90">
        <v>3567</v>
      </c>
      <c r="H5" s="90" t="s">
        <v>29</v>
      </c>
      <c r="I5" s="90" t="s">
        <v>30</v>
      </c>
      <c r="J5" s="102" t="s">
        <v>31</v>
      </c>
      <c r="K5" s="102" t="s">
        <v>32</v>
      </c>
    </row>
    <row r="6" spans="1:11">
      <c r="A6" s="90" t="s">
        <v>33</v>
      </c>
      <c r="B6" s="91" t="s">
        <v>34</v>
      </c>
      <c r="C6" s="91">
        <v>11.21</v>
      </c>
      <c r="D6" s="91">
        <v>40</v>
      </c>
      <c r="E6" s="91">
        <v>5</v>
      </c>
      <c r="F6" s="91">
        <v>26</v>
      </c>
      <c r="G6" s="90">
        <v>178</v>
      </c>
      <c r="H6" s="90" t="s">
        <v>35</v>
      </c>
      <c r="I6" s="90" t="s">
        <v>35</v>
      </c>
      <c r="J6" s="102" t="s">
        <v>36</v>
      </c>
      <c r="K6" s="102" t="s">
        <v>37</v>
      </c>
    </row>
    <row r="7" spans="1:11">
      <c r="A7" s="90" t="s">
        <v>38</v>
      </c>
      <c r="B7" s="91" t="s">
        <v>38</v>
      </c>
      <c r="C7" s="91">
        <v>2.18</v>
      </c>
      <c r="D7" s="91">
        <v>37</v>
      </c>
      <c r="E7" s="91">
        <v>3</v>
      </c>
      <c r="F7" s="91">
        <v>37</v>
      </c>
      <c r="G7" s="90">
        <v>10</v>
      </c>
      <c r="H7" s="90" t="s">
        <v>39</v>
      </c>
      <c r="I7" s="90" t="s">
        <v>40</v>
      </c>
      <c r="J7" s="102" t="s">
        <v>41</v>
      </c>
      <c r="K7" s="102" t="s">
        <v>42</v>
      </c>
    </row>
    <row r="8" spans="1:11">
      <c r="A8" s="90" t="s">
        <v>43</v>
      </c>
      <c r="B8" s="91" t="s">
        <v>43</v>
      </c>
      <c r="C8" s="91">
        <v>2.26</v>
      </c>
      <c r="D8" s="91">
        <v>39</v>
      </c>
      <c r="E8" s="91">
        <v>19</v>
      </c>
      <c r="F8" s="91">
        <v>22</v>
      </c>
      <c r="G8" s="90">
        <v>350</v>
      </c>
      <c r="H8" s="90" t="s">
        <v>44</v>
      </c>
      <c r="I8" s="90" t="s">
        <v>45</v>
      </c>
      <c r="J8" s="102" t="s">
        <v>46</v>
      </c>
      <c r="K8" s="102" t="s">
        <v>47</v>
      </c>
    </row>
    <row r="9" spans="1:11">
      <c r="A9" s="90" t="s">
        <v>48</v>
      </c>
      <c r="B9" s="91" t="s">
        <v>48</v>
      </c>
      <c r="C9" s="91">
        <v>12.58</v>
      </c>
      <c r="D9" s="91">
        <v>65</v>
      </c>
      <c r="E9" s="92">
        <v>2</v>
      </c>
      <c r="F9" s="92">
        <v>32</v>
      </c>
      <c r="G9" s="90">
        <v>259</v>
      </c>
      <c r="H9" s="90" t="s">
        <v>49</v>
      </c>
      <c r="I9" s="90" t="s">
        <v>50</v>
      </c>
      <c r="J9" s="102" t="s">
        <v>51</v>
      </c>
      <c r="K9" s="102" t="s">
        <v>52</v>
      </c>
    </row>
    <row r="10" spans="1:11">
      <c r="A10" s="90" t="s">
        <v>53</v>
      </c>
      <c r="B10" s="91" t="s">
        <v>54</v>
      </c>
      <c r="C10" s="91">
        <v>31.94</v>
      </c>
      <c r="D10" s="91">
        <v>40</v>
      </c>
      <c r="E10" s="91">
        <v>14</v>
      </c>
      <c r="F10" s="91">
        <v>35</v>
      </c>
      <c r="G10" s="90">
        <v>3829</v>
      </c>
      <c r="H10" s="90" t="s">
        <v>55</v>
      </c>
      <c r="I10" s="90" t="s">
        <v>56</v>
      </c>
      <c r="J10" s="102" t="s">
        <v>57</v>
      </c>
      <c r="K10" s="102" t="s">
        <v>58</v>
      </c>
    </row>
    <row r="11" spans="1:11">
      <c r="A11" s="90" t="s">
        <v>59</v>
      </c>
      <c r="B11" s="91" t="s">
        <v>60</v>
      </c>
      <c r="C11" s="91">
        <v>6.09</v>
      </c>
      <c r="D11" s="91">
        <v>41</v>
      </c>
      <c r="E11" s="91">
        <v>15</v>
      </c>
      <c r="F11" s="91">
        <v>23</v>
      </c>
      <c r="G11" s="90">
        <v>289</v>
      </c>
      <c r="H11" s="90" t="s">
        <v>61</v>
      </c>
      <c r="I11" s="90" t="s">
        <v>61</v>
      </c>
      <c r="J11" s="102" t="s">
        <v>62</v>
      </c>
      <c r="K11" s="102"/>
    </row>
    <row r="12" spans="1:11">
      <c r="A12" s="90" t="s">
        <v>63</v>
      </c>
      <c r="B12" s="91" t="s">
        <v>64</v>
      </c>
      <c r="C12" s="91">
        <v>11.5</v>
      </c>
      <c r="D12" s="91">
        <v>32</v>
      </c>
      <c r="E12" s="91">
        <v>11</v>
      </c>
      <c r="F12" s="91">
        <v>18</v>
      </c>
      <c r="G12" s="90">
        <v>193</v>
      </c>
      <c r="H12" s="90" t="s">
        <v>65</v>
      </c>
      <c r="I12" s="90" t="s">
        <v>66</v>
      </c>
      <c r="J12" s="102" t="s">
        <v>67</v>
      </c>
      <c r="K12" s="102" t="s">
        <v>68</v>
      </c>
    </row>
    <row r="13" spans="1:11">
      <c r="A13" s="90" t="s">
        <v>69</v>
      </c>
      <c r="B13" s="91" t="s">
        <v>69</v>
      </c>
      <c r="C13" s="91">
        <v>2.03</v>
      </c>
      <c r="D13" s="91">
        <v>32</v>
      </c>
      <c r="E13" s="91">
        <v>9</v>
      </c>
      <c r="F13" s="91">
        <v>49</v>
      </c>
      <c r="G13" s="90" t="s">
        <v>70</v>
      </c>
      <c r="H13" s="90" t="s">
        <v>71</v>
      </c>
      <c r="I13" s="90" t="s">
        <v>72</v>
      </c>
      <c r="J13" s="102"/>
      <c r="K13" s="102" t="s">
        <v>73</v>
      </c>
    </row>
    <row r="14" spans="1:11">
      <c r="A14" s="90" t="s">
        <v>74</v>
      </c>
      <c r="B14" s="91" t="s">
        <v>74</v>
      </c>
      <c r="C14" s="91">
        <v>5.93</v>
      </c>
      <c r="D14" s="91">
        <v>37</v>
      </c>
      <c r="E14" s="91">
        <v>21</v>
      </c>
      <c r="F14" s="91">
        <v>30</v>
      </c>
      <c r="G14" s="90">
        <v>55</v>
      </c>
      <c r="H14" s="90" t="s">
        <v>75</v>
      </c>
      <c r="I14" s="90" t="s">
        <v>76</v>
      </c>
      <c r="J14" s="102" t="s">
        <v>77</v>
      </c>
      <c r="K14" s="102" t="s">
        <v>78</v>
      </c>
    </row>
    <row r="15" spans="1:11">
      <c r="A15" s="90" t="s">
        <v>79</v>
      </c>
      <c r="B15" s="91" t="s">
        <v>80</v>
      </c>
      <c r="C15" s="91">
        <v>34.01</v>
      </c>
      <c r="D15" s="91">
        <v>37</v>
      </c>
      <c r="E15" s="91">
        <v>9</v>
      </c>
      <c r="F15" s="91">
        <v>54</v>
      </c>
      <c r="G15" s="90">
        <v>97</v>
      </c>
      <c r="H15" s="90" t="s">
        <v>81</v>
      </c>
      <c r="I15" s="90" t="s">
        <v>82</v>
      </c>
      <c r="J15" s="102" t="s">
        <v>83</v>
      </c>
      <c r="K15" s="102"/>
    </row>
    <row r="16" spans="1:11">
      <c r="A16" s="90" t="s">
        <v>84</v>
      </c>
      <c r="B16" s="91" t="s">
        <v>85</v>
      </c>
      <c r="C16" s="91">
        <v>6.98</v>
      </c>
      <c r="D16" s="91">
        <v>50</v>
      </c>
      <c r="E16" s="91">
        <v>12</v>
      </c>
      <c r="F16" s="91">
        <v>29</v>
      </c>
      <c r="G16" s="90">
        <v>5836</v>
      </c>
      <c r="H16" s="90">
        <v>5.6</v>
      </c>
      <c r="I16" s="90">
        <v>5.734</v>
      </c>
      <c r="J16" s="102" t="s">
        <v>86</v>
      </c>
      <c r="K16" s="102" t="s">
        <v>87</v>
      </c>
    </row>
    <row r="17" spans="1:11">
      <c r="A17" s="90" t="s">
        <v>88</v>
      </c>
      <c r="B17" s="91" t="s">
        <v>89</v>
      </c>
      <c r="C17" s="91">
        <v>3.27</v>
      </c>
      <c r="D17" s="91">
        <v>43</v>
      </c>
      <c r="E17" s="91">
        <v>3</v>
      </c>
      <c r="F17" s="91">
        <v>5</v>
      </c>
      <c r="G17" s="90">
        <v>7</v>
      </c>
      <c r="H17" s="90">
        <v>1.31</v>
      </c>
      <c r="I17" s="90" t="s">
        <v>90</v>
      </c>
      <c r="J17" s="102" t="s">
        <v>91</v>
      </c>
      <c r="K17" s="102" t="s">
        <v>92</v>
      </c>
    </row>
    <row r="18" spans="1:11">
      <c r="A18" s="90" t="s">
        <v>93</v>
      </c>
      <c r="B18" s="91" t="s">
        <v>93</v>
      </c>
      <c r="C18" s="91">
        <v>20.25</v>
      </c>
      <c r="D18" s="91">
        <v>8</v>
      </c>
      <c r="E18" s="91">
        <v>6</v>
      </c>
      <c r="F18" s="91">
        <v>22</v>
      </c>
      <c r="G18" s="90">
        <v>234</v>
      </c>
      <c r="H18" s="90" t="s">
        <v>94</v>
      </c>
      <c r="I18" s="90" t="s">
        <v>95</v>
      </c>
      <c r="J18" s="102" t="s">
        <v>96</v>
      </c>
      <c r="K18" s="102" t="s">
        <v>97</v>
      </c>
    </row>
    <row r="19" spans="1:11">
      <c r="A19" s="90" t="s">
        <v>98</v>
      </c>
      <c r="B19" s="91" t="s">
        <v>98</v>
      </c>
      <c r="C19" s="91">
        <v>92.98</v>
      </c>
      <c r="D19" s="91">
        <v>26</v>
      </c>
      <c r="E19" s="91">
        <v>9</v>
      </c>
      <c r="F19" s="91">
        <v>41</v>
      </c>
      <c r="G19" s="90">
        <v>2673</v>
      </c>
      <c r="H19" s="90" t="s">
        <v>99</v>
      </c>
      <c r="I19" s="90" t="s">
        <v>44</v>
      </c>
      <c r="J19" s="102" t="s">
        <v>100</v>
      </c>
      <c r="K19" s="102" t="s">
        <v>101</v>
      </c>
    </row>
    <row r="20" spans="1:11">
      <c r="A20" s="90" t="s">
        <v>102</v>
      </c>
      <c r="B20" s="91" t="s">
        <v>103</v>
      </c>
      <c r="C20" s="91">
        <v>0.94</v>
      </c>
      <c r="D20" s="91">
        <v>46</v>
      </c>
      <c r="E20" s="91">
        <v>5</v>
      </c>
      <c r="F20" s="91">
        <v>11</v>
      </c>
      <c r="G20" s="90">
        <v>32</v>
      </c>
      <c r="H20" s="90" t="s">
        <v>104</v>
      </c>
      <c r="I20" s="90" t="s">
        <v>104</v>
      </c>
      <c r="J20" s="102" t="s">
        <v>105</v>
      </c>
      <c r="K20" s="102" t="s">
        <v>106</v>
      </c>
    </row>
    <row r="21" spans="1:11">
      <c r="A21" s="90" t="s">
        <v>107</v>
      </c>
      <c r="B21" s="91" t="s">
        <v>108</v>
      </c>
      <c r="C21" s="91">
        <v>9.61</v>
      </c>
      <c r="D21" s="91">
        <v>17</v>
      </c>
      <c r="E21" s="91">
        <v>26</v>
      </c>
      <c r="F21" s="91">
        <v>55</v>
      </c>
      <c r="G21" s="90">
        <v>1545</v>
      </c>
      <c r="H21" s="90">
        <v>5.2</v>
      </c>
      <c r="I21" s="90" t="s">
        <v>109</v>
      </c>
      <c r="J21" s="102" t="s">
        <v>110</v>
      </c>
      <c r="K21" s="102" t="s">
        <v>111</v>
      </c>
    </row>
    <row r="22" spans="1:11">
      <c r="A22" s="90" t="s">
        <v>112</v>
      </c>
      <c r="B22" s="91" t="s">
        <v>112</v>
      </c>
      <c r="C22" s="91">
        <v>2.63</v>
      </c>
      <c r="D22" s="91">
        <v>65</v>
      </c>
      <c r="E22" s="91">
        <v>1</v>
      </c>
      <c r="F22" s="91">
        <v>61</v>
      </c>
      <c r="G22" s="90">
        <v>19</v>
      </c>
      <c r="H22" s="90" t="s">
        <v>113</v>
      </c>
      <c r="I22" s="90" t="s">
        <v>114</v>
      </c>
      <c r="J22" s="102" t="s">
        <v>115</v>
      </c>
      <c r="K22" s="102" t="s">
        <v>116</v>
      </c>
    </row>
    <row r="23" ht="46.5" spans="1:11">
      <c r="A23" s="90" t="s">
        <v>117</v>
      </c>
      <c r="B23" s="91" t="s">
        <v>117</v>
      </c>
      <c r="C23" s="91">
        <v>4.49</v>
      </c>
      <c r="D23" s="91">
        <v>61</v>
      </c>
      <c r="E23" s="91">
        <v>4</v>
      </c>
      <c r="F23" s="91">
        <v>32</v>
      </c>
      <c r="G23" s="90">
        <v>129</v>
      </c>
      <c r="H23" s="90" t="s">
        <v>118</v>
      </c>
      <c r="I23" s="90" t="s">
        <v>119</v>
      </c>
      <c r="J23" s="102" t="s">
        <v>120</v>
      </c>
      <c r="K23" s="102" t="s">
        <v>121</v>
      </c>
    </row>
    <row r="24" spans="1:11">
      <c r="A24" s="90" t="s">
        <v>122</v>
      </c>
      <c r="B24" s="91" t="s">
        <v>122</v>
      </c>
      <c r="C24" s="91">
        <v>13.19</v>
      </c>
      <c r="D24" s="91">
        <v>38</v>
      </c>
      <c r="E24" s="91">
        <v>13</v>
      </c>
      <c r="F24" s="91">
        <v>32</v>
      </c>
      <c r="G24" s="90">
        <v>1023</v>
      </c>
      <c r="H24" s="90" t="s">
        <v>123</v>
      </c>
      <c r="I24" s="90" t="s">
        <v>124</v>
      </c>
      <c r="J24" s="102" t="s">
        <v>125</v>
      </c>
      <c r="K24" s="102" t="s">
        <v>126</v>
      </c>
    </row>
    <row r="25" spans="1:11">
      <c r="A25" s="90" t="s">
        <v>127</v>
      </c>
      <c r="B25" s="91" t="s">
        <v>127</v>
      </c>
      <c r="C25" s="91">
        <v>25.21</v>
      </c>
      <c r="D25" s="91">
        <v>45</v>
      </c>
      <c r="E25" s="91">
        <v>17</v>
      </c>
      <c r="F25" s="91">
        <v>44</v>
      </c>
      <c r="G25" s="90">
        <v>1631</v>
      </c>
      <c r="H25" s="90" t="s">
        <v>128</v>
      </c>
      <c r="I25" s="90">
        <v>11.1</v>
      </c>
      <c r="J25" s="102" t="s">
        <v>129</v>
      </c>
      <c r="K25" s="102" t="s">
        <v>130</v>
      </c>
    </row>
    <row r="26" spans="1:11">
      <c r="A26" s="90" t="s">
        <v>131</v>
      </c>
      <c r="B26" s="91" t="s">
        <v>132</v>
      </c>
      <c r="C26" s="91">
        <v>2.37</v>
      </c>
      <c r="D26" s="91">
        <v>10</v>
      </c>
      <c r="E26" s="91">
        <v>3</v>
      </c>
      <c r="F26" s="91">
        <v>10</v>
      </c>
      <c r="G26" s="90">
        <v>42</v>
      </c>
      <c r="H26" s="90">
        <v>1.5</v>
      </c>
      <c r="I26" s="90">
        <v>1.8</v>
      </c>
      <c r="J26" s="102" t="s">
        <v>133</v>
      </c>
      <c r="K26" s="102" t="s">
        <v>134</v>
      </c>
    </row>
    <row r="27" spans="1:11">
      <c r="A27" s="90" t="s">
        <v>135</v>
      </c>
      <c r="B27" s="91" t="s">
        <v>136</v>
      </c>
      <c r="C27" s="91">
        <v>2.68</v>
      </c>
      <c r="D27" s="91">
        <v>15</v>
      </c>
      <c r="E27" s="91">
        <v>7</v>
      </c>
      <c r="F27" s="91">
        <v>14</v>
      </c>
      <c r="G27" s="90">
        <v>546</v>
      </c>
      <c r="H27" s="90" t="s">
        <v>137</v>
      </c>
      <c r="I27" s="90" t="s">
        <v>138</v>
      </c>
      <c r="J27" s="102" t="s">
        <v>139</v>
      </c>
      <c r="K27" s="102" t="s">
        <v>140</v>
      </c>
    </row>
    <row r="28" spans="1:11">
      <c r="A28" s="90" t="s">
        <v>141</v>
      </c>
      <c r="B28" s="91" t="s">
        <v>141</v>
      </c>
      <c r="C28" s="91">
        <v>11.9</v>
      </c>
      <c r="D28" s="91">
        <v>92</v>
      </c>
      <c r="E28" s="91">
        <v>1</v>
      </c>
      <c r="F28" s="91">
        <v>92</v>
      </c>
      <c r="G28" s="90">
        <v>7</v>
      </c>
      <c r="H28" s="90">
        <v>64</v>
      </c>
      <c r="I28" s="90">
        <v>67</v>
      </c>
      <c r="J28" s="102" t="s">
        <v>142</v>
      </c>
      <c r="K28" s="102" t="s">
        <v>143</v>
      </c>
    </row>
    <row r="29" spans="1:11">
      <c r="A29" s="90" t="s">
        <v>144</v>
      </c>
      <c r="B29" s="91" t="s">
        <v>145</v>
      </c>
      <c r="C29" s="91">
        <v>15.94</v>
      </c>
      <c r="D29" s="91">
        <v>7</v>
      </c>
      <c r="E29" s="91">
        <v>1</v>
      </c>
      <c r="F29" s="91">
        <v>7</v>
      </c>
      <c r="G29" s="90">
        <v>178</v>
      </c>
      <c r="H29" s="90">
        <v>3.13</v>
      </c>
      <c r="I29" s="90">
        <v>3.13</v>
      </c>
      <c r="J29" s="102" t="s">
        <v>146</v>
      </c>
      <c r="K29" s="102" t="s">
        <v>147</v>
      </c>
    </row>
    <row r="30" spans="1:11">
      <c r="A30" s="90" t="s">
        <v>148</v>
      </c>
      <c r="B30" s="91" t="s">
        <v>149</v>
      </c>
      <c r="C30" s="91">
        <v>3.05</v>
      </c>
      <c r="D30" s="91">
        <v>14</v>
      </c>
      <c r="E30" s="91">
        <v>3</v>
      </c>
      <c r="F30" s="91">
        <v>11</v>
      </c>
      <c r="G30" s="90">
        <v>62</v>
      </c>
      <c r="H30" s="90" t="s">
        <v>150</v>
      </c>
      <c r="I30" s="90" t="s">
        <v>151</v>
      </c>
      <c r="J30" s="102" t="s">
        <v>152</v>
      </c>
      <c r="K30" s="102" t="s">
        <v>153</v>
      </c>
    </row>
    <row r="31" spans="1:11">
      <c r="A31" s="90" t="s">
        <v>154</v>
      </c>
      <c r="B31" s="91" t="s">
        <v>155</v>
      </c>
      <c r="C31" s="91">
        <v>5.8</v>
      </c>
      <c r="D31" s="91">
        <v>34</v>
      </c>
      <c r="E31" s="91">
        <v>28</v>
      </c>
      <c r="F31" s="91">
        <v>19</v>
      </c>
      <c r="G31" s="90">
        <v>147</v>
      </c>
      <c r="H31" s="90" t="s">
        <v>156</v>
      </c>
      <c r="I31" s="90" t="s">
        <v>157</v>
      </c>
      <c r="J31" s="102" t="s">
        <v>158</v>
      </c>
      <c r="K31" s="102" t="s">
        <v>159</v>
      </c>
    </row>
    <row r="32" spans="1:11">
      <c r="A32" s="90" t="s">
        <v>160</v>
      </c>
      <c r="B32" s="91" t="s">
        <v>161</v>
      </c>
      <c r="C32" s="91">
        <v>41.84</v>
      </c>
      <c r="D32" s="91">
        <v>15</v>
      </c>
      <c r="E32" s="91">
        <v>5</v>
      </c>
      <c r="F32" s="91">
        <v>13</v>
      </c>
      <c r="G32" s="90">
        <v>1619</v>
      </c>
      <c r="H32" s="90" t="s">
        <v>40</v>
      </c>
      <c r="I32" s="90" t="s">
        <v>162</v>
      </c>
      <c r="J32" s="102" t="s">
        <v>163</v>
      </c>
      <c r="K32" s="102" t="s">
        <v>164</v>
      </c>
    </row>
    <row r="33" spans="1:11">
      <c r="A33" s="92"/>
      <c r="B33" s="93"/>
      <c r="C33" s="93">
        <f t="shared" ref="C33" si="0">SUM(C2:C32)</f>
        <v>430.72</v>
      </c>
      <c r="D33" s="91">
        <f>AVERAGE(D2:D32)</f>
        <v>34.9354838709677</v>
      </c>
      <c r="E33" s="91">
        <f t="shared" ref="E33:H33" si="1">AVERAGE(E2:E32)</f>
        <v>9.58064516129032</v>
      </c>
      <c r="F33" s="91">
        <f t="shared" si="1"/>
        <v>28.6774193548387</v>
      </c>
      <c r="G33" s="91">
        <f t="shared" si="1"/>
        <v>1009.63333333333</v>
      </c>
      <c r="H33" s="91">
        <f t="shared" si="1"/>
        <v>13.4566666666667</v>
      </c>
      <c r="I33" s="92"/>
      <c r="J33" s="102"/>
      <c r="K33" s="102"/>
    </row>
    <row r="34" spans="4:4">
      <c r="D34" s="94"/>
    </row>
    <row r="37" spans="5:6">
      <c r="E37" s="95"/>
      <c r="F37" s="95"/>
    </row>
    <row r="47" spans="1:4">
      <c r="A47" s="96"/>
      <c r="B47" s="94"/>
      <c r="C47" s="94"/>
      <c r="D47" s="94"/>
    </row>
    <row r="48" spans="1:4">
      <c r="A48" s="96"/>
      <c r="B48" s="94"/>
      <c r="C48" s="94"/>
      <c r="D48" s="94"/>
    </row>
    <row r="49" spans="1:4">
      <c r="A49" s="96"/>
      <c r="B49" s="94"/>
      <c r="C49" s="94"/>
      <c r="D49" s="94"/>
    </row>
    <row r="50" spans="1:10">
      <c r="A50" s="96"/>
      <c r="B50" s="94"/>
      <c r="C50" s="94"/>
      <c r="D50" s="94"/>
      <c r="E50" s="97"/>
      <c r="F50" s="98"/>
      <c r="G50" s="98"/>
      <c r="H50" s="98"/>
      <c r="I50" s="98"/>
      <c r="J50" s="98"/>
    </row>
    <row r="51" spans="1:10">
      <c r="A51" s="96"/>
      <c r="B51" s="94"/>
      <c r="C51" s="94"/>
      <c r="D51" s="94"/>
      <c r="E51" s="94"/>
      <c r="F51" s="96"/>
      <c r="G51" s="96"/>
      <c r="H51" s="96"/>
      <c r="I51" s="103"/>
      <c r="J51" s="96"/>
    </row>
    <row r="52" spans="1:10">
      <c r="A52" s="96"/>
      <c r="B52" s="94"/>
      <c r="C52" s="94"/>
      <c r="D52" s="94"/>
      <c r="E52" s="94"/>
      <c r="F52" s="96"/>
      <c r="G52" s="96"/>
      <c r="H52" s="96"/>
      <c r="I52" s="103"/>
      <c r="J52" s="103"/>
    </row>
    <row r="53" spans="1:10">
      <c r="A53" s="96"/>
      <c r="B53" s="94"/>
      <c r="C53" s="94"/>
      <c r="D53" s="94"/>
      <c r="E53" s="94"/>
      <c r="F53" s="96"/>
      <c r="G53" s="96"/>
      <c r="H53" s="96"/>
      <c r="I53" s="103"/>
      <c r="J53" s="103"/>
    </row>
    <row r="54" spans="1:10">
      <c r="A54" s="96"/>
      <c r="B54" s="94"/>
      <c r="C54" s="99"/>
      <c r="D54" s="99"/>
      <c r="E54" s="94"/>
      <c r="F54" s="96"/>
      <c r="G54" s="96"/>
      <c r="H54" s="96"/>
      <c r="I54" s="103"/>
      <c r="J54" s="103"/>
    </row>
    <row r="55" spans="1:10">
      <c r="A55" s="96"/>
      <c r="B55" s="94"/>
      <c r="C55" s="94"/>
      <c r="D55" s="94"/>
      <c r="E55" s="94"/>
      <c r="F55" s="96"/>
      <c r="G55" s="96"/>
      <c r="H55" s="96"/>
      <c r="I55" s="103"/>
      <c r="J55" s="103"/>
    </row>
    <row r="56" spans="1:10">
      <c r="A56" s="96"/>
      <c r="B56" s="94"/>
      <c r="C56" s="94"/>
      <c r="D56" s="94"/>
      <c r="E56" s="94"/>
      <c r="F56" s="96"/>
      <c r="G56" s="96"/>
      <c r="H56" s="96"/>
      <c r="I56" s="103"/>
      <c r="J56" s="103"/>
    </row>
    <row r="57" spans="1:10">
      <c r="A57" s="96"/>
      <c r="B57" s="94"/>
      <c r="C57" s="94"/>
      <c r="D57" s="94"/>
      <c r="E57" s="94"/>
      <c r="F57" s="96"/>
      <c r="G57" s="96"/>
      <c r="H57" s="96"/>
      <c r="I57" s="103"/>
      <c r="J57" s="103"/>
    </row>
    <row r="58" spans="1:10">
      <c r="A58" s="96"/>
      <c r="B58" s="94"/>
      <c r="C58" s="94"/>
      <c r="D58" s="94"/>
      <c r="E58" s="99"/>
      <c r="F58" s="96"/>
      <c r="G58" s="96"/>
      <c r="H58" s="96"/>
      <c r="I58" s="103"/>
      <c r="J58" s="103"/>
    </row>
    <row r="59" spans="1:10">
      <c r="A59" s="100"/>
      <c r="B59" s="101"/>
      <c r="C59" s="101"/>
      <c r="D59" s="101"/>
      <c r="E59" s="94"/>
      <c r="F59" s="96"/>
      <c r="G59" s="96"/>
      <c r="H59" s="96"/>
      <c r="I59" s="103"/>
      <c r="J59" s="103"/>
    </row>
    <row r="60" spans="1:10">
      <c r="A60" s="96"/>
      <c r="B60" s="94"/>
      <c r="C60" s="94"/>
      <c r="D60" s="94"/>
      <c r="E60" s="94"/>
      <c r="F60" s="96"/>
      <c r="G60" s="96"/>
      <c r="H60" s="96"/>
      <c r="I60" s="103"/>
      <c r="J60" s="103"/>
    </row>
    <row r="61" spans="1:10">
      <c r="A61" s="96"/>
      <c r="B61" s="94"/>
      <c r="C61" s="94"/>
      <c r="D61" s="94"/>
      <c r="E61" s="94"/>
      <c r="F61" s="96"/>
      <c r="G61" s="96"/>
      <c r="H61" s="96"/>
      <c r="I61" s="103"/>
      <c r="J61" s="103"/>
    </row>
    <row r="62" spans="1:10">
      <c r="A62" s="96"/>
      <c r="B62" s="94"/>
      <c r="C62" s="94"/>
      <c r="D62" s="94"/>
      <c r="E62" s="94"/>
      <c r="F62" s="96"/>
      <c r="G62" s="96"/>
      <c r="H62" s="96"/>
      <c r="I62" s="103"/>
      <c r="J62" s="104"/>
    </row>
    <row r="63" spans="1:10">
      <c r="A63" s="96"/>
      <c r="B63" s="94"/>
      <c r="C63" s="94"/>
      <c r="D63" s="94"/>
      <c r="E63" s="94"/>
      <c r="F63" s="96"/>
      <c r="G63" s="96"/>
      <c r="H63" s="96"/>
      <c r="I63" s="103"/>
      <c r="J63" s="103"/>
    </row>
    <row r="64" spans="1:10">
      <c r="A64" s="96"/>
      <c r="B64" s="94"/>
      <c r="C64" s="94"/>
      <c r="D64" s="94"/>
      <c r="E64" s="94"/>
      <c r="F64" s="96"/>
      <c r="G64" s="96"/>
      <c r="H64" s="96"/>
      <c r="I64" s="103"/>
      <c r="J64" s="103"/>
    </row>
    <row r="65" spans="1:10">
      <c r="A65" s="96"/>
      <c r="B65" s="94"/>
      <c r="C65" s="94"/>
      <c r="D65" s="94"/>
      <c r="E65" s="94"/>
      <c r="F65" s="96"/>
      <c r="G65" s="96"/>
      <c r="H65" s="96"/>
      <c r="I65" s="103"/>
      <c r="J65" s="103"/>
    </row>
    <row r="66" spans="1:10">
      <c r="A66" s="96"/>
      <c r="B66" s="94"/>
      <c r="C66" s="94"/>
      <c r="D66" s="94"/>
      <c r="E66" s="94"/>
      <c r="F66" s="96"/>
      <c r="G66" s="96"/>
      <c r="H66" s="96"/>
      <c r="I66" s="103"/>
      <c r="J66" s="103"/>
    </row>
    <row r="67" spans="1:10">
      <c r="A67" s="96"/>
      <c r="B67" s="94"/>
      <c r="C67" s="94"/>
      <c r="D67" s="94"/>
      <c r="E67" s="94"/>
      <c r="F67" s="96"/>
      <c r="G67" s="96"/>
      <c r="H67" s="96"/>
      <c r="I67" s="103"/>
      <c r="J67" s="103"/>
    </row>
    <row r="68" spans="1:10">
      <c r="A68" s="96"/>
      <c r="B68" s="94"/>
      <c r="C68" s="94"/>
      <c r="D68" s="94"/>
      <c r="E68" s="94"/>
      <c r="F68" s="96"/>
      <c r="G68" s="96"/>
      <c r="H68" s="96"/>
      <c r="I68" s="103"/>
      <c r="J68" s="103"/>
    </row>
    <row r="69" spans="1:10">
      <c r="A69" s="96"/>
      <c r="B69" s="94"/>
      <c r="C69" s="94"/>
      <c r="D69" s="94"/>
      <c r="E69" s="94"/>
      <c r="F69" s="96"/>
      <c r="G69" s="96"/>
      <c r="H69" s="96"/>
      <c r="I69" s="103"/>
      <c r="J69" s="103"/>
    </row>
    <row r="70" ht="35.4" customHeight="1" spans="1:10">
      <c r="A70" s="96"/>
      <c r="B70" s="94"/>
      <c r="C70" s="94"/>
      <c r="D70" s="94"/>
      <c r="E70" s="94"/>
      <c r="F70" s="96"/>
      <c r="G70" s="96"/>
      <c r="H70" s="96"/>
      <c r="I70" s="103"/>
      <c r="J70" s="103"/>
    </row>
    <row r="71" spans="1:10">
      <c r="A71" s="96"/>
      <c r="B71" s="94"/>
      <c r="C71" s="94"/>
      <c r="D71" s="94"/>
      <c r="E71" s="94"/>
      <c r="F71" s="96"/>
      <c r="G71" s="96"/>
      <c r="H71" s="96"/>
      <c r="I71" s="103"/>
      <c r="J71" s="103"/>
    </row>
    <row r="72" spans="1:10">
      <c r="A72" s="96"/>
      <c r="B72" s="94"/>
      <c r="C72" s="94"/>
      <c r="D72" s="94"/>
      <c r="E72" s="94"/>
      <c r="F72" s="96"/>
      <c r="G72" s="96"/>
      <c r="H72" s="96"/>
      <c r="I72" s="103"/>
      <c r="J72" s="103"/>
    </row>
    <row r="73" spans="1:10">
      <c r="A73" s="96"/>
      <c r="B73" s="94"/>
      <c r="C73" s="94"/>
      <c r="D73" s="94"/>
      <c r="E73" s="94"/>
      <c r="F73" s="96"/>
      <c r="G73" s="96"/>
      <c r="H73" s="96"/>
      <c r="I73" s="103"/>
      <c r="J73" s="103"/>
    </row>
    <row r="74" spans="1:10">
      <c r="A74" s="96"/>
      <c r="B74" s="94"/>
      <c r="C74" s="94"/>
      <c r="D74" s="94"/>
      <c r="E74" s="94"/>
      <c r="F74" s="96"/>
      <c r="G74" s="96"/>
      <c r="H74" s="96"/>
      <c r="I74" s="103"/>
      <c r="J74" s="103"/>
    </row>
    <row r="75" spans="1:10">
      <c r="A75" s="96"/>
      <c r="B75" s="94"/>
      <c r="C75" s="94"/>
      <c r="D75" s="94"/>
      <c r="E75" s="94"/>
      <c r="F75" s="96"/>
      <c r="G75" s="96"/>
      <c r="H75" s="96"/>
      <c r="I75" s="103"/>
      <c r="J75" s="103"/>
    </row>
    <row r="76" spans="1:10">
      <c r="A76" s="96"/>
      <c r="B76" s="94"/>
      <c r="C76" s="94"/>
      <c r="D76" s="94"/>
      <c r="E76" s="94"/>
      <c r="F76" s="96"/>
      <c r="G76" s="96"/>
      <c r="H76" s="96"/>
      <c r="I76" s="103"/>
      <c r="J76" s="103"/>
    </row>
    <row r="77" spans="1:10">
      <c r="A77" s="96"/>
      <c r="B77" s="94"/>
      <c r="C77" s="94"/>
      <c r="D77" s="94"/>
      <c r="E77" s="94"/>
      <c r="F77" s="96"/>
      <c r="G77" s="96"/>
      <c r="H77" s="96"/>
      <c r="I77" s="103"/>
      <c r="J77" s="103"/>
    </row>
    <row r="78" spans="1:10">
      <c r="A78" s="96"/>
      <c r="B78" s="94"/>
      <c r="C78" s="94"/>
      <c r="D78" s="94"/>
      <c r="E78" s="94"/>
      <c r="F78" s="96"/>
      <c r="G78" s="96"/>
      <c r="H78" s="96"/>
      <c r="I78" s="103"/>
      <c r="J78" s="103"/>
    </row>
    <row r="79" ht="49.2" customHeight="1" spans="1:10">
      <c r="A79" s="96"/>
      <c r="B79" s="94"/>
      <c r="C79" s="94"/>
      <c r="D79" s="94"/>
      <c r="E79" s="94"/>
      <c r="F79" s="96"/>
      <c r="G79" s="96"/>
      <c r="H79" s="96"/>
      <c r="I79" s="103"/>
      <c r="J79" s="103"/>
    </row>
    <row r="80" spans="1:10">
      <c r="A80" s="96"/>
      <c r="B80" s="94"/>
      <c r="C80" s="94"/>
      <c r="D80" s="94"/>
      <c r="E80" s="94"/>
      <c r="F80" s="96"/>
      <c r="G80" s="96"/>
      <c r="H80" s="96"/>
      <c r="I80" s="103"/>
      <c r="J80" s="103"/>
    </row>
    <row r="81" spans="1:10">
      <c r="A81" s="96"/>
      <c r="B81" s="94"/>
      <c r="C81" s="94"/>
      <c r="D81" s="94"/>
      <c r="E81" s="94"/>
      <c r="F81" s="96"/>
      <c r="G81" s="96"/>
      <c r="H81" s="96"/>
      <c r="I81" s="103"/>
      <c r="J81" s="103"/>
    </row>
  </sheetData>
  <sortState ref="A48:D79">
    <sortCondition ref="A48:A79"/>
  </sortState>
  <hyperlinks>
    <hyperlink ref="K19" r:id="rId1" display="https://f-droid.org/packages/net.osmand.plus/"/>
    <hyperlink ref="K10" r:id="rId2" display="https://f-droid.org/packages/eu.siacs.conversations/"/>
    <hyperlink ref="K16" r:id="rId3" display="https://f-droid.org/packages/com.fsck.k9/"/>
    <hyperlink ref="K29" r:id="rId4" display="https://f-droid.org/packages/de.tobiasbielefeld.solitaire/"/>
    <hyperlink ref="J15" r:id="rId5" display="https://github.com/inaturalist/iNaturalistAndroid"/>
    <hyperlink ref="J4" r:id="rId6" display="https://github.com/ankidroid/Anki-Android"/>
    <hyperlink ref="J3" r:id="rId7" display="https://github.com/ukanth/afwall"/>
    <hyperlink ref="J19" r:id="rId8" display="https://github.com/osmandapp/OsmAnd"/>
    <hyperlink ref="K18" r:id="rId9" display="https://f-droid.org/en/packages/me.blog.korn123.easydiary/"/>
    <hyperlink ref="J11" r:id="rId10" display="https://github.com/r3gis3r/CSipSimple"/>
    <hyperlink ref="J18" r:id="rId11" display="https://github.com/hanjoongcho/aaf-easydiary"/>
    <hyperlink ref="J28" r:id="rId12" display="https://github.com/joaomneto/TitanCompanion"/>
    <hyperlink ref="J2" r:id="rId13" display="https://github.com/Integreight/1Sheeld-Android-App"/>
    <hyperlink ref="K13" r:id="rId14" display="https://f-droid.org/zh_Hans/packages/eu.vranckaert.worktime/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135"/>
  <sheetViews>
    <sheetView zoomScale="85" zoomScaleNormal="85" topLeftCell="CE55" workbookViewId="0">
      <selection activeCell="T108" sqref="T108"/>
    </sheetView>
  </sheetViews>
  <sheetFormatPr defaultColWidth="9" defaultRowHeight="14.25"/>
  <cols>
    <col min="1" max="1" width="9" style="1"/>
    <col min="2" max="2" width="23.25" style="1" customWidth="1"/>
    <col min="3" max="8" width="9" style="1"/>
    <col min="9" max="9" width="11.75" style="1" customWidth="1"/>
    <col min="10" max="11" width="9" style="1"/>
    <col min="12" max="12" width="12.375" style="1" customWidth="1"/>
    <col min="13" max="22" width="9" style="1"/>
    <col min="23" max="23" width="12.875" style="1" customWidth="1"/>
    <col min="24" max="24" width="17.25" style="1" customWidth="1"/>
    <col min="25" max="30" width="9" style="1"/>
    <col min="31" max="31" width="8.875" style="1" customWidth="1"/>
    <col min="32" max="37" width="9" style="1"/>
    <col min="38" max="38" width="18.875" style="1" customWidth="1"/>
    <col min="39" max="79" width="9" style="1"/>
    <col min="80" max="80" width="11.875" style="1" customWidth="1"/>
    <col min="81" max="16384" width="9" style="1"/>
  </cols>
  <sheetData>
    <row r="1" s="1" customFormat="1" spans="1:104">
      <c r="A1" s="1" t="s">
        <v>11</v>
      </c>
      <c r="B1" s="1" t="s">
        <v>301</v>
      </c>
      <c r="C1" s="1" t="s">
        <v>199</v>
      </c>
      <c r="D1" s="1">
        <v>0.8</v>
      </c>
      <c r="E1" s="1">
        <v>0</v>
      </c>
      <c r="F1" s="1">
        <v>0.2</v>
      </c>
      <c r="H1" s="1" t="s">
        <v>11</v>
      </c>
      <c r="I1" s="1" t="s">
        <v>305</v>
      </c>
      <c r="J1" s="1" t="s">
        <v>199</v>
      </c>
      <c r="K1" s="1">
        <v>0.5</v>
      </c>
      <c r="L1" s="1">
        <v>0.5</v>
      </c>
      <c r="M1" s="1">
        <v>0</v>
      </c>
      <c r="O1" s="1" t="s">
        <v>11</v>
      </c>
      <c r="P1" s="1" t="s">
        <v>308</v>
      </c>
      <c r="Q1" s="1" t="s">
        <v>199</v>
      </c>
      <c r="R1" s="1">
        <v>0</v>
      </c>
      <c r="S1" s="1">
        <v>1</v>
      </c>
      <c r="T1" s="1">
        <v>0</v>
      </c>
      <c r="V1" s="1" t="s">
        <v>11</v>
      </c>
      <c r="W1" s="1" t="s">
        <v>316</v>
      </c>
      <c r="X1" s="1" t="s">
        <v>196</v>
      </c>
      <c r="Y1" s="1">
        <v>0</v>
      </c>
      <c r="Z1" s="1">
        <v>0</v>
      </c>
      <c r="AA1" s="1">
        <v>1</v>
      </c>
      <c r="AC1" s="1" t="s">
        <v>11</v>
      </c>
      <c r="AD1" s="1" t="s">
        <v>311</v>
      </c>
      <c r="AE1" s="1" t="s">
        <v>196</v>
      </c>
      <c r="AF1" s="1">
        <v>0</v>
      </c>
      <c r="AG1" s="1">
        <v>0</v>
      </c>
      <c r="AH1" s="1">
        <v>1</v>
      </c>
      <c r="AJ1" s="1" t="s">
        <v>11</v>
      </c>
      <c r="AK1" s="1" t="s">
        <v>319</v>
      </c>
      <c r="AL1" s="1" t="s">
        <v>196</v>
      </c>
      <c r="AM1" s="1">
        <v>0</v>
      </c>
      <c r="AN1" s="1">
        <v>0</v>
      </c>
      <c r="AO1" s="1">
        <v>1</v>
      </c>
      <c r="AQ1" s="1" t="s">
        <v>11</v>
      </c>
      <c r="AR1" s="1" t="s">
        <v>322</v>
      </c>
      <c r="AS1" s="1" t="s">
        <v>196</v>
      </c>
      <c r="AT1" s="1">
        <v>0</v>
      </c>
      <c r="AU1" s="1">
        <v>0</v>
      </c>
      <c r="AV1" s="1">
        <v>1</v>
      </c>
      <c r="AX1" s="1" t="s">
        <v>11</v>
      </c>
      <c r="AY1" s="1" t="s">
        <v>325</v>
      </c>
      <c r="AZ1" s="1" t="s">
        <v>199</v>
      </c>
      <c r="BA1" s="1">
        <v>0.5</v>
      </c>
      <c r="BB1" s="1">
        <v>0.5</v>
      </c>
      <c r="BC1" s="1">
        <v>0</v>
      </c>
      <c r="BE1" s="1" t="s">
        <v>11</v>
      </c>
      <c r="BF1" s="1" t="s">
        <v>328</v>
      </c>
      <c r="BG1" s="1" t="s">
        <v>197</v>
      </c>
      <c r="BH1" s="1">
        <v>1</v>
      </c>
      <c r="BI1" s="1">
        <v>0</v>
      </c>
      <c r="BJ1" s="1">
        <v>0</v>
      </c>
      <c r="BL1" s="1" t="s">
        <v>11</v>
      </c>
      <c r="BM1" s="1" t="s">
        <v>331</v>
      </c>
      <c r="BN1" s="1" t="s">
        <v>197</v>
      </c>
      <c r="BO1" s="1">
        <v>0.4</v>
      </c>
      <c r="BP1" s="1">
        <v>0</v>
      </c>
      <c r="BQ1" s="1">
        <v>0.6</v>
      </c>
      <c r="BS1" s="1" t="s">
        <v>11</v>
      </c>
      <c r="BT1" s="1" t="s">
        <v>334</v>
      </c>
      <c r="BU1" s="1" t="s">
        <v>197</v>
      </c>
      <c r="BV1" s="1">
        <v>1</v>
      </c>
      <c r="BW1" s="1">
        <v>0</v>
      </c>
      <c r="BX1" s="1">
        <v>0</v>
      </c>
      <c r="BZ1" s="1" t="s">
        <v>11</v>
      </c>
      <c r="CA1" s="1" t="s">
        <v>337</v>
      </c>
      <c r="CB1" s="1" t="s">
        <v>199</v>
      </c>
      <c r="CC1" s="1">
        <v>0.5</v>
      </c>
      <c r="CD1" s="1">
        <v>0.5</v>
      </c>
      <c r="CE1" s="1">
        <v>0</v>
      </c>
      <c r="CG1" s="1" t="s">
        <v>11</v>
      </c>
      <c r="CH1" s="1" t="s">
        <v>340</v>
      </c>
      <c r="CI1" s="1" t="s">
        <v>315</v>
      </c>
      <c r="CJ1" s="1">
        <v>0.4</v>
      </c>
      <c r="CK1" s="1">
        <v>0</v>
      </c>
      <c r="CL1" s="1">
        <v>0.6</v>
      </c>
      <c r="CN1" s="1" t="s">
        <v>11</v>
      </c>
      <c r="CO1" s="1" t="s">
        <v>343</v>
      </c>
      <c r="CP1" s="1" t="s">
        <v>315</v>
      </c>
      <c r="CQ1" s="1">
        <v>1</v>
      </c>
      <c r="CR1" s="1">
        <v>0</v>
      </c>
      <c r="CS1" s="1">
        <v>0</v>
      </c>
      <c r="CU1" s="1" t="s">
        <v>11</v>
      </c>
      <c r="CV1" s="1" t="s">
        <v>346</v>
      </c>
      <c r="CW1" s="1" t="s">
        <v>201</v>
      </c>
      <c r="CX1" s="1">
        <v>0.4</v>
      </c>
      <c r="CY1" s="1">
        <v>0.6</v>
      </c>
      <c r="CZ1" s="1">
        <v>0</v>
      </c>
    </row>
    <row r="2" s="1" customFormat="1" spans="1:104">
      <c r="A2" s="1" t="s">
        <v>15</v>
      </c>
      <c r="B2" s="1" t="s">
        <v>301</v>
      </c>
      <c r="C2" s="1" t="s">
        <v>199</v>
      </c>
      <c r="D2" s="1">
        <v>0.09</v>
      </c>
      <c r="E2" s="1">
        <v>0</v>
      </c>
      <c r="F2" s="1">
        <v>0.91</v>
      </c>
      <c r="H2" s="1" t="s">
        <v>15</v>
      </c>
      <c r="I2" s="1" t="s">
        <v>305</v>
      </c>
      <c r="J2" s="1" t="s">
        <v>199</v>
      </c>
      <c r="K2" s="1">
        <v>0.15</v>
      </c>
      <c r="L2" s="1">
        <v>0.23</v>
      </c>
      <c r="M2" s="1">
        <v>0.62</v>
      </c>
      <c r="O2" s="1" t="s">
        <v>15</v>
      </c>
      <c r="P2" s="1" t="s">
        <v>308</v>
      </c>
      <c r="Q2" s="1" t="s">
        <v>199</v>
      </c>
      <c r="R2" s="1">
        <v>0.13</v>
      </c>
      <c r="S2" s="1">
        <v>0.19</v>
      </c>
      <c r="T2" s="1">
        <v>0.69</v>
      </c>
      <c r="V2" s="1" t="s">
        <v>15</v>
      </c>
      <c r="W2" s="1" t="s">
        <v>316</v>
      </c>
      <c r="X2" s="1" t="s">
        <v>196</v>
      </c>
      <c r="Y2" s="1">
        <v>0.06</v>
      </c>
      <c r="Z2" s="1">
        <v>0.04</v>
      </c>
      <c r="AA2" s="1">
        <v>0.9</v>
      </c>
      <c r="AC2" s="1" t="s">
        <v>15</v>
      </c>
      <c r="AD2" s="1" t="s">
        <v>311</v>
      </c>
      <c r="AE2" s="1" t="s">
        <v>196</v>
      </c>
      <c r="AF2" s="1">
        <v>0</v>
      </c>
      <c r="AG2" s="1">
        <v>1</v>
      </c>
      <c r="AH2" s="1">
        <v>0</v>
      </c>
      <c r="AJ2" s="1" t="s">
        <v>15</v>
      </c>
      <c r="AK2" s="1" t="s">
        <v>319</v>
      </c>
      <c r="AL2" s="1" t="s">
        <v>196</v>
      </c>
      <c r="AM2" s="1">
        <v>0.22</v>
      </c>
      <c r="AN2" s="1">
        <v>0</v>
      </c>
      <c r="AO2" s="1">
        <v>0.78</v>
      </c>
      <c r="AQ2" s="1" t="s">
        <v>15</v>
      </c>
      <c r="AR2" s="1" t="s">
        <v>322</v>
      </c>
      <c r="AS2" s="1" t="s">
        <v>196</v>
      </c>
      <c r="AT2" s="1">
        <v>0.53</v>
      </c>
      <c r="AU2" s="1">
        <v>0.33</v>
      </c>
      <c r="AV2" s="1">
        <v>0.13</v>
      </c>
      <c r="AX2" s="1" t="s">
        <v>15</v>
      </c>
      <c r="AY2" s="1" t="s">
        <v>325</v>
      </c>
      <c r="AZ2" s="1" t="s">
        <v>199</v>
      </c>
      <c r="BA2" s="1">
        <v>0.04</v>
      </c>
      <c r="BB2" s="1">
        <v>0</v>
      </c>
      <c r="BC2" s="1">
        <v>0.96</v>
      </c>
      <c r="BE2" s="1" t="s">
        <v>15</v>
      </c>
      <c r="BF2" s="1" t="s">
        <v>328</v>
      </c>
      <c r="BG2" s="1" t="s">
        <v>197</v>
      </c>
      <c r="BH2" s="1">
        <v>0</v>
      </c>
      <c r="BI2" s="1">
        <v>1</v>
      </c>
      <c r="BJ2" s="1">
        <v>0</v>
      </c>
      <c r="BL2" s="1" t="s">
        <v>15</v>
      </c>
      <c r="BM2" s="1" t="s">
        <v>331</v>
      </c>
      <c r="BN2" s="1" t="s">
        <v>197</v>
      </c>
      <c r="BO2" s="1">
        <v>0.19</v>
      </c>
      <c r="BP2" s="1">
        <v>0.62</v>
      </c>
      <c r="BQ2" s="1">
        <v>0.19</v>
      </c>
      <c r="BS2" s="1" t="s">
        <v>15</v>
      </c>
      <c r="BT2" s="1" t="s">
        <v>334</v>
      </c>
      <c r="BU2" s="1" t="s">
        <v>197</v>
      </c>
      <c r="BV2" s="1">
        <v>0.07</v>
      </c>
      <c r="BW2" s="1">
        <v>0.92</v>
      </c>
      <c r="BX2" s="1">
        <v>0.01</v>
      </c>
      <c r="BZ2" s="1" t="s">
        <v>15</v>
      </c>
      <c r="CA2" s="1" t="s">
        <v>337</v>
      </c>
      <c r="CB2" s="1" t="s">
        <v>199</v>
      </c>
      <c r="CC2" s="1">
        <v>0</v>
      </c>
      <c r="CD2" s="1">
        <v>1</v>
      </c>
      <c r="CE2" s="1">
        <v>0</v>
      </c>
      <c r="CG2" s="1" t="s">
        <v>15</v>
      </c>
      <c r="CH2" s="1" t="s">
        <v>340</v>
      </c>
      <c r="CI2" s="1" t="s">
        <v>315</v>
      </c>
      <c r="CJ2" s="1">
        <v>0</v>
      </c>
      <c r="CK2" s="1">
        <v>0</v>
      </c>
      <c r="CL2" s="1">
        <v>1</v>
      </c>
      <c r="CN2" s="1" t="s">
        <v>15</v>
      </c>
      <c r="CO2" s="1" t="s">
        <v>343</v>
      </c>
      <c r="CP2" s="1" t="s">
        <v>315</v>
      </c>
      <c r="CQ2" s="1">
        <v>0</v>
      </c>
      <c r="CR2" s="1">
        <v>0</v>
      </c>
      <c r="CS2" s="1">
        <v>1</v>
      </c>
      <c r="CU2" s="1" t="s">
        <v>15</v>
      </c>
      <c r="CV2" s="1" t="s">
        <v>346</v>
      </c>
      <c r="CW2" s="1" t="s">
        <v>201</v>
      </c>
      <c r="CX2" s="1">
        <v>0.15</v>
      </c>
      <c r="CY2" s="1">
        <v>0.83</v>
      </c>
      <c r="CZ2" s="1">
        <v>0.02</v>
      </c>
    </row>
    <row r="3" s="1" customFormat="1" spans="1:104">
      <c r="A3" s="1" t="s">
        <v>21</v>
      </c>
      <c r="B3" s="1" t="s">
        <v>301</v>
      </c>
      <c r="C3" s="1" t="s">
        <v>199</v>
      </c>
      <c r="D3" s="1">
        <v>0.25</v>
      </c>
      <c r="E3" s="1">
        <v>0</v>
      </c>
      <c r="F3" s="1">
        <v>0.75</v>
      </c>
      <c r="H3" s="1" t="s">
        <v>21</v>
      </c>
      <c r="I3" s="1" t="s">
        <v>305</v>
      </c>
      <c r="J3" s="1" t="s">
        <v>199</v>
      </c>
      <c r="K3" s="1">
        <v>0.06</v>
      </c>
      <c r="L3" s="1">
        <v>0.81</v>
      </c>
      <c r="M3" s="1">
        <v>0.13</v>
      </c>
      <c r="O3" s="1" t="s">
        <v>21</v>
      </c>
      <c r="P3" s="1" t="s">
        <v>308</v>
      </c>
      <c r="Q3" s="1" t="s">
        <v>199</v>
      </c>
      <c r="R3" s="1">
        <v>0.1</v>
      </c>
      <c r="S3" s="1">
        <v>0.06</v>
      </c>
      <c r="T3" s="1">
        <v>0.84</v>
      </c>
      <c r="V3" s="1" t="s">
        <v>21</v>
      </c>
      <c r="W3" s="1" t="s">
        <v>316</v>
      </c>
      <c r="X3" s="1" t="s">
        <v>196</v>
      </c>
      <c r="Y3" s="1">
        <v>0.33</v>
      </c>
      <c r="Z3" s="1">
        <v>0.11</v>
      </c>
      <c r="AA3" s="1">
        <v>0.57</v>
      </c>
      <c r="AC3" s="1" t="s">
        <v>21</v>
      </c>
      <c r="AD3" s="1" t="s">
        <v>311</v>
      </c>
      <c r="AE3" s="1" t="s">
        <v>196</v>
      </c>
      <c r="AF3" s="1">
        <v>0</v>
      </c>
      <c r="AG3" s="1">
        <v>1</v>
      </c>
      <c r="AH3" s="1">
        <v>0</v>
      </c>
      <c r="AJ3" s="1" t="s">
        <v>21</v>
      </c>
      <c r="AK3" s="1" t="s">
        <v>319</v>
      </c>
      <c r="AL3" s="1" t="s">
        <v>196</v>
      </c>
      <c r="AM3" s="1">
        <v>0.22</v>
      </c>
      <c r="AN3" s="1">
        <v>0.51</v>
      </c>
      <c r="AO3" s="1">
        <v>0.27</v>
      </c>
      <c r="AQ3" s="1" t="s">
        <v>21</v>
      </c>
      <c r="AR3" s="1" t="s">
        <v>322</v>
      </c>
      <c r="AS3" s="1" t="s">
        <v>196</v>
      </c>
      <c r="AT3" s="1">
        <v>0</v>
      </c>
      <c r="AU3" s="1">
        <v>0.97</v>
      </c>
      <c r="AV3" s="1">
        <v>0.03</v>
      </c>
      <c r="AX3" s="1" t="s">
        <v>21</v>
      </c>
      <c r="AY3" s="1" t="s">
        <v>325</v>
      </c>
      <c r="AZ3" s="1" t="s">
        <v>199</v>
      </c>
      <c r="BA3" s="1">
        <v>0.06</v>
      </c>
      <c r="BB3" s="1">
        <v>0.02</v>
      </c>
      <c r="BC3" s="1">
        <v>0.92</v>
      </c>
      <c r="BE3" s="1" t="s">
        <v>21</v>
      </c>
      <c r="BF3" s="1" t="s">
        <v>328</v>
      </c>
      <c r="BG3" s="1" t="s">
        <v>197</v>
      </c>
      <c r="BH3" s="1">
        <v>0</v>
      </c>
      <c r="BI3" s="1">
        <v>1</v>
      </c>
      <c r="BJ3" s="1">
        <v>0</v>
      </c>
      <c r="BL3" s="1" t="s">
        <v>21</v>
      </c>
      <c r="BM3" s="1" t="s">
        <v>331</v>
      </c>
      <c r="BN3" s="1" t="s">
        <v>197</v>
      </c>
      <c r="BO3" s="1">
        <v>0.17</v>
      </c>
      <c r="BP3" s="1">
        <v>0.71</v>
      </c>
      <c r="BQ3" s="1">
        <v>0.12</v>
      </c>
      <c r="BS3" s="1" t="s">
        <v>21</v>
      </c>
      <c r="BT3" s="1" t="s">
        <v>334</v>
      </c>
      <c r="BU3" s="1" t="s">
        <v>197</v>
      </c>
      <c r="BV3" s="1">
        <v>0.01</v>
      </c>
      <c r="BW3" s="1">
        <v>0.98</v>
      </c>
      <c r="BX3" s="1">
        <v>0.01</v>
      </c>
      <c r="BZ3" s="1" t="s">
        <v>21</v>
      </c>
      <c r="CA3" s="1" t="s">
        <v>337</v>
      </c>
      <c r="CB3" s="1" t="s">
        <v>199</v>
      </c>
      <c r="CC3" s="1">
        <v>0</v>
      </c>
      <c r="CD3" s="1">
        <v>1</v>
      </c>
      <c r="CE3" s="1">
        <v>0</v>
      </c>
      <c r="CG3" s="1" t="s">
        <v>21</v>
      </c>
      <c r="CH3" s="1" t="s">
        <v>340</v>
      </c>
      <c r="CI3" s="1" t="s">
        <v>315</v>
      </c>
      <c r="CJ3" s="1">
        <v>0</v>
      </c>
      <c r="CK3" s="1">
        <v>0</v>
      </c>
      <c r="CL3" s="1">
        <v>1</v>
      </c>
      <c r="CN3" s="1" t="s">
        <v>21</v>
      </c>
      <c r="CO3" s="1" t="s">
        <v>343</v>
      </c>
      <c r="CP3" s="1" t="s">
        <v>315</v>
      </c>
      <c r="CQ3" s="1">
        <v>0</v>
      </c>
      <c r="CR3" s="1">
        <v>0</v>
      </c>
      <c r="CS3" s="1">
        <v>1</v>
      </c>
      <c r="CU3" s="1" t="s">
        <v>21</v>
      </c>
      <c r="CV3" s="1" t="s">
        <v>346</v>
      </c>
      <c r="CW3" s="1" t="s">
        <v>201</v>
      </c>
      <c r="CX3" s="1">
        <v>0.03</v>
      </c>
      <c r="CY3" s="1">
        <v>0.95</v>
      </c>
      <c r="CZ3" s="1">
        <v>0.02</v>
      </c>
    </row>
    <row r="4" s="1" customFormat="1" spans="1:104">
      <c r="A4" s="1" t="s">
        <v>27</v>
      </c>
      <c r="B4" s="1" t="s">
        <v>301</v>
      </c>
      <c r="C4" s="1" t="s">
        <v>199</v>
      </c>
      <c r="D4" s="1">
        <v>0.22</v>
      </c>
      <c r="E4" s="1">
        <v>0.04</v>
      </c>
      <c r="F4" s="1">
        <v>0.75</v>
      </c>
      <c r="H4" s="1" t="s">
        <v>27</v>
      </c>
      <c r="I4" s="1" t="s">
        <v>305</v>
      </c>
      <c r="J4" s="1" t="s">
        <v>199</v>
      </c>
      <c r="K4" s="1">
        <v>0.42</v>
      </c>
      <c r="L4" s="1">
        <v>0.26</v>
      </c>
      <c r="M4" s="1">
        <v>0.32</v>
      </c>
      <c r="O4" s="1" t="s">
        <v>27</v>
      </c>
      <c r="P4" s="1" t="s">
        <v>308</v>
      </c>
      <c r="Q4" s="1" t="s">
        <v>199</v>
      </c>
      <c r="R4" s="1">
        <v>0.14</v>
      </c>
      <c r="S4" s="1">
        <v>0.45</v>
      </c>
      <c r="T4" s="1">
        <v>0.41</v>
      </c>
      <c r="V4" s="1" t="s">
        <v>27</v>
      </c>
      <c r="W4" s="1" t="s">
        <v>316</v>
      </c>
      <c r="X4" s="1" t="s">
        <v>196</v>
      </c>
      <c r="Y4" s="1">
        <v>0</v>
      </c>
      <c r="Z4" s="1">
        <v>1</v>
      </c>
      <c r="AA4" s="1">
        <v>0</v>
      </c>
      <c r="AC4" s="1" t="s">
        <v>27</v>
      </c>
      <c r="AD4" s="1" t="s">
        <v>311</v>
      </c>
      <c r="AE4" s="1" t="s">
        <v>196</v>
      </c>
      <c r="AF4" s="1">
        <v>0</v>
      </c>
      <c r="AG4" s="1">
        <v>1</v>
      </c>
      <c r="AH4" s="1">
        <v>0</v>
      </c>
      <c r="AJ4" s="1" t="s">
        <v>27</v>
      </c>
      <c r="AK4" s="1" t="s">
        <v>319</v>
      </c>
      <c r="AL4" s="1" t="s">
        <v>196</v>
      </c>
      <c r="AM4" s="1">
        <v>0.13</v>
      </c>
      <c r="AN4" s="1">
        <v>0.09</v>
      </c>
      <c r="AO4" s="1">
        <v>0.78</v>
      </c>
      <c r="AQ4" s="1" t="s">
        <v>27</v>
      </c>
      <c r="AR4" s="1" t="s">
        <v>322</v>
      </c>
      <c r="AS4" s="1" t="s">
        <v>196</v>
      </c>
      <c r="AT4" s="1">
        <v>0.3</v>
      </c>
      <c r="AU4" s="1">
        <v>0.3</v>
      </c>
      <c r="AV4" s="1">
        <v>0.4</v>
      </c>
      <c r="AX4" s="1" t="s">
        <v>27</v>
      </c>
      <c r="AY4" s="1" t="s">
        <v>325</v>
      </c>
      <c r="AZ4" s="1" t="s">
        <v>199</v>
      </c>
      <c r="BA4" s="1">
        <v>0</v>
      </c>
      <c r="BB4" s="1">
        <v>1</v>
      </c>
      <c r="BC4" s="1">
        <v>0</v>
      </c>
      <c r="BE4" s="1" t="s">
        <v>27</v>
      </c>
      <c r="BF4" s="1" t="s">
        <v>328</v>
      </c>
      <c r="BG4" s="1" t="s">
        <v>197</v>
      </c>
      <c r="BH4" s="1" t="s">
        <v>314</v>
      </c>
      <c r="BI4" s="1" t="s">
        <v>314</v>
      </c>
      <c r="BJ4" s="1" t="s">
        <v>314</v>
      </c>
      <c r="BL4" s="1" t="s">
        <v>27</v>
      </c>
      <c r="BM4" s="1" t="s">
        <v>331</v>
      </c>
      <c r="BN4" s="1" t="s">
        <v>197</v>
      </c>
      <c r="BO4" s="1">
        <v>0</v>
      </c>
      <c r="BP4" s="1">
        <v>0</v>
      </c>
      <c r="BQ4" s="1">
        <v>1</v>
      </c>
      <c r="BS4" s="1" t="s">
        <v>27</v>
      </c>
      <c r="BT4" s="1" t="s">
        <v>334</v>
      </c>
      <c r="BU4" s="1" t="s">
        <v>197</v>
      </c>
      <c r="BV4" s="1">
        <v>0</v>
      </c>
      <c r="BW4" s="1">
        <v>0</v>
      </c>
      <c r="BX4" s="1">
        <v>1</v>
      </c>
      <c r="BZ4" s="1" t="s">
        <v>27</v>
      </c>
      <c r="CA4" s="1" t="s">
        <v>337</v>
      </c>
      <c r="CB4" s="1" t="s">
        <v>199</v>
      </c>
      <c r="CC4" s="1">
        <v>0</v>
      </c>
      <c r="CD4" s="1">
        <v>1</v>
      </c>
      <c r="CE4" s="1">
        <v>0</v>
      </c>
      <c r="CG4" s="1" t="s">
        <v>27</v>
      </c>
      <c r="CH4" s="1" t="s">
        <v>340</v>
      </c>
      <c r="CI4" s="1" t="s">
        <v>315</v>
      </c>
      <c r="CJ4" s="1">
        <v>0</v>
      </c>
      <c r="CK4" s="1">
        <v>0</v>
      </c>
      <c r="CL4" s="1">
        <v>1</v>
      </c>
      <c r="CN4" s="1" t="s">
        <v>27</v>
      </c>
      <c r="CO4" s="1" t="s">
        <v>343</v>
      </c>
      <c r="CP4" s="1" t="s">
        <v>315</v>
      </c>
      <c r="CQ4" s="1">
        <v>0</v>
      </c>
      <c r="CR4" s="1">
        <v>0</v>
      </c>
      <c r="CS4" s="1">
        <v>1</v>
      </c>
      <c r="CU4" s="1" t="s">
        <v>27</v>
      </c>
      <c r="CV4" s="1" t="s">
        <v>346</v>
      </c>
      <c r="CW4" s="1" t="s">
        <v>201</v>
      </c>
      <c r="CX4" s="1">
        <v>0.29</v>
      </c>
      <c r="CY4" s="1">
        <v>0.71</v>
      </c>
      <c r="CZ4" s="1">
        <v>0</v>
      </c>
    </row>
    <row r="5" s="1" customFormat="1" spans="1:104">
      <c r="A5" s="1" t="s">
        <v>33</v>
      </c>
      <c r="B5" s="1" t="s">
        <v>301</v>
      </c>
      <c r="C5" s="1" t="s">
        <v>199</v>
      </c>
      <c r="D5" s="1">
        <v>0.08</v>
      </c>
      <c r="E5" s="1">
        <v>0.01</v>
      </c>
      <c r="F5" s="1">
        <v>0.9</v>
      </c>
      <c r="H5" s="1" t="s">
        <v>33</v>
      </c>
      <c r="I5" s="1" t="s">
        <v>305</v>
      </c>
      <c r="J5" s="1" t="s">
        <v>199</v>
      </c>
      <c r="K5" s="1">
        <v>0.3</v>
      </c>
      <c r="L5" s="1">
        <v>0.05</v>
      </c>
      <c r="M5" s="1">
        <v>0.65</v>
      </c>
      <c r="O5" s="1" t="s">
        <v>33</v>
      </c>
      <c r="P5" s="1" t="s">
        <v>308</v>
      </c>
      <c r="Q5" s="1" t="s">
        <v>199</v>
      </c>
      <c r="R5" s="1">
        <v>0.11</v>
      </c>
      <c r="S5" s="1">
        <v>0.02</v>
      </c>
      <c r="T5" s="1">
        <v>0.88</v>
      </c>
      <c r="V5" s="1" t="s">
        <v>33</v>
      </c>
      <c r="W5" s="1" t="s">
        <v>316</v>
      </c>
      <c r="X5" s="1" t="s">
        <v>196</v>
      </c>
      <c r="Y5" s="1">
        <v>0.29</v>
      </c>
      <c r="Z5" s="1">
        <v>0.19</v>
      </c>
      <c r="AA5" s="1">
        <v>0.52</v>
      </c>
      <c r="AC5" s="1" t="s">
        <v>33</v>
      </c>
      <c r="AD5" s="1" t="s">
        <v>311</v>
      </c>
      <c r="AE5" s="1" t="s">
        <v>196</v>
      </c>
      <c r="AF5" s="1">
        <v>0</v>
      </c>
      <c r="AG5" s="1">
        <v>1</v>
      </c>
      <c r="AH5" s="1">
        <v>0</v>
      </c>
      <c r="AJ5" s="1" t="s">
        <v>33</v>
      </c>
      <c r="AK5" s="1" t="s">
        <v>319</v>
      </c>
      <c r="AL5" s="1" t="s">
        <v>196</v>
      </c>
      <c r="AM5" s="1">
        <v>0.37</v>
      </c>
      <c r="AN5" s="1">
        <v>0.23</v>
      </c>
      <c r="AO5" s="1">
        <v>0.4</v>
      </c>
      <c r="AQ5" s="1" t="s">
        <v>33</v>
      </c>
      <c r="AR5" s="1" t="s">
        <v>322</v>
      </c>
      <c r="AS5" s="1" t="s">
        <v>196</v>
      </c>
      <c r="AT5" s="1">
        <v>0.16</v>
      </c>
      <c r="AU5" s="1">
        <v>0.7</v>
      </c>
      <c r="AV5" s="1">
        <v>0.14</v>
      </c>
      <c r="AX5" s="1" t="s">
        <v>33</v>
      </c>
      <c r="AY5" s="1" t="s">
        <v>325</v>
      </c>
      <c r="AZ5" s="1" t="s">
        <v>199</v>
      </c>
      <c r="BA5" s="1">
        <v>0.06</v>
      </c>
      <c r="BB5" s="1">
        <v>0.01</v>
      </c>
      <c r="BC5" s="1">
        <v>0.92</v>
      </c>
      <c r="BE5" s="1" t="s">
        <v>33</v>
      </c>
      <c r="BF5" s="1" t="s">
        <v>328</v>
      </c>
      <c r="BG5" s="1" t="s">
        <v>197</v>
      </c>
      <c r="BH5" s="1">
        <v>0</v>
      </c>
      <c r="BI5" s="1">
        <v>1</v>
      </c>
      <c r="BJ5" s="1">
        <v>0</v>
      </c>
      <c r="BL5" s="1" t="s">
        <v>33</v>
      </c>
      <c r="BM5" s="1" t="s">
        <v>331</v>
      </c>
      <c r="BN5" s="1" t="s">
        <v>197</v>
      </c>
      <c r="BO5" s="1">
        <v>0.37</v>
      </c>
      <c r="BP5" s="1">
        <v>0.41</v>
      </c>
      <c r="BQ5" s="1">
        <v>0.22</v>
      </c>
      <c r="BS5" s="1" t="s">
        <v>33</v>
      </c>
      <c r="BT5" s="1" t="s">
        <v>334</v>
      </c>
      <c r="BU5" s="1" t="s">
        <v>197</v>
      </c>
      <c r="BV5" s="1">
        <v>0.16</v>
      </c>
      <c r="BW5" s="1">
        <v>0.8</v>
      </c>
      <c r="BX5" s="1">
        <v>0.04</v>
      </c>
      <c r="BZ5" s="1" t="s">
        <v>33</v>
      </c>
      <c r="CA5" s="1" t="s">
        <v>337</v>
      </c>
      <c r="CB5" s="1" t="s">
        <v>199</v>
      </c>
      <c r="CC5" s="1">
        <v>0</v>
      </c>
      <c r="CD5" s="1">
        <v>1</v>
      </c>
      <c r="CE5" s="1">
        <v>0</v>
      </c>
      <c r="CG5" s="1" t="s">
        <v>33</v>
      </c>
      <c r="CH5" s="1" t="s">
        <v>340</v>
      </c>
      <c r="CI5" s="1" t="s">
        <v>315</v>
      </c>
      <c r="CJ5" s="1">
        <v>0</v>
      </c>
      <c r="CK5" s="1">
        <v>0</v>
      </c>
      <c r="CL5" s="1">
        <v>1</v>
      </c>
      <c r="CN5" s="1" t="s">
        <v>33</v>
      </c>
      <c r="CO5" s="1" t="s">
        <v>343</v>
      </c>
      <c r="CP5" s="1" t="s">
        <v>315</v>
      </c>
      <c r="CQ5" s="1">
        <v>0</v>
      </c>
      <c r="CR5" s="1">
        <v>0</v>
      </c>
      <c r="CS5" s="1">
        <v>1</v>
      </c>
      <c r="CU5" s="1" t="s">
        <v>33</v>
      </c>
      <c r="CV5" s="1" t="s">
        <v>346</v>
      </c>
      <c r="CW5" s="1" t="s">
        <v>201</v>
      </c>
      <c r="CX5" s="1">
        <v>0.22</v>
      </c>
      <c r="CY5" s="1">
        <v>0.74</v>
      </c>
      <c r="CZ5" s="1">
        <v>0.04</v>
      </c>
    </row>
    <row r="6" s="1" customFormat="1" spans="1:104">
      <c r="A6" s="1" t="s">
        <v>38</v>
      </c>
      <c r="B6" s="1" t="s">
        <v>301</v>
      </c>
      <c r="C6" s="1" t="s">
        <v>199</v>
      </c>
      <c r="D6" s="1">
        <v>0.11</v>
      </c>
      <c r="E6" s="1">
        <v>0</v>
      </c>
      <c r="F6" s="1">
        <v>0.89</v>
      </c>
      <c r="H6" s="1" t="s">
        <v>38</v>
      </c>
      <c r="I6" s="1" t="s">
        <v>305</v>
      </c>
      <c r="J6" s="1" t="s">
        <v>199</v>
      </c>
      <c r="K6" s="1">
        <v>0.33</v>
      </c>
      <c r="L6" s="1">
        <v>0</v>
      </c>
      <c r="M6" s="1">
        <v>0.67</v>
      </c>
      <c r="O6" s="1" t="s">
        <v>38</v>
      </c>
      <c r="P6" s="1" t="s">
        <v>308</v>
      </c>
      <c r="Q6" s="1" t="s">
        <v>199</v>
      </c>
      <c r="R6" s="1">
        <v>0</v>
      </c>
      <c r="S6" s="1">
        <v>0</v>
      </c>
      <c r="T6" s="1">
        <v>1</v>
      </c>
      <c r="V6" s="1" t="s">
        <v>38</v>
      </c>
      <c r="W6" s="1" t="s">
        <v>316</v>
      </c>
      <c r="X6" s="1" t="s">
        <v>196</v>
      </c>
      <c r="Y6" s="1">
        <v>0.01</v>
      </c>
      <c r="Z6" s="1">
        <v>0.99</v>
      </c>
      <c r="AA6" s="1">
        <v>0</v>
      </c>
      <c r="AC6" s="1" t="s">
        <v>38</v>
      </c>
      <c r="AD6" s="1" t="s">
        <v>311</v>
      </c>
      <c r="AE6" s="1" t="s">
        <v>196</v>
      </c>
      <c r="AF6" s="1">
        <v>0.01</v>
      </c>
      <c r="AG6" s="1">
        <v>0.99</v>
      </c>
      <c r="AH6" s="1">
        <v>0</v>
      </c>
      <c r="AJ6" s="1" t="s">
        <v>38</v>
      </c>
      <c r="AK6" s="1" t="s">
        <v>319</v>
      </c>
      <c r="AL6" s="1" t="s">
        <v>196</v>
      </c>
      <c r="AM6" s="1">
        <v>0.04</v>
      </c>
      <c r="AN6" s="1">
        <v>0.96</v>
      </c>
      <c r="AO6" s="1">
        <v>0</v>
      </c>
      <c r="AQ6" s="1" t="s">
        <v>38</v>
      </c>
      <c r="AR6" s="1" t="s">
        <v>322</v>
      </c>
      <c r="AS6" s="1" t="s">
        <v>196</v>
      </c>
      <c r="AT6" s="1">
        <v>0.01</v>
      </c>
      <c r="AU6" s="1">
        <v>0.99</v>
      </c>
      <c r="AV6" s="1">
        <v>0</v>
      </c>
      <c r="AX6" s="1" t="s">
        <v>38</v>
      </c>
      <c r="AY6" s="1" t="s">
        <v>325</v>
      </c>
      <c r="AZ6" s="1" t="s">
        <v>199</v>
      </c>
      <c r="BA6" s="1">
        <v>0.36</v>
      </c>
      <c r="BB6" s="1">
        <v>0</v>
      </c>
      <c r="BC6" s="1">
        <v>0.64</v>
      </c>
      <c r="BE6" s="1" t="s">
        <v>38</v>
      </c>
      <c r="BF6" s="1" t="s">
        <v>328</v>
      </c>
      <c r="BG6" s="1" t="s">
        <v>197</v>
      </c>
      <c r="BH6" s="1">
        <v>1</v>
      </c>
      <c r="BI6" s="1">
        <v>0</v>
      </c>
      <c r="BJ6" s="1">
        <v>0</v>
      </c>
      <c r="BL6" s="1" t="s">
        <v>38</v>
      </c>
      <c r="BM6" s="1" t="s">
        <v>331</v>
      </c>
      <c r="BN6" s="1" t="s">
        <v>197</v>
      </c>
      <c r="BO6" s="1">
        <v>0.3</v>
      </c>
      <c r="BP6" s="1">
        <v>0</v>
      </c>
      <c r="BQ6" s="1">
        <v>0.7</v>
      </c>
      <c r="BS6" s="1" t="s">
        <v>38</v>
      </c>
      <c r="BT6" s="1" t="s">
        <v>334</v>
      </c>
      <c r="BU6" s="1" t="s">
        <v>197</v>
      </c>
      <c r="BV6" s="1">
        <v>0.92</v>
      </c>
      <c r="BW6" s="1">
        <v>0</v>
      </c>
      <c r="BX6" s="1">
        <v>0.08</v>
      </c>
      <c r="BZ6" s="1" t="s">
        <v>38</v>
      </c>
      <c r="CA6" s="1" t="s">
        <v>337</v>
      </c>
      <c r="CB6" s="1" t="s">
        <v>199</v>
      </c>
      <c r="CC6" s="1">
        <v>0.36</v>
      </c>
      <c r="CD6" s="1">
        <v>0</v>
      </c>
      <c r="CE6" s="1">
        <v>0.64</v>
      </c>
      <c r="CG6" s="1" t="s">
        <v>38</v>
      </c>
      <c r="CH6" s="1" t="s">
        <v>340</v>
      </c>
      <c r="CI6" s="1" t="s">
        <v>315</v>
      </c>
      <c r="CJ6" s="1">
        <v>0.3</v>
      </c>
      <c r="CK6" s="1">
        <v>0</v>
      </c>
      <c r="CL6" s="1">
        <v>0.7</v>
      </c>
      <c r="CN6" s="1" t="s">
        <v>38</v>
      </c>
      <c r="CO6" s="1" t="s">
        <v>343</v>
      </c>
      <c r="CP6" s="1" t="s">
        <v>315</v>
      </c>
      <c r="CQ6" s="1">
        <v>0.92</v>
      </c>
      <c r="CR6" s="1">
        <v>0</v>
      </c>
      <c r="CS6" s="1">
        <v>0.08</v>
      </c>
      <c r="CU6" s="1" t="s">
        <v>38</v>
      </c>
      <c r="CV6" s="1" t="s">
        <v>346</v>
      </c>
      <c r="CW6" s="1" t="s">
        <v>201</v>
      </c>
      <c r="CX6" s="1">
        <v>0.32</v>
      </c>
      <c r="CY6" s="1">
        <v>0.68</v>
      </c>
      <c r="CZ6" s="1">
        <v>0</v>
      </c>
    </row>
    <row r="7" s="1" customFormat="1" spans="1:104">
      <c r="A7" s="1" t="s">
        <v>43</v>
      </c>
      <c r="B7" s="1" t="s">
        <v>301</v>
      </c>
      <c r="C7" s="1" t="s">
        <v>199</v>
      </c>
      <c r="D7" s="1">
        <v>0.4</v>
      </c>
      <c r="E7" s="1">
        <v>0.06</v>
      </c>
      <c r="F7" s="1">
        <v>0.54</v>
      </c>
      <c r="H7" s="1" t="s">
        <v>43</v>
      </c>
      <c r="I7" s="1" t="s">
        <v>305</v>
      </c>
      <c r="J7" s="1" t="s">
        <v>199</v>
      </c>
      <c r="K7" s="1">
        <v>0.26</v>
      </c>
      <c r="L7" s="1">
        <v>0.61</v>
      </c>
      <c r="M7" s="1">
        <v>0.13</v>
      </c>
      <c r="O7" s="1" t="s">
        <v>43</v>
      </c>
      <c r="P7" s="1" t="s">
        <v>308</v>
      </c>
      <c r="Q7" s="1" t="s">
        <v>199</v>
      </c>
      <c r="R7" s="1">
        <v>0.02</v>
      </c>
      <c r="S7" s="1">
        <v>0.87</v>
      </c>
      <c r="T7" s="1">
        <v>0.12</v>
      </c>
      <c r="V7" s="1" t="s">
        <v>43</v>
      </c>
      <c r="W7" s="1" t="s">
        <v>316</v>
      </c>
      <c r="X7" s="1" t="s">
        <v>196</v>
      </c>
      <c r="Y7" s="1">
        <v>0.01</v>
      </c>
      <c r="Z7" s="1">
        <v>0.09</v>
      </c>
      <c r="AA7" s="1">
        <v>0.9</v>
      </c>
      <c r="AC7" s="1" t="s">
        <v>43</v>
      </c>
      <c r="AD7" s="1" t="s">
        <v>311</v>
      </c>
      <c r="AE7" s="1" t="s">
        <v>196</v>
      </c>
      <c r="AF7" s="1">
        <v>0.01</v>
      </c>
      <c r="AG7" s="1">
        <v>0.09</v>
      </c>
      <c r="AH7" s="1">
        <v>0.9</v>
      </c>
      <c r="AJ7" s="1" t="s">
        <v>43</v>
      </c>
      <c r="AK7" s="1" t="s">
        <v>319</v>
      </c>
      <c r="AL7" s="1" t="s">
        <v>196</v>
      </c>
      <c r="AM7" s="1">
        <v>0.01</v>
      </c>
      <c r="AN7" s="1">
        <v>0.06</v>
      </c>
      <c r="AO7" s="1">
        <v>0.93</v>
      </c>
      <c r="AQ7" s="1" t="s">
        <v>43</v>
      </c>
      <c r="AR7" s="1" t="s">
        <v>322</v>
      </c>
      <c r="AS7" s="1" t="s">
        <v>196</v>
      </c>
      <c r="AT7" s="1">
        <v>0.03</v>
      </c>
      <c r="AU7" s="1">
        <v>0.23</v>
      </c>
      <c r="AV7" s="1">
        <v>0.74</v>
      </c>
      <c r="AX7" s="1" t="s">
        <v>43</v>
      </c>
      <c r="AY7" s="1" t="s">
        <v>325</v>
      </c>
      <c r="AZ7" s="1" t="s">
        <v>199</v>
      </c>
      <c r="BA7" s="1">
        <v>0.33</v>
      </c>
      <c r="BB7" s="1">
        <v>0.24</v>
      </c>
      <c r="BC7" s="1">
        <v>0.43</v>
      </c>
      <c r="BE7" s="1" t="s">
        <v>43</v>
      </c>
      <c r="BF7" s="1" t="s">
        <v>328</v>
      </c>
      <c r="BG7" s="1" t="s">
        <v>197</v>
      </c>
      <c r="BH7" s="1">
        <v>1</v>
      </c>
      <c r="BI7" s="1">
        <v>0</v>
      </c>
      <c r="BJ7" s="1">
        <v>0</v>
      </c>
      <c r="BL7" s="1" t="s">
        <v>43</v>
      </c>
      <c r="BM7" s="1" t="s">
        <v>331</v>
      </c>
      <c r="BN7" s="1" t="s">
        <v>197</v>
      </c>
      <c r="BO7" s="1">
        <v>0.42</v>
      </c>
      <c r="BP7" s="1">
        <v>0.14</v>
      </c>
      <c r="BQ7" s="1">
        <v>0.44</v>
      </c>
      <c r="BS7" s="1" t="s">
        <v>43</v>
      </c>
      <c r="BT7" s="1" t="s">
        <v>334</v>
      </c>
      <c r="BU7" s="1" t="s">
        <v>197</v>
      </c>
      <c r="BV7" s="1">
        <v>0.19</v>
      </c>
      <c r="BW7" s="1">
        <v>0.7</v>
      </c>
      <c r="BX7" s="1">
        <v>0.11</v>
      </c>
      <c r="BZ7" s="1" t="s">
        <v>43</v>
      </c>
      <c r="CA7" s="1" t="s">
        <v>337</v>
      </c>
      <c r="CB7" s="1" t="s">
        <v>199</v>
      </c>
      <c r="CC7" s="1">
        <v>0.33</v>
      </c>
      <c r="CD7" s="1">
        <v>0.24</v>
      </c>
      <c r="CE7" s="1">
        <v>0.43</v>
      </c>
      <c r="CG7" s="1" t="s">
        <v>43</v>
      </c>
      <c r="CH7" s="1" t="s">
        <v>340</v>
      </c>
      <c r="CI7" s="1" t="s">
        <v>315</v>
      </c>
      <c r="CJ7" s="1">
        <v>0.42</v>
      </c>
      <c r="CK7" s="1">
        <v>0.14</v>
      </c>
      <c r="CL7" s="1">
        <v>0.44</v>
      </c>
      <c r="CN7" s="1" t="s">
        <v>43</v>
      </c>
      <c r="CO7" s="1" t="s">
        <v>343</v>
      </c>
      <c r="CP7" s="1" t="s">
        <v>315</v>
      </c>
      <c r="CQ7" s="1">
        <v>0.19</v>
      </c>
      <c r="CR7" s="1">
        <v>0.7</v>
      </c>
      <c r="CS7" s="1">
        <v>0.11</v>
      </c>
      <c r="CU7" s="1" t="s">
        <v>43</v>
      </c>
      <c r="CV7" s="1" t="s">
        <v>346</v>
      </c>
      <c r="CW7" s="1" t="s">
        <v>201</v>
      </c>
      <c r="CX7" s="1">
        <v>0.21</v>
      </c>
      <c r="CY7" s="1">
        <v>0.78</v>
      </c>
      <c r="CZ7" s="1">
        <v>0.01</v>
      </c>
    </row>
    <row r="8" s="1" customFormat="1" spans="1:104">
      <c r="A8" s="1" t="s">
        <v>48</v>
      </c>
      <c r="B8" s="1" t="s">
        <v>301</v>
      </c>
      <c r="C8" s="1" t="s">
        <v>199</v>
      </c>
      <c r="D8" s="1">
        <v>0.04</v>
      </c>
      <c r="E8" s="1">
        <v>0</v>
      </c>
      <c r="F8" s="1">
        <v>0.96</v>
      </c>
      <c r="H8" s="1" t="s">
        <v>48</v>
      </c>
      <c r="I8" s="1" t="s">
        <v>305</v>
      </c>
      <c r="J8" s="1" t="s">
        <v>199</v>
      </c>
      <c r="K8" s="1">
        <v>0.07</v>
      </c>
      <c r="L8" s="1">
        <v>0.13</v>
      </c>
      <c r="M8" s="1">
        <v>0.8</v>
      </c>
      <c r="O8" s="1" t="s">
        <v>48</v>
      </c>
      <c r="P8" s="1" t="s">
        <v>308</v>
      </c>
      <c r="Q8" s="1" t="s">
        <v>199</v>
      </c>
      <c r="R8" s="1">
        <v>0</v>
      </c>
      <c r="S8" s="1">
        <v>0.01</v>
      </c>
      <c r="T8" s="1">
        <v>0.99</v>
      </c>
      <c r="V8" s="1" t="s">
        <v>48</v>
      </c>
      <c r="W8" s="1" t="s">
        <v>316</v>
      </c>
      <c r="X8" s="1" t="s">
        <v>196</v>
      </c>
      <c r="Y8" s="1">
        <v>0.15</v>
      </c>
      <c r="Z8" s="1">
        <v>0.77</v>
      </c>
      <c r="AA8" s="1">
        <v>0.08</v>
      </c>
      <c r="AC8" s="1" t="s">
        <v>48</v>
      </c>
      <c r="AD8" s="1" t="s">
        <v>311</v>
      </c>
      <c r="AE8" s="1" t="s">
        <v>196</v>
      </c>
      <c r="AF8" s="1">
        <v>0</v>
      </c>
      <c r="AG8" s="1">
        <v>1</v>
      </c>
      <c r="AH8" s="1">
        <v>0</v>
      </c>
      <c r="AJ8" s="1" t="s">
        <v>48</v>
      </c>
      <c r="AK8" s="1" t="s">
        <v>319</v>
      </c>
      <c r="AL8" s="1" t="s">
        <v>196</v>
      </c>
      <c r="AM8" s="1">
        <v>0.17</v>
      </c>
      <c r="AN8" s="1">
        <v>0.68</v>
      </c>
      <c r="AO8" s="1">
        <v>0.15</v>
      </c>
      <c r="AQ8" s="1" t="s">
        <v>48</v>
      </c>
      <c r="AR8" s="1" t="s">
        <v>322</v>
      </c>
      <c r="AS8" s="1" t="s">
        <v>196</v>
      </c>
      <c r="AT8" s="1">
        <v>0.03</v>
      </c>
      <c r="AU8" s="1">
        <v>0.94</v>
      </c>
      <c r="AV8" s="1">
        <v>0.03</v>
      </c>
      <c r="AX8" s="1" t="s">
        <v>48</v>
      </c>
      <c r="AY8" s="1" t="s">
        <v>325</v>
      </c>
      <c r="AZ8" s="1" t="s">
        <v>199</v>
      </c>
      <c r="BA8" s="1">
        <v>0.04</v>
      </c>
      <c r="BB8" s="1">
        <v>0.02</v>
      </c>
      <c r="BC8" s="1">
        <v>0.95</v>
      </c>
      <c r="BE8" s="1" t="s">
        <v>48</v>
      </c>
      <c r="BF8" s="1" t="s">
        <v>328</v>
      </c>
      <c r="BG8" s="1" t="s">
        <v>197</v>
      </c>
      <c r="BH8" s="1">
        <v>0</v>
      </c>
      <c r="BI8" s="1">
        <v>1</v>
      </c>
      <c r="BJ8" s="1">
        <v>0</v>
      </c>
      <c r="BL8" s="1" t="s">
        <v>48</v>
      </c>
      <c r="BM8" s="1" t="s">
        <v>331</v>
      </c>
      <c r="BN8" s="1" t="s">
        <v>197</v>
      </c>
      <c r="BO8" s="1">
        <v>0.2</v>
      </c>
      <c r="BP8" s="1">
        <v>0.28</v>
      </c>
      <c r="BQ8" s="1">
        <v>0.52</v>
      </c>
      <c r="BS8" s="1" t="s">
        <v>48</v>
      </c>
      <c r="BT8" s="1" t="s">
        <v>334</v>
      </c>
      <c r="BU8" s="1" t="s">
        <v>197</v>
      </c>
      <c r="BV8" s="1">
        <v>0.17</v>
      </c>
      <c r="BW8" s="1">
        <v>0.78</v>
      </c>
      <c r="BX8" s="1">
        <v>0.05</v>
      </c>
      <c r="BZ8" s="1" t="s">
        <v>48</v>
      </c>
      <c r="CA8" s="1" t="s">
        <v>337</v>
      </c>
      <c r="CB8" s="1" t="s">
        <v>199</v>
      </c>
      <c r="CC8" s="1">
        <v>0</v>
      </c>
      <c r="CD8" s="1">
        <v>1</v>
      </c>
      <c r="CE8" s="1">
        <v>0</v>
      </c>
      <c r="CG8" s="1" t="s">
        <v>48</v>
      </c>
      <c r="CH8" s="1" t="s">
        <v>340</v>
      </c>
      <c r="CI8" s="1" t="s">
        <v>315</v>
      </c>
      <c r="CJ8" s="1">
        <v>0</v>
      </c>
      <c r="CK8" s="1">
        <v>0</v>
      </c>
      <c r="CL8" s="1">
        <v>1</v>
      </c>
      <c r="CN8" s="1" t="s">
        <v>48</v>
      </c>
      <c r="CO8" s="1" t="s">
        <v>343</v>
      </c>
      <c r="CP8" s="1" t="s">
        <v>315</v>
      </c>
      <c r="CQ8" s="1">
        <v>0</v>
      </c>
      <c r="CR8" s="1">
        <v>0</v>
      </c>
      <c r="CS8" s="1">
        <v>1</v>
      </c>
      <c r="CU8" s="1" t="s">
        <v>48</v>
      </c>
      <c r="CV8" s="1" t="s">
        <v>346</v>
      </c>
      <c r="CW8" s="1" t="s">
        <v>201</v>
      </c>
      <c r="CX8" s="1">
        <v>0.16</v>
      </c>
      <c r="CY8" s="1">
        <v>0.84</v>
      </c>
      <c r="CZ8" s="1">
        <v>0</v>
      </c>
    </row>
    <row r="9" s="1" customFormat="1" spans="1:104">
      <c r="A9" s="1" t="s">
        <v>53</v>
      </c>
      <c r="B9" s="1" t="s">
        <v>301</v>
      </c>
      <c r="C9" s="1" t="s">
        <v>199</v>
      </c>
      <c r="D9" s="1">
        <v>0</v>
      </c>
      <c r="E9" s="1">
        <v>0</v>
      </c>
      <c r="F9" s="1">
        <v>1</v>
      </c>
      <c r="H9" s="1" t="s">
        <v>53</v>
      </c>
      <c r="I9" s="1" t="s">
        <v>305</v>
      </c>
      <c r="J9" s="1" t="s">
        <v>199</v>
      </c>
      <c r="K9" s="1">
        <v>0</v>
      </c>
      <c r="L9" s="1">
        <v>0</v>
      </c>
      <c r="M9" s="1">
        <v>1</v>
      </c>
      <c r="O9" s="1" t="s">
        <v>53</v>
      </c>
      <c r="P9" s="1" t="s">
        <v>308</v>
      </c>
      <c r="Q9" s="1" t="s">
        <v>199</v>
      </c>
      <c r="R9" s="1">
        <v>0</v>
      </c>
      <c r="S9" s="1">
        <v>0</v>
      </c>
      <c r="T9" s="1">
        <v>1</v>
      </c>
      <c r="V9" s="1" t="s">
        <v>53</v>
      </c>
      <c r="W9" s="1" t="s">
        <v>316</v>
      </c>
      <c r="X9" s="1" t="s">
        <v>196</v>
      </c>
      <c r="Y9" s="1">
        <v>0</v>
      </c>
      <c r="Z9" s="1">
        <v>1</v>
      </c>
      <c r="AA9" s="1">
        <v>0</v>
      </c>
      <c r="AC9" s="1" t="s">
        <v>53</v>
      </c>
      <c r="AD9" s="1" t="s">
        <v>311</v>
      </c>
      <c r="AE9" s="1" t="s">
        <v>196</v>
      </c>
      <c r="AF9" s="1">
        <v>0</v>
      </c>
      <c r="AG9" s="1">
        <v>1</v>
      </c>
      <c r="AH9" s="1">
        <v>0</v>
      </c>
      <c r="AJ9" s="1" t="s">
        <v>53</v>
      </c>
      <c r="AK9" s="1" t="s">
        <v>319</v>
      </c>
      <c r="AL9" s="1" t="s">
        <v>196</v>
      </c>
      <c r="AM9" s="1">
        <v>0.32</v>
      </c>
      <c r="AN9" s="1">
        <v>0.44</v>
      </c>
      <c r="AO9" s="1">
        <v>0.24</v>
      </c>
      <c r="AQ9" s="1" t="s">
        <v>53</v>
      </c>
      <c r="AR9" s="1" t="s">
        <v>322</v>
      </c>
      <c r="AS9" s="1" t="s">
        <v>196</v>
      </c>
      <c r="AT9" s="1">
        <v>0.07</v>
      </c>
      <c r="AU9" s="1">
        <v>0.9</v>
      </c>
      <c r="AV9" s="1">
        <v>0.04</v>
      </c>
      <c r="AX9" s="1" t="s">
        <v>53</v>
      </c>
      <c r="AY9" s="1" t="s">
        <v>325</v>
      </c>
      <c r="AZ9" s="1" t="s">
        <v>199</v>
      </c>
      <c r="BA9" s="1" t="s">
        <v>314</v>
      </c>
      <c r="BB9" s="1" t="s">
        <v>314</v>
      </c>
      <c r="BC9" s="1" t="s">
        <v>314</v>
      </c>
      <c r="BE9" s="1" t="s">
        <v>53</v>
      </c>
      <c r="BF9" s="1" t="s">
        <v>328</v>
      </c>
      <c r="BG9" s="1" t="s">
        <v>197</v>
      </c>
      <c r="BH9" s="1" t="s">
        <v>314</v>
      </c>
      <c r="BI9" s="1" t="s">
        <v>314</v>
      </c>
      <c r="BJ9" s="1" t="s">
        <v>314</v>
      </c>
      <c r="BL9" s="1" t="s">
        <v>53</v>
      </c>
      <c r="BM9" s="1" t="s">
        <v>331</v>
      </c>
      <c r="BN9" s="1" t="s">
        <v>197</v>
      </c>
      <c r="BO9" s="1">
        <v>0</v>
      </c>
      <c r="BP9" s="1">
        <v>0</v>
      </c>
      <c r="BQ9" s="1">
        <v>1</v>
      </c>
      <c r="BS9" s="1" t="s">
        <v>53</v>
      </c>
      <c r="BT9" s="1" t="s">
        <v>334</v>
      </c>
      <c r="BU9" s="1" t="s">
        <v>197</v>
      </c>
      <c r="BV9" s="1">
        <v>0</v>
      </c>
      <c r="BW9" s="1">
        <v>0</v>
      </c>
      <c r="BX9" s="1">
        <v>1</v>
      </c>
      <c r="BZ9" s="1" t="s">
        <v>53</v>
      </c>
      <c r="CA9" s="1" t="s">
        <v>337</v>
      </c>
      <c r="CB9" s="1" t="s">
        <v>199</v>
      </c>
      <c r="CC9" s="1" t="s">
        <v>314</v>
      </c>
      <c r="CD9" s="1" t="s">
        <v>314</v>
      </c>
      <c r="CE9" s="1" t="s">
        <v>314</v>
      </c>
      <c r="CG9" s="1" t="s">
        <v>53</v>
      </c>
      <c r="CH9" s="1" t="s">
        <v>340</v>
      </c>
      <c r="CI9" s="1" t="s">
        <v>315</v>
      </c>
      <c r="CJ9" s="1">
        <v>0</v>
      </c>
      <c r="CK9" s="1">
        <v>0</v>
      </c>
      <c r="CL9" s="1">
        <v>1</v>
      </c>
      <c r="CN9" s="1" t="s">
        <v>53</v>
      </c>
      <c r="CO9" s="1" t="s">
        <v>343</v>
      </c>
      <c r="CP9" s="1" t="s">
        <v>315</v>
      </c>
      <c r="CQ9" s="1">
        <v>0</v>
      </c>
      <c r="CR9" s="1">
        <v>0</v>
      </c>
      <c r="CS9" s="1">
        <v>1</v>
      </c>
      <c r="CU9" s="1" t="s">
        <v>53</v>
      </c>
      <c r="CV9" s="1" t="s">
        <v>346</v>
      </c>
      <c r="CW9" s="1" t="s">
        <v>201</v>
      </c>
      <c r="CX9" s="1">
        <v>0.14</v>
      </c>
      <c r="CY9" s="1">
        <v>0.86</v>
      </c>
      <c r="CZ9" s="1">
        <v>0</v>
      </c>
    </row>
    <row r="10" s="1" customFormat="1" spans="1:104">
      <c r="A10" s="1" t="s">
        <v>59</v>
      </c>
      <c r="B10" s="1" t="s">
        <v>301</v>
      </c>
      <c r="C10" s="1" t="s">
        <v>199</v>
      </c>
      <c r="D10" s="1">
        <v>0.08</v>
      </c>
      <c r="E10" s="1">
        <v>0.04</v>
      </c>
      <c r="F10" s="1">
        <v>0.88</v>
      </c>
      <c r="H10" s="1" t="s">
        <v>59</v>
      </c>
      <c r="I10" s="1" t="s">
        <v>305</v>
      </c>
      <c r="J10" s="1" t="s">
        <v>199</v>
      </c>
      <c r="K10" s="1">
        <v>0.23</v>
      </c>
      <c r="L10" s="1">
        <v>0.23</v>
      </c>
      <c r="M10" s="1">
        <v>0.54</v>
      </c>
      <c r="O10" s="1" t="s">
        <v>59</v>
      </c>
      <c r="P10" s="1" t="s">
        <v>308</v>
      </c>
      <c r="Q10" s="1" t="s">
        <v>199</v>
      </c>
      <c r="R10" s="1">
        <v>0.18</v>
      </c>
      <c r="S10" s="1">
        <v>0.36</v>
      </c>
      <c r="T10" s="1">
        <v>0.45</v>
      </c>
      <c r="V10" s="1" t="s">
        <v>59</v>
      </c>
      <c r="W10" s="1" t="s">
        <v>316</v>
      </c>
      <c r="X10" s="1" t="s">
        <v>196</v>
      </c>
      <c r="Y10" s="1">
        <v>0</v>
      </c>
      <c r="Z10" s="1">
        <v>0.3</v>
      </c>
      <c r="AA10" s="1">
        <v>0.7</v>
      </c>
      <c r="AC10" s="1" t="s">
        <v>59</v>
      </c>
      <c r="AD10" s="1" t="s">
        <v>311</v>
      </c>
      <c r="AE10" s="1" t="s">
        <v>196</v>
      </c>
      <c r="AF10" s="1">
        <v>0</v>
      </c>
      <c r="AG10" s="1">
        <v>1</v>
      </c>
      <c r="AH10" s="1">
        <v>0</v>
      </c>
      <c r="AJ10" s="1" t="s">
        <v>59</v>
      </c>
      <c r="AK10" s="1" t="s">
        <v>319</v>
      </c>
      <c r="AL10" s="1" t="s">
        <v>196</v>
      </c>
      <c r="AM10" s="1">
        <v>0.04</v>
      </c>
      <c r="AN10" s="1">
        <v>0.09</v>
      </c>
      <c r="AO10" s="1">
        <v>0.87</v>
      </c>
      <c r="AQ10" s="1" t="s">
        <v>59</v>
      </c>
      <c r="AR10" s="1" t="s">
        <v>322</v>
      </c>
      <c r="AS10" s="1" t="s">
        <v>196</v>
      </c>
      <c r="AT10" s="1">
        <v>0.13</v>
      </c>
      <c r="AU10" s="1">
        <v>0.33</v>
      </c>
      <c r="AV10" s="1">
        <v>0.53</v>
      </c>
      <c r="AX10" s="1" t="s">
        <v>59</v>
      </c>
      <c r="AY10" s="1" t="s">
        <v>325</v>
      </c>
      <c r="AZ10" s="1" t="s">
        <v>199</v>
      </c>
      <c r="BA10" s="1">
        <v>0.22</v>
      </c>
      <c r="BB10" s="1">
        <v>0.11</v>
      </c>
      <c r="BC10" s="1">
        <v>0.67</v>
      </c>
      <c r="BE10" s="1" t="s">
        <v>59</v>
      </c>
      <c r="BF10" s="1" t="s">
        <v>328</v>
      </c>
      <c r="BG10" s="1" t="s">
        <v>197</v>
      </c>
      <c r="BH10" s="1">
        <v>0</v>
      </c>
      <c r="BI10" s="1">
        <v>1</v>
      </c>
      <c r="BJ10" s="1">
        <v>0</v>
      </c>
      <c r="BL10" s="1" t="s">
        <v>59</v>
      </c>
      <c r="BM10" s="1" t="s">
        <v>331</v>
      </c>
      <c r="BN10" s="1" t="s">
        <v>197</v>
      </c>
      <c r="BO10" s="1">
        <v>0.25</v>
      </c>
      <c r="BP10" s="1">
        <v>0.06</v>
      </c>
      <c r="BQ10" s="1">
        <v>0.7</v>
      </c>
      <c r="BS10" s="1" t="s">
        <v>59</v>
      </c>
      <c r="BT10" s="1" t="s">
        <v>334</v>
      </c>
      <c r="BU10" s="1" t="s">
        <v>197</v>
      </c>
      <c r="BV10" s="1">
        <v>0.13</v>
      </c>
      <c r="BW10" s="1">
        <v>0.57</v>
      </c>
      <c r="BX10" s="1">
        <v>0.3</v>
      </c>
      <c r="BZ10" s="1" t="s">
        <v>59</v>
      </c>
      <c r="CA10" s="1" t="s">
        <v>337</v>
      </c>
      <c r="CB10" s="1" t="s">
        <v>199</v>
      </c>
      <c r="CC10" s="1">
        <v>0</v>
      </c>
      <c r="CD10" s="1">
        <v>1</v>
      </c>
      <c r="CE10" s="1">
        <v>0</v>
      </c>
      <c r="CG10" s="1" t="s">
        <v>59</v>
      </c>
      <c r="CH10" s="1" t="s">
        <v>340</v>
      </c>
      <c r="CI10" s="1" t="s">
        <v>315</v>
      </c>
      <c r="CJ10" s="1">
        <v>0</v>
      </c>
      <c r="CK10" s="1">
        <v>0</v>
      </c>
      <c r="CL10" s="1">
        <v>1</v>
      </c>
      <c r="CN10" s="1" t="s">
        <v>59</v>
      </c>
      <c r="CO10" s="1" t="s">
        <v>343</v>
      </c>
      <c r="CP10" s="1" t="s">
        <v>315</v>
      </c>
      <c r="CQ10" s="1">
        <v>0</v>
      </c>
      <c r="CR10" s="1">
        <v>0</v>
      </c>
      <c r="CS10" s="1">
        <v>1</v>
      </c>
      <c r="CU10" s="1" t="s">
        <v>59</v>
      </c>
      <c r="CV10" s="1" t="s">
        <v>346</v>
      </c>
      <c r="CW10" s="1" t="s">
        <v>201</v>
      </c>
      <c r="CX10" s="1">
        <v>0.2</v>
      </c>
      <c r="CY10" s="1">
        <v>0.8</v>
      </c>
      <c r="CZ10" s="1">
        <v>0</v>
      </c>
    </row>
    <row r="11" s="1" customFormat="1" spans="1:104">
      <c r="A11" s="1" t="s">
        <v>63</v>
      </c>
      <c r="B11" s="1" t="s">
        <v>301</v>
      </c>
      <c r="C11" s="1" t="s">
        <v>199</v>
      </c>
      <c r="D11" s="1">
        <v>0.04</v>
      </c>
      <c r="E11" s="1">
        <v>0.04</v>
      </c>
      <c r="F11" s="1">
        <v>0.93</v>
      </c>
      <c r="H11" s="1" t="s">
        <v>63</v>
      </c>
      <c r="I11" s="1" t="s">
        <v>305</v>
      </c>
      <c r="J11" s="1" t="s">
        <v>199</v>
      </c>
      <c r="K11" s="1">
        <v>0.25</v>
      </c>
      <c r="L11" s="1">
        <v>0.25</v>
      </c>
      <c r="M11" s="1">
        <v>0.5</v>
      </c>
      <c r="O11" s="1" t="s">
        <v>63</v>
      </c>
      <c r="P11" s="1" t="s">
        <v>308</v>
      </c>
      <c r="Q11" s="1" t="s">
        <v>199</v>
      </c>
      <c r="R11" s="1">
        <v>0.22</v>
      </c>
      <c r="S11" s="1">
        <v>0.22</v>
      </c>
      <c r="T11" s="1">
        <v>0.56</v>
      </c>
      <c r="V11" s="1" t="s">
        <v>63</v>
      </c>
      <c r="W11" s="1" t="s">
        <v>316</v>
      </c>
      <c r="X11" s="1" t="s">
        <v>196</v>
      </c>
      <c r="Y11" s="1">
        <v>0</v>
      </c>
      <c r="Z11" s="1">
        <v>1</v>
      </c>
      <c r="AA11" s="1">
        <v>0</v>
      </c>
      <c r="AC11" s="1" t="s">
        <v>63</v>
      </c>
      <c r="AD11" s="1" t="s">
        <v>311</v>
      </c>
      <c r="AE11" s="1" t="s">
        <v>196</v>
      </c>
      <c r="AF11" s="1">
        <v>0</v>
      </c>
      <c r="AG11" s="1">
        <v>1</v>
      </c>
      <c r="AH11" s="1">
        <v>0</v>
      </c>
      <c r="AJ11" s="1" t="s">
        <v>63</v>
      </c>
      <c r="AK11" s="1" t="s">
        <v>319</v>
      </c>
      <c r="AL11" s="1" t="s">
        <v>196</v>
      </c>
      <c r="AM11" s="1">
        <v>0.11</v>
      </c>
      <c r="AN11" s="1">
        <v>0.02</v>
      </c>
      <c r="AO11" s="1">
        <v>0.87</v>
      </c>
      <c r="AQ11" s="1" t="s">
        <v>63</v>
      </c>
      <c r="AR11" s="1" t="s">
        <v>322</v>
      </c>
      <c r="AS11" s="1" t="s">
        <v>196</v>
      </c>
      <c r="AT11" s="1">
        <v>0.18</v>
      </c>
      <c r="AU11" s="1">
        <v>0.45</v>
      </c>
      <c r="AV11" s="1">
        <v>0.36</v>
      </c>
      <c r="AX11" s="1" t="s">
        <v>63</v>
      </c>
      <c r="AY11" s="1" t="s">
        <v>325</v>
      </c>
      <c r="AZ11" s="1" t="s">
        <v>199</v>
      </c>
      <c r="BA11" s="1">
        <v>0</v>
      </c>
      <c r="BB11" s="1">
        <v>1</v>
      </c>
      <c r="BC11" s="1">
        <v>0</v>
      </c>
      <c r="BE11" s="1" t="s">
        <v>63</v>
      </c>
      <c r="BF11" s="1" t="s">
        <v>328</v>
      </c>
      <c r="BG11" s="1" t="s">
        <v>197</v>
      </c>
      <c r="BH11" s="1" t="s">
        <v>314</v>
      </c>
      <c r="BI11" s="1" t="s">
        <v>314</v>
      </c>
      <c r="BJ11" s="1" t="s">
        <v>314</v>
      </c>
      <c r="BL11" s="1" t="s">
        <v>63</v>
      </c>
      <c r="BM11" s="1" t="s">
        <v>331</v>
      </c>
      <c r="BN11" s="1" t="s">
        <v>197</v>
      </c>
      <c r="BO11" s="1">
        <v>0</v>
      </c>
      <c r="BP11" s="1">
        <v>0</v>
      </c>
      <c r="BQ11" s="1">
        <v>1</v>
      </c>
      <c r="BS11" s="1" t="s">
        <v>63</v>
      </c>
      <c r="BT11" s="1" t="s">
        <v>334</v>
      </c>
      <c r="BU11" s="1" t="s">
        <v>197</v>
      </c>
      <c r="BV11" s="1">
        <v>0</v>
      </c>
      <c r="BW11" s="1">
        <v>0</v>
      </c>
      <c r="BX11" s="1">
        <v>1</v>
      </c>
      <c r="BZ11" s="1" t="s">
        <v>63</v>
      </c>
      <c r="CA11" s="1" t="s">
        <v>337</v>
      </c>
      <c r="CB11" s="1" t="s">
        <v>199</v>
      </c>
      <c r="CC11" s="1">
        <v>0</v>
      </c>
      <c r="CD11" s="1">
        <v>1</v>
      </c>
      <c r="CE11" s="1">
        <v>0</v>
      </c>
      <c r="CG11" s="1" t="s">
        <v>63</v>
      </c>
      <c r="CH11" s="1" t="s">
        <v>340</v>
      </c>
      <c r="CI11" s="1" t="s">
        <v>315</v>
      </c>
      <c r="CJ11" s="1">
        <v>0</v>
      </c>
      <c r="CK11" s="1">
        <v>0</v>
      </c>
      <c r="CL11" s="1">
        <v>1</v>
      </c>
      <c r="CN11" s="1" t="s">
        <v>63</v>
      </c>
      <c r="CO11" s="1" t="s">
        <v>343</v>
      </c>
      <c r="CP11" s="1" t="s">
        <v>315</v>
      </c>
      <c r="CQ11" s="1">
        <v>0</v>
      </c>
      <c r="CR11" s="1">
        <v>0</v>
      </c>
      <c r="CS11" s="1">
        <v>1</v>
      </c>
      <c r="CU11" s="1" t="s">
        <v>63</v>
      </c>
      <c r="CV11" s="1" t="s">
        <v>346</v>
      </c>
      <c r="CW11" s="1" t="s">
        <v>201</v>
      </c>
      <c r="CX11" s="1">
        <v>0.11</v>
      </c>
      <c r="CY11" s="1">
        <v>0.89</v>
      </c>
      <c r="CZ11" s="1">
        <v>0</v>
      </c>
    </row>
    <row r="12" s="1" customFormat="1" spans="1:104">
      <c r="A12" s="1" t="s">
        <v>69</v>
      </c>
      <c r="B12" s="1" t="s">
        <v>301</v>
      </c>
      <c r="C12" s="1" t="s">
        <v>199</v>
      </c>
      <c r="D12" s="1">
        <v>0.54</v>
      </c>
      <c r="E12" s="1">
        <v>0</v>
      </c>
      <c r="F12" s="1">
        <v>0.46</v>
      </c>
      <c r="H12" s="1" t="s">
        <v>69</v>
      </c>
      <c r="I12" s="1" t="s">
        <v>305</v>
      </c>
      <c r="J12" s="1" t="s">
        <v>199</v>
      </c>
      <c r="K12" s="1">
        <v>0.78</v>
      </c>
      <c r="L12" s="1">
        <v>0.02</v>
      </c>
      <c r="M12" s="1">
        <v>0.2</v>
      </c>
      <c r="O12" s="1" t="s">
        <v>69</v>
      </c>
      <c r="P12" s="1" t="s">
        <v>308</v>
      </c>
      <c r="Q12" s="1" t="s">
        <v>199</v>
      </c>
      <c r="R12" s="1">
        <v>0.33</v>
      </c>
      <c r="S12" s="1">
        <v>0.27</v>
      </c>
      <c r="T12" s="1">
        <v>0.4</v>
      </c>
      <c r="V12" s="1" t="s">
        <v>69</v>
      </c>
      <c r="W12" s="1" t="s">
        <v>316</v>
      </c>
      <c r="X12" s="1" t="s">
        <v>196</v>
      </c>
      <c r="Y12" s="1">
        <v>0.46</v>
      </c>
      <c r="Z12" s="1">
        <v>0.17</v>
      </c>
      <c r="AA12" s="1">
        <v>0.37</v>
      </c>
      <c r="AC12" s="1" t="s">
        <v>69</v>
      </c>
      <c r="AD12" s="1" t="s">
        <v>311</v>
      </c>
      <c r="AE12" s="1" t="s">
        <v>196</v>
      </c>
      <c r="AF12" s="1">
        <v>0</v>
      </c>
      <c r="AG12" s="1">
        <v>1</v>
      </c>
      <c r="AH12" s="1">
        <v>0</v>
      </c>
      <c r="AJ12" s="1" t="s">
        <v>69</v>
      </c>
      <c r="AK12" s="1" t="s">
        <v>319</v>
      </c>
      <c r="AL12" s="1" t="s">
        <v>196</v>
      </c>
      <c r="AM12" s="1">
        <v>0.59</v>
      </c>
      <c r="AN12" s="1">
        <v>0.04</v>
      </c>
      <c r="AO12" s="1">
        <v>0.37</v>
      </c>
      <c r="AQ12" s="1" t="s">
        <v>69</v>
      </c>
      <c r="AR12" s="1" t="s">
        <v>322</v>
      </c>
      <c r="AS12" s="1" t="s">
        <v>196</v>
      </c>
      <c r="AT12" s="1">
        <v>0.44</v>
      </c>
      <c r="AU12" s="1">
        <v>0.28</v>
      </c>
      <c r="AV12" s="1">
        <v>0.28</v>
      </c>
      <c r="AX12" s="1" t="s">
        <v>69</v>
      </c>
      <c r="AY12" s="1" t="s">
        <v>325</v>
      </c>
      <c r="AZ12" s="1" t="s">
        <v>199</v>
      </c>
      <c r="BA12" s="1">
        <v>0.57</v>
      </c>
      <c r="BB12" s="1">
        <v>0.03</v>
      </c>
      <c r="BC12" s="1">
        <v>0.4</v>
      </c>
      <c r="BE12" s="1" t="s">
        <v>69</v>
      </c>
      <c r="BF12" s="1" t="s">
        <v>328</v>
      </c>
      <c r="BG12" s="1" t="s">
        <v>197</v>
      </c>
      <c r="BH12" s="1">
        <v>0</v>
      </c>
      <c r="BI12" s="1">
        <v>1</v>
      </c>
      <c r="BJ12" s="1">
        <v>0</v>
      </c>
      <c r="BL12" s="1" t="s">
        <v>69</v>
      </c>
      <c r="BM12" s="1" t="s">
        <v>331</v>
      </c>
      <c r="BN12" s="1" t="s">
        <v>197</v>
      </c>
      <c r="BO12" s="1">
        <v>0.62</v>
      </c>
      <c r="BP12" s="1">
        <v>0.13</v>
      </c>
      <c r="BQ12" s="1">
        <v>0.25</v>
      </c>
      <c r="BS12" s="1" t="s">
        <v>69</v>
      </c>
      <c r="BT12" s="1" t="s">
        <v>334</v>
      </c>
      <c r="BU12" s="1" t="s">
        <v>197</v>
      </c>
      <c r="BV12" s="1">
        <v>0.7</v>
      </c>
      <c r="BW12" s="1">
        <v>0.27</v>
      </c>
      <c r="BX12" s="1">
        <v>0.03</v>
      </c>
      <c r="BZ12" s="1" t="s">
        <v>69</v>
      </c>
      <c r="CA12" s="1" t="s">
        <v>337</v>
      </c>
      <c r="CB12" s="1" t="s">
        <v>199</v>
      </c>
      <c r="CC12" s="1">
        <v>0</v>
      </c>
      <c r="CD12" s="1">
        <v>1</v>
      </c>
      <c r="CE12" s="1">
        <v>0</v>
      </c>
      <c r="CG12" s="1" t="s">
        <v>69</v>
      </c>
      <c r="CH12" s="1" t="s">
        <v>340</v>
      </c>
      <c r="CI12" s="1" t="s">
        <v>315</v>
      </c>
      <c r="CJ12" s="1">
        <v>0</v>
      </c>
      <c r="CK12" s="1">
        <v>0</v>
      </c>
      <c r="CL12" s="1">
        <v>1</v>
      </c>
      <c r="CN12" s="1" t="s">
        <v>69</v>
      </c>
      <c r="CO12" s="1" t="s">
        <v>343</v>
      </c>
      <c r="CP12" s="1" t="s">
        <v>315</v>
      </c>
      <c r="CQ12" s="1">
        <v>0</v>
      </c>
      <c r="CR12" s="1">
        <v>0</v>
      </c>
      <c r="CS12" s="1">
        <v>1</v>
      </c>
      <c r="CU12" s="1" t="s">
        <v>69</v>
      </c>
      <c r="CV12" s="1" t="s">
        <v>346</v>
      </c>
      <c r="CW12" s="1" t="s">
        <v>201</v>
      </c>
      <c r="CX12" s="1">
        <v>0.66</v>
      </c>
      <c r="CY12" s="1">
        <v>0.34</v>
      </c>
      <c r="CZ12" s="1">
        <v>0</v>
      </c>
    </row>
    <row r="13" s="1" customFormat="1" spans="1:104">
      <c r="A13" s="1" t="s">
        <v>74</v>
      </c>
      <c r="B13" s="1" t="s">
        <v>301</v>
      </c>
      <c r="C13" s="1" t="s">
        <v>199</v>
      </c>
      <c r="D13" s="1">
        <v>0.21</v>
      </c>
      <c r="E13" s="1">
        <v>0.07</v>
      </c>
      <c r="F13" s="1">
        <v>0.72</v>
      </c>
      <c r="H13" s="1" t="s">
        <v>74</v>
      </c>
      <c r="I13" s="1" t="s">
        <v>305</v>
      </c>
      <c r="J13" s="1" t="s">
        <v>199</v>
      </c>
      <c r="K13" s="1">
        <v>0.13</v>
      </c>
      <c r="L13" s="1">
        <v>0.04</v>
      </c>
      <c r="M13" s="1">
        <v>0.83</v>
      </c>
      <c r="O13" s="1" t="s">
        <v>74</v>
      </c>
      <c r="P13" s="1" t="s">
        <v>308</v>
      </c>
      <c r="Q13" s="1" t="s">
        <v>199</v>
      </c>
      <c r="R13" s="1">
        <v>0.05</v>
      </c>
      <c r="S13" s="1">
        <v>0.03</v>
      </c>
      <c r="T13" s="1">
        <v>0.92</v>
      </c>
      <c r="V13" s="1" t="s">
        <v>74</v>
      </c>
      <c r="W13" s="1" t="s">
        <v>316</v>
      </c>
      <c r="X13" s="1" t="s">
        <v>196</v>
      </c>
      <c r="Y13" s="1">
        <v>0.11</v>
      </c>
      <c r="Z13" s="1">
        <v>0.64</v>
      </c>
      <c r="AA13" s="1">
        <v>0.24</v>
      </c>
      <c r="AC13" s="1" t="s">
        <v>74</v>
      </c>
      <c r="AD13" s="1" t="s">
        <v>311</v>
      </c>
      <c r="AE13" s="1" t="s">
        <v>196</v>
      </c>
      <c r="AF13" s="1">
        <v>0</v>
      </c>
      <c r="AG13" s="1">
        <v>1</v>
      </c>
      <c r="AH13" s="1">
        <v>0</v>
      </c>
      <c r="AJ13" s="1" t="s">
        <v>74</v>
      </c>
      <c r="AK13" s="1" t="s">
        <v>319</v>
      </c>
      <c r="AL13" s="1" t="s">
        <v>196</v>
      </c>
      <c r="AM13" s="1">
        <v>0.04</v>
      </c>
      <c r="AN13" s="1">
        <v>0.78</v>
      </c>
      <c r="AO13" s="1">
        <v>0.18</v>
      </c>
      <c r="AQ13" s="1" t="s">
        <v>74</v>
      </c>
      <c r="AR13" s="1" t="s">
        <v>322</v>
      </c>
      <c r="AS13" s="1" t="s">
        <v>196</v>
      </c>
      <c r="AT13" s="1">
        <v>0.12</v>
      </c>
      <c r="AU13" s="1">
        <v>0.65</v>
      </c>
      <c r="AV13" s="1">
        <v>0.23</v>
      </c>
      <c r="AX13" s="1" t="s">
        <v>74</v>
      </c>
      <c r="AY13" s="1" t="s">
        <v>325</v>
      </c>
      <c r="AZ13" s="1" t="s">
        <v>199</v>
      </c>
      <c r="BA13" s="1">
        <v>0.12</v>
      </c>
      <c r="BB13" s="1">
        <v>0.05</v>
      </c>
      <c r="BC13" s="1">
        <v>0.83</v>
      </c>
      <c r="BE13" s="1" t="s">
        <v>74</v>
      </c>
      <c r="BF13" s="1" t="s">
        <v>328</v>
      </c>
      <c r="BG13" s="1" t="s">
        <v>197</v>
      </c>
      <c r="BH13" s="1">
        <v>0</v>
      </c>
      <c r="BI13" s="1">
        <v>1</v>
      </c>
      <c r="BJ13" s="1">
        <v>0</v>
      </c>
      <c r="BL13" s="1" t="s">
        <v>74</v>
      </c>
      <c r="BM13" s="1" t="s">
        <v>331</v>
      </c>
      <c r="BN13" s="1" t="s">
        <v>197</v>
      </c>
      <c r="BO13" s="1">
        <v>0.14</v>
      </c>
      <c r="BP13" s="1">
        <v>0.58</v>
      </c>
      <c r="BQ13" s="1">
        <v>0.28</v>
      </c>
      <c r="BS13" s="1" t="s">
        <v>74</v>
      </c>
      <c r="BT13" s="1" t="s">
        <v>334</v>
      </c>
      <c r="BU13" s="1" t="s">
        <v>197</v>
      </c>
      <c r="BV13" s="1">
        <v>0.95</v>
      </c>
      <c r="BW13" s="1">
        <v>0.04</v>
      </c>
      <c r="BX13" s="1">
        <v>0.01</v>
      </c>
      <c r="BZ13" s="1" t="s">
        <v>74</v>
      </c>
      <c r="CA13" s="1" t="s">
        <v>337</v>
      </c>
      <c r="CB13" s="1" t="s">
        <v>199</v>
      </c>
      <c r="CC13" s="1">
        <v>0</v>
      </c>
      <c r="CD13" s="1">
        <v>1</v>
      </c>
      <c r="CE13" s="1">
        <v>0</v>
      </c>
      <c r="CG13" s="1" t="s">
        <v>74</v>
      </c>
      <c r="CH13" s="1" t="s">
        <v>340</v>
      </c>
      <c r="CI13" s="1" t="s">
        <v>315</v>
      </c>
      <c r="CJ13" s="1">
        <v>0</v>
      </c>
      <c r="CK13" s="1">
        <v>0</v>
      </c>
      <c r="CL13" s="1">
        <v>1</v>
      </c>
      <c r="CN13" s="1" t="s">
        <v>74</v>
      </c>
      <c r="CO13" s="1" t="s">
        <v>343</v>
      </c>
      <c r="CP13" s="1" t="s">
        <v>315</v>
      </c>
      <c r="CQ13" s="1">
        <v>0</v>
      </c>
      <c r="CR13" s="1">
        <v>0</v>
      </c>
      <c r="CS13" s="1">
        <v>1</v>
      </c>
      <c r="CU13" s="1" t="s">
        <v>74</v>
      </c>
      <c r="CV13" s="1" t="s">
        <v>346</v>
      </c>
      <c r="CW13" s="1" t="s">
        <v>201</v>
      </c>
      <c r="CX13" s="1">
        <v>0.11</v>
      </c>
      <c r="CY13" s="1">
        <v>0.31</v>
      </c>
      <c r="CZ13" s="1">
        <v>0.58</v>
      </c>
    </row>
    <row r="14" s="1" customFormat="1" spans="1:104">
      <c r="A14" s="1" t="s">
        <v>79</v>
      </c>
      <c r="B14" s="1" t="s">
        <v>301</v>
      </c>
      <c r="C14" s="1" t="s">
        <v>199</v>
      </c>
      <c r="D14" s="1">
        <v>0.02</v>
      </c>
      <c r="E14" s="1">
        <v>0</v>
      </c>
      <c r="F14" s="1">
        <v>0.98</v>
      </c>
      <c r="H14" s="1" t="s">
        <v>79</v>
      </c>
      <c r="I14" s="1" t="s">
        <v>305</v>
      </c>
      <c r="J14" s="1" t="s">
        <v>199</v>
      </c>
      <c r="K14" s="1">
        <v>0.4</v>
      </c>
      <c r="L14" s="1">
        <v>0.4</v>
      </c>
      <c r="M14" s="1">
        <v>0.2</v>
      </c>
      <c r="O14" s="1" t="s">
        <v>79</v>
      </c>
      <c r="P14" s="1" t="s">
        <v>308</v>
      </c>
      <c r="Q14" s="1" t="s">
        <v>199</v>
      </c>
      <c r="R14" s="1">
        <v>0.01</v>
      </c>
      <c r="S14" s="1">
        <v>0</v>
      </c>
      <c r="T14" s="1">
        <v>0.99</v>
      </c>
      <c r="V14" s="1" t="s">
        <v>79</v>
      </c>
      <c r="W14" s="1" t="s">
        <v>316</v>
      </c>
      <c r="X14" s="1" t="s">
        <v>196</v>
      </c>
      <c r="Y14" s="1">
        <v>0</v>
      </c>
      <c r="Z14" s="1">
        <v>1</v>
      </c>
      <c r="AA14" s="1">
        <v>0</v>
      </c>
      <c r="AC14" s="1" t="s">
        <v>79</v>
      </c>
      <c r="AD14" s="1" t="s">
        <v>311</v>
      </c>
      <c r="AE14" s="1" t="s">
        <v>196</v>
      </c>
      <c r="AF14" s="1">
        <v>0</v>
      </c>
      <c r="AG14" s="1">
        <v>1</v>
      </c>
      <c r="AH14" s="1">
        <v>0</v>
      </c>
      <c r="AJ14" s="1" t="s">
        <v>79</v>
      </c>
      <c r="AK14" s="1" t="s">
        <v>319</v>
      </c>
      <c r="AL14" s="1" t="s">
        <v>196</v>
      </c>
      <c r="AM14" s="1">
        <v>0.19</v>
      </c>
      <c r="AN14" s="1">
        <v>0.51</v>
      </c>
      <c r="AO14" s="1">
        <v>0.3</v>
      </c>
      <c r="AQ14" s="1" t="s">
        <v>79</v>
      </c>
      <c r="AR14" s="1" t="s">
        <v>322</v>
      </c>
      <c r="AS14" s="1" t="s">
        <v>196</v>
      </c>
      <c r="AT14" s="1">
        <v>0.01</v>
      </c>
      <c r="AU14" s="1">
        <v>0.99</v>
      </c>
      <c r="AV14" s="1">
        <v>0</v>
      </c>
      <c r="AX14" s="1" t="s">
        <v>79</v>
      </c>
      <c r="AY14" s="1" t="s">
        <v>325</v>
      </c>
      <c r="AZ14" s="1" t="s">
        <v>199</v>
      </c>
      <c r="BA14" s="1">
        <v>0</v>
      </c>
      <c r="BB14" s="1">
        <v>1</v>
      </c>
      <c r="BC14" s="1">
        <v>0</v>
      </c>
      <c r="BE14" s="1" t="s">
        <v>79</v>
      </c>
      <c r="BF14" s="1" t="s">
        <v>328</v>
      </c>
      <c r="BG14" s="1" t="s">
        <v>197</v>
      </c>
      <c r="BH14" s="1" t="s">
        <v>314</v>
      </c>
      <c r="BI14" s="1" t="s">
        <v>314</v>
      </c>
      <c r="BJ14" s="1" t="s">
        <v>314</v>
      </c>
      <c r="BL14" s="1" t="s">
        <v>79</v>
      </c>
      <c r="BM14" s="1" t="s">
        <v>331</v>
      </c>
      <c r="BN14" s="1" t="s">
        <v>197</v>
      </c>
      <c r="BO14" s="1">
        <v>0</v>
      </c>
      <c r="BP14" s="1">
        <v>0</v>
      </c>
      <c r="BQ14" s="1">
        <v>1</v>
      </c>
      <c r="BS14" s="1" t="s">
        <v>79</v>
      </c>
      <c r="BT14" s="1" t="s">
        <v>334</v>
      </c>
      <c r="BU14" s="1" t="s">
        <v>197</v>
      </c>
      <c r="BV14" s="1">
        <v>0</v>
      </c>
      <c r="BW14" s="1">
        <v>0</v>
      </c>
      <c r="BX14" s="1">
        <v>1</v>
      </c>
      <c r="BZ14" s="1" t="s">
        <v>79</v>
      </c>
      <c r="CA14" s="1" t="s">
        <v>337</v>
      </c>
      <c r="CB14" s="1" t="s">
        <v>199</v>
      </c>
      <c r="CC14" s="1">
        <v>0</v>
      </c>
      <c r="CD14" s="1">
        <v>1</v>
      </c>
      <c r="CE14" s="1">
        <v>0</v>
      </c>
      <c r="CG14" s="1" t="s">
        <v>79</v>
      </c>
      <c r="CH14" s="1" t="s">
        <v>340</v>
      </c>
      <c r="CI14" s="1" t="s">
        <v>315</v>
      </c>
      <c r="CJ14" s="1">
        <v>0</v>
      </c>
      <c r="CK14" s="1">
        <v>0</v>
      </c>
      <c r="CL14" s="1">
        <v>1</v>
      </c>
      <c r="CN14" s="1" t="s">
        <v>79</v>
      </c>
      <c r="CO14" s="1" t="s">
        <v>343</v>
      </c>
      <c r="CP14" s="1" t="s">
        <v>315</v>
      </c>
      <c r="CQ14" s="1">
        <v>0</v>
      </c>
      <c r="CR14" s="1">
        <v>0</v>
      </c>
      <c r="CS14" s="1">
        <v>1</v>
      </c>
      <c r="CU14" s="1" t="s">
        <v>79</v>
      </c>
      <c r="CV14" s="1" t="s">
        <v>346</v>
      </c>
      <c r="CW14" s="1" t="s">
        <v>201</v>
      </c>
      <c r="CX14" s="1">
        <v>0.01</v>
      </c>
      <c r="CY14" s="1">
        <v>0.99</v>
      </c>
      <c r="CZ14" s="1">
        <v>0</v>
      </c>
    </row>
    <row r="15" s="1" customFormat="1" spans="1:104">
      <c r="A15" s="1" t="s">
        <v>84</v>
      </c>
      <c r="B15" s="1" t="s">
        <v>301</v>
      </c>
      <c r="C15" s="1" t="s">
        <v>199</v>
      </c>
      <c r="D15" s="1">
        <v>0.19</v>
      </c>
      <c r="E15" s="1">
        <v>0</v>
      </c>
      <c r="F15" s="1">
        <v>0.81</v>
      </c>
      <c r="H15" s="1" t="s">
        <v>84</v>
      </c>
      <c r="I15" s="1" t="s">
        <v>305</v>
      </c>
      <c r="J15" s="1" t="s">
        <v>199</v>
      </c>
      <c r="K15" s="1">
        <v>0.47</v>
      </c>
      <c r="L15" s="1">
        <v>0.33</v>
      </c>
      <c r="M15" s="1">
        <v>0.2</v>
      </c>
      <c r="O15" s="1" t="s">
        <v>84</v>
      </c>
      <c r="P15" s="1" t="s">
        <v>308</v>
      </c>
      <c r="Q15" s="1" t="s">
        <v>199</v>
      </c>
      <c r="R15" s="1">
        <v>0.04</v>
      </c>
      <c r="S15" s="1">
        <v>0.4</v>
      </c>
      <c r="T15" s="1">
        <v>0.56</v>
      </c>
      <c r="V15" s="1" t="s">
        <v>84</v>
      </c>
      <c r="W15" s="1" t="s">
        <v>316</v>
      </c>
      <c r="X15" s="1" t="s">
        <v>196</v>
      </c>
      <c r="Y15" s="1">
        <v>0.34</v>
      </c>
      <c r="Z15" s="1">
        <v>0.13</v>
      </c>
      <c r="AA15" s="1">
        <v>0.53</v>
      </c>
      <c r="AC15" s="1" t="s">
        <v>84</v>
      </c>
      <c r="AD15" s="1" t="s">
        <v>311</v>
      </c>
      <c r="AE15" s="1" t="s">
        <v>196</v>
      </c>
      <c r="AF15" s="1">
        <v>0</v>
      </c>
      <c r="AG15" s="1">
        <v>1</v>
      </c>
      <c r="AH15" s="1">
        <v>0</v>
      </c>
      <c r="AJ15" s="1" t="s">
        <v>84</v>
      </c>
      <c r="AK15" s="1" t="s">
        <v>319</v>
      </c>
      <c r="AL15" s="1" t="s">
        <v>196</v>
      </c>
      <c r="AM15" s="1">
        <v>0.24</v>
      </c>
      <c r="AN15" s="1">
        <v>0.02</v>
      </c>
      <c r="AO15" s="1">
        <v>0.74</v>
      </c>
      <c r="AQ15" s="1" t="s">
        <v>84</v>
      </c>
      <c r="AR15" s="1" t="s">
        <v>322</v>
      </c>
      <c r="AS15" s="1" t="s">
        <v>196</v>
      </c>
      <c r="AT15" s="1">
        <v>0.06</v>
      </c>
      <c r="AU15" s="1">
        <v>0.6</v>
      </c>
      <c r="AV15" s="1">
        <v>0.34</v>
      </c>
      <c r="AX15" s="1" t="s">
        <v>84</v>
      </c>
      <c r="AY15" s="1" t="s">
        <v>325</v>
      </c>
      <c r="AZ15" s="1" t="s">
        <v>199</v>
      </c>
      <c r="BA15" s="1">
        <v>0.06</v>
      </c>
      <c r="BB15" s="1">
        <v>0.24</v>
      </c>
      <c r="BC15" s="1">
        <v>0.7</v>
      </c>
      <c r="BE15" s="1" t="s">
        <v>84</v>
      </c>
      <c r="BF15" s="1" t="s">
        <v>328</v>
      </c>
      <c r="BG15" s="1" t="s">
        <v>197</v>
      </c>
      <c r="BH15" s="1">
        <v>0</v>
      </c>
      <c r="BI15" s="1">
        <v>1</v>
      </c>
      <c r="BJ15" s="1">
        <v>0</v>
      </c>
      <c r="BL15" s="1" t="s">
        <v>84</v>
      </c>
      <c r="BM15" s="1" t="s">
        <v>331</v>
      </c>
      <c r="BN15" s="1" t="s">
        <v>197</v>
      </c>
      <c r="BO15" s="1">
        <v>0.35</v>
      </c>
      <c r="BP15" s="1">
        <v>0.09</v>
      </c>
      <c r="BQ15" s="1">
        <v>0.56</v>
      </c>
      <c r="BS15" s="1" t="s">
        <v>84</v>
      </c>
      <c r="BT15" s="1" t="s">
        <v>334</v>
      </c>
      <c r="BU15" s="1" t="s">
        <v>197</v>
      </c>
      <c r="BV15" s="1">
        <v>0.07</v>
      </c>
      <c r="BW15" s="1">
        <v>0.74</v>
      </c>
      <c r="BX15" s="1">
        <v>0.2</v>
      </c>
      <c r="BZ15" s="1" t="s">
        <v>84</v>
      </c>
      <c r="CA15" s="1" t="s">
        <v>337</v>
      </c>
      <c r="CB15" s="1" t="s">
        <v>199</v>
      </c>
      <c r="CC15" s="1">
        <v>0</v>
      </c>
      <c r="CD15" s="1">
        <v>1</v>
      </c>
      <c r="CE15" s="1">
        <v>0</v>
      </c>
      <c r="CG15" s="1" t="s">
        <v>84</v>
      </c>
      <c r="CH15" s="1" t="s">
        <v>340</v>
      </c>
      <c r="CI15" s="1" t="s">
        <v>315</v>
      </c>
      <c r="CJ15" s="1">
        <v>0</v>
      </c>
      <c r="CK15" s="1">
        <v>0</v>
      </c>
      <c r="CL15" s="1">
        <v>1</v>
      </c>
      <c r="CN15" s="1" t="s">
        <v>84</v>
      </c>
      <c r="CO15" s="1" t="s">
        <v>343</v>
      </c>
      <c r="CP15" s="1" t="s">
        <v>315</v>
      </c>
      <c r="CQ15" s="1">
        <v>0</v>
      </c>
      <c r="CR15" s="1">
        <v>0</v>
      </c>
      <c r="CS15" s="1">
        <v>1</v>
      </c>
      <c r="CU15" s="1" t="s">
        <v>84</v>
      </c>
      <c r="CV15" s="1" t="s">
        <v>346</v>
      </c>
      <c r="CW15" s="1" t="s">
        <v>201</v>
      </c>
      <c r="CX15" s="1">
        <v>0.16</v>
      </c>
      <c r="CY15" s="1">
        <v>0.84</v>
      </c>
      <c r="CZ15" s="1">
        <v>0</v>
      </c>
    </row>
    <row r="16" s="1" customFormat="1" spans="1:104">
      <c r="A16" s="1" t="s">
        <v>88</v>
      </c>
      <c r="B16" s="1" t="s">
        <v>301</v>
      </c>
      <c r="C16" s="1" t="s">
        <v>199</v>
      </c>
      <c r="D16" s="1">
        <v>0.31</v>
      </c>
      <c r="E16" s="1">
        <v>0</v>
      </c>
      <c r="F16" s="1">
        <v>0.69</v>
      </c>
      <c r="H16" s="1" t="s">
        <v>88</v>
      </c>
      <c r="I16" s="1" t="s">
        <v>305</v>
      </c>
      <c r="J16" s="1" t="s">
        <v>199</v>
      </c>
      <c r="K16" s="1">
        <v>0.33</v>
      </c>
      <c r="L16" s="1">
        <v>0.5</v>
      </c>
      <c r="M16" s="1">
        <v>0.17</v>
      </c>
      <c r="O16" s="1" t="s">
        <v>88</v>
      </c>
      <c r="P16" s="1" t="s">
        <v>308</v>
      </c>
      <c r="Q16" s="1" t="s">
        <v>199</v>
      </c>
      <c r="R16" s="1">
        <v>0.11</v>
      </c>
      <c r="S16" s="1">
        <v>0.44</v>
      </c>
      <c r="T16" s="1">
        <v>0.44</v>
      </c>
      <c r="V16" s="1" t="s">
        <v>88</v>
      </c>
      <c r="W16" s="1" t="s">
        <v>316</v>
      </c>
      <c r="X16" s="1" t="s">
        <v>196</v>
      </c>
      <c r="Y16" s="1">
        <v>0.25</v>
      </c>
      <c r="Z16" s="1">
        <v>0.38</v>
      </c>
      <c r="AA16" s="1">
        <v>0.38</v>
      </c>
      <c r="AC16" s="1" t="s">
        <v>88</v>
      </c>
      <c r="AD16" s="1" t="s">
        <v>311</v>
      </c>
      <c r="AE16" s="1" t="s">
        <v>196</v>
      </c>
      <c r="AF16" s="1">
        <v>0.25</v>
      </c>
      <c r="AG16" s="1">
        <v>0.38</v>
      </c>
      <c r="AH16" s="1">
        <v>0.38</v>
      </c>
      <c r="AJ16" s="1" t="s">
        <v>88</v>
      </c>
      <c r="AK16" s="1" t="s">
        <v>319</v>
      </c>
      <c r="AL16" s="1" t="s">
        <v>196</v>
      </c>
      <c r="AM16" s="1">
        <v>0.31</v>
      </c>
      <c r="AN16" s="1">
        <v>0</v>
      </c>
      <c r="AO16" s="1">
        <v>0.69</v>
      </c>
      <c r="AQ16" s="1" t="s">
        <v>88</v>
      </c>
      <c r="AR16" s="1" t="s">
        <v>322</v>
      </c>
      <c r="AS16" s="1" t="s">
        <v>196</v>
      </c>
      <c r="AT16" s="1">
        <v>0.33</v>
      </c>
      <c r="AU16" s="1">
        <v>0.5</v>
      </c>
      <c r="AV16" s="1">
        <v>0.17</v>
      </c>
      <c r="AX16" s="1" t="s">
        <v>88</v>
      </c>
      <c r="AY16" s="1" t="s">
        <v>325</v>
      </c>
      <c r="AZ16" s="1" t="s">
        <v>199</v>
      </c>
      <c r="BA16" s="1">
        <v>0.25</v>
      </c>
      <c r="BB16" s="1">
        <v>0.38</v>
      </c>
      <c r="BC16" s="1">
        <v>0.38</v>
      </c>
      <c r="BE16" s="1" t="s">
        <v>88</v>
      </c>
      <c r="BF16" s="1" t="s">
        <v>328</v>
      </c>
      <c r="BG16" s="1" t="s">
        <v>197</v>
      </c>
      <c r="BH16" s="1">
        <v>1</v>
      </c>
      <c r="BI16" s="1">
        <v>0</v>
      </c>
      <c r="BJ16" s="1">
        <v>0</v>
      </c>
      <c r="BL16" s="1" t="s">
        <v>88</v>
      </c>
      <c r="BM16" s="1" t="s">
        <v>331</v>
      </c>
      <c r="BN16" s="1" t="s">
        <v>197</v>
      </c>
      <c r="BO16" s="1">
        <v>0.31</v>
      </c>
      <c r="BP16" s="1">
        <v>0</v>
      </c>
      <c r="BQ16" s="1">
        <v>0.69</v>
      </c>
      <c r="BS16" s="1" t="s">
        <v>88</v>
      </c>
      <c r="BT16" s="1" t="s">
        <v>334</v>
      </c>
      <c r="BU16" s="1" t="s">
        <v>197</v>
      </c>
      <c r="BV16" s="1">
        <v>0.33</v>
      </c>
      <c r="BW16" s="1">
        <v>0.5</v>
      </c>
      <c r="BX16" s="1">
        <v>0.17</v>
      </c>
      <c r="BZ16" s="1" t="s">
        <v>88</v>
      </c>
      <c r="CA16" s="1" t="s">
        <v>337</v>
      </c>
      <c r="CB16" s="1" t="s">
        <v>199</v>
      </c>
      <c r="CC16" s="1">
        <v>0.25</v>
      </c>
      <c r="CD16" s="1">
        <v>0.38</v>
      </c>
      <c r="CE16" s="1">
        <v>0.38</v>
      </c>
      <c r="CG16" s="1" t="s">
        <v>88</v>
      </c>
      <c r="CH16" s="1" t="s">
        <v>340</v>
      </c>
      <c r="CI16" s="1" t="s">
        <v>315</v>
      </c>
      <c r="CJ16" s="1">
        <v>0.31</v>
      </c>
      <c r="CK16" s="1">
        <v>0</v>
      </c>
      <c r="CL16" s="1">
        <v>0.69</v>
      </c>
      <c r="CN16" s="1" t="s">
        <v>88</v>
      </c>
      <c r="CO16" s="1" t="s">
        <v>343</v>
      </c>
      <c r="CP16" s="1" t="s">
        <v>315</v>
      </c>
      <c r="CQ16" s="1">
        <v>0.33</v>
      </c>
      <c r="CR16" s="1">
        <v>0.5</v>
      </c>
      <c r="CS16" s="1">
        <v>0.17</v>
      </c>
      <c r="CU16" s="1" t="s">
        <v>88</v>
      </c>
      <c r="CV16" s="1" t="s">
        <v>346</v>
      </c>
      <c r="CW16" s="1" t="s">
        <v>201</v>
      </c>
      <c r="CX16" s="1">
        <v>0.19</v>
      </c>
      <c r="CY16" s="1">
        <v>0.81</v>
      </c>
      <c r="CZ16" s="1">
        <v>0</v>
      </c>
    </row>
    <row r="17" s="1" customFormat="1" spans="1:104">
      <c r="A17" s="1" t="s">
        <v>93</v>
      </c>
      <c r="B17" s="1" t="s">
        <v>301</v>
      </c>
      <c r="C17" s="1" t="s">
        <v>199</v>
      </c>
      <c r="D17" s="1">
        <v>0</v>
      </c>
      <c r="E17" s="1">
        <v>0</v>
      </c>
      <c r="F17" s="1">
        <v>1</v>
      </c>
      <c r="H17" s="1" t="s">
        <v>93</v>
      </c>
      <c r="I17" s="1" t="s">
        <v>305</v>
      </c>
      <c r="J17" s="1" t="s">
        <v>199</v>
      </c>
      <c r="K17" s="1">
        <v>0</v>
      </c>
      <c r="L17" s="1">
        <v>0</v>
      </c>
      <c r="M17" s="1">
        <v>1</v>
      </c>
      <c r="O17" s="1" t="s">
        <v>93</v>
      </c>
      <c r="P17" s="1" t="s">
        <v>308</v>
      </c>
      <c r="Q17" s="1" t="s">
        <v>199</v>
      </c>
      <c r="R17" s="1">
        <v>0</v>
      </c>
      <c r="S17" s="1">
        <v>0</v>
      </c>
      <c r="T17" s="1">
        <v>1</v>
      </c>
      <c r="V17" s="1" t="s">
        <v>93</v>
      </c>
      <c r="W17" s="1" t="s">
        <v>316</v>
      </c>
      <c r="X17" s="1" t="s">
        <v>196</v>
      </c>
      <c r="Y17" s="1">
        <v>0</v>
      </c>
      <c r="Z17" s="1">
        <v>1</v>
      </c>
      <c r="AA17" s="1">
        <v>0</v>
      </c>
      <c r="AC17" s="1" t="s">
        <v>93</v>
      </c>
      <c r="AD17" s="1" t="s">
        <v>311</v>
      </c>
      <c r="AE17" s="1" t="s">
        <v>196</v>
      </c>
      <c r="AF17" s="1">
        <v>0</v>
      </c>
      <c r="AG17" s="1">
        <v>1</v>
      </c>
      <c r="AH17" s="1">
        <v>0</v>
      </c>
      <c r="AJ17" s="1" t="s">
        <v>93</v>
      </c>
      <c r="AK17" s="1" t="s">
        <v>319</v>
      </c>
      <c r="AL17" s="1" t="s">
        <v>196</v>
      </c>
      <c r="AM17" s="1">
        <v>0.2</v>
      </c>
      <c r="AN17" s="1">
        <v>0.75</v>
      </c>
      <c r="AO17" s="1">
        <v>0.04</v>
      </c>
      <c r="AQ17" s="1" t="s">
        <v>93</v>
      </c>
      <c r="AR17" s="1" t="s">
        <v>322</v>
      </c>
      <c r="AS17" s="1" t="s">
        <v>196</v>
      </c>
      <c r="AT17" s="1">
        <v>0.01</v>
      </c>
      <c r="AU17" s="1">
        <v>0.99</v>
      </c>
      <c r="AV17" s="1">
        <v>0.01</v>
      </c>
      <c r="AX17" s="1" t="s">
        <v>93</v>
      </c>
      <c r="AY17" s="1" t="s">
        <v>325</v>
      </c>
      <c r="AZ17" s="1" t="s">
        <v>199</v>
      </c>
      <c r="BA17" s="1" t="s">
        <v>314</v>
      </c>
      <c r="BB17" s="1" t="s">
        <v>314</v>
      </c>
      <c r="BC17" s="1" t="s">
        <v>314</v>
      </c>
      <c r="BE17" s="1" t="s">
        <v>93</v>
      </c>
      <c r="BF17" s="1" t="s">
        <v>328</v>
      </c>
      <c r="BG17" s="1" t="s">
        <v>197</v>
      </c>
      <c r="BH17" s="1" t="s">
        <v>314</v>
      </c>
      <c r="BI17" s="1" t="s">
        <v>314</v>
      </c>
      <c r="BJ17" s="1" t="s">
        <v>314</v>
      </c>
      <c r="BL17" s="1" t="s">
        <v>93</v>
      </c>
      <c r="BM17" s="1" t="s">
        <v>331</v>
      </c>
      <c r="BN17" s="1" t="s">
        <v>197</v>
      </c>
      <c r="BO17" s="1">
        <v>0</v>
      </c>
      <c r="BP17" s="1">
        <v>0</v>
      </c>
      <c r="BQ17" s="1">
        <v>1</v>
      </c>
      <c r="BS17" s="1" t="s">
        <v>93</v>
      </c>
      <c r="BT17" s="1" t="s">
        <v>334</v>
      </c>
      <c r="BU17" s="1" t="s">
        <v>197</v>
      </c>
      <c r="BV17" s="1">
        <v>0</v>
      </c>
      <c r="BW17" s="1">
        <v>0</v>
      </c>
      <c r="BX17" s="1">
        <v>1</v>
      </c>
      <c r="BZ17" s="1" t="s">
        <v>93</v>
      </c>
      <c r="CA17" s="1" t="s">
        <v>337</v>
      </c>
      <c r="CB17" s="1" t="s">
        <v>199</v>
      </c>
      <c r="CC17" s="1" t="s">
        <v>314</v>
      </c>
      <c r="CD17" s="1" t="s">
        <v>314</v>
      </c>
      <c r="CE17" s="1" t="s">
        <v>314</v>
      </c>
      <c r="CG17" s="1" t="s">
        <v>93</v>
      </c>
      <c r="CH17" s="1" t="s">
        <v>340</v>
      </c>
      <c r="CI17" s="1" t="s">
        <v>315</v>
      </c>
      <c r="CJ17" s="1">
        <v>0</v>
      </c>
      <c r="CK17" s="1">
        <v>0</v>
      </c>
      <c r="CL17" s="1">
        <v>1</v>
      </c>
      <c r="CN17" s="1" t="s">
        <v>93</v>
      </c>
      <c r="CO17" s="1" t="s">
        <v>343</v>
      </c>
      <c r="CP17" s="1" t="s">
        <v>315</v>
      </c>
      <c r="CQ17" s="1">
        <v>0</v>
      </c>
      <c r="CR17" s="1">
        <v>0</v>
      </c>
      <c r="CS17" s="1">
        <v>1</v>
      </c>
      <c r="CU17" s="1" t="s">
        <v>93</v>
      </c>
      <c r="CV17" s="1" t="s">
        <v>346</v>
      </c>
      <c r="CW17" s="1" t="s">
        <v>201</v>
      </c>
      <c r="CX17" s="1">
        <v>0.05</v>
      </c>
      <c r="CY17" s="1">
        <v>0.95</v>
      </c>
      <c r="CZ17" s="1">
        <v>0</v>
      </c>
    </row>
    <row r="18" s="1" customFormat="1" spans="1:104">
      <c r="A18" s="1" t="s">
        <v>98</v>
      </c>
      <c r="B18" s="1" t="s">
        <v>301</v>
      </c>
      <c r="C18" s="1" t="s">
        <v>199</v>
      </c>
      <c r="D18" s="1">
        <v>0.01</v>
      </c>
      <c r="E18" s="1">
        <v>0</v>
      </c>
      <c r="F18" s="1">
        <v>0.99</v>
      </c>
      <c r="H18" s="1" t="s">
        <v>98</v>
      </c>
      <c r="I18" s="1" t="s">
        <v>305</v>
      </c>
      <c r="J18" s="1" t="s">
        <v>199</v>
      </c>
      <c r="K18" s="1">
        <v>0</v>
      </c>
      <c r="L18" s="1">
        <v>1</v>
      </c>
      <c r="M18" s="1">
        <v>0</v>
      </c>
      <c r="O18" s="1" t="s">
        <v>98</v>
      </c>
      <c r="P18" s="1" t="s">
        <v>308</v>
      </c>
      <c r="Q18" s="1" t="s">
        <v>199</v>
      </c>
      <c r="R18" s="1">
        <v>0</v>
      </c>
      <c r="S18" s="1">
        <v>0.01</v>
      </c>
      <c r="T18" s="1">
        <v>0.99</v>
      </c>
      <c r="V18" s="1" t="s">
        <v>98</v>
      </c>
      <c r="W18" s="1" t="s">
        <v>316</v>
      </c>
      <c r="X18" s="1" t="s">
        <v>196</v>
      </c>
      <c r="Y18" s="1">
        <v>0</v>
      </c>
      <c r="Z18" s="1">
        <v>1</v>
      </c>
      <c r="AA18" s="1">
        <v>0</v>
      </c>
      <c r="AC18" s="1" t="s">
        <v>98</v>
      </c>
      <c r="AD18" s="1" t="s">
        <v>311</v>
      </c>
      <c r="AE18" s="1" t="s">
        <v>196</v>
      </c>
      <c r="AF18" s="1">
        <v>0</v>
      </c>
      <c r="AG18" s="1">
        <v>1</v>
      </c>
      <c r="AH18" s="1">
        <v>0</v>
      </c>
      <c r="AJ18" s="1" t="s">
        <v>98</v>
      </c>
      <c r="AK18" s="1" t="s">
        <v>319</v>
      </c>
      <c r="AL18" s="1" t="s">
        <v>196</v>
      </c>
      <c r="AM18" s="1">
        <v>0.13</v>
      </c>
      <c r="AN18" s="1">
        <v>0.38</v>
      </c>
      <c r="AO18" s="1">
        <v>0.5</v>
      </c>
      <c r="AQ18" s="1" t="s">
        <v>98</v>
      </c>
      <c r="AR18" s="1" t="s">
        <v>322</v>
      </c>
      <c r="AS18" s="1" t="s">
        <v>196</v>
      </c>
      <c r="AT18" s="1">
        <v>0</v>
      </c>
      <c r="AU18" s="1">
        <v>1</v>
      </c>
      <c r="AV18" s="1">
        <v>0</v>
      </c>
      <c r="AX18" s="1" t="s">
        <v>98</v>
      </c>
      <c r="AY18" s="1" t="s">
        <v>325</v>
      </c>
      <c r="AZ18" s="1" t="s">
        <v>199</v>
      </c>
      <c r="BA18" s="1">
        <v>0</v>
      </c>
      <c r="BB18" s="1">
        <v>1</v>
      </c>
      <c r="BC18" s="1">
        <v>0</v>
      </c>
      <c r="BE18" s="1" t="s">
        <v>98</v>
      </c>
      <c r="BF18" s="1" t="s">
        <v>328</v>
      </c>
      <c r="BG18" s="1" t="s">
        <v>197</v>
      </c>
      <c r="BH18" s="1" t="s">
        <v>314</v>
      </c>
      <c r="BI18" s="1" t="s">
        <v>314</v>
      </c>
      <c r="BJ18" s="1" t="s">
        <v>314</v>
      </c>
      <c r="BL18" s="1" t="s">
        <v>98</v>
      </c>
      <c r="BM18" s="1" t="s">
        <v>331</v>
      </c>
      <c r="BN18" s="1" t="s">
        <v>197</v>
      </c>
      <c r="BO18" s="1">
        <v>0</v>
      </c>
      <c r="BP18" s="1">
        <v>0</v>
      </c>
      <c r="BQ18" s="1">
        <v>1</v>
      </c>
      <c r="BS18" s="1" t="s">
        <v>98</v>
      </c>
      <c r="BT18" s="1" t="s">
        <v>334</v>
      </c>
      <c r="BU18" s="1" t="s">
        <v>197</v>
      </c>
      <c r="BV18" s="1" t="s">
        <v>314</v>
      </c>
      <c r="BW18" s="1" t="s">
        <v>314</v>
      </c>
      <c r="BX18" s="1" t="s">
        <v>314</v>
      </c>
      <c r="BZ18" s="1" t="s">
        <v>98</v>
      </c>
      <c r="CA18" s="1" t="s">
        <v>337</v>
      </c>
      <c r="CB18" s="1" t="s">
        <v>199</v>
      </c>
      <c r="CC18" s="1">
        <v>0</v>
      </c>
      <c r="CD18" s="1">
        <v>1</v>
      </c>
      <c r="CE18" s="1">
        <v>0</v>
      </c>
      <c r="CG18" s="1" t="s">
        <v>98</v>
      </c>
      <c r="CH18" s="1" t="s">
        <v>340</v>
      </c>
      <c r="CI18" s="1" t="s">
        <v>315</v>
      </c>
      <c r="CJ18" s="1">
        <v>0</v>
      </c>
      <c r="CK18" s="1">
        <v>0</v>
      </c>
      <c r="CL18" s="1">
        <v>1</v>
      </c>
      <c r="CN18" s="1" t="s">
        <v>98</v>
      </c>
      <c r="CO18" s="1" t="s">
        <v>343</v>
      </c>
      <c r="CP18" s="1" t="s">
        <v>315</v>
      </c>
      <c r="CQ18" s="1" t="s">
        <v>314</v>
      </c>
      <c r="CR18" s="1" t="s">
        <v>314</v>
      </c>
      <c r="CS18" s="1" t="s">
        <v>314</v>
      </c>
      <c r="CU18" s="1" t="s">
        <v>98</v>
      </c>
      <c r="CV18" s="1" t="s">
        <v>346</v>
      </c>
      <c r="CW18" s="1" t="s">
        <v>201</v>
      </c>
      <c r="CX18" s="1">
        <v>0</v>
      </c>
      <c r="CY18" s="1">
        <v>1</v>
      </c>
      <c r="CZ18" s="1">
        <v>0</v>
      </c>
    </row>
    <row r="19" s="1" customFormat="1" spans="1:104">
      <c r="A19" s="1" t="s">
        <v>102</v>
      </c>
      <c r="B19" s="1" t="s">
        <v>301</v>
      </c>
      <c r="C19" s="1" t="s">
        <v>199</v>
      </c>
      <c r="D19" s="1">
        <v>0.34</v>
      </c>
      <c r="E19" s="1">
        <v>0</v>
      </c>
      <c r="F19" s="1">
        <v>0.66</v>
      </c>
      <c r="H19" s="1" t="s">
        <v>102</v>
      </c>
      <c r="I19" s="1" t="s">
        <v>305</v>
      </c>
      <c r="J19" s="1" t="s">
        <v>199</v>
      </c>
      <c r="K19" s="1">
        <v>0.26</v>
      </c>
      <c r="L19" s="1">
        <v>0.12</v>
      </c>
      <c r="M19" s="1">
        <v>0.62</v>
      </c>
      <c r="O19" s="1" t="s">
        <v>102</v>
      </c>
      <c r="P19" s="1" t="s">
        <v>308</v>
      </c>
      <c r="Q19" s="1" t="s">
        <v>199</v>
      </c>
      <c r="R19" s="1">
        <v>0</v>
      </c>
      <c r="S19" s="1">
        <v>1</v>
      </c>
      <c r="T19" s="1">
        <v>0</v>
      </c>
      <c r="V19" s="1" t="s">
        <v>102</v>
      </c>
      <c r="W19" s="1" t="s">
        <v>316</v>
      </c>
      <c r="X19" s="1" t="s">
        <v>196</v>
      </c>
      <c r="Y19" s="1">
        <v>0</v>
      </c>
      <c r="Z19" s="1">
        <v>0</v>
      </c>
      <c r="AA19" s="1">
        <v>1</v>
      </c>
      <c r="AC19" s="1" t="s">
        <v>102</v>
      </c>
      <c r="AD19" s="1" t="s">
        <v>311</v>
      </c>
      <c r="AE19" s="1" t="s">
        <v>196</v>
      </c>
      <c r="AF19" s="1" t="s">
        <v>314</v>
      </c>
      <c r="AG19" s="1" t="s">
        <v>314</v>
      </c>
      <c r="AH19" s="1" t="s">
        <v>314</v>
      </c>
      <c r="AJ19" s="1" t="s">
        <v>102</v>
      </c>
      <c r="AK19" s="1" t="s">
        <v>319</v>
      </c>
      <c r="AL19" s="1" t="s">
        <v>196</v>
      </c>
      <c r="AM19" s="1">
        <v>0</v>
      </c>
      <c r="AN19" s="1">
        <v>0</v>
      </c>
      <c r="AO19" s="1">
        <v>1</v>
      </c>
      <c r="AQ19" s="1" t="s">
        <v>102</v>
      </c>
      <c r="AR19" s="1" t="s">
        <v>322</v>
      </c>
      <c r="AS19" s="1" t="s">
        <v>196</v>
      </c>
      <c r="AT19" s="1">
        <v>0</v>
      </c>
      <c r="AU19" s="1">
        <v>0</v>
      </c>
      <c r="AV19" s="1">
        <v>1</v>
      </c>
      <c r="AX19" s="1" t="s">
        <v>102</v>
      </c>
      <c r="AY19" s="1" t="s">
        <v>325</v>
      </c>
      <c r="AZ19" s="1" t="s">
        <v>199</v>
      </c>
      <c r="BA19" s="1">
        <v>0.26</v>
      </c>
      <c r="BB19" s="1">
        <v>0.05</v>
      </c>
      <c r="BC19" s="1">
        <v>0.7</v>
      </c>
      <c r="BE19" s="1" t="s">
        <v>102</v>
      </c>
      <c r="BF19" s="1" t="s">
        <v>328</v>
      </c>
      <c r="BG19" s="1" t="s">
        <v>197</v>
      </c>
      <c r="BH19" s="1">
        <v>0</v>
      </c>
      <c r="BI19" s="1">
        <v>1</v>
      </c>
      <c r="BJ19" s="1">
        <v>0</v>
      </c>
      <c r="BL19" s="1" t="s">
        <v>102</v>
      </c>
      <c r="BM19" s="1" t="s">
        <v>331</v>
      </c>
      <c r="BN19" s="1" t="s">
        <v>197</v>
      </c>
      <c r="BO19" s="1">
        <v>0.39</v>
      </c>
      <c r="BP19" s="1">
        <v>0.33</v>
      </c>
      <c r="BQ19" s="1">
        <v>0.28</v>
      </c>
      <c r="BS19" s="1" t="s">
        <v>102</v>
      </c>
      <c r="BT19" s="1" t="s">
        <v>334</v>
      </c>
      <c r="BU19" s="1" t="s">
        <v>197</v>
      </c>
      <c r="BV19" s="1">
        <v>0.54</v>
      </c>
      <c r="BW19" s="1">
        <v>0.35</v>
      </c>
      <c r="BX19" s="1">
        <v>0.11</v>
      </c>
      <c r="BZ19" s="1" t="s">
        <v>102</v>
      </c>
      <c r="CA19" s="1" t="s">
        <v>337</v>
      </c>
      <c r="CB19" s="1" t="s">
        <v>199</v>
      </c>
      <c r="CC19" s="1">
        <v>0</v>
      </c>
      <c r="CD19" s="1">
        <v>1</v>
      </c>
      <c r="CE19" s="1">
        <v>0</v>
      </c>
      <c r="CG19" s="1" t="s">
        <v>102</v>
      </c>
      <c r="CH19" s="1" t="s">
        <v>340</v>
      </c>
      <c r="CI19" s="1" t="s">
        <v>315</v>
      </c>
      <c r="CJ19" s="1">
        <v>0</v>
      </c>
      <c r="CK19" s="1">
        <v>0</v>
      </c>
      <c r="CL19" s="1">
        <v>1</v>
      </c>
      <c r="CN19" s="1" t="s">
        <v>102</v>
      </c>
      <c r="CO19" s="1" t="s">
        <v>343</v>
      </c>
      <c r="CP19" s="1" t="s">
        <v>315</v>
      </c>
      <c r="CQ19" s="1">
        <v>0</v>
      </c>
      <c r="CR19" s="1">
        <v>0</v>
      </c>
      <c r="CS19" s="1">
        <v>1</v>
      </c>
      <c r="CU19" s="1" t="s">
        <v>102</v>
      </c>
      <c r="CV19" s="1" t="s">
        <v>346</v>
      </c>
      <c r="CW19" s="1" t="s">
        <v>201</v>
      </c>
      <c r="CX19" s="1">
        <v>0.31</v>
      </c>
      <c r="CY19" s="1">
        <v>0.42</v>
      </c>
      <c r="CZ19" s="1">
        <v>0.27</v>
      </c>
    </row>
    <row r="20" s="1" customFormat="1" spans="1:104">
      <c r="A20" s="1" t="s">
        <v>107</v>
      </c>
      <c r="B20" s="1" t="s">
        <v>301</v>
      </c>
      <c r="C20" s="1" t="s">
        <v>199</v>
      </c>
      <c r="D20" s="1">
        <v>0.15</v>
      </c>
      <c r="E20" s="1">
        <v>0.01</v>
      </c>
      <c r="F20" s="1">
        <v>0.84</v>
      </c>
      <c r="H20" s="1" t="s">
        <v>107</v>
      </c>
      <c r="I20" s="1" t="s">
        <v>305</v>
      </c>
      <c r="J20" s="1" t="s">
        <v>199</v>
      </c>
      <c r="K20" s="1">
        <v>0.53</v>
      </c>
      <c r="L20" s="1">
        <v>0.22</v>
      </c>
      <c r="M20" s="1">
        <v>0.25</v>
      </c>
      <c r="O20" s="1" t="s">
        <v>107</v>
      </c>
      <c r="P20" s="1" t="s">
        <v>308</v>
      </c>
      <c r="Q20" s="1" t="s">
        <v>199</v>
      </c>
      <c r="R20" s="1">
        <v>0.02</v>
      </c>
      <c r="S20" s="1">
        <v>0.01</v>
      </c>
      <c r="T20" s="1">
        <v>0.96</v>
      </c>
      <c r="V20" s="1" t="s">
        <v>107</v>
      </c>
      <c r="W20" s="1" t="s">
        <v>316</v>
      </c>
      <c r="X20" s="1" t="s">
        <v>196</v>
      </c>
      <c r="Y20" s="1">
        <v>0</v>
      </c>
      <c r="Z20" s="1">
        <v>1</v>
      </c>
      <c r="AA20" s="1">
        <v>0</v>
      </c>
      <c r="AC20" s="1" t="s">
        <v>107</v>
      </c>
      <c r="AD20" s="1" t="s">
        <v>311</v>
      </c>
      <c r="AE20" s="1" t="s">
        <v>196</v>
      </c>
      <c r="AF20" s="1">
        <v>0</v>
      </c>
      <c r="AG20" s="1">
        <v>1</v>
      </c>
      <c r="AH20" s="1">
        <v>0</v>
      </c>
      <c r="AJ20" s="1" t="s">
        <v>107</v>
      </c>
      <c r="AK20" s="1" t="s">
        <v>319</v>
      </c>
      <c r="AL20" s="1" t="s">
        <v>196</v>
      </c>
      <c r="AM20" s="1">
        <v>0.1</v>
      </c>
      <c r="AN20" s="1">
        <v>0.79</v>
      </c>
      <c r="AO20" s="1">
        <v>0.11</v>
      </c>
      <c r="AQ20" s="1" t="s">
        <v>107</v>
      </c>
      <c r="AR20" s="1" t="s">
        <v>322</v>
      </c>
      <c r="AS20" s="1" t="s">
        <v>196</v>
      </c>
      <c r="AT20" s="1">
        <v>0.03</v>
      </c>
      <c r="AU20" s="1">
        <v>0.96</v>
      </c>
      <c r="AV20" s="1">
        <v>0.01</v>
      </c>
      <c r="AX20" s="1" t="s">
        <v>107</v>
      </c>
      <c r="AY20" s="1" t="s">
        <v>325</v>
      </c>
      <c r="AZ20" s="1" t="s">
        <v>199</v>
      </c>
      <c r="BA20" s="1">
        <v>0</v>
      </c>
      <c r="BB20" s="1">
        <v>1</v>
      </c>
      <c r="BC20" s="1">
        <v>0</v>
      </c>
      <c r="BE20" s="1" t="s">
        <v>107</v>
      </c>
      <c r="BF20" s="1" t="s">
        <v>328</v>
      </c>
      <c r="BG20" s="1" t="s">
        <v>197</v>
      </c>
      <c r="BH20" s="1" t="s">
        <v>314</v>
      </c>
      <c r="BI20" s="1" t="s">
        <v>314</v>
      </c>
      <c r="BJ20" s="1" t="s">
        <v>314</v>
      </c>
      <c r="BL20" s="1" t="s">
        <v>107</v>
      </c>
      <c r="BM20" s="1" t="s">
        <v>331</v>
      </c>
      <c r="BN20" s="1" t="s">
        <v>197</v>
      </c>
      <c r="BO20" s="1">
        <v>0</v>
      </c>
      <c r="BP20" s="1">
        <v>0</v>
      </c>
      <c r="BQ20" s="1">
        <v>1</v>
      </c>
      <c r="BS20" s="1" t="s">
        <v>107</v>
      </c>
      <c r="BT20" s="1" t="s">
        <v>334</v>
      </c>
      <c r="BU20" s="1" t="s">
        <v>197</v>
      </c>
      <c r="BV20" s="1">
        <v>0</v>
      </c>
      <c r="BW20" s="1">
        <v>0</v>
      </c>
      <c r="BX20" s="1">
        <v>1</v>
      </c>
      <c r="BZ20" s="1" t="s">
        <v>107</v>
      </c>
      <c r="CA20" s="1" t="s">
        <v>337</v>
      </c>
      <c r="CB20" s="1" t="s">
        <v>199</v>
      </c>
      <c r="CC20" s="1">
        <v>0</v>
      </c>
      <c r="CD20" s="1">
        <v>1</v>
      </c>
      <c r="CE20" s="1">
        <v>0</v>
      </c>
      <c r="CG20" s="1" t="s">
        <v>107</v>
      </c>
      <c r="CH20" s="1" t="s">
        <v>340</v>
      </c>
      <c r="CI20" s="1" t="s">
        <v>315</v>
      </c>
      <c r="CJ20" s="1">
        <v>0</v>
      </c>
      <c r="CK20" s="1">
        <v>0</v>
      </c>
      <c r="CL20" s="1">
        <v>1</v>
      </c>
      <c r="CN20" s="1" t="s">
        <v>107</v>
      </c>
      <c r="CO20" s="1" t="s">
        <v>343</v>
      </c>
      <c r="CP20" s="1" t="s">
        <v>315</v>
      </c>
      <c r="CQ20" s="1">
        <v>0</v>
      </c>
      <c r="CR20" s="1">
        <v>0</v>
      </c>
      <c r="CS20" s="1">
        <v>1</v>
      </c>
      <c r="CU20" s="1" t="s">
        <v>107</v>
      </c>
      <c r="CV20" s="1" t="s">
        <v>346</v>
      </c>
      <c r="CW20" s="1" t="s">
        <v>201</v>
      </c>
      <c r="CX20" s="1">
        <v>0.17</v>
      </c>
      <c r="CY20" s="1">
        <v>0.83</v>
      </c>
      <c r="CZ20" s="1">
        <v>0</v>
      </c>
    </row>
    <row r="21" s="1" customFormat="1" spans="1:104">
      <c r="A21" s="1" t="s">
        <v>112</v>
      </c>
      <c r="B21" s="1" t="s">
        <v>301</v>
      </c>
      <c r="C21" s="1" t="s">
        <v>199</v>
      </c>
      <c r="D21" s="1">
        <v>0.33</v>
      </c>
      <c r="E21" s="1">
        <v>0</v>
      </c>
      <c r="F21" s="1">
        <v>0.67</v>
      </c>
      <c r="H21" s="1" t="s">
        <v>112</v>
      </c>
      <c r="I21" s="1" t="s">
        <v>305</v>
      </c>
      <c r="J21" s="1" t="s">
        <v>199</v>
      </c>
      <c r="K21" s="1">
        <v>0.63</v>
      </c>
      <c r="L21" s="1">
        <v>0</v>
      </c>
      <c r="M21" s="1">
        <v>0.37</v>
      </c>
      <c r="O21" s="1" t="s">
        <v>112</v>
      </c>
      <c r="P21" s="1" t="s">
        <v>308</v>
      </c>
      <c r="Q21" s="1" t="s">
        <v>199</v>
      </c>
      <c r="R21" s="1">
        <v>0.28</v>
      </c>
      <c r="S21" s="1">
        <v>0.13</v>
      </c>
      <c r="T21" s="1">
        <v>0.59</v>
      </c>
      <c r="V21" s="1" t="s">
        <v>112</v>
      </c>
      <c r="W21" s="1" t="s">
        <v>316</v>
      </c>
      <c r="X21" s="1" t="s">
        <v>196</v>
      </c>
      <c r="Y21" s="1">
        <v>0.48</v>
      </c>
      <c r="Z21" s="1">
        <v>0.37</v>
      </c>
      <c r="AA21" s="1">
        <v>0.15</v>
      </c>
      <c r="AC21" s="1" t="s">
        <v>112</v>
      </c>
      <c r="AD21" s="1" t="s">
        <v>311</v>
      </c>
      <c r="AE21" s="1" t="s">
        <v>196</v>
      </c>
      <c r="AF21" s="1">
        <v>0.48</v>
      </c>
      <c r="AG21" s="1">
        <v>0.37</v>
      </c>
      <c r="AH21" s="1">
        <v>0.15</v>
      </c>
      <c r="AJ21" s="1" t="s">
        <v>112</v>
      </c>
      <c r="AK21" s="1" t="s">
        <v>319</v>
      </c>
      <c r="AL21" s="1" t="s">
        <v>196</v>
      </c>
      <c r="AM21" s="1">
        <v>0.71</v>
      </c>
      <c r="AN21" s="1">
        <v>0</v>
      </c>
      <c r="AO21" s="1">
        <v>0.29</v>
      </c>
      <c r="AQ21" s="1" t="s">
        <v>112</v>
      </c>
      <c r="AR21" s="1" t="s">
        <v>322</v>
      </c>
      <c r="AS21" s="1" t="s">
        <v>196</v>
      </c>
      <c r="AT21" s="1">
        <v>0.48</v>
      </c>
      <c r="AU21" s="1">
        <v>0.37</v>
      </c>
      <c r="AV21" s="1">
        <v>0.15</v>
      </c>
      <c r="AX21" s="1" t="s">
        <v>112</v>
      </c>
      <c r="AY21" s="1" t="s">
        <v>325</v>
      </c>
      <c r="AZ21" s="1" t="s">
        <v>199</v>
      </c>
      <c r="BA21" s="1">
        <v>0.63</v>
      </c>
      <c r="BB21" s="1">
        <v>0</v>
      </c>
      <c r="BC21" s="1">
        <v>0.37</v>
      </c>
      <c r="BE21" s="1" t="s">
        <v>112</v>
      </c>
      <c r="BF21" s="1" t="s">
        <v>328</v>
      </c>
      <c r="BG21" s="1" t="s">
        <v>197</v>
      </c>
      <c r="BH21" s="1">
        <v>1</v>
      </c>
      <c r="BI21" s="1">
        <v>0</v>
      </c>
      <c r="BJ21" s="1">
        <v>0</v>
      </c>
      <c r="BL21" s="1" t="s">
        <v>112</v>
      </c>
      <c r="BM21" s="1" t="s">
        <v>331</v>
      </c>
      <c r="BN21" s="1" t="s">
        <v>197</v>
      </c>
      <c r="BO21" s="1">
        <v>0.53</v>
      </c>
      <c r="BP21" s="1">
        <v>0</v>
      </c>
      <c r="BQ21" s="1">
        <v>0.47</v>
      </c>
      <c r="BS21" s="1" t="s">
        <v>112</v>
      </c>
      <c r="BT21" s="1" t="s">
        <v>334</v>
      </c>
      <c r="BU21" s="1" t="s">
        <v>197</v>
      </c>
      <c r="BV21" s="1">
        <v>1</v>
      </c>
      <c r="BW21" s="1">
        <v>0</v>
      </c>
      <c r="BX21" s="1">
        <v>0</v>
      </c>
      <c r="BZ21" s="1" t="s">
        <v>112</v>
      </c>
      <c r="CA21" s="1" t="s">
        <v>337</v>
      </c>
      <c r="CB21" s="1" t="s">
        <v>199</v>
      </c>
      <c r="CC21" s="1">
        <v>0.63</v>
      </c>
      <c r="CD21" s="1">
        <v>0</v>
      </c>
      <c r="CE21" s="1">
        <v>0.37</v>
      </c>
      <c r="CG21" s="1" t="s">
        <v>112</v>
      </c>
      <c r="CH21" s="1" t="s">
        <v>340</v>
      </c>
      <c r="CI21" s="1" t="s">
        <v>315</v>
      </c>
      <c r="CJ21" s="1">
        <v>0.53</v>
      </c>
      <c r="CK21" s="1">
        <v>0</v>
      </c>
      <c r="CL21" s="1">
        <v>0.47</v>
      </c>
      <c r="CN21" s="1" t="s">
        <v>112</v>
      </c>
      <c r="CO21" s="1" t="s">
        <v>343</v>
      </c>
      <c r="CP21" s="1" t="s">
        <v>315</v>
      </c>
      <c r="CQ21" s="1">
        <v>1</v>
      </c>
      <c r="CR21" s="1">
        <v>0</v>
      </c>
      <c r="CS21" s="1">
        <v>0</v>
      </c>
      <c r="CU21" s="1" t="s">
        <v>112</v>
      </c>
      <c r="CV21" s="1" t="s">
        <v>346</v>
      </c>
      <c r="CW21" s="1" t="s">
        <v>201</v>
      </c>
      <c r="CX21" s="1">
        <v>0.53</v>
      </c>
      <c r="CY21" s="1">
        <v>0.47</v>
      </c>
      <c r="CZ21" s="1">
        <v>0</v>
      </c>
    </row>
    <row r="22" s="1" customFormat="1" spans="1:104">
      <c r="A22" s="1" t="s">
        <v>117</v>
      </c>
      <c r="B22" s="1" t="s">
        <v>301</v>
      </c>
      <c r="C22" s="1" t="s">
        <v>199</v>
      </c>
      <c r="D22" s="1">
        <v>0.63</v>
      </c>
      <c r="E22" s="1">
        <v>0</v>
      </c>
      <c r="F22" s="1">
        <v>0.37</v>
      </c>
      <c r="H22" s="1" t="s">
        <v>117</v>
      </c>
      <c r="I22" s="1" t="s">
        <v>305</v>
      </c>
      <c r="J22" s="1" t="s">
        <v>199</v>
      </c>
      <c r="K22" s="1">
        <v>0.57</v>
      </c>
      <c r="L22" s="1">
        <v>0.19</v>
      </c>
      <c r="M22" s="1">
        <v>0.24</v>
      </c>
      <c r="O22" s="1" t="s">
        <v>117</v>
      </c>
      <c r="P22" s="1" t="s">
        <v>308</v>
      </c>
      <c r="Q22" s="1" t="s">
        <v>199</v>
      </c>
      <c r="R22" s="1">
        <v>0.51</v>
      </c>
      <c r="S22" s="1">
        <v>0.23</v>
      </c>
      <c r="T22" s="1">
        <v>0.26</v>
      </c>
      <c r="V22" s="1" t="s">
        <v>117</v>
      </c>
      <c r="W22" s="1" t="s">
        <v>316</v>
      </c>
      <c r="X22" s="1" t="s">
        <v>196</v>
      </c>
      <c r="Y22" s="1">
        <v>0.42</v>
      </c>
      <c r="Z22" s="1">
        <v>0.09</v>
      </c>
      <c r="AA22" s="1">
        <v>0.49</v>
      </c>
      <c r="AC22" s="1" t="s">
        <v>117</v>
      </c>
      <c r="AD22" s="1" t="s">
        <v>311</v>
      </c>
      <c r="AE22" s="1" t="s">
        <v>196</v>
      </c>
      <c r="AF22" s="1">
        <v>0</v>
      </c>
      <c r="AG22" s="1">
        <v>1</v>
      </c>
      <c r="AH22" s="1">
        <v>0</v>
      </c>
      <c r="AJ22" s="1" t="s">
        <v>117</v>
      </c>
      <c r="AK22" s="1" t="s">
        <v>319</v>
      </c>
      <c r="AL22" s="1" t="s">
        <v>196</v>
      </c>
      <c r="AM22" s="1">
        <v>0.5</v>
      </c>
      <c r="AN22" s="1">
        <v>0.09</v>
      </c>
      <c r="AO22" s="1">
        <v>0.41</v>
      </c>
      <c r="AQ22" s="1" t="s">
        <v>117</v>
      </c>
      <c r="AR22" s="1" t="s">
        <v>322</v>
      </c>
      <c r="AS22" s="1" t="s">
        <v>196</v>
      </c>
      <c r="AT22" s="1">
        <v>0.72</v>
      </c>
      <c r="AU22" s="1">
        <v>0.13</v>
      </c>
      <c r="AV22" s="1">
        <v>0.15</v>
      </c>
      <c r="AX22" s="1" t="s">
        <v>117</v>
      </c>
      <c r="AY22" s="1" t="s">
        <v>325</v>
      </c>
      <c r="AZ22" s="1" t="s">
        <v>199</v>
      </c>
      <c r="BA22" s="1">
        <v>0.42</v>
      </c>
      <c r="BB22" s="1">
        <v>0.08</v>
      </c>
      <c r="BC22" s="1">
        <v>0.5</v>
      </c>
      <c r="BE22" s="1" t="s">
        <v>117</v>
      </c>
      <c r="BF22" s="1" t="s">
        <v>328</v>
      </c>
      <c r="BG22" s="1" t="s">
        <v>197</v>
      </c>
      <c r="BH22" s="1">
        <v>0</v>
      </c>
      <c r="BI22" s="1">
        <v>1</v>
      </c>
      <c r="BJ22" s="1">
        <v>0</v>
      </c>
      <c r="BL22" s="1" t="s">
        <v>117</v>
      </c>
      <c r="BM22" s="1" t="s">
        <v>331</v>
      </c>
      <c r="BN22" s="1" t="s">
        <v>197</v>
      </c>
      <c r="BO22" s="1">
        <v>0.49</v>
      </c>
      <c r="BP22" s="1">
        <v>0.31</v>
      </c>
      <c r="BQ22" s="1">
        <v>0.2</v>
      </c>
      <c r="BS22" s="1" t="s">
        <v>117</v>
      </c>
      <c r="BT22" s="1" t="s">
        <v>334</v>
      </c>
      <c r="BU22" s="1" t="s">
        <v>197</v>
      </c>
      <c r="BV22" s="1">
        <v>0.45</v>
      </c>
      <c r="BW22" s="1">
        <v>0.47</v>
      </c>
      <c r="BX22" s="1">
        <v>0.08</v>
      </c>
      <c r="BZ22" s="1" t="s">
        <v>117</v>
      </c>
      <c r="CA22" s="1" t="s">
        <v>337</v>
      </c>
      <c r="CB22" s="1" t="s">
        <v>199</v>
      </c>
      <c r="CC22" s="1">
        <v>0</v>
      </c>
      <c r="CD22" s="1">
        <v>1</v>
      </c>
      <c r="CE22" s="1">
        <v>0</v>
      </c>
      <c r="CG22" s="1" t="s">
        <v>117</v>
      </c>
      <c r="CH22" s="1" t="s">
        <v>340</v>
      </c>
      <c r="CI22" s="1" t="s">
        <v>315</v>
      </c>
      <c r="CJ22" s="1">
        <v>0</v>
      </c>
      <c r="CK22" s="1">
        <v>0</v>
      </c>
      <c r="CL22" s="1">
        <v>1</v>
      </c>
      <c r="CN22" s="1" t="s">
        <v>117</v>
      </c>
      <c r="CO22" s="1" t="s">
        <v>343</v>
      </c>
      <c r="CP22" s="1" t="s">
        <v>315</v>
      </c>
      <c r="CQ22" s="1">
        <v>0</v>
      </c>
      <c r="CR22" s="1">
        <v>0</v>
      </c>
      <c r="CS22" s="1">
        <v>1</v>
      </c>
      <c r="CU22" s="1" t="s">
        <v>117</v>
      </c>
      <c r="CV22" s="1" t="s">
        <v>346</v>
      </c>
      <c r="CW22" s="1" t="s">
        <v>201</v>
      </c>
      <c r="CX22" s="1">
        <v>0.67</v>
      </c>
      <c r="CY22" s="1">
        <v>0.33</v>
      </c>
      <c r="CZ22" s="1">
        <v>0</v>
      </c>
    </row>
    <row r="23" s="1" customFormat="1" spans="1:104">
      <c r="A23" s="1" t="s">
        <v>122</v>
      </c>
      <c r="B23" s="1" t="s">
        <v>301</v>
      </c>
      <c r="C23" s="1" t="s">
        <v>199</v>
      </c>
      <c r="D23" s="1">
        <v>0.11</v>
      </c>
      <c r="E23" s="1">
        <v>0</v>
      </c>
      <c r="F23" s="1">
        <v>0.89</v>
      </c>
      <c r="H23" s="1" t="s">
        <v>122</v>
      </c>
      <c r="I23" s="1" t="s">
        <v>305</v>
      </c>
      <c r="J23" s="1" t="s">
        <v>199</v>
      </c>
      <c r="K23" s="1">
        <v>0.21</v>
      </c>
      <c r="L23" s="1">
        <v>0.26</v>
      </c>
      <c r="M23" s="1">
        <v>0.53</v>
      </c>
      <c r="O23" s="1" t="s">
        <v>122</v>
      </c>
      <c r="P23" s="1" t="s">
        <v>308</v>
      </c>
      <c r="Q23" s="1" t="s">
        <v>199</v>
      </c>
      <c r="R23" s="1">
        <v>0.02</v>
      </c>
      <c r="S23" s="1">
        <v>0.03</v>
      </c>
      <c r="T23" s="1">
        <v>0.95</v>
      </c>
      <c r="V23" s="1" t="s">
        <v>122</v>
      </c>
      <c r="W23" s="1" t="s">
        <v>316</v>
      </c>
      <c r="X23" s="1" t="s">
        <v>196</v>
      </c>
      <c r="Y23" s="1">
        <v>0</v>
      </c>
      <c r="Z23" s="1">
        <v>1</v>
      </c>
      <c r="AA23" s="1">
        <v>0</v>
      </c>
      <c r="AC23" s="1" t="s">
        <v>122</v>
      </c>
      <c r="AD23" s="1" t="s">
        <v>311</v>
      </c>
      <c r="AE23" s="1" t="s">
        <v>196</v>
      </c>
      <c r="AF23" s="1">
        <v>0</v>
      </c>
      <c r="AG23" s="1">
        <v>1</v>
      </c>
      <c r="AH23" s="1">
        <v>0</v>
      </c>
      <c r="AJ23" s="1" t="s">
        <v>122</v>
      </c>
      <c r="AK23" s="1" t="s">
        <v>319</v>
      </c>
      <c r="AL23" s="1" t="s">
        <v>196</v>
      </c>
      <c r="AM23" s="1">
        <v>0.05</v>
      </c>
      <c r="AN23" s="1">
        <v>0.65</v>
      </c>
      <c r="AO23" s="1">
        <v>0.3</v>
      </c>
      <c r="AQ23" s="1" t="s">
        <v>122</v>
      </c>
      <c r="AR23" s="1" t="s">
        <v>322</v>
      </c>
      <c r="AS23" s="1" t="s">
        <v>196</v>
      </c>
      <c r="AT23" s="1">
        <v>0.03</v>
      </c>
      <c r="AU23" s="1">
        <v>0.92</v>
      </c>
      <c r="AV23" s="1">
        <v>0.04</v>
      </c>
      <c r="AX23" s="1" t="s">
        <v>122</v>
      </c>
      <c r="AY23" s="1" t="s">
        <v>325</v>
      </c>
      <c r="AZ23" s="1" t="s">
        <v>199</v>
      </c>
      <c r="BA23" s="1">
        <v>0</v>
      </c>
      <c r="BB23" s="1">
        <v>1</v>
      </c>
      <c r="BC23" s="1">
        <v>0</v>
      </c>
      <c r="BE23" s="1" t="s">
        <v>122</v>
      </c>
      <c r="BF23" s="1" t="s">
        <v>328</v>
      </c>
      <c r="BG23" s="1" t="s">
        <v>197</v>
      </c>
      <c r="BH23" s="1" t="s">
        <v>314</v>
      </c>
      <c r="BI23" s="1" t="s">
        <v>314</v>
      </c>
      <c r="BJ23" s="1" t="s">
        <v>314</v>
      </c>
      <c r="BL23" s="1" t="s">
        <v>122</v>
      </c>
      <c r="BM23" s="1" t="s">
        <v>331</v>
      </c>
      <c r="BN23" s="1" t="s">
        <v>197</v>
      </c>
      <c r="BO23" s="1">
        <v>0</v>
      </c>
      <c r="BP23" s="1">
        <v>0</v>
      </c>
      <c r="BQ23" s="1">
        <v>1</v>
      </c>
      <c r="BS23" s="1" t="s">
        <v>122</v>
      </c>
      <c r="BT23" s="1" t="s">
        <v>334</v>
      </c>
      <c r="BU23" s="1" t="s">
        <v>197</v>
      </c>
      <c r="BV23" s="1">
        <v>0</v>
      </c>
      <c r="BW23" s="1">
        <v>0</v>
      </c>
      <c r="BX23" s="1">
        <v>1</v>
      </c>
      <c r="BZ23" s="1" t="s">
        <v>122</v>
      </c>
      <c r="CA23" s="1" t="s">
        <v>337</v>
      </c>
      <c r="CB23" s="1" t="s">
        <v>199</v>
      </c>
      <c r="CC23" s="1">
        <v>0</v>
      </c>
      <c r="CD23" s="1">
        <v>1</v>
      </c>
      <c r="CE23" s="1">
        <v>0</v>
      </c>
      <c r="CG23" s="1" t="s">
        <v>122</v>
      </c>
      <c r="CH23" s="1" t="s">
        <v>340</v>
      </c>
      <c r="CI23" s="1" t="s">
        <v>315</v>
      </c>
      <c r="CJ23" s="1">
        <v>0</v>
      </c>
      <c r="CK23" s="1">
        <v>0</v>
      </c>
      <c r="CL23" s="1">
        <v>1</v>
      </c>
      <c r="CN23" s="1" t="s">
        <v>122</v>
      </c>
      <c r="CO23" s="1" t="s">
        <v>343</v>
      </c>
      <c r="CP23" s="1" t="s">
        <v>315</v>
      </c>
      <c r="CQ23" s="1">
        <v>0</v>
      </c>
      <c r="CR23" s="1">
        <v>0</v>
      </c>
      <c r="CS23" s="1">
        <v>1</v>
      </c>
      <c r="CU23" s="1" t="s">
        <v>122</v>
      </c>
      <c r="CV23" s="1" t="s">
        <v>346</v>
      </c>
      <c r="CW23" s="1" t="s">
        <v>201</v>
      </c>
      <c r="CX23" s="1">
        <v>0.15</v>
      </c>
      <c r="CY23" s="1">
        <v>0.84</v>
      </c>
      <c r="CZ23" s="1">
        <v>0.01</v>
      </c>
    </row>
    <row r="24" s="1" customFormat="1" spans="1:104">
      <c r="A24" s="1" t="s">
        <v>127</v>
      </c>
      <c r="B24" s="1" t="s">
        <v>301</v>
      </c>
      <c r="C24" s="1" t="s">
        <v>199</v>
      </c>
      <c r="D24" s="1">
        <v>0.08</v>
      </c>
      <c r="E24" s="1">
        <v>0.01</v>
      </c>
      <c r="F24" s="1">
        <v>0.91</v>
      </c>
      <c r="H24" s="1" t="s">
        <v>127</v>
      </c>
      <c r="I24" s="1" t="s">
        <v>305</v>
      </c>
      <c r="J24" s="1" t="s">
        <v>199</v>
      </c>
      <c r="K24" s="1">
        <v>0.23</v>
      </c>
      <c r="L24" s="1">
        <v>0.77</v>
      </c>
      <c r="M24" s="1">
        <v>0</v>
      </c>
      <c r="O24" s="1" t="s">
        <v>127</v>
      </c>
      <c r="P24" s="1" t="s">
        <v>308</v>
      </c>
      <c r="Q24" s="1" t="s">
        <v>199</v>
      </c>
      <c r="R24" s="1">
        <v>0.15</v>
      </c>
      <c r="S24" s="1">
        <v>0.35</v>
      </c>
      <c r="T24" s="1">
        <v>0.5</v>
      </c>
      <c r="V24" s="1" t="s">
        <v>127</v>
      </c>
      <c r="W24" s="1" t="s">
        <v>316</v>
      </c>
      <c r="X24" s="1" t="s">
        <v>196</v>
      </c>
      <c r="Y24" s="1">
        <v>0.18</v>
      </c>
      <c r="Z24" s="1">
        <v>0.26</v>
      </c>
      <c r="AA24" s="1">
        <v>0.55</v>
      </c>
      <c r="AC24" s="1" t="s">
        <v>127</v>
      </c>
      <c r="AD24" s="1" t="s">
        <v>311</v>
      </c>
      <c r="AE24" s="1" t="s">
        <v>196</v>
      </c>
      <c r="AF24" s="1">
        <v>0</v>
      </c>
      <c r="AG24" s="1">
        <v>1</v>
      </c>
      <c r="AH24" s="1">
        <v>0</v>
      </c>
      <c r="AJ24" s="1" t="s">
        <v>127</v>
      </c>
      <c r="AK24" s="1" t="s">
        <v>319</v>
      </c>
      <c r="AL24" s="1" t="s">
        <v>196</v>
      </c>
      <c r="AM24" s="1">
        <v>0.05</v>
      </c>
      <c r="AN24" s="1">
        <v>0.07</v>
      </c>
      <c r="AO24" s="1">
        <v>0.89</v>
      </c>
      <c r="AQ24" s="1" t="s">
        <v>127</v>
      </c>
      <c r="AR24" s="1" t="s">
        <v>322</v>
      </c>
      <c r="AS24" s="1" t="s">
        <v>196</v>
      </c>
      <c r="AT24" s="1">
        <v>0.05</v>
      </c>
      <c r="AU24" s="1">
        <v>0.84</v>
      </c>
      <c r="AV24" s="1">
        <v>0.11</v>
      </c>
      <c r="AX24" s="1" t="s">
        <v>127</v>
      </c>
      <c r="AY24" s="1" t="s">
        <v>325</v>
      </c>
      <c r="AZ24" s="1" t="s">
        <v>199</v>
      </c>
      <c r="BA24" s="1">
        <v>0.37</v>
      </c>
      <c r="BB24" s="1">
        <v>0.07</v>
      </c>
      <c r="BC24" s="1">
        <v>0.57</v>
      </c>
      <c r="BE24" s="1" t="s">
        <v>127</v>
      </c>
      <c r="BF24" s="1" t="s">
        <v>328</v>
      </c>
      <c r="BG24" s="1" t="s">
        <v>197</v>
      </c>
      <c r="BH24" s="1">
        <v>0</v>
      </c>
      <c r="BI24" s="1">
        <v>1</v>
      </c>
      <c r="BJ24" s="1">
        <v>0</v>
      </c>
      <c r="BL24" s="1" t="s">
        <v>127</v>
      </c>
      <c r="BM24" s="1" t="s">
        <v>331</v>
      </c>
      <c r="BN24" s="1" t="s">
        <v>197</v>
      </c>
      <c r="BO24" s="1">
        <v>0.13</v>
      </c>
      <c r="BP24" s="1">
        <v>0.05</v>
      </c>
      <c r="BQ24" s="1">
        <v>0.81</v>
      </c>
      <c r="BS24" s="1" t="s">
        <v>127</v>
      </c>
      <c r="BT24" s="1" t="s">
        <v>334</v>
      </c>
      <c r="BU24" s="1" t="s">
        <v>197</v>
      </c>
      <c r="BV24" s="1">
        <v>0.11</v>
      </c>
      <c r="BW24" s="1">
        <v>0.89</v>
      </c>
      <c r="BX24" s="1">
        <v>0</v>
      </c>
      <c r="BZ24" s="1" t="s">
        <v>127</v>
      </c>
      <c r="CA24" s="1" t="s">
        <v>337</v>
      </c>
      <c r="CB24" s="1" t="s">
        <v>199</v>
      </c>
      <c r="CC24" s="1">
        <v>0</v>
      </c>
      <c r="CD24" s="1">
        <v>1</v>
      </c>
      <c r="CE24" s="1">
        <v>0</v>
      </c>
      <c r="CG24" s="1" t="s">
        <v>127</v>
      </c>
      <c r="CH24" s="1" t="s">
        <v>340</v>
      </c>
      <c r="CI24" s="1" t="s">
        <v>315</v>
      </c>
      <c r="CJ24" s="1">
        <v>0</v>
      </c>
      <c r="CK24" s="1">
        <v>0</v>
      </c>
      <c r="CL24" s="1">
        <v>1</v>
      </c>
      <c r="CN24" s="1" t="s">
        <v>127</v>
      </c>
      <c r="CO24" s="1" t="s">
        <v>343</v>
      </c>
      <c r="CP24" s="1" t="s">
        <v>315</v>
      </c>
      <c r="CQ24" s="1">
        <v>0</v>
      </c>
      <c r="CR24" s="1">
        <v>0</v>
      </c>
      <c r="CS24" s="1">
        <v>1</v>
      </c>
      <c r="CU24" s="1" t="s">
        <v>127</v>
      </c>
      <c r="CV24" s="1" t="s">
        <v>346</v>
      </c>
      <c r="CW24" s="1" t="s">
        <v>201</v>
      </c>
      <c r="CX24" s="1">
        <v>0.02</v>
      </c>
      <c r="CY24" s="1">
        <v>0.98</v>
      </c>
      <c r="CZ24" s="1">
        <v>0</v>
      </c>
    </row>
    <row r="25" s="1" customFormat="1" spans="1:104">
      <c r="A25" s="1" t="s">
        <v>131</v>
      </c>
      <c r="B25" s="1" t="s">
        <v>301</v>
      </c>
      <c r="C25" s="1" t="s">
        <v>199</v>
      </c>
      <c r="D25" s="1">
        <v>0.05</v>
      </c>
      <c r="E25" s="1">
        <v>0</v>
      </c>
      <c r="F25" s="1">
        <v>0.95</v>
      </c>
      <c r="H25" s="1" t="s">
        <v>131</v>
      </c>
      <c r="I25" s="1" t="s">
        <v>305</v>
      </c>
      <c r="J25" s="1" t="s">
        <v>199</v>
      </c>
      <c r="K25" s="1">
        <v>0.08</v>
      </c>
      <c r="L25" s="1">
        <v>0</v>
      </c>
      <c r="M25" s="1">
        <v>0.92</v>
      </c>
      <c r="O25" s="1" t="s">
        <v>131</v>
      </c>
      <c r="P25" s="1" t="s">
        <v>308</v>
      </c>
      <c r="Q25" s="1" t="s">
        <v>199</v>
      </c>
      <c r="R25" s="1">
        <v>0.06</v>
      </c>
      <c r="S25" s="1">
        <v>0</v>
      </c>
      <c r="T25" s="1">
        <v>0.94</v>
      </c>
      <c r="V25" s="1" t="s">
        <v>131</v>
      </c>
      <c r="W25" s="1" t="s">
        <v>316</v>
      </c>
      <c r="X25" s="1" t="s">
        <v>196</v>
      </c>
      <c r="Y25" s="1">
        <v>0.11</v>
      </c>
      <c r="Z25" s="1">
        <v>0.84</v>
      </c>
      <c r="AA25" s="1">
        <v>0.05</v>
      </c>
      <c r="AC25" s="1" t="s">
        <v>131</v>
      </c>
      <c r="AD25" s="1" t="s">
        <v>311</v>
      </c>
      <c r="AE25" s="1" t="s">
        <v>196</v>
      </c>
      <c r="AF25" s="1">
        <v>0.11</v>
      </c>
      <c r="AG25" s="1">
        <v>0.84</v>
      </c>
      <c r="AH25" s="1">
        <v>0.05</v>
      </c>
      <c r="AJ25" s="1" t="s">
        <v>131</v>
      </c>
      <c r="AK25" s="1" t="s">
        <v>319</v>
      </c>
      <c r="AL25" s="1" t="s">
        <v>196</v>
      </c>
      <c r="AM25" s="1">
        <v>0.67</v>
      </c>
      <c r="AN25" s="1">
        <v>0.08</v>
      </c>
      <c r="AO25" s="1">
        <v>0.25</v>
      </c>
      <c r="AQ25" s="1" t="s">
        <v>131</v>
      </c>
      <c r="AR25" s="1" t="s">
        <v>322</v>
      </c>
      <c r="AS25" s="1" t="s">
        <v>196</v>
      </c>
      <c r="AT25" s="1">
        <v>0.36</v>
      </c>
      <c r="AU25" s="1">
        <v>0.45</v>
      </c>
      <c r="AV25" s="1">
        <v>0.18</v>
      </c>
      <c r="AX25" s="1" t="s">
        <v>131</v>
      </c>
      <c r="AY25" s="1" t="s">
        <v>325</v>
      </c>
      <c r="AZ25" s="1" t="s">
        <v>199</v>
      </c>
      <c r="BA25" s="1">
        <v>0</v>
      </c>
      <c r="BB25" s="1">
        <v>0.25</v>
      </c>
      <c r="BC25" s="1">
        <v>0.75</v>
      </c>
      <c r="BE25" s="1" t="s">
        <v>131</v>
      </c>
      <c r="BF25" s="1" t="s">
        <v>328</v>
      </c>
      <c r="BG25" s="1" t="s">
        <v>197</v>
      </c>
      <c r="BH25" s="1">
        <v>1</v>
      </c>
      <c r="BI25" s="1">
        <v>0</v>
      </c>
      <c r="BJ25" s="1">
        <v>0</v>
      </c>
      <c r="BL25" s="1" t="s">
        <v>131</v>
      </c>
      <c r="BM25" s="1" t="s">
        <v>331</v>
      </c>
      <c r="BN25" s="1" t="s">
        <v>197</v>
      </c>
      <c r="BO25" s="1">
        <v>0.14</v>
      </c>
      <c r="BP25" s="1">
        <v>0</v>
      </c>
      <c r="BQ25" s="1">
        <v>0.86</v>
      </c>
      <c r="BS25" s="1" t="s">
        <v>131</v>
      </c>
      <c r="BT25" s="1" t="s">
        <v>334</v>
      </c>
      <c r="BU25" s="1" t="s">
        <v>197</v>
      </c>
      <c r="BV25" s="1">
        <v>0.25</v>
      </c>
      <c r="BW25" s="1">
        <v>0</v>
      </c>
      <c r="BX25" s="1">
        <v>0.75</v>
      </c>
      <c r="BZ25" s="1" t="s">
        <v>131</v>
      </c>
      <c r="CA25" s="1" t="s">
        <v>337</v>
      </c>
      <c r="CB25" s="1" t="s">
        <v>199</v>
      </c>
      <c r="CC25" s="1">
        <v>0</v>
      </c>
      <c r="CD25" s="1">
        <v>0.25</v>
      </c>
      <c r="CE25" s="1">
        <v>0.75</v>
      </c>
      <c r="CG25" s="1" t="s">
        <v>131</v>
      </c>
      <c r="CH25" s="1" t="s">
        <v>340</v>
      </c>
      <c r="CI25" s="1" t="s">
        <v>315</v>
      </c>
      <c r="CJ25" s="1">
        <v>0.14</v>
      </c>
      <c r="CK25" s="1">
        <v>0</v>
      </c>
      <c r="CL25" s="1">
        <v>0.86</v>
      </c>
      <c r="CN25" s="1" t="s">
        <v>131</v>
      </c>
      <c r="CO25" s="1" t="s">
        <v>343</v>
      </c>
      <c r="CP25" s="1" t="s">
        <v>315</v>
      </c>
      <c r="CQ25" s="1">
        <v>0.25</v>
      </c>
      <c r="CR25" s="1">
        <v>0</v>
      </c>
      <c r="CS25" s="1">
        <v>0.75</v>
      </c>
      <c r="CU25" s="1" t="s">
        <v>131</v>
      </c>
      <c r="CV25" s="1" t="s">
        <v>346</v>
      </c>
      <c r="CW25" s="1" t="s">
        <v>201</v>
      </c>
      <c r="CX25" s="1">
        <v>0.55</v>
      </c>
      <c r="CY25" s="1">
        <v>0.45</v>
      </c>
      <c r="CZ25" s="1">
        <v>0</v>
      </c>
    </row>
    <row r="26" s="1" customFormat="1" spans="1:104">
      <c r="A26" s="1" t="s">
        <v>135</v>
      </c>
      <c r="B26" s="1" t="s">
        <v>301</v>
      </c>
      <c r="C26" s="1" t="s">
        <v>199</v>
      </c>
      <c r="D26" s="1">
        <v>0.5</v>
      </c>
      <c r="E26" s="1">
        <v>0</v>
      </c>
      <c r="F26" s="1">
        <v>0.5</v>
      </c>
      <c r="H26" s="1" t="s">
        <v>135</v>
      </c>
      <c r="I26" s="1" t="s">
        <v>305</v>
      </c>
      <c r="J26" s="1" t="s">
        <v>199</v>
      </c>
      <c r="K26" s="1">
        <v>0.26</v>
      </c>
      <c r="L26" s="1">
        <v>0.03</v>
      </c>
      <c r="M26" s="1">
        <v>0.71</v>
      </c>
      <c r="O26" s="1" t="s">
        <v>135</v>
      </c>
      <c r="P26" s="1" t="s">
        <v>308</v>
      </c>
      <c r="Q26" s="1" t="s">
        <v>199</v>
      </c>
      <c r="R26" s="1">
        <v>0.07</v>
      </c>
      <c r="S26" s="1">
        <v>0.15</v>
      </c>
      <c r="T26" s="1">
        <v>0.78</v>
      </c>
      <c r="V26" s="1" t="s">
        <v>135</v>
      </c>
      <c r="W26" s="1" t="s">
        <v>316</v>
      </c>
      <c r="X26" s="1" t="s">
        <v>196</v>
      </c>
      <c r="Y26" s="1">
        <v>0.36</v>
      </c>
      <c r="Z26" s="1">
        <v>0.34</v>
      </c>
      <c r="AA26" s="1">
        <v>0.3</v>
      </c>
      <c r="AC26" s="1" t="s">
        <v>135</v>
      </c>
      <c r="AD26" s="1" t="s">
        <v>311</v>
      </c>
      <c r="AE26" s="1" t="s">
        <v>196</v>
      </c>
      <c r="AF26" s="1">
        <v>0.36</v>
      </c>
      <c r="AG26" s="1">
        <v>0.34</v>
      </c>
      <c r="AH26" s="1">
        <v>0.3</v>
      </c>
      <c r="AJ26" s="1" t="s">
        <v>135</v>
      </c>
      <c r="AK26" s="1" t="s">
        <v>319</v>
      </c>
      <c r="AL26" s="1" t="s">
        <v>196</v>
      </c>
      <c r="AM26" s="1">
        <v>0.26</v>
      </c>
      <c r="AN26" s="1">
        <v>0.57</v>
      </c>
      <c r="AO26" s="1">
        <v>0.17</v>
      </c>
      <c r="AQ26" s="1" t="s">
        <v>135</v>
      </c>
      <c r="AR26" s="1" t="s">
        <v>322</v>
      </c>
      <c r="AS26" s="1" t="s">
        <v>196</v>
      </c>
      <c r="AT26" s="1">
        <v>0.38</v>
      </c>
      <c r="AU26" s="1">
        <v>0.36</v>
      </c>
      <c r="AV26" s="1">
        <v>0.26</v>
      </c>
      <c r="AX26" s="1" t="s">
        <v>135</v>
      </c>
      <c r="AY26" s="1" t="s">
        <v>325</v>
      </c>
      <c r="AZ26" s="1" t="s">
        <v>199</v>
      </c>
      <c r="BA26" s="1">
        <v>0.17</v>
      </c>
      <c r="BB26" s="1">
        <v>0.08</v>
      </c>
      <c r="BC26" s="1">
        <v>0.75</v>
      </c>
      <c r="BE26" s="1" t="s">
        <v>135</v>
      </c>
      <c r="BF26" s="1" t="s">
        <v>328</v>
      </c>
      <c r="BG26" s="1" t="s">
        <v>197</v>
      </c>
      <c r="BH26" s="1">
        <v>1</v>
      </c>
      <c r="BI26" s="1">
        <v>0</v>
      </c>
      <c r="BJ26" s="1">
        <v>0</v>
      </c>
      <c r="BL26" s="1" t="s">
        <v>135</v>
      </c>
      <c r="BM26" s="1" t="s">
        <v>331</v>
      </c>
      <c r="BN26" s="1" t="s">
        <v>197</v>
      </c>
      <c r="BO26" s="1">
        <v>0.28</v>
      </c>
      <c r="BP26" s="1">
        <v>0.55</v>
      </c>
      <c r="BQ26" s="1">
        <v>0.18</v>
      </c>
      <c r="BS26" s="1" t="s">
        <v>135</v>
      </c>
      <c r="BT26" s="1" t="s">
        <v>334</v>
      </c>
      <c r="BU26" s="1" t="s">
        <v>197</v>
      </c>
      <c r="BV26" s="1">
        <v>0.8</v>
      </c>
      <c r="BW26" s="1">
        <v>0.14</v>
      </c>
      <c r="BX26" s="1">
        <v>0.06</v>
      </c>
      <c r="BZ26" s="1" t="s">
        <v>135</v>
      </c>
      <c r="CA26" s="1" t="s">
        <v>337</v>
      </c>
      <c r="CB26" s="1" t="s">
        <v>199</v>
      </c>
      <c r="CC26" s="1">
        <v>0.17</v>
      </c>
      <c r="CD26" s="1">
        <v>0.08</v>
      </c>
      <c r="CE26" s="1">
        <v>0.75</v>
      </c>
      <c r="CG26" s="1" t="s">
        <v>135</v>
      </c>
      <c r="CH26" s="1" t="s">
        <v>340</v>
      </c>
      <c r="CI26" s="1" t="s">
        <v>315</v>
      </c>
      <c r="CJ26" s="1">
        <v>0.28</v>
      </c>
      <c r="CK26" s="1">
        <v>0.55</v>
      </c>
      <c r="CL26" s="1">
        <v>0.18</v>
      </c>
      <c r="CN26" s="1" t="s">
        <v>135</v>
      </c>
      <c r="CO26" s="1" t="s">
        <v>343</v>
      </c>
      <c r="CP26" s="1" t="s">
        <v>315</v>
      </c>
      <c r="CQ26" s="1">
        <v>0.8</v>
      </c>
      <c r="CR26" s="1">
        <v>0.14</v>
      </c>
      <c r="CS26" s="1">
        <v>0.06</v>
      </c>
      <c r="CU26" s="1" t="s">
        <v>135</v>
      </c>
      <c r="CV26" s="1" t="s">
        <v>346</v>
      </c>
      <c r="CW26" s="1" t="s">
        <v>201</v>
      </c>
      <c r="CX26" s="1">
        <v>0.33</v>
      </c>
      <c r="CY26" s="1">
        <v>0.17</v>
      </c>
      <c r="CZ26" s="1">
        <v>0.5</v>
      </c>
    </row>
    <row r="27" s="1" customFormat="1" spans="1:104">
      <c r="A27" s="1" t="s">
        <v>141</v>
      </c>
      <c r="B27" s="1" t="s">
        <v>301</v>
      </c>
      <c r="C27" s="1" t="s">
        <v>199</v>
      </c>
      <c r="D27" s="1">
        <v>0.33</v>
      </c>
      <c r="E27" s="1">
        <v>0.17</v>
      </c>
      <c r="F27" s="1">
        <v>0.5</v>
      </c>
      <c r="H27" s="1" t="s">
        <v>141</v>
      </c>
      <c r="I27" s="1" t="s">
        <v>305</v>
      </c>
      <c r="J27" s="1" t="s">
        <v>199</v>
      </c>
      <c r="K27" s="1">
        <v>0.5</v>
      </c>
      <c r="L27" s="1">
        <v>0</v>
      </c>
      <c r="M27" s="1">
        <v>0.5</v>
      </c>
      <c r="O27" s="1" t="s">
        <v>141</v>
      </c>
      <c r="P27" s="1" t="s">
        <v>308</v>
      </c>
      <c r="Q27" s="1" t="s">
        <v>199</v>
      </c>
      <c r="R27" s="1">
        <v>0.17</v>
      </c>
      <c r="S27" s="1">
        <v>0.33</v>
      </c>
      <c r="T27" s="1">
        <v>0.5</v>
      </c>
      <c r="V27" s="1" t="s">
        <v>141</v>
      </c>
      <c r="W27" s="1" t="s">
        <v>316</v>
      </c>
      <c r="X27" s="1" t="s">
        <v>196</v>
      </c>
      <c r="Y27" s="1">
        <v>0.14</v>
      </c>
      <c r="Z27" s="1">
        <v>0.43</v>
      </c>
      <c r="AA27" s="1">
        <v>0.43</v>
      </c>
      <c r="AC27" s="1" t="s">
        <v>141</v>
      </c>
      <c r="AD27" s="1" t="s">
        <v>311</v>
      </c>
      <c r="AE27" s="1" t="s">
        <v>196</v>
      </c>
      <c r="AF27" s="1">
        <v>0</v>
      </c>
      <c r="AG27" s="1">
        <v>1</v>
      </c>
      <c r="AH27" s="1">
        <v>0</v>
      </c>
      <c r="AJ27" s="1" t="s">
        <v>141</v>
      </c>
      <c r="AK27" s="1" t="s">
        <v>319</v>
      </c>
      <c r="AL27" s="1" t="s">
        <v>196</v>
      </c>
      <c r="AM27" s="1">
        <v>0.5</v>
      </c>
      <c r="AN27" s="1">
        <v>0.17</v>
      </c>
      <c r="AO27" s="1">
        <v>0.33</v>
      </c>
      <c r="AQ27" s="1" t="s">
        <v>141</v>
      </c>
      <c r="AR27" s="1" t="s">
        <v>322</v>
      </c>
      <c r="AS27" s="1" t="s">
        <v>196</v>
      </c>
      <c r="AT27" s="1">
        <v>0.67</v>
      </c>
      <c r="AU27" s="1">
        <v>0</v>
      </c>
      <c r="AV27" s="1">
        <v>0.33</v>
      </c>
      <c r="AX27" s="1" t="s">
        <v>141</v>
      </c>
      <c r="AY27" s="1" t="s">
        <v>325</v>
      </c>
      <c r="AZ27" s="1" t="s">
        <v>199</v>
      </c>
      <c r="BA27" s="1">
        <v>0.17</v>
      </c>
      <c r="BB27" s="1">
        <v>0.33</v>
      </c>
      <c r="BC27" s="1">
        <v>0.5</v>
      </c>
      <c r="BE27" s="1" t="s">
        <v>141</v>
      </c>
      <c r="BF27" s="1" t="s">
        <v>328</v>
      </c>
      <c r="BG27" s="1" t="s">
        <v>197</v>
      </c>
      <c r="BH27" s="1">
        <v>0</v>
      </c>
      <c r="BI27" s="1">
        <v>1</v>
      </c>
      <c r="BJ27" s="1">
        <v>0</v>
      </c>
      <c r="BL27" s="1" t="s">
        <v>141</v>
      </c>
      <c r="BM27" s="1" t="s">
        <v>331</v>
      </c>
      <c r="BN27" s="1" t="s">
        <v>197</v>
      </c>
      <c r="BO27" s="1">
        <v>0</v>
      </c>
      <c r="BP27" s="1">
        <v>0.44</v>
      </c>
      <c r="BQ27" s="1">
        <v>0.56</v>
      </c>
      <c r="BS27" s="1" t="s">
        <v>141</v>
      </c>
      <c r="BT27" s="1" t="s">
        <v>334</v>
      </c>
      <c r="BU27" s="1" t="s">
        <v>197</v>
      </c>
      <c r="BV27" s="1">
        <v>0.11</v>
      </c>
      <c r="BW27" s="1">
        <v>0.33</v>
      </c>
      <c r="BX27" s="1">
        <v>0.56</v>
      </c>
      <c r="BZ27" s="1" t="s">
        <v>141</v>
      </c>
      <c r="CA27" s="1" t="s">
        <v>337</v>
      </c>
      <c r="CB27" s="1" t="s">
        <v>199</v>
      </c>
      <c r="CC27" s="1">
        <v>0</v>
      </c>
      <c r="CD27" s="1">
        <v>1</v>
      </c>
      <c r="CE27" s="1">
        <v>0</v>
      </c>
      <c r="CG27" s="1" t="s">
        <v>141</v>
      </c>
      <c r="CH27" s="1" t="s">
        <v>340</v>
      </c>
      <c r="CI27" s="1" t="s">
        <v>315</v>
      </c>
      <c r="CJ27" s="1">
        <v>0</v>
      </c>
      <c r="CK27" s="1">
        <v>0</v>
      </c>
      <c r="CL27" s="1">
        <v>1</v>
      </c>
      <c r="CN27" s="1" t="s">
        <v>141</v>
      </c>
      <c r="CO27" s="1" t="s">
        <v>343</v>
      </c>
      <c r="CP27" s="1" t="s">
        <v>315</v>
      </c>
      <c r="CQ27" s="1">
        <v>0</v>
      </c>
      <c r="CR27" s="1">
        <v>0</v>
      </c>
      <c r="CS27" s="1">
        <v>1</v>
      </c>
      <c r="CU27" s="1" t="s">
        <v>141</v>
      </c>
      <c r="CV27" s="1" t="s">
        <v>346</v>
      </c>
      <c r="CW27" s="1" t="s">
        <v>201</v>
      </c>
      <c r="CX27" s="1">
        <v>0.83</v>
      </c>
      <c r="CY27" s="1">
        <v>0</v>
      </c>
      <c r="CZ27" s="1">
        <v>0.17</v>
      </c>
    </row>
    <row r="28" s="1" customFormat="1" spans="1:104">
      <c r="A28" s="1" t="s">
        <v>144</v>
      </c>
      <c r="B28" s="1" t="s">
        <v>301</v>
      </c>
      <c r="C28" s="1" t="s">
        <v>199</v>
      </c>
      <c r="D28" s="1">
        <v>0.25</v>
      </c>
      <c r="E28" s="1">
        <v>0</v>
      </c>
      <c r="F28" s="1">
        <v>0.75</v>
      </c>
      <c r="H28" s="1" t="s">
        <v>144</v>
      </c>
      <c r="I28" s="1" t="s">
        <v>305</v>
      </c>
      <c r="J28" s="1" t="s">
        <v>199</v>
      </c>
      <c r="K28" s="1">
        <v>0.22</v>
      </c>
      <c r="L28" s="1">
        <v>0</v>
      </c>
      <c r="M28" s="1">
        <v>0.78</v>
      </c>
      <c r="O28" s="1" t="s">
        <v>144</v>
      </c>
      <c r="P28" s="1" t="s">
        <v>308</v>
      </c>
      <c r="Q28" s="1" t="s">
        <v>199</v>
      </c>
      <c r="R28" s="1">
        <v>0.25</v>
      </c>
      <c r="S28" s="1">
        <v>0.25</v>
      </c>
      <c r="T28" s="1">
        <v>0.5</v>
      </c>
      <c r="V28" s="1" t="s">
        <v>144</v>
      </c>
      <c r="W28" s="1" t="s">
        <v>316</v>
      </c>
      <c r="X28" s="1" t="s">
        <v>196</v>
      </c>
      <c r="Y28" s="1">
        <v>0.2</v>
      </c>
      <c r="Z28" s="1">
        <v>0.4</v>
      </c>
      <c r="AA28" s="1">
        <v>0.4</v>
      </c>
      <c r="AC28" s="1" t="s">
        <v>144</v>
      </c>
      <c r="AD28" s="1" t="s">
        <v>311</v>
      </c>
      <c r="AE28" s="1" t="s">
        <v>196</v>
      </c>
      <c r="AF28" s="1">
        <v>0.2</v>
      </c>
      <c r="AG28" s="1">
        <v>0.4</v>
      </c>
      <c r="AH28" s="1">
        <v>0.4</v>
      </c>
      <c r="AJ28" s="1" t="s">
        <v>144</v>
      </c>
      <c r="AK28" s="1" t="s">
        <v>319</v>
      </c>
      <c r="AL28" s="1" t="s">
        <v>196</v>
      </c>
      <c r="AM28" s="1">
        <v>0.38</v>
      </c>
      <c r="AN28" s="1">
        <v>0</v>
      </c>
      <c r="AO28" s="1">
        <v>0.63</v>
      </c>
      <c r="AQ28" s="1" t="s">
        <v>144</v>
      </c>
      <c r="AR28" s="1" t="s">
        <v>322</v>
      </c>
      <c r="AS28" s="1" t="s">
        <v>196</v>
      </c>
      <c r="AT28" s="1">
        <v>0.33</v>
      </c>
      <c r="AU28" s="1">
        <v>0</v>
      </c>
      <c r="AV28" s="1">
        <v>0.67</v>
      </c>
      <c r="AX28" s="1" t="s">
        <v>144</v>
      </c>
      <c r="AY28" s="1" t="s">
        <v>325</v>
      </c>
      <c r="AZ28" s="1" t="s">
        <v>199</v>
      </c>
      <c r="BA28" s="1">
        <v>0.25</v>
      </c>
      <c r="BB28" s="1">
        <v>0.25</v>
      </c>
      <c r="BC28" s="1">
        <v>0.5</v>
      </c>
      <c r="BE28" s="1" t="s">
        <v>144</v>
      </c>
      <c r="BF28" s="1" t="s">
        <v>328</v>
      </c>
      <c r="BG28" s="1" t="s">
        <v>197</v>
      </c>
      <c r="BH28" s="1">
        <v>1</v>
      </c>
      <c r="BI28" s="1">
        <v>0</v>
      </c>
      <c r="BJ28" s="1">
        <v>0</v>
      </c>
      <c r="BL28" s="1" t="s">
        <v>144</v>
      </c>
      <c r="BM28" s="1" t="s">
        <v>331</v>
      </c>
      <c r="BN28" s="1" t="s">
        <v>197</v>
      </c>
      <c r="BO28" s="1">
        <v>0.1</v>
      </c>
      <c r="BP28" s="1">
        <v>0.2</v>
      </c>
      <c r="BQ28" s="1">
        <v>0.7</v>
      </c>
      <c r="BS28" s="1" t="s">
        <v>144</v>
      </c>
      <c r="BT28" s="1" t="s">
        <v>334</v>
      </c>
      <c r="BU28" s="1" t="s">
        <v>197</v>
      </c>
      <c r="BV28" s="1">
        <v>0.33</v>
      </c>
      <c r="BW28" s="1">
        <v>0</v>
      </c>
      <c r="BX28" s="1">
        <v>0.67</v>
      </c>
      <c r="BZ28" s="1" t="s">
        <v>144</v>
      </c>
      <c r="CA28" s="1" t="s">
        <v>337</v>
      </c>
      <c r="CB28" s="1" t="s">
        <v>199</v>
      </c>
      <c r="CC28" s="1">
        <v>0.25</v>
      </c>
      <c r="CD28" s="1">
        <v>0.25</v>
      </c>
      <c r="CE28" s="1">
        <v>0.5</v>
      </c>
      <c r="CG28" s="1" t="s">
        <v>144</v>
      </c>
      <c r="CH28" s="1" t="s">
        <v>340</v>
      </c>
      <c r="CI28" s="1" t="s">
        <v>315</v>
      </c>
      <c r="CJ28" s="1">
        <v>0.1</v>
      </c>
      <c r="CK28" s="1">
        <v>0.2</v>
      </c>
      <c r="CL28" s="1">
        <v>0.7</v>
      </c>
      <c r="CN28" s="1" t="s">
        <v>144</v>
      </c>
      <c r="CO28" s="1" t="s">
        <v>343</v>
      </c>
      <c r="CP28" s="1" t="s">
        <v>315</v>
      </c>
      <c r="CQ28" s="1">
        <v>0.33</v>
      </c>
      <c r="CR28" s="1">
        <v>0</v>
      </c>
      <c r="CS28" s="1">
        <v>0.67</v>
      </c>
      <c r="CU28" s="1" t="s">
        <v>144</v>
      </c>
      <c r="CV28" s="1" t="s">
        <v>346</v>
      </c>
      <c r="CW28" s="1" t="s">
        <v>201</v>
      </c>
      <c r="CX28" s="1">
        <v>0.7</v>
      </c>
      <c r="CY28" s="1">
        <v>0.1</v>
      </c>
      <c r="CZ28" s="1">
        <v>0.2</v>
      </c>
    </row>
    <row r="29" s="1" customFormat="1" spans="1:104">
      <c r="A29" s="1" t="s">
        <v>148</v>
      </c>
      <c r="B29" s="1" t="s">
        <v>301</v>
      </c>
      <c r="C29" s="1" t="s">
        <v>199</v>
      </c>
      <c r="D29" s="1">
        <v>0.26</v>
      </c>
      <c r="E29" s="1">
        <v>0.06</v>
      </c>
      <c r="F29" s="1">
        <v>0.68</v>
      </c>
      <c r="H29" s="1" t="s">
        <v>148</v>
      </c>
      <c r="I29" s="1" t="s">
        <v>305</v>
      </c>
      <c r="J29" s="1" t="s">
        <v>199</v>
      </c>
      <c r="K29" s="1">
        <v>0.26</v>
      </c>
      <c r="L29" s="1">
        <v>0.22</v>
      </c>
      <c r="M29" s="1">
        <v>0.52</v>
      </c>
      <c r="O29" s="1" t="s">
        <v>148</v>
      </c>
      <c r="P29" s="1" t="s">
        <v>308</v>
      </c>
      <c r="Q29" s="1" t="s">
        <v>199</v>
      </c>
      <c r="R29" s="1">
        <v>0.08</v>
      </c>
      <c r="S29" s="1">
        <v>0.1</v>
      </c>
      <c r="T29" s="1">
        <v>0.83</v>
      </c>
      <c r="V29" s="1" t="s">
        <v>148</v>
      </c>
      <c r="W29" s="1" t="s">
        <v>316</v>
      </c>
      <c r="X29" s="1" t="s">
        <v>196</v>
      </c>
      <c r="Y29" s="1">
        <v>0.22</v>
      </c>
      <c r="Z29" s="1">
        <v>0.75</v>
      </c>
      <c r="AA29" s="1">
        <v>0.03</v>
      </c>
      <c r="AC29" s="1" t="s">
        <v>148</v>
      </c>
      <c r="AD29" s="1" t="s">
        <v>311</v>
      </c>
      <c r="AE29" s="1" t="s">
        <v>196</v>
      </c>
      <c r="AF29" s="1">
        <v>0.22</v>
      </c>
      <c r="AG29" s="1">
        <v>0.75</v>
      </c>
      <c r="AH29" s="1">
        <v>0.03</v>
      </c>
      <c r="AJ29" s="1" t="s">
        <v>148</v>
      </c>
      <c r="AK29" s="1" t="s">
        <v>319</v>
      </c>
      <c r="AL29" s="1" t="s">
        <v>196</v>
      </c>
      <c r="AM29" s="1">
        <v>0.31</v>
      </c>
      <c r="AN29" s="1">
        <v>0.53</v>
      </c>
      <c r="AO29" s="1">
        <v>0.16</v>
      </c>
      <c r="AQ29" s="1" t="s">
        <v>148</v>
      </c>
      <c r="AR29" s="1" t="s">
        <v>322</v>
      </c>
      <c r="AS29" s="1" t="s">
        <v>196</v>
      </c>
      <c r="AT29" s="1">
        <v>0.25</v>
      </c>
      <c r="AU29" s="1">
        <v>0.7</v>
      </c>
      <c r="AV29" s="1">
        <v>0.05</v>
      </c>
      <c r="AX29" s="1" t="s">
        <v>148</v>
      </c>
      <c r="AY29" s="1" t="s">
        <v>325</v>
      </c>
      <c r="AZ29" s="1" t="s">
        <v>199</v>
      </c>
      <c r="BA29" s="1">
        <v>0.13</v>
      </c>
      <c r="BB29" s="1">
        <v>0.35</v>
      </c>
      <c r="BC29" s="1">
        <v>0.52</v>
      </c>
      <c r="BE29" s="1" t="s">
        <v>148</v>
      </c>
      <c r="BF29" s="1" t="s">
        <v>328</v>
      </c>
      <c r="BG29" s="1" t="s">
        <v>197</v>
      </c>
      <c r="BH29" s="1">
        <v>1</v>
      </c>
      <c r="BI29" s="1">
        <v>0</v>
      </c>
      <c r="BJ29" s="1">
        <v>0</v>
      </c>
      <c r="BL29" s="1" t="s">
        <v>148</v>
      </c>
      <c r="BM29" s="1" t="s">
        <v>331</v>
      </c>
      <c r="BN29" s="1" t="s">
        <v>197</v>
      </c>
      <c r="BO29" s="1">
        <v>0.31</v>
      </c>
      <c r="BP29" s="1">
        <v>0.11</v>
      </c>
      <c r="BQ29" s="1">
        <v>0.58</v>
      </c>
      <c r="BS29" s="1" t="s">
        <v>148</v>
      </c>
      <c r="BT29" s="1" t="s">
        <v>334</v>
      </c>
      <c r="BU29" s="1" t="s">
        <v>197</v>
      </c>
      <c r="BV29" s="1">
        <v>0.83</v>
      </c>
      <c r="BW29" s="1">
        <v>0</v>
      </c>
      <c r="BX29" s="1">
        <v>0.17</v>
      </c>
      <c r="BZ29" s="1" t="s">
        <v>148</v>
      </c>
      <c r="CA29" s="1" t="s">
        <v>337</v>
      </c>
      <c r="CB29" s="1" t="s">
        <v>199</v>
      </c>
      <c r="CC29" s="1">
        <v>0.13</v>
      </c>
      <c r="CD29" s="1">
        <v>0.35</v>
      </c>
      <c r="CE29" s="1">
        <v>0.52</v>
      </c>
      <c r="CG29" s="1" t="s">
        <v>148</v>
      </c>
      <c r="CH29" s="1" t="s">
        <v>340</v>
      </c>
      <c r="CI29" s="1" t="s">
        <v>315</v>
      </c>
      <c r="CJ29" s="1">
        <v>0.31</v>
      </c>
      <c r="CK29" s="1">
        <v>0.11</v>
      </c>
      <c r="CL29" s="1">
        <v>0.58</v>
      </c>
      <c r="CN29" s="1" t="s">
        <v>148</v>
      </c>
      <c r="CO29" s="1" t="s">
        <v>343</v>
      </c>
      <c r="CP29" s="1" t="s">
        <v>315</v>
      </c>
      <c r="CQ29" s="1">
        <v>0.83</v>
      </c>
      <c r="CR29" s="1">
        <v>0</v>
      </c>
      <c r="CS29" s="1">
        <v>0.17</v>
      </c>
      <c r="CU29" s="1" t="s">
        <v>148</v>
      </c>
      <c r="CV29" s="1" t="s">
        <v>346</v>
      </c>
      <c r="CW29" s="1" t="s">
        <v>201</v>
      </c>
      <c r="CX29" s="1">
        <v>0.39</v>
      </c>
      <c r="CY29" s="1">
        <v>0.5</v>
      </c>
      <c r="CZ29" s="1">
        <v>0.11</v>
      </c>
    </row>
    <row r="30" s="1" customFormat="1" spans="1:104">
      <c r="A30" s="1" t="s">
        <v>154</v>
      </c>
      <c r="B30" s="1" t="s">
        <v>301</v>
      </c>
      <c r="C30" s="1" t="s">
        <v>199</v>
      </c>
      <c r="D30" s="1">
        <v>0.03</v>
      </c>
      <c r="E30" s="1">
        <v>0</v>
      </c>
      <c r="F30" s="1">
        <v>0.96</v>
      </c>
      <c r="H30" s="1" t="s">
        <v>154</v>
      </c>
      <c r="I30" s="1" t="s">
        <v>305</v>
      </c>
      <c r="J30" s="1" t="s">
        <v>199</v>
      </c>
      <c r="K30" s="1">
        <v>0.23</v>
      </c>
      <c r="L30" s="1">
        <v>0.46</v>
      </c>
      <c r="M30" s="1">
        <v>0.31</v>
      </c>
      <c r="O30" s="1" t="s">
        <v>154</v>
      </c>
      <c r="P30" s="1" t="s">
        <v>308</v>
      </c>
      <c r="Q30" s="1" t="s">
        <v>199</v>
      </c>
      <c r="R30" s="1">
        <v>0.16</v>
      </c>
      <c r="S30" s="1">
        <v>0.2</v>
      </c>
      <c r="T30" s="1">
        <v>0.64</v>
      </c>
      <c r="V30" s="1" t="s">
        <v>154</v>
      </c>
      <c r="W30" s="1" t="s">
        <v>316</v>
      </c>
      <c r="X30" s="1" t="s">
        <v>196</v>
      </c>
      <c r="Y30" s="1">
        <v>0.04</v>
      </c>
      <c r="Z30" s="1">
        <v>0.01</v>
      </c>
      <c r="AA30" s="1">
        <v>0.95</v>
      </c>
      <c r="AC30" s="1" t="s">
        <v>154</v>
      </c>
      <c r="AD30" s="1" t="s">
        <v>311</v>
      </c>
      <c r="AE30" s="1" t="s">
        <v>196</v>
      </c>
      <c r="AF30" s="1">
        <v>0</v>
      </c>
      <c r="AG30" s="1">
        <v>1</v>
      </c>
      <c r="AH30" s="1">
        <v>0</v>
      </c>
      <c r="AJ30" s="1" t="s">
        <v>154</v>
      </c>
      <c r="AK30" s="1" t="s">
        <v>319</v>
      </c>
      <c r="AL30" s="1" t="s">
        <v>196</v>
      </c>
      <c r="AM30" s="1">
        <v>0.07</v>
      </c>
      <c r="AN30" s="1">
        <v>0.01</v>
      </c>
      <c r="AO30" s="1">
        <v>0.92</v>
      </c>
      <c r="AQ30" s="1" t="s">
        <v>154</v>
      </c>
      <c r="AR30" s="1" t="s">
        <v>322</v>
      </c>
      <c r="AS30" s="1" t="s">
        <v>196</v>
      </c>
      <c r="AT30" s="1">
        <v>0.23</v>
      </c>
      <c r="AU30" s="1">
        <v>0.68</v>
      </c>
      <c r="AV30" s="1">
        <v>0.09</v>
      </c>
      <c r="AX30" s="1" t="s">
        <v>154</v>
      </c>
      <c r="AY30" s="1" t="s">
        <v>325</v>
      </c>
      <c r="AZ30" s="1" t="s">
        <v>199</v>
      </c>
      <c r="BA30" s="1">
        <v>0.02</v>
      </c>
      <c r="BB30" s="1">
        <v>0.01</v>
      </c>
      <c r="BC30" s="1">
        <v>0.98</v>
      </c>
      <c r="BE30" s="1" t="s">
        <v>154</v>
      </c>
      <c r="BF30" s="1" t="s">
        <v>328</v>
      </c>
      <c r="BG30" s="1" t="s">
        <v>197</v>
      </c>
      <c r="BH30" s="1">
        <v>0</v>
      </c>
      <c r="BI30" s="1">
        <v>1</v>
      </c>
      <c r="BJ30" s="1">
        <v>0</v>
      </c>
      <c r="BL30" s="1" t="s">
        <v>154</v>
      </c>
      <c r="BM30" s="1" t="s">
        <v>331</v>
      </c>
      <c r="BN30" s="1" t="s">
        <v>197</v>
      </c>
      <c r="BO30" s="1">
        <v>0.14</v>
      </c>
      <c r="BP30" s="1">
        <v>0.56</v>
      </c>
      <c r="BQ30" s="1">
        <v>0.3</v>
      </c>
      <c r="BS30" s="1" t="s">
        <v>154</v>
      </c>
      <c r="BT30" s="1" t="s">
        <v>334</v>
      </c>
      <c r="BU30" s="1" t="s">
        <v>197</v>
      </c>
      <c r="BV30" s="1">
        <v>0.02</v>
      </c>
      <c r="BW30" s="1">
        <v>0.98</v>
      </c>
      <c r="BX30" s="1">
        <v>0</v>
      </c>
      <c r="BZ30" s="1" t="s">
        <v>154</v>
      </c>
      <c r="CA30" s="1" t="s">
        <v>337</v>
      </c>
      <c r="CB30" s="1" t="s">
        <v>199</v>
      </c>
      <c r="CC30" s="1">
        <v>0</v>
      </c>
      <c r="CD30" s="1">
        <v>1</v>
      </c>
      <c r="CE30" s="1">
        <v>0</v>
      </c>
      <c r="CG30" s="1" t="s">
        <v>154</v>
      </c>
      <c r="CH30" s="1" t="s">
        <v>340</v>
      </c>
      <c r="CI30" s="1" t="s">
        <v>315</v>
      </c>
      <c r="CJ30" s="1">
        <v>0</v>
      </c>
      <c r="CK30" s="1">
        <v>0</v>
      </c>
      <c r="CL30" s="1">
        <v>1</v>
      </c>
      <c r="CN30" s="1" t="s">
        <v>154</v>
      </c>
      <c r="CO30" s="1" t="s">
        <v>343</v>
      </c>
      <c r="CP30" s="1" t="s">
        <v>315</v>
      </c>
      <c r="CQ30" s="1">
        <v>0</v>
      </c>
      <c r="CR30" s="1">
        <v>0</v>
      </c>
      <c r="CS30" s="1">
        <v>1</v>
      </c>
      <c r="CU30" s="1" t="s">
        <v>154</v>
      </c>
      <c r="CV30" s="1" t="s">
        <v>346</v>
      </c>
      <c r="CW30" s="1" t="s">
        <v>201</v>
      </c>
      <c r="CX30" s="1">
        <v>0.03</v>
      </c>
      <c r="CY30" s="1">
        <v>0.97</v>
      </c>
      <c r="CZ30" s="1">
        <v>0</v>
      </c>
    </row>
    <row r="31" s="1" customFormat="1" spans="1:104">
      <c r="A31" s="1" t="s">
        <v>160</v>
      </c>
      <c r="B31" s="1" t="s">
        <v>301</v>
      </c>
      <c r="C31" s="1" t="s">
        <v>199</v>
      </c>
      <c r="D31" s="1">
        <v>0.27</v>
      </c>
      <c r="E31" s="1">
        <v>0.06</v>
      </c>
      <c r="F31" s="1">
        <v>0.67</v>
      </c>
      <c r="H31" s="1" t="s">
        <v>160</v>
      </c>
      <c r="I31" s="1" t="s">
        <v>305</v>
      </c>
      <c r="J31" s="1" t="s">
        <v>199</v>
      </c>
      <c r="K31" s="1">
        <v>0.5</v>
      </c>
      <c r="L31" s="1">
        <v>0.29</v>
      </c>
      <c r="M31" s="1">
        <v>0.21</v>
      </c>
      <c r="O31" s="1" t="s">
        <v>160</v>
      </c>
      <c r="P31" s="1" t="s">
        <v>308</v>
      </c>
      <c r="Q31" s="1" t="s">
        <v>199</v>
      </c>
      <c r="R31" s="1">
        <v>0.31</v>
      </c>
      <c r="S31" s="1">
        <v>0.54</v>
      </c>
      <c r="T31" s="1">
        <v>0.15</v>
      </c>
      <c r="V31" s="1" t="s">
        <v>160</v>
      </c>
      <c r="W31" s="1" t="s">
        <v>316</v>
      </c>
      <c r="X31" s="1" t="s">
        <v>196</v>
      </c>
      <c r="Y31" s="1">
        <v>0</v>
      </c>
      <c r="Z31" s="1">
        <v>1</v>
      </c>
      <c r="AA31" s="1">
        <v>0</v>
      </c>
      <c r="AC31" s="1" t="s">
        <v>160</v>
      </c>
      <c r="AD31" s="1" t="s">
        <v>311</v>
      </c>
      <c r="AE31" s="1" t="s">
        <v>196</v>
      </c>
      <c r="AF31" s="1">
        <v>0</v>
      </c>
      <c r="AG31" s="1">
        <v>1</v>
      </c>
      <c r="AH31" s="1">
        <v>0</v>
      </c>
      <c r="AJ31" s="1" t="s">
        <v>160</v>
      </c>
      <c r="AK31" s="1" t="s">
        <v>319</v>
      </c>
      <c r="AL31" s="1" t="s">
        <v>196</v>
      </c>
      <c r="AM31" s="1">
        <v>0.16</v>
      </c>
      <c r="AN31" s="1">
        <v>0.03</v>
      </c>
      <c r="AO31" s="1">
        <v>0.81</v>
      </c>
      <c r="AQ31" s="1" t="s">
        <v>160</v>
      </c>
      <c r="AR31" s="1" t="s">
        <v>322</v>
      </c>
      <c r="AS31" s="1" t="s">
        <v>196</v>
      </c>
      <c r="AT31" s="1">
        <v>0.33</v>
      </c>
      <c r="AU31" s="1">
        <v>0.17</v>
      </c>
      <c r="AV31" s="1">
        <v>0.5</v>
      </c>
      <c r="AX31" s="1" t="s">
        <v>160</v>
      </c>
      <c r="AY31" s="1" t="s">
        <v>325</v>
      </c>
      <c r="AZ31" s="1" t="s">
        <v>199</v>
      </c>
      <c r="BA31" s="1">
        <v>0</v>
      </c>
      <c r="BB31" s="1">
        <v>1</v>
      </c>
      <c r="BC31" s="1">
        <v>0</v>
      </c>
      <c r="BE31" s="1" t="s">
        <v>160</v>
      </c>
      <c r="BF31" s="1" t="s">
        <v>328</v>
      </c>
      <c r="BG31" s="1" t="s">
        <v>197</v>
      </c>
      <c r="BH31" s="1" t="s">
        <v>314</v>
      </c>
      <c r="BI31" s="1" t="s">
        <v>314</v>
      </c>
      <c r="BJ31" s="1" t="s">
        <v>314</v>
      </c>
      <c r="BL31" s="1" t="s">
        <v>160</v>
      </c>
      <c r="BM31" s="1" t="s">
        <v>331</v>
      </c>
      <c r="BN31" s="1" t="s">
        <v>197</v>
      </c>
      <c r="BO31" s="1">
        <v>0</v>
      </c>
      <c r="BP31" s="1">
        <v>0</v>
      </c>
      <c r="BQ31" s="1">
        <v>1</v>
      </c>
      <c r="BS31" s="1" t="s">
        <v>160</v>
      </c>
      <c r="BT31" s="1" t="s">
        <v>334</v>
      </c>
      <c r="BU31" s="1" t="s">
        <v>197</v>
      </c>
      <c r="BV31" s="1">
        <v>0</v>
      </c>
      <c r="BW31" s="1">
        <v>0</v>
      </c>
      <c r="BX31" s="1">
        <v>1</v>
      </c>
      <c r="BZ31" s="1" t="s">
        <v>160</v>
      </c>
      <c r="CA31" s="1" t="s">
        <v>337</v>
      </c>
      <c r="CB31" s="1" t="s">
        <v>199</v>
      </c>
      <c r="CC31" s="1">
        <v>0</v>
      </c>
      <c r="CD31" s="1">
        <v>1</v>
      </c>
      <c r="CE31" s="1">
        <v>0</v>
      </c>
      <c r="CG31" s="1" t="s">
        <v>160</v>
      </c>
      <c r="CH31" s="1" t="s">
        <v>340</v>
      </c>
      <c r="CI31" s="1" t="s">
        <v>315</v>
      </c>
      <c r="CJ31" s="1">
        <v>0</v>
      </c>
      <c r="CK31" s="1">
        <v>0</v>
      </c>
      <c r="CL31" s="1">
        <v>1</v>
      </c>
      <c r="CN31" s="1" t="s">
        <v>160</v>
      </c>
      <c r="CO31" s="1" t="s">
        <v>343</v>
      </c>
      <c r="CP31" s="1" t="s">
        <v>315</v>
      </c>
      <c r="CQ31" s="1">
        <v>0</v>
      </c>
      <c r="CR31" s="1">
        <v>0</v>
      </c>
      <c r="CS31" s="1">
        <v>1</v>
      </c>
      <c r="CU31" s="1" t="s">
        <v>160</v>
      </c>
      <c r="CV31" s="1" t="s">
        <v>346</v>
      </c>
      <c r="CW31" s="1" t="s">
        <v>201</v>
      </c>
      <c r="CX31" s="1">
        <v>0.24</v>
      </c>
      <c r="CY31" s="1">
        <v>0.7</v>
      </c>
      <c r="CZ31" s="1">
        <v>0.06</v>
      </c>
    </row>
    <row r="32" s="2" customFormat="1" spans="2:104">
      <c r="B32" s="2" t="s">
        <v>301</v>
      </c>
      <c r="C32" s="2" t="s">
        <v>199</v>
      </c>
      <c r="D32" s="2">
        <f t="shared" ref="D32:F32" si="0">AVERAGE(D1:D31)</f>
        <v>0.216774193548387</v>
      </c>
      <c r="E32" s="2">
        <f t="shared" si="0"/>
        <v>0.0183870967741936</v>
      </c>
      <c r="F32" s="2">
        <f t="shared" si="0"/>
        <v>0.76483870967742</v>
      </c>
      <c r="I32" s="2" t="s">
        <v>403</v>
      </c>
      <c r="J32" s="2" t="s">
        <v>199</v>
      </c>
      <c r="K32" s="2">
        <f t="shared" ref="K32:M32" si="1">AVERAGE(K1:K31)</f>
        <v>0.295483870967742</v>
      </c>
      <c r="L32" s="2">
        <f t="shared" si="1"/>
        <v>0.255483870967742</v>
      </c>
      <c r="M32" s="2">
        <f t="shared" si="1"/>
        <v>0.449032258064516</v>
      </c>
      <c r="P32" s="2" t="s">
        <v>308</v>
      </c>
      <c r="Q32" s="2" t="s">
        <v>199</v>
      </c>
      <c r="R32" s="2">
        <f t="shared" ref="R32:T32" si="2">AVERAGE(R1:R31)</f>
        <v>0.113548387096774</v>
      </c>
      <c r="S32" s="2">
        <f t="shared" si="2"/>
        <v>0.246774193548387</v>
      </c>
      <c r="T32" s="2">
        <f t="shared" si="2"/>
        <v>0.64</v>
      </c>
      <c r="W32" s="2" t="s">
        <v>316</v>
      </c>
      <c r="X32" s="2" t="s">
        <v>196</v>
      </c>
      <c r="Y32" s="2">
        <f t="shared" ref="Y32:AA32" si="3">AVERAGE(Y1:Y31)</f>
        <v>0.134193548387097</v>
      </c>
      <c r="Z32" s="2">
        <f t="shared" si="3"/>
        <v>0.525806451612903</v>
      </c>
      <c r="AA32" s="2">
        <f t="shared" si="3"/>
        <v>0.34</v>
      </c>
      <c r="AD32" s="2" t="s">
        <v>404</v>
      </c>
      <c r="AE32" s="2" t="s">
        <v>196</v>
      </c>
      <c r="AF32" s="2">
        <f t="shared" ref="AF32:AH32" si="4">AVERAGE(AF1:AF31)</f>
        <v>0.0546666666666667</v>
      </c>
      <c r="AG32" s="2">
        <f t="shared" si="4"/>
        <v>0.838666666666667</v>
      </c>
      <c r="AH32" s="2">
        <f t="shared" si="4"/>
        <v>0.107</v>
      </c>
      <c r="AK32" s="2" t="s">
        <v>319</v>
      </c>
      <c r="AL32" s="2" t="s">
        <v>196</v>
      </c>
      <c r="AM32" s="2">
        <f t="shared" ref="AM32:AO32" si="5">AVERAGE(AM1:AM31)</f>
        <v>0.228709677419355</v>
      </c>
      <c r="AN32" s="2">
        <f t="shared" si="5"/>
        <v>0.275806451612903</v>
      </c>
      <c r="AO32" s="2">
        <f t="shared" si="5"/>
        <v>0.496129032258065</v>
      </c>
      <c r="AR32" s="2" t="s">
        <v>405</v>
      </c>
      <c r="AS32" s="2" t="s">
        <v>196</v>
      </c>
      <c r="AT32" s="2">
        <f t="shared" ref="AT32:AV32" si="6">AVERAGE(AT1:AT31)</f>
        <v>0.202258064516129</v>
      </c>
      <c r="AU32" s="2">
        <f t="shared" si="6"/>
        <v>0.539677419354839</v>
      </c>
      <c r="AV32" s="2">
        <f t="shared" si="6"/>
        <v>0.257096774193548</v>
      </c>
      <c r="AY32" s="2" t="s">
        <v>325</v>
      </c>
      <c r="AZ32" s="2" t="s">
        <v>199</v>
      </c>
      <c r="BA32" s="2">
        <f t="shared" ref="BA32:BC32" si="7">AVERAGE(BA1:BA31)</f>
        <v>0.173448275862069</v>
      </c>
      <c r="BB32" s="2">
        <f t="shared" si="7"/>
        <v>0.347241379310345</v>
      </c>
      <c r="BC32" s="2">
        <f t="shared" si="7"/>
        <v>0.480689655172414</v>
      </c>
      <c r="BF32" s="2" t="s">
        <v>406</v>
      </c>
      <c r="BG32" s="2" t="s">
        <v>197</v>
      </c>
      <c r="BH32" s="2">
        <f t="shared" ref="BH32:BJ32" si="8">AVERAGE(BH1:BH31)</f>
        <v>0.409090909090909</v>
      </c>
      <c r="BI32" s="2">
        <f t="shared" si="8"/>
        <v>0.590909090909091</v>
      </c>
      <c r="BJ32" s="2">
        <f t="shared" si="8"/>
        <v>0</v>
      </c>
      <c r="BM32" s="2" t="s">
        <v>331</v>
      </c>
      <c r="BN32" s="2" t="s">
        <v>197</v>
      </c>
      <c r="BO32" s="2">
        <f t="shared" ref="BO32:BQ32" si="9">AVERAGE(BO1:BO31)</f>
        <v>0.200967741935484</v>
      </c>
      <c r="BP32" s="2">
        <f t="shared" si="9"/>
        <v>0.179677419354839</v>
      </c>
      <c r="BQ32" s="2">
        <f t="shared" si="9"/>
        <v>0.619677419354839</v>
      </c>
      <c r="BT32" s="2" t="s">
        <v>407</v>
      </c>
      <c r="BU32" s="2" t="s">
        <v>197</v>
      </c>
      <c r="BV32" s="2">
        <f t="shared" ref="BV32:BX32" si="10">AVERAGE(BV1:BV31)</f>
        <v>0.304666666666667</v>
      </c>
      <c r="BW32" s="2">
        <f t="shared" si="10"/>
        <v>0.315333333333333</v>
      </c>
      <c r="BX32" s="2">
        <f t="shared" si="10"/>
        <v>0.380333333333333</v>
      </c>
      <c r="CA32" s="2" t="s">
        <v>408</v>
      </c>
      <c r="CB32" s="2" t="s">
        <v>199</v>
      </c>
      <c r="CC32" s="2">
        <f t="shared" ref="CC32:CE32" si="11">AVERAGE(CC1:CC31)</f>
        <v>0.0903448275862069</v>
      </c>
      <c r="CD32" s="2">
        <f t="shared" si="11"/>
        <v>0.760344827586207</v>
      </c>
      <c r="CE32" s="2">
        <f t="shared" si="11"/>
        <v>0.149655172413793</v>
      </c>
      <c r="CH32" s="2" t="s">
        <v>409</v>
      </c>
      <c r="CI32" s="2" t="s">
        <v>387</v>
      </c>
      <c r="CJ32" s="2">
        <f t="shared" ref="CJ32:CL32" si="12">AVERAGE(CJ1:CJ31)</f>
        <v>0.09</v>
      </c>
      <c r="CK32" s="2">
        <f t="shared" si="12"/>
        <v>0.032258064516129</v>
      </c>
      <c r="CL32" s="2">
        <f t="shared" si="12"/>
        <v>0.878064516129032</v>
      </c>
      <c r="CO32" s="2" t="s">
        <v>410</v>
      </c>
      <c r="CP32" s="2" t="s">
        <v>387</v>
      </c>
      <c r="CQ32" s="2">
        <f t="shared" ref="CQ32:CS32" si="13">AVERAGE(CQ1:CQ31)</f>
        <v>0.188333333333333</v>
      </c>
      <c r="CR32" s="2">
        <f t="shared" si="13"/>
        <v>0.0446666666666667</v>
      </c>
      <c r="CS32" s="2">
        <f t="shared" si="13"/>
        <v>0.767</v>
      </c>
      <c r="CV32" s="2" t="s">
        <v>411</v>
      </c>
      <c r="CW32" s="2" t="s">
        <v>201</v>
      </c>
      <c r="CX32" s="2">
        <f t="shared" ref="CX32:CZ32" si="14">AVERAGE(CX1:CX31)</f>
        <v>0.268709677419355</v>
      </c>
      <c r="CY32" s="2">
        <f t="shared" si="14"/>
        <v>0.667096774193549</v>
      </c>
      <c r="CZ32" s="2">
        <f t="shared" si="14"/>
        <v>0.0641935483870968</v>
      </c>
    </row>
    <row r="35" s="1" customFormat="1" spans="1:104">
      <c r="A35" s="1" t="s">
        <v>11</v>
      </c>
      <c r="B35" s="1" t="s">
        <v>301</v>
      </c>
      <c r="C35" s="1" t="s">
        <v>201</v>
      </c>
      <c r="D35" s="1">
        <v>0.8</v>
      </c>
      <c r="E35" s="1">
        <v>0.2</v>
      </c>
      <c r="F35" s="1">
        <v>0</v>
      </c>
      <c r="H35" s="1" t="s">
        <v>11</v>
      </c>
      <c r="I35" s="1" t="s">
        <v>305</v>
      </c>
      <c r="J35" s="1" t="s">
        <v>211</v>
      </c>
      <c r="K35" s="1">
        <v>0.5</v>
      </c>
      <c r="L35" s="1">
        <v>0</v>
      </c>
      <c r="M35" s="1">
        <v>0.5</v>
      </c>
      <c r="O35" s="1" t="s">
        <v>11</v>
      </c>
      <c r="P35" s="1" t="s">
        <v>308</v>
      </c>
      <c r="Q35" s="1" t="s">
        <v>196</v>
      </c>
      <c r="R35" s="1">
        <v>0</v>
      </c>
      <c r="S35" s="1">
        <v>0</v>
      </c>
      <c r="T35" s="1">
        <v>1</v>
      </c>
      <c r="V35" s="1" t="s">
        <v>11</v>
      </c>
      <c r="W35" s="1" t="s">
        <v>316</v>
      </c>
      <c r="X35" s="1" t="s">
        <v>197</v>
      </c>
      <c r="Y35" s="1">
        <v>0</v>
      </c>
      <c r="Z35" s="1">
        <v>1</v>
      </c>
      <c r="AA35" s="1">
        <v>0</v>
      </c>
      <c r="AC35" s="1" t="s">
        <v>11</v>
      </c>
      <c r="AD35" s="1" t="s">
        <v>311</v>
      </c>
      <c r="AE35" s="1" t="s">
        <v>315</v>
      </c>
      <c r="AF35" s="1">
        <v>0</v>
      </c>
      <c r="AG35" s="1">
        <v>1</v>
      </c>
      <c r="AH35" s="1">
        <v>0</v>
      </c>
      <c r="AJ35" s="1" t="s">
        <v>11</v>
      </c>
      <c r="AK35" s="1" t="s">
        <v>319</v>
      </c>
      <c r="AL35" s="1" t="s">
        <v>201</v>
      </c>
      <c r="AM35" s="1">
        <v>0</v>
      </c>
      <c r="AN35" s="1">
        <v>1</v>
      </c>
      <c r="AO35" s="1">
        <v>0</v>
      </c>
      <c r="AQ35" s="1" t="s">
        <v>11</v>
      </c>
      <c r="AR35" s="1" t="s">
        <v>322</v>
      </c>
      <c r="AS35" s="1" t="s">
        <v>211</v>
      </c>
      <c r="AT35" s="1">
        <v>0</v>
      </c>
      <c r="AU35" s="1">
        <v>1</v>
      </c>
      <c r="AV35" s="1">
        <v>0</v>
      </c>
      <c r="AX35" s="1" t="s">
        <v>11</v>
      </c>
      <c r="AY35" s="1" t="s">
        <v>325</v>
      </c>
      <c r="AZ35" s="1" t="s">
        <v>197</v>
      </c>
      <c r="BA35" s="1">
        <v>0.5</v>
      </c>
      <c r="BB35" s="1">
        <v>0</v>
      </c>
      <c r="BC35" s="1">
        <v>0.5</v>
      </c>
      <c r="BE35" s="1" t="s">
        <v>11</v>
      </c>
      <c r="BF35" s="1" t="s">
        <v>328</v>
      </c>
      <c r="BG35" s="1" t="s">
        <v>315</v>
      </c>
      <c r="BH35" s="1">
        <v>1</v>
      </c>
      <c r="BI35" s="1">
        <v>0</v>
      </c>
      <c r="BJ35" s="1">
        <v>0</v>
      </c>
      <c r="BL35" s="1" t="s">
        <v>11</v>
      </c>
      <c r="BM35" s="1" t="s">
        <v>331</v>
      </c>
      <c r="BN35" s="1" t="s">
        <v>201</v>
      </c>
      <c r="BO35" s="1">
        <v>0.4</v>
      </c>
      <c r="BP35" s="1">
        <v>0.6</v>
      </c>
      <c r="BQ35" s="1">
        <v>0</v>
      </c>
      <c r="BS35" s="1" t="s">
        <v>11</v>
      </c>
      <c r="BT35" s="1" t="s">
        <v>334</v>
      </c>
      <c r="BU35" s="1" t="s">
        <v>211</v>
      </c>
      <c r="BV35" s="1">
        <v>1</v>
      </c>
      <c r="BW35" s="1">
        <v>0</v>
      </c>
      <c r="BX35" s="1">
        <v>0</v>
      </c>
      <c r="BZ35" s="1" t="s">
        <v>11</v>
      </c>
      <c r="CA35" s="1" t="s">
        <v>337</v>
      </c>
      <c r="CB35" s="1" t="s">
        <v>315</v>
      </c>
      <c r="CC35" s="1">
        <v>0.5</v>
      </c>
      <c r="CD35" s="1">
        <v>0</v>
      </c>
      <c r="CE35" s="1">
        <v>0.5</v>
      </c>
      <c r="CG35" s="1" t="s">
        <v>11</v>
      </c>
      <c r="CH35" s="1" t="s">
        <v>340</v>
      </c>
      <c r="CI35" s="1" t="s">
        <v>201</v>
      </c>
      <c r="CJ35" s="1">
        <v>0.4</v>
      </c>
      <c r="CK35" s="1">
        <v>0.6</v>
      </c>
      <c r="CL35" s="1">
        <v>0</v>
      </c>
      <c r="CN35" s="1" t="s">
        <v>11</v>
      </c>
      <c r="CO35" s="1" t="s">
        <v>343</v>
      </c>
      <c r="CP35" s="1" t="s">
        <v>211</v>
      </c>
      <c r="CQ35" s="1">
        <v>1</v>
      </c>
      <c r="CR35" s="1">
        <v>0</v>
      </c>
      <c r="CS35" s="1">
        <v>0</v>
      </c>
      <c r="CU35" s="1" t="s">
        <v>11</v>
      </c>
      <c r="CV35" s="1" t="s">
        <v>346</v>
      </c>
      <c r="CW35" s="1" t="s">
        <v>211</v>
      </c>
      <c r="CX35" s="1">
        <v>0.4</v>
      </c>
      <c r="CY35" s="1">
        <v>0</v>
      </c>
      <c r="CZ35" s="1">
        <v>0.6</v>
      </c>
    </row>
    <row r="36" s="1" customFormat="1" spans="1:104">
      <c r="A36" s="1" t="s">
        <v>15</v>
      </c>
      <c r="B36" s="1" t="s">
        <v>301</v>
      </c>
      <c r="C36" s="1" t="s">
        <v>201</v>
      </c>
      <c r="D36" s="1">
        <v>0.09</v>
      </c>
      <c r="E36" s="1">
        <v>0.91</v>
      </c>
      <c r="F36" s="1">
        <v>0</v>
      </c>
      <c r="H36" s="1" t="s">
        <v>15</v>
      </c>
      <c r="I36" s="1" t="s">
        <v>305</v>
      </c>
      <c r="J36" s="1" t="s">
        <v>211</v>
      </c>
      <c r="K36" s="1">
        <v>0.15</v>
      </c>
      <c r="L36" s="1">
        <v>0.62</v>
      </c>
      <c r="M36" s="1">
        <v>0.23</v>
      </c>
      <c r="O36" s="1" t="s">
        <v>15</v>
      </c>
      <c r="P36" s="1" t="s">
        <v>308</v>
      </c>
      <c r="Q36" s="1" t="s">
        <v>196</v>
      </c>
      <c r="R36" s="1">
        <v>0.13</v>
      </c>
      <c r="S36" s="1">
        <v>0.69</v>
      </c>
      <c r="T36" s="1">
        <v>0.19</v>
      </c>
      <c r="V36" s="1" t="s">
        <v>15</v>
      </c>
      <c r="W36" s="1" t="s">
        <v>316</v>
      </c>
      <c r="X36" s="1" t="s">
        <v>197</v>
      </c>
      <c r="Y36" s="1">
        <v>0.06</v>
      </c>
      <c r="Z36" s="1">
        <v>0.9</v>
      </c>
      <c r="AA36" s="1">
        <v>0.04</v>
      </c>
      <c r="AC36" s="1" t="s">
        <v>15</v>
      </c>
      <c r="AD36" s="1" t="s">
        <v>311</v>
      </c>
      <c r="AE36" s="1" t="s">
        <v>315</v>
      </c>
      <c r="AF36" s="1">
        <v>0</v>
      </c>
      <c r="AG36" s="1">
        <v>0</v>
      </c>
      <c r="AH36" s="1">
        <v>1</v>
      </c>
      <c r="AJ36" s="1" t="s">
        <v>15</v>
      </c>
      <c r="AK36" s="1" t="s">
        <v>319</v>
      </c>
      <c r="AL36" s="1" t="s">
        <v>201</v>
      </c>
      <c r="AM36" s="1">
        <v>0.22</v>
      </c>
      <c r="AN36" s="1">
        <v>0.78</v>
      </c>
      <c r="AO36" s="1">
        <v>0</v>
      </c>
      <c r="AQ36" s="1" t="s">
        <v>15</v>
      </c>
      <c r="AR36" s="1" t="s">
        <v>322</v>
      </c>
      <c r="AS36" s="1" t="s">
        <v>211</v>
      </c>
      <c r="AT36" s="1">
        <v>0.53</v>
      </c>
      <c r="AU36" s="1">
        <v>0.13</v>
      </c>
      <c r="AV36" s="1">
        <v>0.33</v>
      </c>
      <c r="AX36" s="1" t="s">
        <v>15</v>
      </c>
      <c r="AY36" s="1" t="s">
        <v>325</v>
      </c>
      <c r="AZ36" s="1" t="s">
        <v>197</v>
      </c>
      <c r="BA36" s="1">
        <v>0.04</v>
      </c>
      <c r="BB36" s="1">
        <v>0.96</v>
      </c>
      <c r="BC36" s="1">
        <v>0</v>
      </c>
      <c r="BE36" s="1" t="s">
        <v>15</v>
      </c>
      <c r="BF36" s="1" t="s">
        <v>328</v>
      </c>
      <c r="BG36" s="1" t="s">
        <v>315</v>
      </c>
      <c r="BH36" s="1">
        <v>0</v>
      </c>
      <c r="BI36" s="1">
        <v>0</v>
      </c>
      <c r="BJ36" s="1">
        <v>1</v>
      </c>
      <c r="BL36" s="1" t="s">
        <v>15</v>
      </c>
      <c r="BM36" s="1" t="s">
        <v>331</v>
      </c>
      <c r="BN36" s="1" t="s">
        <v>201</v>
      </c>
      <c r="BO36" s="1">
        <v>0.19</v>
      </c>
      <c r="BP36" s="1">
        <v>0.19</v>
      </c>
      <c r="BQ36" s="1">
        <v>0.62</v>
      </c>
      <c r="BS36" s="1" t="s">
        <v>15</v>
      </c>
      <c r="BT36" s="1" t="s">
        <v>334</v>
      </c>
      <c r="BU36" s="1" t="s">
        <v>211</v>
      </c>
      <c r="BV36" s="1">
        <v>0.07</v>
      </c>
      <c r="BW36" s="1">
        <v>0.01</v>
      </c>
      <c r="BX36" s="1">
        <v>0.92</v>
      </c>
      <c r="BZ36" s="1" t="s">
        <v>15</v>
      </c>
      <c r="CA36" s="1" t="s">
        <v>337</v>
      </c>
      <c r="CB36" s="1" t="s">
        <v>315</v>
      </c>
      <c r="CC36" s="1">
        <v>0</v>
      </c>
      <c r="CD36" s="1">
        <v>0</v>
      </c>
      <c r="CE36" s="1">
        <v>1</v>
      </c>
      <c r="CG36" s="1" t="s">
        <v>15</v>
      </c>
      <c r="CH36" s="1" t="s">
        <v>340</v>
      </c>
      <c r="CI36" s="1" t="s">
        <v>201</v>
      </c>
      <c r="CJ36" s="1">
        <v>0</v>
      </c>
      <c r="CK36" s="1">
        <v>1</v>
      </c>
      <c r="CL36" s="1">
        <v>0</v>
      </c>
      <c r="CN36" s="1" t="s">
        <v>15</v>
      </c>
      <c r="CO36" s="1" t="s">
        <v>343</v>
      </c>
      <c r="CP36" s="1" t="s">
        <v>211</v>
      </c>
      <c r="CQ36" s="1">
        <v>0</v>
      </c>
      <c r="CR36" s="1">
        <v>1</v>
      </c>
      <c r="CS36" s="1">
        <v>0</v>
      </c>
      <c r="CU36" s="1" t="s">
        <v>15</v>
      </c>
      <c r="CV36" s="1" t="s">
        <v>346</v>
      </c>
      <c r="CW36" s="1" t="s">
        <v>211</v>
      </c>
      <c r="CX36" s="1">
        <v>0.15</v>
      </c>
      <c r="CY36" s="1">
        <v>0.02</v>
      </c>
      <c r="CZ36" s="1">
        <v>0.83</v>
      </c>
    </row>
    <row r="37" s="1" customFormat="1" spans="1:104">
      <c r="A37" s="1" t="s">
        <v>21</v>
      </c>
      <c r="B37" s="1" t="s">
        <v>301</v>
      </c>
      <c r="C37" s="1" t="s">
        <v>201</v>
      </c>
      <c r="D37" s="1">
        <v>0.25</v>
      </c>
      <c r="E37" s="1">
        <v>0.75</v>
      </c>
      <c r="F37" s="1">
        <v>0</v>
      </c>
      <c r="H37" s="1" t="s">
        <v>21</v>
      </c>
      <c r="I37" s="1" t="s">
        <v>305</v>
      </c>
      <c r="J37" s="1" t="s">
        <v>211</v>
      </c>
      <c r="K37" s="1">
        <v>0.06</v>
      </c>
      <c r="L37" s="1">
        <v>0.13</v>
      </c>
      <c r="M37" s="1">
        <v>0.81</v>
      </c>
      <c r="O37" s="1" t="s">
        <v>21</v>
      </c>
      <c r="P37" s="1" t="s">
        <v>308</v>
      </c>
      <c r="Q37" s="1" t="s">
        <v>196</v>
      </c>
      <c r="R37" s="1">
        <v>0.1</v>
      </c>
      <c r="S37" s="1">
        <v>0.84</v>
      </c>
      <c r="T37" s="1">
        <v>0.06</v>
      </c>
      <c r="V37" s="1" t="s">
        <v>21</v>
      </c>
      <c r="W37" s="1" t="s">
        <v>316</v>
      </c>
      <c r="X37" s="1" t="s">
        <v>197</v>
      </c>
      <c r="Y37" s="1">
        <v>0.33</v>
      </c>
      <c r="Z37" s="1">
        <v>0.57</v>
      </c>
      <c r="AA37" s="1">
        <v>0.11</v>
      </c>
      <c r="AC37" s="1" t="s">
        <v>21</v>
      </c>
      <c r="AD37" s="1" t="s">
        <v>311</v>
      </c>
      <c r="AE37" s="1" t="s">
        <v>315</v>
      </c>
      <c r="AF37" s="1">
        <v>0</v>
      </c>
      <c r="AG37" s="1">
        <v>0</v>
      </c>
      <c r="AH37" s="1">
        <v>1</v>
      </c>
      <c r="AJ37" s="1" t="s">
        <v>21</v>
      </c>
      <c r="AK37" s="1" t="s">
        <v>319</v>
      </c>
      <c r="AL37" s="1" t="s">
        <v>201</v>
      </c>
      <c r="AM37" s="1">
        <v>0.22</v>
      </c>
      <c r="AN37" s="1">
        <v>0.27</v>
      </c>
      <c r="AO37" s="1">
        <v>0.51</v>
      </c>
      <c r="AQ37" s="1" t="s">
        <v>21</v>
      </c>
      <c r="AR37" s="1" t="s">
        <v>322</v>
      </c>
      <c r="AS37" s="1" t="s">
        <v>211</v>
      </c>
      <c r="AT37" s="1">
        <v>0</v>
      </c>
      <c r="AU37" s="1">
        <v>0.03</v>
      </c>
      <c r="AV37" s="1">
        <v>0.97</v>
      </c>
      <c r="AX37" s="1" t="s">
        <v>21</v>
      </c>
      <c r="AY37" s="1" t="s">
        <v>325</v>
      </c>
      <c r="AZ37" s="1" t="s">
        <v>197</v>
      </c>
      <c r="BA37" s="1">
        <v>0.06</v>
      </c>
      <c r="BB37" s="1">
        <v>0.92</v>
      </c>
      <c r="BC37" s="1">
        <v>0.02</v>
      </c>
      <c r="BE37" s="1" t="s">
        <v>21</v>
      </c>
      <c r="BF37" s="1" t="s">
        <v>328</v>
      </c>
      <c r="BG37" s="1" t="s">
        <v>315</v>
      </c>
      <c r="BH37" s="1">
        <v>0</v>
      </c>
      <c r="BI37" s="1">
        <v>0</v>
      </c>
      <c r="BJ37" s="1">
        <v>1</v>
      </c>
      <c r="BL37" s="1" t="s">
        <v>21</v>
      </c>
      <c r="BM37" s="1" t="s">
        <v>331</v>
      </c>
      <c r="BN37" s="1" t="s">
        <v>201</v>
      </c>
      <c r="BO37" s="1">
        <v>0.17</v>
      </c>
      <c r="BP37" s="1">
        <v>0.12</v>
      </c>
      <c r="BQ37" s="1">
        <v>0.71</v>
      </c>
      <c r="BS37" s="1" t="s">
        <v>21</v>
      </c>
      <c r="BT37" s="1" t="s">
        <v>334</v>
      </c>
      <c r="BU37" s="1" t="s">
        <v>211</v>
      </c>
      <c r="BV37" s="1">
        <v>0.01</v>
      </c>
      <c r="BW37" s="1">
        <v>0.01</v>
      </c>
      <c r="BX37" s="1">
        <v>0.98</v>
      </c>
      <c r="BZ37" s="1" t="s">
        <v>21</v>
      </c>
      <c r="CA37" s="1" t="s">
        <v>337</v>
      </c>
      <c r="CB37" s="1" t="s">
        <v>315</v>
      </c>
      <c r="CC37" s="1">
        <v>0</v>
      </c>
      <c r="CD37" s="1">
        <v>0</v>
      </c>
      <c r="CE37" s="1">
        <v>1</v>
      </c>
      <c r="CG37" s="1" t="s">
        <v>21</v>
      </c>
      <c r="CH37" s="1" t="s">
        <v>340</v>
      </c>
      <c r="CI37" s="1" t="s">
        <v>201</v>
      </c>
      <c r="CJ37" s="1">
        <v>0</v>
      </c>
      <c r="CK37" s="1">
        <v>1</v>
      </c>
      <c r="CL37" s="1">
        <v>0</v>
      </c>
      <c r="CN37" s="1" t="s">
        <v>21</v>
      </c>
      <c r="CO37" s="1" t="s">
        <v>343</v>
      </c>
      <c r="CP37" s="1" t="s">
        <v>211</v>
      </c>
      <c r="CQ37" s="1">
        <v>0</v>
      </c>
      <c r="CR37" s="1">
        <v>1</v>
      </c>
      <c r="CS37" s="1">
        <v>0</v>
      </c>
      <c r="CU37" s="1" t="s">
        <v>21</v>
      </c>
      <c r="CV37" s="1" t="s">
        <v>346</v>
      </c>
      <c r="CW37" s="1" t="s">
        <v>211</v>
      </c>
      <c r="CX37" s="1">
        <v>0.03</v>
      </c>
      <c r="CY37" s="1">
        <v>0.02</v>
      </c>
      <c r="CZ37" s="1">
        <v>0.95</v>
      </c>
    </row>
    <row r="38" s="1" customFormat="1" spans="1:104">
      <c r="A38" s="1" t="s">
        <v>27</v>
      </c>
      <c r="B38" s="1" t="s">
        <v>301</v>
      </c>
      <c r="C38" s="1" t="s">
        <v>201</v>
      </c>
      <c r="D38" s="1">
        <v>0.22</v>
      </c>
      <c r="E38" s="1">
        <v>0.75</v>
      </c>
      <c r="F38" s="1">
        <v>0.04</v>
      </c>
      <c r="H38" s="1" t="s">
        <v>27</v>
      </c>
      <c r="I38" s="1" t="s">
        <v>305</v>
      </c>
      <c r="J38" s="1" t="s">
        <v>211</v>
      </c>
      <c r="K38" s="1">
        <v>0.42</v>
      </c>
      <c r="L38" s="1">
        <v>0.32</v>
      </c>
      <c r="M38" s="1">
        <v>0.26</v>
      </c>
      <c r="O38" s="1" t="s">
        <v>27</v>
      </c>
      <c r="P38" s="1" t="s">
        <v>308</v>
      </c>
      <c r="Q38" s="1" t="s">
        <v>196</v>
      </c>
      <c r="R38" s="1">
        <v>0.14</v>
      </c>
      <c r="S38" s="1">
        <v>0.41</v>
      </c>
      <c r="T38" s="1">
        <v>0.45</v>
      </c>
      <c r="V38" s="1" t="s">
        <v>27</v>
      </c>
      <c r="W38" s="1" t="s">
        <v>316</v>
      </c>
      <c r="X38" s="1" t="s">
        <v>197</v>
      </c>
      <c r="Y38" s="1">
        <v>0</v>
      </c>
      <c r="Z38" s="1">
        <v>0</v>
      </c>
      <c r="AA38" s="1">
        <v>1</v>
      </c>
      <c r="AC38" s="1" t="s">
        <v>27</v>
      </c>
      <c r="AD38" s="1" t="s">
        <v>311</v>
      </c>
      <c r="AE38" s="1" t="s">
        <v>315</v>
      </c>
      <c r="AF38" s="1">
        <v>0</v>
      </c>
      <c r="AG38" s="1">
        <v>0</v>
      </c>
      <c r="AH38" s="1">
        <v>1</v>
      </c>
      <c r="AJ38" s="1" t="s">
        <v>27</v>
      </c>
      <c r="AK38" s="1" t="s">
        <v>319</v>
      </c>
      <c r="AL38" s="1" t="s">
        <v>201</v>
      </c>
      <c r="AM38" s="1">
        <v>0.13</v>
      </c>
      <c r="AN38" s="1">
        <v>0.78</v>
      </c>
      <c r="AO38" s="1">
        <v>0.09</v>
      </c>
      <c r="AQ38" s="1" t="s">
        <v>27</v>
      </c>
      <c r="AR38" s="1" t="s">
        <v>322</v>
      </c>
      <c r="AS38" s="1" t="s">
        <v>211</v>
      </c>
      <c r="AT38" s="1">
        <v>0.3</v>
      </c>
      <c r="AU38" s="1">
        <v>0.4</v>
      </c>
      <c r="AV38" s="1">
        <v>0.3</v>
      </c>
      <c r="AX38" s="1" t="s">
        <v>27</v>
      </c>
      <c r="AY38" s="1" t="s">
        <v>325</v>
      </c>
      <c r="AZ38" s="1" t="s">
        <v>197</v>
      </c>
      <c r="BA38" s="1">
        <v>0</v>
      </c>
      <c r="BB38" s="1">
        <v>0</v>
      </c>
      <c r="BC38" s="1">
        <v>1</v>
      </c>
      <c r="BE38" s="1" t="s">
        <v>27</v>
      </c>
      <c r="BF38" s="1" t="s">
        <v>328</v>
      </c>
      <c r="BG38" s="1" t="s">
        <v>315</v>
      </c>
      <c r="BH38" s="1" t="s">
        <v>314</v>
      </c>
      <c r="BI38" s="1" t="s">
        <v>314</v>
      </c>
      <c r="BJ38" s="1" t="s">
        <v>314</v>
      </c>
      <c r="BL38" s="1" t="s">
        <v>27</v>
      </c>
      <c r="BM38" s="1" t="s">
        <v>331</v>
      </c>
      <c r="BN38" s="1" t="s">
        <v>201</v>
      </c>
      <c r="BO38" s="1">
        <v>0</v>
      </c>
      <c r="BP38" s="1">
        <v>1</v>
      </c>
      <c r="BQ38" s="1">
        <v>0</v>
      </c>
      <c r="BS38" s="1" t="s">
        <v>27</v>
      </c>
      <c r="BT38" s="1" t="s">
        <v>334</v>
      </c>
      <c r="BU38" s="1" t="s">
        <v>211</v>
      </c>
      <c r="BV38" s="1">
        <v>0</v>
      </c>
      <c r="BW38" s="1">
        <v>1</v>
      </c>
      <c r="BX38" s="1">
        <v>0</v>
      </c>
      <c r="BZ38" s="1" t="s">
        <v>27</v>
      </c>
      <c r="CA38" s="1" t="s">
        <v>337</v>
      </c>
      <c r="CB38" s="1" t="s">
        <v>315</v>
      </c>
      <c r="CC38" s="1">
        <v>0</v>
      </c>
      <c r="CD38" s="1">
        <v>0</v>
      </c>
      <c r="CE38" s="1">
        <v>1</v>
      </c>
      <c r="CG38" s="1" t="s">
        <v>27</v>
      </c>
      <c r="CH38" s="1" t="s">
        <v>340</v>
      </c>
      <c r="CI38" s="1" t="s">
        <v>201</v>
      </c>
      <c r="CJ38" s="1">
        <v>0</v>
      </c>
      <c r="CK38" s="1">
        <v>1</v>
      </c>
      <c r="CL38" s="1">
        <v>0</v>
      </c>
      <c r="CN38" s="1" t="s">
        <v>27</v>
      </c>
      <c r="CO38" s="1" t="s">
        <v>343</v>
      </c>
      <c r="CP38" s="1" t="s">
        <v>211</v>
      </c>
      <c r="CQ38" s="1">
        <v>0</v>
      </c>
      <c r="CR38" s="1">
        <v>1</v>
      </c>
      <c r="CS38" s="1">
        <v>0</v>
      </c>
      <c r="CU38" s="1" t="s">
        <v>27</v>
      </c>
      <c r="CV38" s="1" t="s">
        <v>346</v>
      </c>
      <c r="CW38" s="1" t="s">
        <v>211</v>
      </c>
      <c r="CX38" s="1">
        <v>0.29</v>
      </c>
      <c r="CY38" s="1">
        <v>0</v>
      </c>
      <c r="CZ38" s="1">
        <v>0.71</v>
      </c>
    </row>
    <row r="39" s="1" customFormat="1" spans="1:104">
      <c r="A39" s="1" t="s">
        <v>33</v>
      </c>
      <c r="B39" s="1" t="s">
        <v>301</v>
      </c>
      <c r="C39" s="1" t="s">
        <v>201</v>
      </c>
      <c r="D39" s="1">
        <v>0.08</v>
      </c>
      <c r="E39" s="1">
        <v>0.9</v>
      </c>
      <c r="F39" s="1">
        <v>0.01</v>
      </c>
      <c r="H39" s="1" t="s">
        <v>33</v>
      </c>
      <c r="I39" s="1" t="s">
        <v>305</v>
      </c>
      <c r="J39" s="1" t="s">
        <v>211</v>
      </c>
      <c r="K39" s="1">
        <v>0.3</v>
      </c>
      <c r="L39" s="1">
        <v>0.65</v>
      </c>
      <c r="M39" s="1">
        <v>0.05</v>
      </c>
      <c r="O39" s="1" t="s">
        <v>33</v>
      </c>
      <c r="P39" s="1" t="s">
        <v>308</v>
      </c>
      <c r="Q39" s="1" t="s">
        <v>196</v>
      </c>
      <c r="R39" s="1">
        <v>0.11</v>
      </c>
      <c r="S39" s="1">
        <v>0.88</v>
      </c>
      <c r="T39" s="1">
        <v>0.02</v>
      </c>
      <c r="V39" s="1" t="s">
        <v>33</v>
      </c>
      <c r="W39" s="1" t="s">
        <v>316</v>
      </c>
      <c r="X39" s="1" t="s">
        <v>197</v>
      </c>
      <c r="Y39" s="1">
        <v>0.29</v>
      </c>
      <c r="Z39" s="1">
        <v>0.52</v>
      </c>
      <c r="AA39" s="1">
        <v>0.19</v>
      </c>
      <c r="AC39" s="1" t="s">
        <v>33</v>
      </c>
      <c r="AD39" s="1" t="s">
        <v>311</v>
      </c>
      <c r="AE39" s="1" t="s">
        <v>315</v>
      </c>
      <c r="AF39" s="1">
        <v>0</v>
      </c>
      <c r="AG39" s="1">
        <v>0</v>
      </c>
      <c r="AH39" s="1">
        <v>1</v>
      </c>
      <c r="AJ39" s="1" t="s">
        <v>33</v>
      </c>
      <c r="AK39" s="1" t="s">
        <v>319</v>
      </c>
      <c r="AL39" s="1" t="s">
        <v>201</v>
      </c>
      <c r="AM39" s="1">
        <v>0.37</v>
      </c>
      <c r="AN39" s="1">
        <v>0.4</v>
      </c>
      <c r="AO39" s="1">
        <v>0.23</v>
      </c>
      <c r="AQ39" s="1" t="s">
        <v>33</v>
      </c>
      <c r="AR39" s="1" t="s">
        <v>322</v>
      </c>
      <c r="AS39" s="1" t="s">
        <v>211</v>
      </c>
      <c r="AT39" s="1">
        <v>0.16</v>
      </c>
      <c r="AU39" s="1">
        <v>0.14</v>
      </c>
      <c r="AV39" s="1">
        <v>0.7</v>
      </c>
      <c r="AX39" s="1" t="s">
        <v>33</v>
      </c>
      <c r="AY39" s="1" t="s">
        <v>325</v>
      </c>
      <c r="AZ39" s="1" t="s">
        <v>197</v>
      </c>
      <c r="BA39" s="1">
        <v>0.06</v>
      </c>
      <c r="BB39" s="1">
        <v>0.92</v>
      </c>
      <c r="BC39" s="1">
        <v>0.01</v>
      </c>
      <c r="BE39" s="1" t="s">
        <v>33</v>
      </c>
      <c r="BF39" s="1" t="s">
        <v>328</v>
      </c>
      <c r="BG39" s="1" t="s">
        <v>315</v>
      </c>
      <c r="BH39" s="1">
        <v>0</v>
      </c>
      <c r="BI39" s="1">
        <v>0</v>
      </c>
      <c r="BJ39" s="1">
        <v>1</v>
      </c>
      <c r="BL39" s="1" t="s">
        <v>33</v>
      </c>
      <c r="BM39" s="1" t="s">
        <v>331</v>
      </c>
      <c r="BN39" s="1" t="s">
        <v>201</v>
      </c>
      <c r="BO39" s="1">
        <v>0.37</v>
      </c>
      <c r="BP39" s="1">
        <v>0.22</v>
      </c>
      <c r="BQ39" s="1">
        <v>0.41</v>
      </c>
      <c r="BS39" s="1" t="s">
        <v>33</v>
      </c>
      <c r="BT39" s="1" t="s">
        <v>334</v>
      </c>
      <c r="BU39" s="1" t="s">
        <v>211</v>
      </c>
      <c r="BV39" s="1">
        <v>0.16</v>
      </c>
      <c r="BW39" s="1">
        <v>0.04</v>
      </c>
      <c r="BX39" s="1">
        <v>0.8</v>
      </c>
      <c r="BZ39" s="1" t="s">
        <v>33</v>
      </c>
      <c r="CA39" s="1" t="s">
        <v>337</v>
      </c>
      <c r="CB39" s="1" t="s">
        <v>315</v>
      </c>
      <c r="CC39" s="1">
        <v>0</v>
      </c>
      <c r="CD39" s="1">
        <v>0</v>
      </c>
      <c r="CE39" s="1">
        <v>1</v>
      </c>
      <c r="CG39" s="1" t="s">
        <v>33</v>
      </c>
      <c r="CH39" s="1" t="s">
        <v>340</v>
      </c>
      <c r="CI39" s="1" t="s">
        <v>201</v>
      </c>
      <c r="CJ39" s="1">
        <v>0</v>
      </c>
      <c r="CK39" s="1">
        <v>1</v>
      </c>
      <c r="CL39" s="1">
        <v>0</v>
      </c>
      <c r="CN39" s="1" t="s">
        <v>33</v>
      </c>
      <c r="CO39" s="1" t="s">
        <v>343</v>
      </c>
      <c r="CP39" s="1" t="s">
        <v>211</v>
      </c>
      <c r="CQ39" s="1">
        <v>0</v>
      </c>
      <c r="CR39" s="1">
        <v>1</v>
      </c>
      <c r="CS39" s="1">
        <v>0</v>
      </c>
      <c r="CU39" s="1" t="s">
        <v>33</v>
      </c>
      <c r="CV39" s="1" t="s">
        <v>346</v>
      </c>
      <c r="CW39" s="1" t="s">
        <v>211</v>
      </c>
      <c r="CX39" s="1">
        <v>0.22</v>
      </c>
      <c r="CY39" s="1">
        <v>0.04</v>
      </c>
      <c r="CZ39" s="1">
        <v>0.74</v>
      </c>
    </row>
    <row r="40" s="1" customFormat="1" spans="1:104">
      <c r="A40" s="1" t="s">
        <v>38</v>
      </c>
      <c r="B40" s="1" t="s">
        <v>301</v>
      </c>
      <c r="C40" s="1" t="s">
        <v>201</v>
      </c>
      <c r="D40" s="1">
        <v>0.11</v>
      </c>
      <c r="E40" s="1">
        <v>0.89</v>
      </c>
      <c r="F40" s="1">
        <v>0</v>
      </c>
      <c r="H40" s="1" t="s">
        <v>38</v>
      </c>
      <c r="I40" s="1" t="s">
        <v>305</v>
      </c>
      <c r="J40" s="1" t="s">
        <v>211</v>
      </c>
      <c r="K40" s="1">
        <v>0.33</v>
      </c>
      <c r="L40" s="1">
        <v>0.67</v>
      </c>
      <c r="M40" s="1">
        <v>0</v>
      </c>
      <c r="O40" s="1" t="s">
        <v>38</v>
      </c>
      <c r="P40" s="1" t="s">
        <v>308</v>
      </c>
      <c r="Q40" s="1" t="s">
        <v>196</v>
      </c>
      <c r="R40" s="1">
        <v>0</v>
      </c>
      <c r="S40" s="1">
        <v>1</v>
      </c>
      <c r="T40" s="1">
        <v>0</v>
      </c>
      <c r="V40" s="1" t="s">
        <v>38</v>
      </c>
      <c r="W40" s="1" t="s">
        <v>316</v>
      </c>
      <c r="X40" s="1" t="s">
        <v>197</v>
      </c>
      <c r="Y40" s="1">
        <v>0.01</v>
      </c>
      <c r="Z40" s="1">
        <v>0</v>
      </c>
      <c r="AA40" s="1">
        <v>0.99</v>
      </c>
      <c r="AC40" s="1" t="s">
        <v>38</v>
      </c>
      <c r="AD40" s="1" t="s">
        <v>311</v>
      </c>
      <c r="AE40" s="1" t="s">
        <v>315</v>
      </c>
      <c r="AF40" s="1">
        <v>0.01</v>
      </c>
      <c r="AG40" s="1">
        <v>0</v>
      </c>
      <c r="AH40" s="1">
        <v>0.99</v>
      </c>
      <c r="AJ40" s="1" t="s">
        <v>38</v>
      </c>
      <c r="AK40" s="1" t="s">
        <v>319</v>
      </c>
      <c r="AL40" s="1" t="s">
        <v>201</v>
      </c>
      <c r="AM40" s="1">
        <v>0.04</v>
      </c>
      <c r="AN40" s="1">
        <v>0</v>
      </c>
      <c r="AO40" s="1">
        <v>0.96</v>
      </c>
      <c r="AQ40" s="1" t="s">
        <v>38</v>
      </c>
      <c r="AR40" s="1" t="s">
        <v>322</v>
      </c>
      <c r="AS40" s="1" t="s">
        <v>211</v>
      </c>
      <c r="AT40" s="1">
        <v>0.01</v>
      </c>
      <c r="AU40" s="1">
        <v>0</v>
      </c>
      <c r="AV40" s="1">
        <v>0.99</v>
      </c>
      <c r="AX40" s="1" t="s">
        <v>38</v>
      </c>
      <c r="AY40" s="1" t="s">
        <v>325</v>
      </c>
      <c r="AZ40" s="1" t="s">
        <v>197</v>
      </c>
      <c r="BA40" s="1">
        <v>0.36</v>
      </c>
      <c r="BB40" s="1">
        <v>0.64</v>
      </c>
      <c r="BC40" s="1">
        <v>0</v>
      </c>
      <c r="BE40" s="1" t="s">
        <v>38</v>
      </c>
      <c r="BF40" s="1" t="s">
        <v>328</v>
      </c>
      <c r="BG40" s="1" t="s">
        <v>315</v>
      </c>
      <c r="BH40" s="1">
        <v>1</v>
      </c>
      <c r="BI40" s="1">
        <v>0</v>
      </c>
      <c r="BJ40" s="1">
        <v>0</v>
      </c>
      <c r="BL40" s="1" t="s">
        <v>38</v>
      </c>
      <c r="BM40" s="1" t="s">
        <v>331</v>
      </c>
      <c r="BN40" s="1" t="s">
        <v>201</v>
      </c>
      <c r="BO40" s="1">
        <v>0.3</v>
      </c>
      <c r="BP40" s="1">
        <v>0.7</v>
      </c>
      <c r="BQ40" s="1">
        <v>0</v>
      </c>
      <c r="BS40" s="1" t="s">
        <v>38</v>
      </c>
      <c r="BT40" s="1" t="s">
        <v>334</v>
      </c>
      <c r="BU40" s="1" t="s">
        <v>211</v>
      </c>
      <c r="BV40" s="1">
        <v>0.92</v>
      </c>
      <c r="BW40" s="1">
        <v>0.08</v>
      </c>
      <c r="BX40" s="1">
        <v>0</v>
      </c>
      <c r="BZ40" s="1" t="s">
        <v>38</v>
      </c>
      <c r="CA40" s="1" t="s">
        <v>337</v>
      </c>
      <c r="CB40" s="1" t="s">
        <v>315</v>
      </c>
      <c r="CC40" s="1">
        <v>0.36</v>
      </c>
      <c r="CD40" s="1">
        <v>0.64</v>
      </c>
      <c r="CE40" s="1">
        <v>0</v>
      </c>
      <c r="CG40" s="1" t="s">
        <v>38</v>
      </c>
      <c r="CH40" s="1" t="s">
        <v>340</v>
      </c>
      <c r="CI40" s="1" t="s">
        <v>201</v>
      </c>
      <c r="CJ40" s="1">
        <v>0.3</v>
      </c>
      <c r="CK40" s="1">
        <v>0.7</v>
      </c>
      <c r="CL40" s="1">
        <v>0</v>
      </c>
      <c r="CN40" s="1" t="s">
        <v>38</v>
      </c>
      <c r="CO40" s="1" t="s">
        <v>343</v>
      </c>
      <c r="CP40" s="1" t="s">
        <v>211</v>
      </c>
      <c r="CQ40" s="1">
        <v>0.92</v>
      </c>
      <c r="CR40" s="1">
        <v>0.08</v>
      </c>
      <c r="CS40" s="1">
        <v>0</v>
      </c>
      <c r="CU40" s="1" t="s">
        <v>38</v>
      </c>
      <c r="CV40" s="1" t="s">
        <v>346</v>
      </c>
      <c r="CW40" s="1" t="s">
        <v>211</v>
      </c>
      <c r="CX40" s="1">
        <v>0.32</v>
      </c>
      <c r="CY40" s="1">
        <v>0</v>
      </c>
      <c r="CZ40" s="1">
        <v>0.68</v>
      </c>
    </row>
    <row r="41" s="1" customFormat="1" spans="1:104">
      <c r="A41" s="1" t="s">
        <v>43</v>
      </c>
      <c r="B41" s="1" t="s">
        <v>301</v>
      </c>
      <c r="C41" s="1" t="s">
        <v>201</v>
      </c>
      <c r="D41" s="1">
        <v>0.4</v>
      </c>
      <c r="E41" s="1">
        <v>0.54</v>
      </c>
      <c r="F41" s="1">
        <v>0.06</v>
      </c>
      <c r="H41" s="1" t="s">
        <v>43</v>
      </c>
      <c r="I41" s="1" t="s">
        <v>305</v>
      </c>
      <c r="J41" s="1" t="s">
        <v>211</v>
      </c>
      <c r="K41" s="1">
        <v>0.26</v>
      </c>
      <c r="L41" s="1">
        <v>0.13</v>
      </c>
      <c r="M41" s="1">
        <v>0.61</v>
      </c>
      <c r="O41" s="1" t="s">
        <v>43</v>
      </c>
      <c r="P41" s="1" t="s">
        <v>308</v>
      </c>
      <c r="Q41" s="1" t="s">
        <v>196</v>
      </c>
      <c r="R41" s="1">
        <v>0.02</v>
      </c>
      <c r="S41" s="1">
        <v>0.12</v>
      </c>
      <c r="T41" s="1">
        <v>0.87</v>
      </c>
      <c r="V41" s="1" t="s">
        <v>43</v>
      </c>
      <c r="W41" s="1" t="s">
        <v>316</v>
      </c>
      <c r="X41" s="1" t="s">
        <v>197</v>
      </c>
      <c r="Y41" s="1">
        <v>0.01</v>
      </c>
      <c r="Z41" s="1">
        <v>0.9</v>
      </c>
      <c r="AA41" s="1">
        <v>0.09</v>
      </c>
      <c r="AC41" s="1" t="s">
        <v>43</v>
      </c>
      <c r="AD41" s="1" t="s">
        <v>311</v>
      </c>
      <c r="AE41" s="1" t="s">
        <v>315</v>
      </c>
      <c r="AF41" s="1">
        <v>0.01</v>
      </c>
      <c r="AG41" s="1">
        <v>0.9</v>
      </c>
      <c r="AH41" s="1">
        <v>0.09</v>
      </c>
      <c r="AJ41" s="1" t="s">
        <v>43</v>
      </c>
      <c r="AK41" s="1" t="s">
        <v>319</v>
      </c>
      <c r="AL41" s="1" t="s">
        <v>201</v>
      </c>
      <c r="AM41" s="1">
        <v>0.01</v>
      </c>
      <c r="AN41" s="1">
        <v>0.93</v>
      </c>
      <c r="AO41" s="1">
        <v>0.06</v>
      </c>
      <c r="AQ41" s="1" t="s">
        <v>43</v>
      </c>
      <c r="AR41" s="1" t="s">
        <v>322</v>
      </c>
      <c r="AS41" s="1" t="s">
        <v>211</v>
      </c>
      <c r="AT41" s="1">
        <v>0.03</v>
      </c>
      <c r="AU41" s="1">
        <v>0.74</v>
      </c>
      <c r="AV41" s="1">
        <v>0.23</v>
      </c>
      <c r="AX41" s="1" t="s">
        <v>43</v>
      </c>
      <c r="AY41" s="1" t="s">
        <v>325</v>
      </c>
      <c r="AZ41" s="1" t="s">
        <v>197</v>
      </c>
      <c r="BA41" s="1">
        <v>0.33</v>
      </c>
      <c r="BB41" s="1">
        <v>0.43</v>
      </c>
      <c r="BC41" s="1">
        <v>0.24</v>
      </c>
      <c r="BE41" s="1" t="s">
        <v>43</v>
      </c>
      <c r="BF41" s="1" t="s">
        <v>328</v>
      </c>
      <c r="BG41" s="1" t="s">
        <v>315</v>
      </c>
      <c r="BH41" s="1">
        <v>1</v>
      </c>
      <c r="BI41" s="1">
        <v>0</v>
      </c>
      <c r="BJ41" s="1">
        <v>0</v>
      </c>
      <c r="BL41" s="1" t="s">
        <v>43</v>
      </c>
      <c r="BM41" s="1" t="s">
        <v>331</v>
      </c>
      <c r="BN41" s="1" t="s">
        <v>201</v>
      </c>
      <c r="BO41" s="1">
        <v>0.42</v>
      </c>
      <c r="BP41" s="1">
        <v>0.44</v>
      </c>
      <c r="BQ41" s="1">
        <v>0.14</v>
      </c>
      <c r="BS41" s="1" t="s">
        <v>43</v>
      </c>
      <c r="BT41" s="1" t="s">
        <v>334</v>
      </c>
      <c r="BU41" s="1" t="s">
        <v>211</v>
      </c>
      <c r="BV41" s="1">
        <v>0.19</v>
      </c>
      <c r="BW41" s="1">
        <v>0.11</v>
      </c>
      <c r="BX41" s="1">
        <v>0.7</v>
      </c>
      <c r="BZ41" s="1" t="s">
        <v>43</v>
      </c>
      <c r="CA41" s="1" t="s">
        <v>337</v>
      </c>
      <c r="CB41" s="1" t="s">
        <v>315</v>
      </c>
      <c r="CC41" s="1">
        <v>0.33</v>
      </c>
      <c r="CD41" s="1">
        <v>0.43</v>
      </c>
      <c r="CE41" s="1">
        <v>0.24</v>
      </c>
      <c r="CG41" s="1" t="s">
        <v>43</v>
      </c>
      <c r="CH41" s="1" t="s">
        <v>340</v>
      </c>
      <c r="CI41" s="1" t="s">
        <v>201</v>
      </c>
      <c r="CJ41" s="1">
        <v>0.42</v>
      </c>
      <c r="CK41" s="1">
        <v>0.44</v>
      </c>
      <c r="CL41" s="1">
        <v>0.14</v>
      </c>
      <c r="CN41" s="1" t="s">
        <v>43</v>
      </c>
      <c r="CO41" s="1" t="s">
        <v>343</v>
      </c>
      <c r="CP41" s="1" t="s">
        <v>211</v>
      </c>
      <c r="CQ41" s="1">
        <v>0.19</v>
      </c>
      <c r="CR41" s="1">
        <v>0.11</v>
      </c>
      <c r="CS41" s="1">
        <v>0.7</v>
      </c>
      <c r="CU41" s="1" t="s">
        <v>43</v>
      </c>
      <c r="CV41" s="1" t="s">
        <v>346</v>
      </c>
      <c r="CW41" s="1" t="s">
        <v>211</v>
      </c>
      <c r="CX41" s="1">
        <v>0.21</v>
      </c>
      <c r="CY41" s="1">
        <v>0.01</v>
      </c>
      <c r="CZ41" s="1">
        <v>0.78</v>
      </c>
    </row>
    <row r="42" s="1" customFormat="1" spans="1:104">
      <c r="A42" s="1" t="s">
        <v>48</v>
      </c>
      <c r="B42" s="1" t="s">
        <v>301</v>
      </c>
      <c r="C42" s="1" t="s">
        <v>201</v>
      </c>
      <c r="D42" s="1">
        <v>0.04</v>
      </c>
      <c r="E42" s="1">
        <v>0.96</v>
      </c>
      <c r="F42" s="1">
        <v>0</v>
      </c>
      <c r="H42" s="1" t="s">
        <v>48</v>
      </c>
      <c r="I42" s="1" t="s">
        <v>305</v>
      </c>
      <c r="J42" s="1" t="s">
        <v>211</v>
      </c>
      <c r="K42" s="1">
        <v>0.07</v>
      </c>
      <c r="L42" s="1">
        <v>0.8</v>
      </c>
      <c r="M42" s="1">
        <v>0.13</v>
      </c>
      <c r="O42" s="1" t="s">
        <v>48</v>
      </c>
      <c r="P42" s="1" t="s">
        <v>308</v>
      </c>
      <c r="Q42" s="1" t="s">
        <v>196</v>
      </c>
      <c r="R42" s="1">
        <v>0</v>
      </c>
      <c r="S42" s="1">
        <v>0.99</v>
      </c>
      <c r="T42" s="1">
        <v>0.01</v>
      </c>
      <c r="V42" s="1" t="s">
        <v>48</v>
      </c>
      <c r="W42" s="1" t="s">
        <v>316</v>
      </c>
      <c r="X42" s="1" t="s">
        <v>197</v>
      </c>
      <c r="Y42" s="1">
        <v>0.15</v>
      </c>
      <c r="Z42" s="1">
        <v>0.08</v>
      </c>
      <c r="AA42" s="1">
        <v>0.77</v>
      </c>
      <c r="AC42" s="1" t="s">
        <v>48</v>
      </c>
      <c r="AD42" s="1" t="s">
        <v>311</v>
      </c>
      <c r="AE42" s="1" t="s">
        <v>315</v>
      </c>
      <c r="AF42" s="1">
        <v>0</v>
      </c>
      <c r="AG42" s="1">
        <v>0</v>
      </c>
      <c r="AH42" s="1">
        <v>1</v>
      </c>
      <c r="AJ42" s="1" t="s">
        <v>48</v>
      </c>
      <c r="AK42" s="1" t="s">
        <v>319</v>
      </c>
      <c r="AL42" s="1" t="s">
        <v>201</v>
      </c>
      <c r="AM42" s="1">
        <v>0.17</v>
      </c>
      <c r="AN42" s="1">
        <v>0.15</v>
      </c>
      <c r="AO42" s="1">
        <v>0.68</v>
      </c>
      <c r="AQ42" s="1" t="s">
        <v>48</v>
      </c>
      <c r="AR42" s="1" t="s">
        <v>322</v>
      </c>
      <c r="AS42" s="1" t="s">
        <v>211</v>
      </c>
      <c r="AT42" s="1">
        <v>0.03</v>
      </c>
      <c r="AU42" s="1">
        <v>0.03</v>
      </c>
      <c r="AV42" s="1">
        <v>0.94</v>
      </c>
      <c r="AX42" s="1" t="s">
        <v>48</v>
      </c>
      <c r="AY42" s="1" t="s">
        <v>325</v>
      </c>
      <c r="AZ42" s="1" t="s">
        <v>197</v>
      </c>
      <c r="BA42" s="1">
        <v>0.04</v>
      </c>
      <c r="BB42" s="1">
        <v>0.95</v>
      </c>
      <c r="BC42" s="1">
        <v>0.02</v>
      </c>
      <c r="BE42" s="1" t="s">
        <v>48</v>
      </c>
      <c r="BF42" s="1" t="s">
        <v>328</v>
      </c>
      <c r="BG42" s="1" t="s">
        <v>315</v>
      </c>
      <c r="BH42" s="1">
        <v>0</v>
      </c>
      <c r="BI42" s="1">
        <v>0</v>
      </c>
      <c r="BJ42" s="1">
        <v>1</v>
      </c>
      <c r="BL42" s="1" t="s">
        <v>48</v>
      </c>
      <c r="BM42" s="1" t="s">
        <v>331</v>
      </c>
      <c r="BN42" s="1" t="s">
        <v>201</v>
      </c>
      <c r="BO42" s="1">
        <v>0.2</v>
      </c>
      <c r="BP42" s="1">
        <v>0.52</v>
      </c>
      <c r="BQ42" s="1">
        <v>0.28</v>
      </c>
      <c r="BS42" s="1" t="s">
        <v>48</v>
      </c>
      <c r="BT42" s="1" t="s">
        <v>334</v>
      </c>
      <c r="BU42" s="1" t="s">
        <v>211</v>
      </c>
      <c r="BV42" s="1">
        <v>0.17</v>
      </c>
      <c r="BW42" s="1">
        <v>0.05</v>
      </c>
      <c r="BX42" s="1">
        <v>0.78</v>
      </c>
      <c r="BZ42" s="1" t="s">
        <v>48</v>
      </c>
      <c r="CA42" s="1" t="s">
        <v>337</v>
      </c>
      <c r="CB42" s="1" t="s">
        <v>315</v>
      </c>
      <c r="CC42" s="1">
        <v>0</v>
      </c>
      <c r="CD42" s="1">
        <v>0</v>
      </c>
      <c r="CE42" s="1">
        <v>1</v>
      </c>
      <c r="CG42" s="1" t="s">
        <v>48</v>
      </c>
      <c r="CH42" s="1" t="s">
        <v>340</v>
      </c>
      <c r="CI42" s="1" t="s">
        <v>201</v>
      </c>
      <c r="CJ42" s="1">
        <v>0</v>
      </c>
      <c r="CK42" s="1">
        <v>1</v>
      </c>
      <c r="CL42" s="1">
        <v>0</v>
      </c>
      <c r="CN42" s="1" t="s">
        <v>48</v>
      </c>
      <c r="CO42" s="1" t="s">
        <v>343</v>
      </c>
      <c r="CP42" s="1" t="s">
        <v>211</v>
      </c>
      <c r="CQ42" s="1">
        <v>0</v>
      </c>
      <c r="CR42" s="1">
        <v>1</v>
      </c>
      <c r="CS42" s="1">
        <v>0</v>
      </c>
      <c r="CU42" s="1" t="s">
        <v>48</v>
      </c>
      <c r="CV42" s="1" t="s">
        <v>346</v>
      </c>
      <c r="CW42" s="1" t="s">
        <v>211</v>
      </c>
      <c r="CX42" s="1">
        <v>0.16</v>
      </c>
      <c r="CY42" s="1">
        <v>0</v>
      </c>
      <c r="CZ42" s="1">
        <v>0.84</v>
      </c>
    </row>
    <row r="43" s="1" customFormat="1" spans="1:104">
      <c r="A43" s="1" t="s">
        <v>53</v>
      </c>
      <c r="B43" s="1" t="s">
        <v>301</v>
      </c>
      <c r="C43" s="1" t="s">
        <v>201</v>
      </c>
      <c r="D43" s="1">
        <v>0</v>
      </c>
      <c r="E43" s="1">
        <v>1</v>
      </c>
      <c r="F43" s="1">
        <v>0</v>
      </c>
      <c r="H43" s="1" t="s">
        <v>53</v>
      </c>
      <c r="I43" s="1" t="s">
        <v>305</v>
      </c>
      <c r="J43" s="1" t="s">
        <v>211</v>
      </c>
      <c r="K43" s="1">
        <v>0</v>
      </c>
      <c r="L43" s="1">
        <v>1</v>
      </c>
      <c r="M43" s="1">
        <v>0</v>
      </c>
      <c r="O43" s="1" t="s">
        <v>53</v>
      </c>
      <c r="P43" s="1" t="s">
        <v>308</v>
      </c>
      <c r="Q43" s="1" t="s">
        <v>196</v>
      </c>
      <c r="R43" s="1">
        <v>0</v>
      </c>
      <c r="S43" s="1">
        <v>1</v>
      </c>
      <c r="T43" s="1">
        <v>0</v>
      </c>
      <c r="V43" s="1" t="s">
        <v>53</v>
      </c>
      <c r="W43" s="1" t="s">
        <v>316</v>
      </c>
      <c r="X43" s="1" t="s">
        <v>197</v>
      </c>
      <c r="Y43" s="1">
        <v>0</v>
      </c>
      <c r="Z43" s="1">
        <v>0</v>
      </c>
      <c r="AA43" s="1">
        <v>1</v>
      </c>
      <c r="AC43" s="1" t="s">
        <v>53</v>
      </c>
      <c r="AD43" s="1" t="s">
        <v>311</v>
      </c>
      <c r="AE43" s="1" t="s">
        <v>315</v>
      </c>
      <c r="AF43" s="1">
        <v>0</v>
      </c>
      <c r="AG43" s="1">
        <v>0</v>
      </c>
      <c r="AH43" s="1">
        <v>1</v>
      </c>
      <c r="AJ43" s="1" t="s">
        <v>53</v>
      </c>
      <c r="AK43" s="1" t="s">
        <v>319</v>
      </c>
      <c r="AL43" s="1" t="s">
        <v>201</v>
      </c>
      <c r="AM43" s="1">
        <v>0.32</v>
      </c>
      <c r="AN43" s="1">
        <v>0.24</v>
      </c>
      <c r="AO43" s="1">
        <v>0.44</v>
      </c>
      <c r="AQ43" s="1" t="s">
        <v>53</v>
      </c>
      <c r="AR43" s="1" t="s">
        <v>322</v>
      </c>
      <c r="AS43" s="1" t="s">
        <v>211</v>
      </c>
      <c r="AT43" s="1">
        <v>0.07</v>
      </c>
      <c r="AU43" s="1">
        <v>0.04</v>
      </c>
      <c r="AV43" s="1">
        <v>0.9</v>
      </c>
      <c r="AX43" s="1" t="s">
        <v>53</v>
      </c>
      <c r="AY43" s="1" t="s">
        <v>325</v>
      </c>
      <c r="AZ43" s="1" t="s">
        <v>197</v>
      </c>
      <c r="BA43" s="1" t="s">
        <v>314</v>
      </c>
      <c r="BB43" s="1" t="s">
        <v>314</v>
      </c>
      <c r="BC43" s="1" t="s">
        <v>314</v>
      </c>
      <c r="BE43" s="1" t="s">
        <v>53</v>
      </c>
      <c r="BF43" s="1" t="s">
        <v>328</v>
      </c>
      <c r="BG43" s="1" t="s">
        <v>315</v>
      </c>
      <c r="BH43" s="1" t="s">
        <v>314</v>
      </c>
      <c r="BI43" s="1" t="s">
        <v>314</v>
      </c>
      <c r="BJ43" s="1" t="s">
        <v>314</v>
      </c>
      <c r="BL43" s="1" t="s">
        <v>53</v>
      </c>
      <c r="BM43" s="1" t="s">
        <v>331</v>
      </c>
      <c r="BN43" s="1" t="s">
        <v>201</v>
      </c>
      <c r="BO43" s="1">
        <v>0</v>
      </c>
      <c r="BP43" s="1">
        <v>1</v>
      </c>
      <c r="BQ43" s="1">
        <v>0</v>
      </c>
      <c r="BS43" s="1" t="s">
        <v>53</v>
      </c>
      <c r="BT43" s="1" t="s">
        <v>334</v>
      </c>
      <c r="BU43" s="1" t="s">
        <v>211</v>
      </c>
      <c r="BV43" s="1">
        <v>0</v>
      </c>
      <c r="BW43" s="1">
        <v>1</v>
      </c>
      <c r="BX43" s="1">
        <v>0</v>
      </c>
      <c r="BZ43" s="1" t="s">
        <v>53</v>
      </c>
      <c r="CA43" s="1" t="s">
        <v>337</v>
      </c>
      <c r="CB43" s="1" t="s">
        <v>315</v>
      </c>
      <c r="CC43" s="1" t="s">
        <v>314</v>
      </c>
      <c r="CD43" s="1" t="s">
        <v>314</v>
      </c>
      <c r="CE43" s="1" t="s">
        <v>314</v>
      </c>
      <c r="CG43" s="1" t="s">
        <v>53</v>
      </c>
      <c r="CH43" s="1" t="s">
        <v>340</v>
      </c>
      <c r="CI43" s="1" t="s">
        <v>201</v>
      </c>
      <c r="CJ43" s="1">
        <v>0</v>
      </c>
      <c r="CK43" s="1">
        <v>1</v>
      </c>
      <c r="CL43" s="1">
        <v>0</v>
      </c>
      <c r="CN43" s="1" t="s">
        <v>53</v>
      </c>
      <c r="CO43" s="1" t="s">
        <v>343</v>
      </c>
      <c r="CP43" s="1" t="s">
        <v>211</v>
      </c>
      <c r="CQ43" s="1">
        <v>0</v>
      </c>
      <c r="CR43" s="1">
        <v>1</v>
      </c>
      <c r="CS43" s="1">
        <v>0</v>
      </c>
      <c r="CU43" s="1" t="s">
        <v>53</v>
      </c>
      <c r="CV43" s="1" t="s">
        <v>346</v>
      </c>
      <c r="CW43" s="1" t="s">
        <v>211</v>
      </c>
      <c r="CX43" s="1">
        <v>0.14</v>
      </c>
      <c r="CY43" s="1">
        <v>0</v>
      </c>
      <c r="CZ43" s="1">
        <v>0.86</v>
      </c>
    </row>
    <row r="44" s="1" customFormat="1" spans="1:104">
      <c r="A44" s="1" t="s">
        <v>59</v>
      </c>
      <c r="B44" s="1" t="s">
        <v>301</v>
      </c>
      <c r="C44" s="1" t="s">
        <v>201</v>
      </c>
      <c r="D44" s="1">
        <v>0.08</v>
      </c>
      <c r="E44" s="1">
        <v>0.88</v>
      </c>
      <c r="F44" s="1">
        <v>0.04</v>
      </c>
      <c r="H44" s="1" t="s">
        <v>59</v>
      </c>
      <c r="I44" s="1" t="s">
        <v>305</v>
      </c>
      <c r="J44" s="1" t="s">
        <v>211</v>
      </c>
      <c r="K44" s="1">
        <v>0.23</v>
      </c>
      <c r="L44" s="1">
        <v>0.54</v>
      </c>
      <c r="M44" s="1">
        <v>0.23</v>
      </c>
      <c r="O44" s="1" t="s">
        <v>59</v>
      </c>
      <c r="P44" s="1" t="s">
        <v>308</v>
      </c>
      <c r="Q44" s="1" t="s">
        <v>196</v>
      </c>
      <c r="R44" s="1">
        <v>0.18</v>
      </c>
      <c r="S44" s="1">
        <v>0.45</v>
      </c>
      <c r="T44" s="1">
        <v>0.36</v>
      </c>
      <c r="V44" s="1" t="s">
        <v>59</v>
      </c>
      <c r="W44" s="1" t="s">
        <v>316</v>
      </c>
      <c r="X44" s="1" t="s">
        <v>197</v>
      </c>
      <c r="Y44" s="1">
        <v>0</v>
      </c>
      <c r="Z44" s="1">
        <v>0.7</v>
      </c>
      <c r="AA44" s="1">
        <v>0.3</v>
      </c>
      <c r="AC44" s="1" t="s">
        <v>59</v>
      </c>
      <c r="AD44" s="1" t="s">
        <v>311</v>
      </c>
      <c r="AE44" s="1" t="s">
        <v>315</v>
      </c>
      <c r="AF44" s="1">
        <v>0</v>
      </c>
      <c r="AG44" s="1">
        <v>0</v>
      </c>
      <c r="AH44" s="1">
        <v>1</v>
      </c>
      <c r="AJ44" s="1" t="s">
        <v>59</v>
      </c>
      <c r="AK44" s="1" t="s">
        <v>319</v>
      </c>
      <c r="AL44" s="1" t="s">
        <v>201</v>
      </c>
      <c r="AM44" s="1">
        <v>0.04</v>
      </c>
      <c r="AN44" s="1">
        <v>0.87</v>
      </c>
      <c r="AO44" s="1">
        <v>0.09</v>
      </c>
      <c r="AQ44" s="1" t="s">
        <v>59</v>
      </c>
      <c r="AR44" s="1" t="s">
        <v>322</v>
      </c>
      <c r="AS44" s="1" t="s">
        <v>211</v>
      </c>
      <c r="AT44" s="1">
        <v>0.13</v>
      </c>
      <c r="AU44" s="1">
        <v>0.53</v>
      </c>
      <c r="AV44" s="1">
        <v>0.33</v>
      </c>
      <c r="AX44" s="1" t="s">
        <v>59</v>
      </c>
      <c r="AY44" s="1" t="s">
        <v>325</v>
      </c>
      <c r="AZ44" s="1" t="s">
        <v>197</v>
      </c>
      <c r="BA44" s="1">
        <v>0.22</v>
      </c>
      <c r="BB44" s="1">
        <v>0.67</v>
      </c>
      <c r="BC44" s="1">
        <v>0.11</v>
      </c>
      <c r="BE44" s="1" t="s">
        <v>59</v>
      </c>
      <c r="BF44" s="1" t="s">
        <v>328</v>
      </c>
      <c r="BG44" s="1" t="s">
        <v>315</v>
      </c>
      <c r="BH44" s="1">
        <v>0</v>
      </c>
      <c r="BI44" s="1">
        <v>0</v>
      </c>
      <c r="BJ44" s="1">
        <v>1</v>
      </c>
      <c r="BL44" s="1" t="s">
        <v>59</v>
      </c>
      <c r="BM44" s="1" t="s">
        <v>331</v>
      </c>
      <c r="BN44" s="1" t="s">
        <v>201</v>
      </c>
      <c r="BO44" s="1">
        <v>0.25</v>
      </c>
      <c r="BP44" s="1">
        <v>0.7</v>
      </c>
      <c r="BQ44" s="1">
        <v>0.06</v>
      </c>
      <c r="BS44" s="1" t="s">
        <v>59</v>
      </c>
      <c r="BT44" s="1" t="s">
        <v>334</v>
      </c>
      <c r="BU44" s="1" t="s">
        <v>211</v>
      </c>
      <c r="BV44" s="1">
        <v>0.13</v>
      </c>
      <c r="BW44" s="1">
        <v>0.3</v>
      </c>
      <c r="BX44" s="1">
        <v>0.57</v>
      </c>
      <c r="BZ44" s="1" t="s">
        <v>59</v>
      </c>
      <c r="CA44" s="1" t="s">
        <v>337</v>
      </c>
      <c r="CB44" s="1" t="s">
        <v>315</v>
      </c>
      <c r="CC44" s="1">
        <v>0</v>
      </c>
      <c r="CD44" s="1">
        <v>0</v>
      </c>
      <c r="CE44" s="1">
        <v>1</v>
      </c>
      <c r="CG44" s="1" t="s">
        <v>59</v>
      </c>
      <c r="CH44" s="1" t="s">
        <v>340</v>
      </c>
      <c r="CI44" s="1" t="s">
        <v>201</v>
      </c>
      <c r="CJ44" s="1">
        <v>0</v>
      </c>
      <c r="CK44" s="1">
        <v>1</v>
      </c>
      <c r="CL44" s="1">
        <v>0</v>
      </c>
      <c r="CN44" s="1" t="s">
        <v>59</v>
      </c>
      <c r="CO44" s="1" t="s">
        <v>343</v>
      </c>
      <c r="CP44" s="1" t="s">
        <v>211</v>
      </c>
      <c r="CQ44" s="1">
        <v>0</v>
      </c>
      <c r="CR44" s="1">
        <v>1</v>
      </c>
      <c r="CS44" s="1">
        <v>0</v>
      </c>
      <c r="CU44" s="1" t="s">
        <v>59</v>
      </c>
      <c r="CV44" s="1" t="s">
        <v>346</v>
      </c>
      <c r="CW44" s="1" t="s">
        <v>211</v>
      </c>
      <c r="CX44" s="1">
        <v>0.2</v>
      </c>
      <c r="CY44" s="1">
        <v>0</v>
      </c>
      <c r="CZ44" s="1">
        <v>0.8</v>
      </c>
    </row>
    <row r="45" s="1" customFormat="1" spans="1:104">
      <c r="A45" s="1" t="s">
        <v>63</v>
      </c>
      <c r="B45" s="1" t="s">
        <v>301</v>
      </c>
      <c r="C45" s="1" t="s">
        <v>201</v>
      </c>
      <c r="D45" s="1">
        <v>0.04</v>
      </c>
      <c r="E45" s="1">
        <v>0.93</v>
      </c>
      <c r="F45" s="1">
        <v>0.04</v>
      </c>
      <c r="H45" s="1" t="s">
        <v>63</v>
      </c>
      <c r="I45" s="1" t="s">
        <v>305</v>
      </c>
      <c r="J45" s="1" t="s">
        <v>211</v>
      </c>
      <c r="K45" s="1">
        <v>0.25</v>
      </c>
      <c r="L45" s="1">
        <v>0.5</v>
      </c>
      <c r="M45" s="1">
        <v>0.25</v>
      </c>
      <c r="O45" s="1" t="s">
        <v>63</v>
      </c>
      <c r="P45" s="1" t="s">
        <v>308</v>
      </c>
      <c r="Q45" s="1" t="s">
        <v>196</v>
      </c>
      <c r="R45" s="1">
        <v>0.22</v>
      </c>
      <c r="S45" s="1">
        <v>0.56</v>
      </c>
      <c r="T45" s="1">
        <v>0.22</v>
      </c>
      <c r="V45" s="1" t="s">
        <v>63</v>
      </c>
      <c r="W45" s="1" t="s">
        <v>316</v>
      </c>
      <c r="X45" s="1" t="s">
        <v>197</v>
      </c>
      <c r="Y45" s="1">
        <v>0</v>
      </c>
      <c r="Z45" s="1">
        <v>0</v>
      </c>
      <c r="AA45" s="1">
        <v>1</v>
      </c>
      <c r="AC45" s="1" t="s">
        <v>63</v>
      </c>
      <c r="AD45" s="1" t="s">
        <v>311</v>
      </c>
      <c r="AE45" s="1" t="s">
        <v>315</v>
      </c>
      <c r="AF45" s="1">
        <v>0</v>
      </c>
      <c r="AG45" s="1">
        <v>0</v>
      </c>
      <c r="AH45" s="1">
        <v>1</v>
      </c>
      <c r="AJ45" s="1" t="s">
        <v>63</v>
      </c>
      <c r="AK45" s="1" t="s">
        <v>319</v>
      </c>
      <c r="AL45" s="1" t="s">
        <v>201</v>
      </c>
      <c r="AM45" s="1">
        <v>0.11</v>
      </c>
      <c r="AN45" s="1">
        <v>0.87</v>
      </c>
      <c r="AO45" s="1">
        <v>0.02</v>
      </c>
      <c r="AQ45" s="1" t="s">
        <v>63</v>
      </c>
      <c r="AR45" s="1" t="s">
        <v>322</v>
      </c>
      <c r="AS45" s="1" t="s">
        <v>211</v>
      </c>
      <c r="AT45" s="1">
        <v>0.18</v>
      </c>
      <c r="AU45" s="1">
        <v>0.36</v>
      </c>
      <c r="AV45" s="1">
        <v>0.45</v>
      </c>
      <c r="AX45" s="1" t="s">
        <v>63</v>
      </c>
      <c r="AY45" s="1" t="s">
        <v>325</v>
      </c>
      <c r="AZ45" s="1" t="s">
        <v>197</v>
      </c>
      <c r="BA45" s="1">
        <v>0</v>
      </c>
      <c r="BB45" s="1">
        <v>0</v>
      </c>
      <c r="BC45" s="1">
        <v>1</v>
      </c>
      <c r="BE45" s="1" t="s">
        <v>63</v>
      </c>
      <c r="BF45" s="1" t="s">
        <v>328</v>
      </c>
      <c r="BG45" s="1" t="s">
        <v>315</v>
      </c>
      <c r="BH45" s="1" t="s">
        <v>314</v>
      </c>
      <c r="BI45" s="1" t="s">
        <v>314</v>
      </c>
      <c r="BJ45" s="1" t="s">
        <v>314</v>
      </c>
      <c r="BL45" s="1" t="s">
        <v>63</v>
      </c>
      <c r="BM45" s="1" t="s">
        <v>331</v>
      </c>
      <c r="BN45" s="1" t="s">
        <v>201</v>
      </c>
      <c r="BO45" s="1">
        <v>0</v>
      </c>
      <c r="BP45" s="1">
        <v>1</v>
      </c>
      <c r="BQ45" s="1">
        <v>0</v>
      </c>
      <c r="BS45" s="1" t="s">
        <v>63</v>
      </c>
      <c r="BT45" s="1" t="s">
        <v>334</v>
      </c>
      <c r="BU45" s="1" t="s">
        <v>211</v>
      </c>
      <c r="BV45" s="1">
        <v>0</v>
      </c>
      <c r="BW45" s="1">
        <v>1</v>
      </c>
      <c r="BX45" s="1">
        <v>0</v>
      </c>
      <c r="BZ45" s="1" t="s">
        <v>63</v>
      </c>
      <c r="CA45" s="1" t="s">
        <v>337</v>
      </c>
      <c r="CB45" s="1" t="s">
        <v>315</v>
      </c>
      <c r="CC45" s="1">
        <v>0</v>
      </c>
      <c r="CD45" s="1">
        <v>0</v>
      </c>
      <c r="CE45" s="1">
        <v>1</v>
      </c>
      <c r="CG45" s="1" t="s">
        <v>63</v>
      </c>
      <c r="CH45" s="1" t="s">
        <v>340</v>
      </c>
      <c r="CI45" s="1" t="s">
        <v>201</v>
      </c>
      <c r="CJ45" s="1">
        <v>0</v>
      </c>
      <c r="CK45" s="1">
        <v>1</v>
      </c>
      <c r="CL45" s="1">
        <v>0</v>
      </c>
      <c r="CN45" s="1" t="s">
        <v>63</v>
      </c>
      <c r="CO45" s="1" t="s">
        <v>343</v>
      </c>
      <c r="CP45" s="1" t="s">
        <v>211</v>
      </c>
      <c r="CQ45" s="1">
        <v>0</v>
      </c>
      <c r="CR45" s="1">
        <v>1</v>
      </c>
      <c r="CS45" s="1">
        <v>0</v>
      </c>
      <c r="CU45" s="1" t="s">
        <v>63</v>
      </c>
      <c r="CV45" s="1" t="s">
        <v>346</v>
      </c>
      <c r="CW45" s="1" t="s">
        <v>211</v>
      </c>
      <c r="CX45" s="1">
        <v>0.11</v>
      </c>
      <c r="CY45" s="1">
        <v>0</v>
      </c>
      <c r="CZ45" s="1">
        <v>0.89</v>
      </c>
    </row>
    <row r="46" s="1" customFormat="1" spans="1:104">
      <c r="A46" s="1" t="s">
        <v>69</v>
      </c>
      <c r="B46" s="1" t="s">
        <v>301</v>
      </c>
      <c r="C46" s="1" t="s">
        <v>201</v>
      </c>
      <c r="D46" s="1">
        <v>0.54</v>
      </c>
      <c r="E46" s="1">
        <v>0.46</v>
      </c>
      <c r="F46" s="1">
        <v>0</v>
      </c>
      <c r="H46" s="1" t="s">
        <v>69</v>
      </c>
      <c r="I46" s="1" t="s">
        <v>305</v>
      </c>
      <c r="J46" s="1" t="s">
        <v>211</v>
      </c>
      <c r="K46" s="1">
        <v>0.78</v>
      </c>
      <c r="L46" s="1">
        <v>0.2</v>
      </c>
      <c r="M46" s="1">
        <v>0.02</v>
      </c>
      <c r="O46" s="1" t="s">
        <v>69</v>
      </c>
      <c r="P46" s="1" t="s">
        <v>308</v>
      </c>
      <c r="Q46" s="1" t="s">
        <v>196</v>
      </c>
      <c r="R46" s="1">
        <v>0.33</v>
      </c>
      <c r="S46" s="1">
        <v>0.4</v>
      </c>
      <c r="T46" s="1">
        <v>0.27</v>
      </c>
      <c r="V46" s="1" t="s">
        <v>69</v>
      </c>
      <c r="W46" s="1" t="s">
        <v>316</v>
      </c>
      <c r="X46" s="1" t="s">
        <v>197</v>
      </c>
      <c r="Y46" s="1">
        <v>0.46</v>
      </c>
      <c r="Z46" s="1">
        <v>0.37</v>
      </c>
      <c r="AA46" s="1">
        <v>0.17</v>
      </c>
      <c r="AC46" s="1" t="s">
        <v>69</v>
      </c>
      <c r="AD46" s="1" t="s">
        <v>311</v>
      </c>
      <c r="AE46" s="1" t="s">
        <v>315</v>
      </c>
      <c r="AF46" s="1">
        <v>0</v>
      </c>
      <c r="AG46" s="1">
        <v>0</v>
      </c>
      <c r="AH46" s="1">
        <v>1</v>
      </c>
      <c r="AJ46" s="1" t="s">
        <v>69</v>
      </c>
      <c r="AK46" s="1" t="s">
        <v>319</v>
      </c>
      <c r="AL46" s="1" t="s">
        <v>201</v>
      </c>
      <c r="AM46" s="1">
        <v>0.59</v>
      </c>
      <c r="AN46" s="1">
        <v>0.37</v>
      </c>
      <c r="AO46" s="1">
        <v>0.04</v>
      </c>
      <c r="AQ46" s="1" t="s">
        <v>69</v>
      </c>
      <c r="AR46" s="1" t="s">
        <v>322</v>
      </c>
      <c r="AS46" s="1" t="s">
        <v>211</v>
      </c>
      <c r="AT46" s="1">
        <v>0.44</v>
      </c>
      <c r="AU46" s="1">
        <v>0.28</v>
      </c>
      <c r="AV46" s="1">
        <v>0.28</v>
      </c>
      <c r="AX46" s="1" t="s">
        <v>69</v>
      </c>
      <c r="AY46" s="1" t="s">
        <v>325</v>
      </c>
      <c r="AZ46" s="1" t="s">
        <v>197</v>
      </c>
      <c r="BA46" s="1">
        <v>0.57</v>
      </c>
      <c r="BB46" s="1">
        <v>0.4</v>
      </c>
      <c r="BC46" s="1">
        <v>0.03</v>
      </c>
      <c r="BE46" s="1" t="s">
        <v>69</v>
      </c>
      <c r="BF46" s="1" t="s">
        <v>328</v>
      </c>
      <c r="BG46" s="1" t="s">
        <v>315</v>
      </c>
      <c r="BH46" s="1">
        <v>0</v>
      </c>
      <c r="BI46" s="1">
        <v>0</v>
      </c>
      <c r="BJ46" s="1">
        <v>1</v>
      </c>
      <c r="BL46" s="1" t="s">
        <v>69</v>
      </c>
      <c r="BM46" s="1" t="s">
        <v>331</v>
      </c>
      <c r="BN46" s="1" t="s">
        <v>201</v>
      </c>
      <c r="BO46" s="1">
        <v>0.62</v>
      </c>
      <c r="BP46" s="1">
        <v>0.25</v>
      </c>
      <c r="BQ46" s="1">
        <v>0.13</v>
      </c>
      <c r="BS46" s="1" t="s">
        <v>69</v>
      </c>
      <c r="BT46" s="1" t="s">
        <v>334</v>
      </c>
      <c r="BU46" s="1" t="s">
        <v>211</v>
      </c>
      <c r="BV46" s="1">
        <v>0.7</v>
      </c>
      <c r="BW46" s="1">
        <v>0.03</v>
      </c>
      <c r="BX46" s="1">
        <v>0.27</v>
      </c>
      <c r="BZ46" s="1" t="s">
        <v>69</v>
      </c>
      <c r="CA46" s="1" t="s">
        <v>337</v>
      </c>
      <c r="CB46" s="1" t="s">
        <v>315</v>
      </c>
      <c r="CC46" s="1">
        <v>0</v>
      </c>
      <c r="CD46" s="1">
        <v>0</v>
      </c>
      <c r="CE46" s="1">
        <v>1</v>
      </c>
      <c r="CG46" s="1" t="s">
        <v>69</v>
      </c>
      <c r="CH46" s="1" t="s">
        <v>340</v>
      </c>
      <c r="CI46" s="1" t="s">
        <v>201</v>
      </c>
      <c r="CJ46" s="1">
        <v>0</v>
      </c>
      <c r="CK46" s="1">
        <v>1</v>
      </c>
      <c r="CL46" s="1">
        <v>0</v>
      </c>
      <c r="CN46" s="1" t="s">
        <v>69</v>
      </c>
      <c r="CO46" s="1" t="s">
        <v>343</v>
      </c>
      <c r="CP46" s="1" t="s">
        <v>211</v>
      </c>
      <c r="CQ46" s="1">
        <v>0</v>
      </c>
      <c r="CR46" s="1">
        <v>1</v>
      </c>
      <c r="CS46" s="1">
        <v>0</v>
      </c>
      <c r="CU46" s="1" t="s">
        <v>69</v>
      </c>
      <c r="CV46" s="1" t="s">
        <v>346</v>
      </c>
      <c r="CW46" s="1" t="s">
        <v>211</v>
      </c>
      <c r="CX46" s="1">
        <v>0.66</v>
      </c>
      <c r="CY46" s="1">
        <v>0</v>
      </c>
      <c r="CZ46" s="1">
        <v>0.34</v>
      </c>
    </row>
    <row r="47" s="1" customFormat="1" spans="1:104">
      <c r="A47" s="1" t="s">
        <v>74</v>
      </c>
      <c r="B47" s="1" t="s">
        <v>301</v>
      </c>
      <c r="C47" s="1" t="s">
        <v>201</v>
      </c>
      <c r="D47" s="1">
        <v>0.21</v>
      </c>
      <c r="E47" s="1">
        <v>0.72</v>
      </c>
      <c r="F47" s="1">
        <v>0.07</v>
      </c>
      <c r="H47" s="1" t="s">
        <v>74</v>
      </c>
      <c r="I47" s="1" t="s">
        <v>305</v>
      </c>
      <c r="J47" s="1" t="s">
        <v>211</v>
      </c>
      <c r="K47" s="1">
        <v>0.13</v>
      </c>
      <c r="L47" s="1">
        <v>0.83</v>
      </c>
      <c r="M47" s="1">
        <v>0.04</v>
      </c>
      <c r="O47" s="1" t="s">
        <v>74</v>
      </c>
      <c r="P47" s="1" t="s">
        <v>308</v>
      </c>
      <c r="Q47" s="1" t="s">
        <v>196</v>
      </c>
      <c r="R47" s="1">
        <v>0.05</v>
      </c>
      <c r="S47" s="1">
        <v>0.92</v>
      </c>
      <c r="T47" s="1">
        <v>0.03</v>
      </c>
      <c r="V47" s="1" t="s">
        <v>74</v>
      </c>
      <c r="W47" s="1" t="s">
        <v>316</v>
      </c>
      <c r="X47" s="1" t="s">
        <v>197</v>
      </c>
      <c r="Y47" s="1">
        <v>0.11</v>
      </c>
      <c r="Z47" s="1">
        <v>0.24</v>
      </c>
      <c r="AA47" s="1">
        <v>0.64</v>
      </c>
      <c r="AC47" s="1" t="s">
        <v>74</v>
      </c>
      <c r="AD47" s="1" t="s">
        <v>311</v>
      </c>
      <c r="AE47" s="1" t="s">
        <v>315</v>
      </c>
      <c r="AF47" s="1">
        <v>0</v>
      </c>
      <c r="AG47" s="1">
        <v>0</v>
      </c>
      <c r="AH47" s="1">
        <v>1</v>
      </c>
      <c r="AJ47" s="1" t="s">
        <v>74</v>
      </c>
      <c r="AK47" s="1" t="s">
        <v>319</v>
      </c>
      <c r="AL47" s="1" t="s">
        <v>201</v>
      </c>
      <c r="AM47" s="1">
        <v>0.04</v>
      </c>
      <c r="AN47" s="1">
        <v>0.18</v>
      </c>
      <c r="AO47" s="1">
        <v>0.78</v>
      </c>
      <c r="AQ47" s="1" t="s">
        <v>74</v>
      </c>
      <c r="AR47" s="1" t="s">
        <v>322</v>
      </c>
      <c r="AS47" s="1" t="s">
        <v>211</v>
      </c>
      <c r="AT47" s="1">
        <v>0.12</v>
      </c>
      <c r="AU47" s="1">
        <v>0.23</v>
      </c>
      <c r="AV47" s="1">
        <v>0.65</v>
      </c>
      <c r="AX47" s="1" t="s">
        <v>74</v>
      </c>
      <c r="AY47" s="1" t="s">
        <v>325</v>
      </c>
      <c r="AZ47" s="1" t="s">
        <v>197</v>
      </c>
      <c r="BA47" s="1">
        <v>0.12</v>
      </c>
      <c r="BB47" s="1">
        <v>0.83</v>
      </c>
      <c r="BC47" s="1">
        <v>0.05</v>
      </c>
      <c r="BE47" s="1" t="s">
        <v>74</v>
      </c>
      <c r="BF47" s="1" t="s">
        <v>328</v>
      </c>
      <c r="BG47" s="1" t="s">
        <v>315</v>
      </c>
      <c r="BH47" s="1">
        <v>0</v>
      </c>
      <c r="BI47" s="1">
        <v>0</v>
      </c>
      <c r="BJ47" s="1">
        <v>1</v>
      </c>
      <c r="BL47" s="1" t="s">
        <v>74</v>
      </c>
      <c r="BM47" s="1" t="s">
        <v>331</v>
      </c>
      <c r="BN47" s="1" t="s">
        <v>201</v>
      </c>
      <c r="BO47" s="1">
        <v>0.14</v>
      </c>
      <c r="BP47" s="1">
        <v>0.28</v>
      </c>
      <c r="BQ47" s="1">
        <v>0.58</v>
      </c>
      <c r="BS47" s="1" t="s">
        <v>74</v>
      </c>
      <c r="BT47" s="1" t="s">
        <v>334</v>
      </c>
      <c r="BU47" s="1" t="s">
        <v>211</v>
      </c>
      <c r="BV47" s="1">
        <v>0.95</v>
      </c>
      <c r="BW47" s="1">
        <v>0.01</v>
      </c>
      <c r="BX47" s="1">
        <v>0.04</v>
      </c>
      <c r="BZ47" s="1" t="s">
        <v>74</v>
      </c>
      <c r="CA47" s="1" t="s">
        <v>337</v>
      </c>
      <c r="CB47" s="1" t="s">
        <v>315</v>
      </c>
      <c r="CC47" s="1">
        <v>0</v>
      </c>
      <c r="CD47" s="1">
        <v>0</v>
      </c>
      <c r="CE47" s="1">
        <v>1</v>
      </c>
      <c r="CG47" s="1" t="s">
        <v>74</v>
      </c>
      <c r="CH47" s="1" t="s">
        <v>340</v>
      </c>
      <c r="CI47" s="1" t="s">
        <v>201</v>
      </c>
      <c r="CJ47" s="1">
        <v>0</v>
      </c>
      <c r="CK47" s="1">
        <v>1</v>
      </c>
      <c r="CL47" s="1">
        <v>0</v>
      </c>
      <c r="CN47" s="1" t="s">
        <v>74</v>
      </c>
      <c r="CO47" s="1" t="s">
        <v>343</v>
      </c>
      <c r="CP47" s="1" t="s">
        <v>211</v>
      </c>
      <c r="CQ47" s="1">
        <v>0</v>
      </c>
      <c r="CR47" s="1">
        <v>1</v>
      </c>
      <c r="CS47" s="1">
        <v>0</v>
      </c>
      <c r="CU47" s="1" t="s">
        <v>74</v>
      </c>
      <c r="CV47" s="1" t="s">
        <v>346</v>
      </c>
      <c r="CW47" s="1" t="s">
        <v>211</v>
      </c>
      <c r="CX47" s="1">
        <v>0.11</v>
      </c>
      <c r="CY47" s="1">
        <v>0.58</v>
      </c>
      <c r="CZ47" s="1">
        <v>0.31</v>
      </c>
    </row>
    <row r="48" s="1" customFormat="1" spans="1:104">
      <c r="A48" s="1" t="s">
        <v>79</v>
      </c>
      <c r="B48" s="1" t="s">
        <v>301</v>
      </c>
      <c r="C48" s="1" t="s">
        <v>201</v>
      </c>
      <c r="D48" s="1">
        <v>0.02</v>
      </c>
      <c r="E48" s="1">
        <v>0.98</v>
      </c>
      <c r="F48" s="1">
        <v>0</v>
      </c>
      <c r="H48" s="1" t="s">
        <v>79</v>
      </c>
      <c r="I48" s="1" t="s">
        <v>305</v>
      </c>
      <c r="J48" s="1" t="s">
        <v>211</v>
      </c>
      <c r="K48" s="1">
        <v>0.4</v>
      </c>
      <c r="L48" s="1">
        <v>0.2</v>
      </c>
      <c r="M48" s="1">
        <v>0.4</v>
      </c>
      <c r="O48" s="1" t="s">
        <v>79</v>
      </c>
      <c r="P48" s="1" t="s">
        <v>308</v>
      </c>
      <c r="Q48" s="1" t="s">
        <v>196</v>
      </c>
      <c r="R48" s="1">
        <v>0.01</v>
      </c>
      <c r="S48" s="1">
        <v>0.99</v>
      </c>
      <c r="T48" s="1">
        <v>0</v>
      </c>
      <c r="V48" s="1" t="s">
        <v>79</v>
      </c>
      <c r="W48" s="1" t="s">
        <v>316</v>
      </c>
      <c r="X48" s="1" t="s">
        <v>197</v>
      </c>
      <c r="Y48" s="1">
        <v>0</v>
      </c>
      <c r="Z48" s="1">
        <v>0</v>
      </c>
      <c r="AA48" s="1">
        <v>1</v>
      </c>
      <c r="AC48" s="1" t="s">
        <v>79</v>
      </c>
      <c r="AD48" s="1" t="s">
        <v>311</v>
      </c>
      <c r="AE48" s="1" t="s">
        <v>315</v>
      </c>
      <c r="AF48" s="1">
        <v>0</v>
      </c>
      <c r="AG48" s="1">
        <v>0</v>
      </c>
      <c r="AH48" s="1">
        <v>1</v>
      </c>
      <c r="AJ48" s="1" t="s">
        <v>79</v>
      </c>
      <c r="AK48" s="1" t="s">
        <v>319</v>
      </c>
      <c r="AL48" s="1" t="s">
        <v>201</v>
      </c>
      <c r="AM48" s="1">
        <v>0.19</v>
      </c>
      <c r="AN48" s="1">
        <v>0.3</v>
      </c>
      <c r="AO48" s="1">
        <v>0.51</v>
      </c>
      <c r="AQ48" s="1" t="s">
        <v>79</v>
      </c>
      <c r="AR48" s="1" t="s">
        <v>322</v>
      </c>
      <c r="AS48" s="1" t="s">
        <v>211</v>
      </c>
      <c r="AT48" s="1">
        <v>0.01</v>
      </c>
      <c r="AU48" s="1">
        <v>0</v>
      </c>
      <c r="AV48" s="1">
        <v>0.99</v>
      </c>
      <c r="AX48" s="1" t="s">
        <v>79</v>
      </c>
      <c r="AY48" s="1" t="s">
        <v>325</v>
      </c>
      <c r="AZ48" s="1" t="s">
        <v>197</v>
      </c>
      <c r="BA48" s="1">
        <v>0</v>
      </c>
      <c r="BB48" s="1">
        <v>0</v>
      </c>
      <c r="BC48" s="1">
        <v>1</v>
      </c>
      <c r="BE48" s="1" t="s">
        <v>79</v>
      </c>
      <c r="BF48" s="1" t="s">
        <v>328</v>
      </c>
      <c r="BG48" s="1" t="s">
        <v>315</v>
      </c>
      <c r="BH48" s="1" t="s">
        <v>314</v>
      </c>
      <c r="BI48" s="1" t="s">
        <v>314</v>
      </c>
      <c r="BJ48" s="1" t="s">
        <v>314</v>
      </c>
      <c r="BL48" s="1" t="s">
        <v>79</v>
      </c>
      <c r="BM48" s="1" t="s">
        <v>331</v>
      </c>
      <c r="BN48" s="1" t="s">
        <v>201</v>
      </c>
      <c r="BO48" s="1">
        <v>0</v>
      </c>
      <c r="BP48" s="1">
        <v>1</v>
      </c>
      <c r="BQ48" s="1">
        <v>0</v>
      </c>
      <c r="BS48" s="1" t="s">
        <v>79</v>
      </c>
      <c r="BT48" s="1" t="s">
        <v>334</v>
      </c>
      <c r="BU48" s="1" t="s">
        <v>211</v>
      </c>
      <c r="BV48" s="1">
        <v>0</v>
      </c>
      <c r="BW48" s="1">
        <v>1</v>
      </c>
      <c r="BX48" s="1">
        <v>0</v>
      </c>
      <c r="BZ48" s="1" t="s">
        <v>79</v>
      </c>
      <c r="CA48" s="1" t="s">
        <v>337</v>
      </c>
      <c r="CB48" s="1" t="s">
        <v>315</v>
      </c>
      <c r="CC48" s="1">
        <v>0</v>
      </c>
      <c r="CD48" s="1">
        <v>0</v>
      </c>
      <c r="CE48" s="1">
        <v>1</v>
      </c>
      <c r="CG48" s="1" t="s">
        <v>79</v>
      </c>
      <c r="CH48" s="1" t="s">
        <v>340</v>
      </c>
      <c r="CI48" s="1" t="s">
        <v>201</v>
      </c>
      <c r="CJ48" s="1">
        <v>0</v>
      </c>
      <c r="CK48" s="1">
        <v>1</v>
      </c>
      <c r="CL48" s="1">
        <v>0</v>
      </c>
      <c r="CN48" s="1" t="s">
        <v>79</v>
      </c>
      <c r="CO48" s="1" t="s">
        <v>343</v>
      </c>
      <c r="CP48" s="1" t="s">
        <v>211</v>
      </c>
      <c r="CQ48" s="1">
        <v>0</v>
      </c>
      <c r="CR48" s="1">
        <v>1</v>
      </c>
      <c r="CS48" s="1">
        <v>0</v>
      </c>
      <c r="CU48" s="1" t="s">
        <v>79</v>
      </c>
      <c r="CV48" s="1" t="s">
        <v>346</v>
      </c>
      <c r="CW48" s="1" t="s">
        <v>211</v>
      </c>
      <c r="CX48" s="1">
        <v>0.01</v>
      </c>
      <c r="CY48" s="1">
        <v>0</v>
      </c>
      <c r="CZ48" s="1">
        <v>0.99</v>
      </c>
    </row>
    <row r="49" s="1" customFormat="1" spans="1:104">
      <c r="A49" s="1" t="s">
        <v>84</v>
      </c>
      <c r="B49" s="1" t="s">
        <v>301</v>
      </c>
      <c r="C49" s="1" t="s">
        <v>201</v>
      </c>
      <c r="D49" s="1">
        <v>0.19</v>
      </c>
      <c r="E49" s="1">
        <v>0.81</v>
      </c>
      <c r="F49" s="1">
        <v>0</v>
      </c>
      <c r="H49" s="1" t="s">
        <v>84</v>
      </c>
      <c r="I49" s="1" t="s">
        <v>305</v>
      </c>
      <c r="J49" s="1" t="s">
        <v>211</v>
      </c>
      <c r="K49" s="1">
        <v>0.47</v>
      </c>
      <c r="L49" s="1">
        <v>0.2</v>
      </c>
      <c r="M49" s="1">
        <v>0.33</v>
      </c>
      <c r="O49" s="1" t="s">
        <v>84</v>
      </c>
      <c r="P49" s="1" t="s">
        <v>308</v>
      </c>
      <c r="Q49" s="1" t="s">
        <v>196</v>
      </c>
      <c r="R49" s="1">
        <v>0.04</v>
      </c>
      <c r="S49" s="1">
        <v>0.56</v>
      </c>
      <c r="T49" s="1">
        <v>0.4</v>
      </c>
      <c r="V49" s="1" t="s">
        <v>84</v>
      </c>
      <c r="W49" s="1" t="s">
        <v>316</v>
      </c>
      <c r="X49" s="1" t="s">
        <v>197</v>
      </c>
      <c r="Y49" s="1">
        <v>0.34</v>
      </c>
      <c r="Z49" s="1">
        <v>0.53</v>
      </c>
      <c r="AA49" s="1">
        <v>0.13</v>
      </c>
      <c r="AC49" s="1" t="s">
        <v>84</v>
      </c>
      <c r="AD49" s="1" t="s">
        <v>311</v>
      </c>
      <c r="AE49" s="1" t="s">
        <v>315</v>
      </c>
      <c r="AF49" s="1">
        <v>0</v>
      </c>
      <c r="AG49" s="1">
        <v>0</v>
      </c>
      <c r="AH49" s="1">
        <v>1</v>
      </c>
      <c r="AJ49" s="1" t="s">
        <v>84</v>
      </c>
      <c r="AK49" s="1" t="s">
        <v>319</v>
      </c>
      <c r="AL49" s="1" t="s">
        <v>201</v>
      </c>
      <c r="AM49" s="1">
        <v>0.24</v>
      </c>
      <c r="AN49" s="1">
        <v>0.74</v>
      </c>
      <c r="AO49" s="1">
        <v>0.02</v>
      </c>
      <c r="AQ49" s="1" t="s">
        <v>84</v>
      </c>
      <c r="AR49" s="1" t="s">
        <v>322</v>
      </c>
      <c r="AS49" s="1" t="s">
        <v>211</v>
      </c>
      <c r="AT49" s="1">
        <v>0.06</v>
      </c>
      <c r="AU49" s="1">
        <v>0.34</v>
      </c>
      <c r="AV49" s="1">
        <v>0.6</v>
      </c>
      <c r="AX49" s="1" t="s">
        <v>84</v>
      </c>
      <c r="AY49" s="1" t="s">
        <v>325</v>
      </c>
      <c r="AZ49" s="1" t="s">
        <v>197</v>
      </c>
      <c r="BA49" s="1">
        <v>0.06</v>
      </c>
      <c r="BB49" s="1">
        <v>0.7</v>
      </c>
      <c r="BC49" s="1">
        <v>0.24</v>
      </c>
      <c r="BE49" s="1" t="s">
        <v>84</v>
      </c>
      <c r="BF49" s="1" t="s">
        <v>328</v>
      </c>
      <c r="BG49" s="1" t="s">
        <v>315</v>
      </c>
      <c r="BH49" s="1">
        <v>0</v>
      </c>
      <c r="BI49" s="1">
        <v>0</v>
      </c>
      <c r="BJ49" s="1">
        <v>1</v>
      </c>
      <c r="BL49" s="1" t="s">
        <v>84</v>
      </c>
      <c r="BM49" s="1" t="s">
        <v>331</v>
      </c>
      <c r="BN49" s="1" t="s">
        <v>201</v>
      </c>
      <c r="BO49" s="1">
        <v>0.35</v>
      </c>
      <c r="BP49" s="1">
        <v>0.56</v>
      </c>
      <c r="BQ49" s="1">
        <v>0.09</v>
      </c>
      <c r="BS49" s="1" t="s">
        <v>84</v>
      </c>
      <c r="BT49" s="1" t="s">
        <v>334</v>
      </c>
      <c r="BU49" s="1" t="s">
        <v>211</v>
      </c>
      <c r="BV49" s="1">
        <v>0.07</v>
      </c>
      <c r="BW49" s="1">
        <v>0.2</v>
      </c>
      <c r="BX49" s="1">
        <v>0.74</v>
      </c>
      <c r="BZ49" s="1" t="s">
        <v>84</v>
      </c>
      <c r="CA49" s="1" t="s">
        <v>337</v>
      </c>
      <c r="CB49" s="1" t="s">
        <v>315</v>
      </c>
      <c r="CC49" s="1">
        <v>0</v>
      </c>
      <c r="CD49" s="1">
        <v>0</v>
      </c>
      <c r="CE49" s="1">
        <v>1</v>
      </c>
      <c r="CG49" s="1" t="s">
        <v>84</v>
      </c>
      <c r="CH49" s="1" t="s">
        <v>340</v>
      </c>
      <c r="CI49" s="1" t="s">
        <v>201</v>
      </c>
      <c r="CJ49" s="1">
        <v>0</v>
      </c>
      <c r="CK49" s="1">
        <v>1</v>
      </c>
      <c r="CL49" s="1">
        <v>0</v>
      </c>
      <c r="CN49" s="1" t="s">
        <v>84</v>
      </c>
      <c r="CO49" s="1" t="s">
        <v>343</v>
      </c>
      <c r="CP49" s="1" t="s">
        <v>211</v>
      </c>
      <c r="CQ49" s="1">
        <v>0</v>
      </c>
      <c r="CR49" s="1">
        <v>1</v>
      </c>
      <c r="CS49" s="1">
        <v>0</v>
      </c>
      <c r="CU49" s="1" t="s">
        <v>84</v>
      </c>
      <c r="CV49" s="1" t="s">
        <v>346</v>
      </c>
      <c r="CW49" s="1" t="s">
        <v>211</v>
      </c>
      <c r="CX49" s="1">
        <v>0.16</v>
      </c>
      <c r="CY49" s="1">
        <v>0</v>
      </c>
      <c r="CZ49" s="1">
        <v>0.84</v>
      </c>
    </row>
    <row r="50" s="1" customFormat="1" spans="1:104">
      <c r="A50" s="1" t="s">
        <v>88</v>
      </c>
      <c r="B50" s="1" t="s">
        <v>301</v>
      </c>
      <c r="C50" s="1" t="s">
        <v>201</v>
      </c>
      <c r="D50" s="1">
        <v>0.31</v>
      </c>
      <c r="E50" s="1">
        <v>0.69</v>
      </c>
      <c r="F50" s="1">
        <v>0</v>
      </c>
      <c r="H50" s="1" t="s">
        <v>88</v>
      </c>
      <c r="I50" s="1" t="s">
        <v>305</v>
      </c>
      <c r="J50" s="1" t="s">
        <v>211</v>
      </c>
      <c r="K50" s="1">
        <v>0.33</v>
      </c>
      <c r="L50" s="1">
        <v>0.17</v>
      </c>
      <c r="M50" s="1">
        <v>0.5</v>
      </c>
      <c r="O50" s="1" t="s">
        <v>88</v>
      </c>
      <c r="P50" s="1" t="s">
        <v>308</v>
      </c>
      <c r="Q50" s="1" t="s">
        <v>196</v>
      </c>
      <c r="R50" s="1">
        <v>0.11</v>
      </c>
      <c r="S50" s="1">
        <v>0.44</v>
      </c>
      <c r="T50" s="1">
        <v>0.44</v>
      </c>
      <c r="V50" s="1" t="s">
        <v>88</v>
      </c>
      <c r="W50" s="1" t="s">
        <v>316</v>
      </c>
      <c r="X50" s="1" t="s">
        <v>197</v>
      </c>
      <c r="Y50" s="1">
        <v>0.25</v>
      </c>
      <c r="Z50" s="1">
        <v>0.38</v>
      </c>
      <c r="AA50" s="1">
        <v>0.38</v>
      </c>
      <c r="AC50" s="1" t="s">
        <v>88</v>
      </c>
      <c r="AD50" s="1" t="s">
        <v>311</v>
      </c>
      <c r="AE50" s="1" t="s">
        <v>315</v>
      </c>
      <c r="AF50" s="1">
        <v>0.25</v>
      </c>
      <c r="AG50" s="1">
        <v>0.38</v>
      </c>
      <c r="AH50" s="1">
        <v>0.38</v>
      </c>
      <c r="AJ50" s="1" t="s">
        <v>88</v>
      </c>
      <c r="AK50" s="1" t="s">
        <v>319</v>
      </c>
      <c r="AL50" s="1" t="s">
        <v>201</v>
      </c>
      <c r="AM50" s="1">
        <v>0.31</v>
      </c>
      <c r="AN50" s="1">
        <v>0.69</v>
      </c>
      <c r="AO50" s="1">
        <v>0</v>
      </c>
      <c r="AQ50" s="1" t="s">
        <v>88</v>
      </c>
      <c r="AR50" s="1" t="s">
        <v>322</v>
      </c>
      <c r="AS50" s="1" t="s">
        <v>211</v>
      </c>
      <c r="AT50" s="1">
        <v>0.33</v>
      </c>
      <c r="AU50" s="1">
        <v>0.17</v>
      </c>
      <c r="AV50" s="1">
        <v>0.5</v>
      </c>
      <c r="AX50" s="1" t="s">
        <v>88</v>
      </c>
      <c r="AY50" s="1" t="s">
        <v>325</v>
      </c>
      <c r="AZ50" s="1" t="s">
        <v>197</v>
      </c>
      <c r="BA50" s="1">
        <v>0.25</v>
      </c>
      <c r="BB50" s="1">
        <v>0.38</v>
      </c>
      <c r="BC50" s="1">
        <v>0.38</v>
      </c>
      <c r="BE50" s="1" t="s">
        <v>88</v>
      </c>
      <c r="BF50" s="1" t="s">
        <v>328</v>
      </c>
      <c r="BG50" s="1" t="s">
        <v>315</v>
      </c>
      <c r="BH50" s="1">
        <v>1</v>
      </c>
      <c r="BI50" s="1">
        <v>0</v>
      </c>
      <c r="BJ50" s="1">
        <v>0</v>
      </c>
      <c r="BL50" s="1" t="s">
        <v>88</v>
      </c>
      <c r="BM50" s="1" t="s">
        <v>331</v>
      </c>
      <c r="BN50" s="1" t="s">
        <v>201</v>
      </c>
      <c r="BO50" s="1">
        <v>0.31</v>
      </c>
      <c r="BP50" s="1">
        <v>0.69</v>
      </c>
      <c r="BQ50" s="1">
        <v>0</v>
      </c>
      <c r="BS50" s="1" t="s">
        <v>88</v>
      </c>
      <c r="BT50" s="1" t="s">
        <v>334</v>
      </c>
      <c r="BU50" s="1" t="s">
        <v>211</v>
      </c>
      <c r="BV50" s="1">
        <v>0.33</v>
      </c>
      <c r="BW50" s="1">
        <v>0.17</v>
      </c>
      <c r="BX50" s="1">
        <v>0.5</v>
      </c>
      <c r="BZ50" s="1" t="s">
        <v>88</v>
      </c>
      <c r="CA50" s="1" t="s">
        <v>337</v>
      </c>
      <c r="CB50" s="1" t="s">
        <v>315</v>
      </c>
      <c r="CC50" s="1">
        <v>0.25</v>
      </c>
      <c r="CD50" s="1">
        <v>0.38</v>
      </c>
      <c r="CE50" s="1">
        <v>0.38</v>
      </c>
      <c r="CG50" s="1" t="s">
        <v>88</v>
      </c>
      <c r="CH50" s="1" t="s">
        <v>340</v>
      </c>
      <c r="CI50" s="1" t="s">
        <v>201</v>
      </c>
      <c r="CJ50" s="1">
        <v>0.31</v>
      </c>
      <c r="CK50" s="1">
        <v>0.69</v>
      </c>
      <c r="CL50" s="1">
        <v>0</v>
      </c>
      <c r="CN50" s="1" t="s">
        <v>88</v>
      </c>
      <c r="CO50" s="1" t="s">
        <v>343</v>
      </c>
      <c r="CP50" s="1" t="s">
        <v>211</v>
      </c>
      <c r="CQ50" s="1">
        <v>0.33</v>
      </c>
      <c r="CR50" s="1">
        <v>0.17</v>
      </c>
      <c r="CS50" s="1">
        <v>0.5</v>
      </c>
      <c r="CU50" s="1" t="s">
        <v>88</v>
      </c>
      <c r="CV50" s="1" t="s">
        <v>346</v>
      </c>
      <c r="CW50" s="1" t="s">
        <v>211</v>
      </c>
      <c r="CX50" s="1">
        <v>0.19</v>
      </c>
      <c r="CY50" s="1">
        <v>0</v>
      </c>
      <c r="CZ50" s="1">
        <v>0.81</v>
      </c>
    </row>
    <row r="51" s="1" customFormat="1" spans="1:104">
      <c r="A51" s="1" t="s">
        <v>93</v>
      </c>
      <c r="B51" s="1" t="s">
        <v>301</v>
      </c>
      <c r="C51" s="1" t="s">
        <v>201</v>
      </c>
      <c r="D51" s="1">
        <v>0</v>
      </c>
      <c r="E51" s="1">
        <v>1</v>
      </c>
      <c r="F51" s="1">
        <v>0</v>
      </c>
      <c r="H51" s="1" t="s">
        <v>93</v>
      </c>
      <c r="I51" s="1" t="s">
        <v>305</v>
      </c>
      <c r="J51" s="1" t="s">
        <v>211</v>
      </c>
      <c r="K51" s="1">
        <v>0</v>
      </c>
      <c r="L51" s="1">
        <v>1</v>
      </c>
      <c r="M51" s="1">
        <v>0</v>
      </c>
      <c r="O51" s="1" t="s">
        <v>93</v>
      </c>
      <c r="P51" s="1" t="s">
        <v>308</v>
      </c>
      <c r="Q51" s="1" t="s">
        <v>196</v>
      </c>
      <c r="R51" s="1">
        <v>0</v>
      </c>
      <c r="S51" s="1">
        <v>1</v>
      </c>
      <c r="T51" s="1">
        <v>0</v>
      </c>
      <c r="V51" s="1" t="s">
        <v>93</v>
      </c>
      <c r="W51" s="1" t="s">
        <v>316</v>
      </c>
      <c r="X51" s="1" t="s">
        <v>197</v>
      </c>
      <c r="Y51" s="1">
        <v>0</v>
      </c>
      <c r="Z51" s="1">
        <v>0</v>
      </c>
      <c r="AA51" s="1">
        <v>1</v>
      </c>
      <c r="AC51" s="1" t="s">
        <v>93</v>
      </c>
      <c r="AD51" s="1" t="s">
        <v>311</v>
      </c>
      <c r="AE51" s="1" t="s">
        <v>315</v>
      </c>
      <c r="AF51" s="1">
        <v>0</v>
      </c>
      <c r="AG51" s="1">
        <v>0</v>
      </c>
      <c r="AH51" s="1">
        <v>1</v>
      </c>
      <c r="AJ51" s="1" t="s">
        <v>93</v>
      </c>
      <c r="AK51" s="1" t="s">
        <v>319</v>
      </c>
      <c r="AL51" s="1" t="s">
        <v>201</v>
      </c>
      <c r="AM51" s="1">
        <v>0.2</v>
      </c>
      <c r="AN51" s="1">
        <v>0.04</v>
      </c>
      <c r="AO51" s="1">
        <v>0.75</v>
      </c>
      <c r="AQ51" s="1" t="s">
        <v>93</v>
      </c>
      <c r="AR51" s="1" t="s">
        <v>322</v>
      </c>
      <c r="AS51" s="1" t="s">
        <v>211</v>
      </c>
      <c r="AT51" s="1">
        <v>0.01</v>
      </c>
      <c r="AU51" s="1">
        <v>0.01</v>
      </c>
      <c r="AV51" s="1">
        <v>0.99</v>
      </c>
      <c r="AX51" s="1" t="s">
        <v>93</v>
      </c>
      <c r="AY51" s="1" t="s">
        <v>325</v>
      </c>
      <c r="AZ51" s="1" t="s">
        <v>197</v>
      </c>
      <c r="BA51" s="1" t="s">
        <v>314</v>
      </c>
      <c r="BB51" s="1" t="s">
        <v>314</v>
      </c>
      <c r="BC51" s="1" t="s">
        <v>314</v>
      </c>
      <c r="BE51" s="1" t="s">
        <v>93</v>
      </c>
      <c r="BF51" s="1" t="s">
        <v>328</v>
      </c>
      <c r="BG51" s="1" t="s">
        <v>315</v>
      </c>
      <c r="BH51" s="1" t="s">
        <v>314</v>
      </c>
      <c r="BI51" s="1" t="s">
        <v>314</v>
      </c>
      <c r="BJ51" s="1" t="s">
        <v>314</v>
      </c>
      <c r="BL51" s="1" t="s">
        <v>93</v>
      </c>
      <c r="BM51" s="1" t="s">
        <v>331</v>
      </c>
      <c r="BN51" s="1" t="s">
        <v>201</v>
      </c>
      <c r="BO51" s="1">
        <v>0</v>
      </c>
      <c r="BP51" s="1">
        <v>1</v>
      </c>
      <c r="BQ51" s="1">
        <v>0</v>
      </c>
      <c r="BS51" s="1" t="s">
        <v>93</v>
      </c>
      <c r="BT51" s="1" t="s">
        <v>334</v>
      </c>
      <c r="BU51" s="1" t="s">
        <v>211</v>
      </c>
      <c r="BV51" s="1">
        <v>0</v>
      </c>
      <c r="BW51" s="1">
        <v>1</v>
      </c>
      <c r="BX51" s="1">
        <v>0</v>
      </c>
      <c r="BZ51" s="1" t="s">
        <v>93</v>
      </c>
      <c r="CA51" s="1" t="s">
        <v>337</v>
      </c>
      <c r="CB51" s="1" t="s">
        <v>315</v>
      </c>
      <c r="CC51" s="1" t="s">
        <v>314</v>
      </c>
      <c r="CD51" s="1" t="s">
        <v>314</v>
      </c>
      <c r="CE51" s="1" t="s">
        <v>314</v>
      </c>
      <c r="CG51" s="1" t="s">
        <v>93</v>
      </c>
      <c r="CH51" s="1" t="s">
        <v>340</v>
      </c>
      <c r="CI51" s="1" t="s">
        <v>201</v>
      </c>
      <c r="CJ51" s="1">
        <v>0</v>
      </c>
      <c r="CK51" s="1">
        <v>1</v>
      </c>
      <c r="CL51" s="1">
        <v>0</v>
      </c>
      <c r="CN51" s="1" t="s">
        <v>93</v>
      </c>
      <c r="CO51" s="1" t="s">
        <v>343</v>
      </c>
      <c r="CP51" s="1" t="s">
        <v>211</v>
      </c>
      <c r="CQ51" s="1">
        <v>0</v>
      </c>
      <c r="CR51" s="1">
        <v>1</v>
      </c>
      <c r="CS51" s="1">
        <v>0</v>
      </c>
      <c r="CU51" s="1" t="s">
        <v>93</v>
      </c>
      <c r="CV51" s="1" t="s">
        <v>346</v>
      </c>
      <c r="CW51" s="1" t="s">
        <v>211</v>
      </c>
      <c r="CX51" s="1">
        <v>0.05</v>
      </c>
      <c r="CY51" s="1">
        <v>0</v>
      </c>
      <c r="CZ51" s="1">
        <v>0.95</v>
      </c>
    </row>
    <row r="52" s="1" customFormat="1" spans="1:104">
      <c r="A52" s="1" t="s">
        <v>98</v>
      </c>
      <c r="B52" s="1" t="s">
        <v>301</v>
      </c>
      <c r="C52" s="1" t="s">
        <v>201</v>
      </c>
      <c r="D52" s="1">
        <v>0.01</v>
      </c>
      <c r="E52" s="1">
        <v>0.99</v>
      </c>
      <c r="F52" s="1">
        <v>0</v>
      </c>
      <c r="H52" s="1" t="s">
        <v>98</v>
      </c>
      <c r="I52" s="1" t="s">
        <v>305</v>
      </c>
      <c r="J52" s="1" t="s">
        <v>211</v>
      </c>
      <c r="K52" s="1">
        <v>0</v>
      </c>
      <c r="L52" s="1">
        <v>0</v>
      </c>
      <c r="M52" s="1">
        <v>1</v>
      </c>
      <c r="O52" s="1" t="s">
        <v>98</v>
      </c>
      <c r="P52" s="1" t="s">
        <v>308</v>
      </c>
      <c r="Q52" s="1" t="s">
        <v>196</v>
      </c>
      <c r="R52" s="1">
        <v>0</v>
      </c>
      <c r="S52" s="1">
        <v>0.99</v>
      </c>
      <c r="T52" s="1">
        <v>0.01</v>
      </c>
      <c r="V52" s="1" t="s">
        <v>98</v>
      </c>
      <c r="W52" s="1" t="s">
        <v>316</v>
      </c>
      <c r="X52" s="1" t="s">
        <v>197</v>
      </c>
      <c r="Y52" s="1">
        <v>0</v>
      </c>
      <c r="Z52" s="1">
        <v>0</v>
      </c>
      <c r="AA52" s="1">
        <v>1</v>
      </c>
      <c r="AC52" s="1" t="s">
        <v>98</v>
      </c>
      <c r="AD52" s="1" t="s">
        <v>311</v>
      </c>
      <c r="AE52" s="1" t="s">
        <v>315</v>
      </c>
      <c r="AF52" s="1">
        <v>0</v>
      </c>
      <c r="AG52" s="1">
        <v>0</v>
      </c>
      <c r="AH52" s="1">
        <v>1</v>
      </c>
      <c r="AJ52" s="1" t="s">
        <v>98</v>
      </c>
      <c r="AK52" s="1" t="s">
        <v>319</v>
      </c>
      <c r="AL52" s="1" t="s">
        <v>201</v>
      </c>
      <c r="AM52" s="1">
        <v>0.13</v>
      </c>
      <c r="AN52" s="1">
        <v>0.5</v>
      </c>
      <c r="AO52" s="1">
        <v>0.38</v>
      </c>
      <c r="AQ52" s="1" t="s">
        <v>98</v>
      </c>
      <c r="AR52" s="1" t="s">
        <v>322</v>
      </c>
      <c r="AS52" s="1" t="s">
        <v>211</v>
      </c>
      <c r="AT52" s="1">
        <v>0</v>
      </c>
      <c r="AU52" s="1">
        <v>0</v>
      </c>
      <c r="AV52" s="1">
        <v>1</v>
      </c>
      <c r="AX52" s="1" t="s">
        <v>98</v>
      </c>
      <c r="AY52" s="1" t="s">
        <v>325</v>
      </c>
      <c r="AZ52" s="1" t="s">
        <v>197</v>
      </c>
      <c r="BA52" s="1">
        <v>0</v>
      </c>
      <c r="BB52" s="1">
        <v>0</v>
      </c>
      <c r="BC52" s="1">
        <v>1</v>
      </c>
      <c r="BE52" s="1" t="s">
        <v>98</v>
      </c>
      <c r="BF52" s="1" t="s">
        <v>328</v>
      </c>
      <c r="BG52" s="1" t="s">
        <v>315</v>
      </c>
      <c r="BH52" s="1" t="s">
        <v>314</v>
      </c>
      <c r="BI52" s="1" t="s">
        <v>314</v>
      </c>
      <c r="BJ52" s="1" t="s">
        <v>314</v>
      </c>
      <c r="BL52" s="1" t="s">
        <v>98</v>
      </c>
      <c r="BM52" s="1" t="s">
        <v>331</v>
      </c>
      <c r="BN52" s="1" t="s">
        <v>201</v>
      </c>
      <c r="BO52" s="1">
        <v>0</v>
      </c>
      <c r="BP52" s="1">
        <v>1</v>
      </c>
      <c r="BQ52" s="1">
        <v>0</v>
      </c>
      <c r="BS52" s="1" t="s">
        <v>98</v>
      </c>
      <c r="BT52" s="1" t="s">
        <v>334</v>
      </c>
      <c r="BU52" s="1" t="s">
        <v>211</v>
      </c>
      <c r="BV52" s="1" t="s">
        <v>314</v>
      </c>
      <c r="BW52" s="1" t="s">
        <v>314</v>
      </c>
      <c r="BX52" s="1" t="s">
        <v>314</v>
      </c>
      <c r="BZ52" s="1" t="s">
        <v>98</v>
      </c>
      <c r="CA52" s="1" t="s">
        <v>337</v>
      </c>
      <c r="CB52" s="1" t="s">
        <v>315</v>
      </c>
      <c r="CC52" s="1">
        <v>0</v>
      </c>
      <c r="CD52" s="1">
        <v>0</v>
      </c>
      <c r="CE52" s="1">
        <v>1</v>
      </c>
      <c r="CG52" s="1" t="s">
        <v>98</v>
      </c>
      <c r="CH52" s="1" t="s">
        <v>340</v>
      </c>
      <c r="CI52" s="1" t="s">
        <v>201</v>
      </c>
      <c r="CJ52" s="1">
        <v>0</v>
      </c>
      <c r="CK52" s="1">
        <v>1</v>
      </c>
      <c r="CL52" s="1">
        <v>0</v>
      </c>
      <c r="CN52" s="1" t="s">
        <v>98</v>
      </c>
      <c r="CO52" s="1" t="s">
        <v>343</v>
      </c>
      <c r="CP52" s="1" t="s">
        <v>211</v>
      </c>
      <c r="CQ52" s="1" t="s">
        <v>314</v>
      </c>
      <c r="CR52" s="1" t="s">
        <v>314</v>
      </c>
      <c r="CS52" s="1" t="s">
        <v>314</v>
      </c>
      <c r="CU52" s="1" t="s">
        <v>98</v>
      </c>
      <c r="CV52" s="1" t="s">
        <v>346</v>
      </c>
      <c r="CW52" s="1" t="s">
        <v>211</v>
      </c>
      <c r="CX52" s="1">
        <v>0</v>
      </c>
      <c r="CY52" s="1">
        <v>0</v>
      </c>
      <c r="CZ52" s="1">
        <v>1</v>
      </c>
    </row>
    <row r="53" s="1" customFormat="1" spans="1:104">
      <c r="A53" s="1" t="s">
        <v>102</v>
      </c>
      <c r="B53" s="1" t="s">
        <v>301</v>
      </c>
      <c r="C53" s="1" t="s">
        <v>201</v>
      </c>
      <c r="D53" s="1">
        <v>0.34</v>
      </c>
      <c r="E53" s="1">
        <v>0.66</v>
      </c>
      <c r="F53" s="1">
        <v>0</v>
      </c>
      <c r="H53" s="1" t="s">
        <v>102</v>
      </c>
      <c r="I53" s="1" t="s">
        <v>305</v>
      </c>
      <c r="J53" s="1" t="s">
        <v>211</v>
      </c>
      <c r="K53" s="1">
        <v>0.26</v>
      </c>
      <c r="L53" s="1">
        <v>0.62</v>
      </c>
      <c r="M53" s="1">
        <v>0.12</v>
      </c>
      <c r="O53" s="1" t="s">
        <v>102</v>
      </c>
      <c r="P53" s="1" t="s">
        <v>308</v>
      </c>
      <c r="Q53" s="1" t="s">
        <v>196</v>
      </c>
      <c r="R53" s="1">
        <v>0</v>
      </c>
      <c r="S53" s="1">
        <v>0</v>
      </c>
      <c r="T53" s="1">
        <v>1</v>
      </c>
      <c r="V53" s="1" t="s">
        <v>102</v>
      </c>
      <c r="W53" s="1" t="s">
        <v>316</v>
      </c>
      <c r="X53" s="1" t="s">
        <v>197</v>
      </c>
      <c r="Y53" s="1">
        <v>0</v>
      </c>
      <c r="Z53" s="1">
        <v>1</v>
      </c>
      <c r="AA53" s="1">
        <v>0</v>
      </c>
      <c r="AC53" s="1" t="s">
        <v>102</v>
      </c>
      <c r="AD53" s="1" t="s">
        <v>311</v>
      </c>
      <c r="AE53" s="1" t="s">
        <v>315</v>
      </c>
      <c r="AF53" s="1" t="s">
        <v>314</v>
      </c>
      <c r="AG53" s="1" t="s">
        <v>314</v>
      </c>
      <c r="AH53" s="1" t="s">
        <v>314</v>
      </c>
      <c r="AJ53" s="1" t="s">
        <v>102</v>
      </c>
      <c r="AK53" s="1" t="s">
        <v>319</v>
      </c>
      <c r="AL53" s="1" t="s">
        <v>201</v>
      </c>
      <c r="AM53" s="1">
        <v>0</v>
      </c>
      <c r="AN53" s="1">
        <v>1</v>
      </c>
      <c r="AO53" s="1">
        <v>0</v>
      </c>
      <c r="AQ53" s="1" t="s">
        <v>102</v>
      </c>
      <c r="AR53" s="1" t="s">
        <v>322</v>
      </c>
      <c r="AS53" s="1" t="s">
        <v>211</v>
      </c>
      <c r="AT53" s="1">
        <v>0</v>
      </c>
      <c r="AU53" s="1">
        <v>1</v>
      </c>
      <c r="AV53" s="1">
        <v>0</v>
      </c>
      <c r="AX53" s="1" t="s">
        <v>102</v>
      </c>
      <c r="AY53" s="1" t="s">
        <v>325</v>
      </c>
      <c r="AZ53" s="1" t="s">
        <v>197</v>
      </c>
      <c r="BA53" s="1">
        <v>0.26</v>
      </c>
      <c r="BB53" s="1">
        <v>0.7</v>
      </c>
      <c r="BC53" s="1">
        <v>0.05</v>
      </c>
      <c r="BE53" s="1" t="s">
        <v>102</v>
      </c>
      <c r="BF53" s="1" t="s">
        <v>328</v>
      </c>
      <c r="BG53" s="1" t="s">
        <v>315</v>
      </c>
      <c r="BH53" s="1">
        <v>0</v>
      </c>
      <c r="BI53" s="1">
        <v>0</v>
      </c>
      <c r="BJ53" s="1">
        <v>1</v>
      </c>
      <c r="BL53" s="1" t="s">
        <v>102</v>
      </c>
      <c r="BM53" s="1" t="s">
        <v>331</v>
      </c>
      <c r="BN53" s="1" t="s">
        <v>201</v>
      </c>
      <c r="BO53" s="1">
        <v>0.39</v>
      </c>
      <c r="BP53" s="1">
        <v>0.28</v>
      </c>
      <c r="BQ53" s="1">
        <v>0.33</v>
      </c>
      <c r="BS53" s="1" t="s">
        <v>102</v>
      </c>
      <c r="BT53" s="1" t="s">
        <v>334</v>
      </c>
      <c r="BU53" s="1" t="s">
        <v>211</v>
      </c>
      <c r="BV53" s="1">
        <v>0.54</v>
      </c>
      <c r="BW53" s="1">
        <v>0.11</v>
      </c>
      <c r="BX53" s="1">
        <v>0.35</v>
      </c>
      <c r="BZ53" s="1" t="s">
        <v>102</v>
      </c>
      <c r="CA53" s="1" t="s">
        <v>337</v>
      </c>
      <c r="CB53" s="1" t="s">
        <v>315</v>
      </c>
      <c r="CC53" s="1">
        <v>0</v>
      </c>
      <c r="CD53" s="1">
        <v>0</v>
      </c>
      <c r="CE53" s="1">
        <v>1</v>
      </c>
      <c r="CG53" s="1" t="s">
        <v>102</v>
      </c>
      <c r="CH53" s="1" t="s">
        <v>340</v>
      </c>
      <c r="CI53" s="1" t="s">
        <v>201</v>
      </c>
      <c r="CJ53" s="1">
        <v>0</v>
      </c>
      <c r="CK53" s="1">
        <v>1</v>
      </c>
      <c r="CL53" s="1">
        <v>0</v>
      </c>
      <c r="CN53" s="1" t="s">
        <v>102</v>
      </c>
      <c r="CO53" s="1" t="s">
        <v>343</v>
      </c>
      <c r="CP53" s="1" t="s">
        <v>211</v>
      </c>
      <c r="CQ53" s="1">
        <v>0</v>
      </c>
      <c r="CR53" s="1">
        <v>1</v>
      </c>
      <c r="CS53" s="1">
        <v>0</v>
      </c>
      <c r="CU53" s="1" t="s">
        <v>102</v>
      </c>
      <c r="CV53" s="1" t="s">
        <v>346</v>
      </c>
      <c r="CW53" s="1" t="s">
        <v>211</v>
      </c>
      <c r="CX53" s="1">
        <v>0.31</v>
      </c>
      <c r="CY53" s="1">
        <v>0.27</v>
      </c>
      <c r="CZ53" s="1">
        <v>0.42</v>
      </c>
    </row>
    <row r="54" s="1" customFormat="1" spans="1:104">
      <c r="A54" s="1" t="s">
        <v>107</v>
      </c>
      <c r="B54" s="1" t="s">
        <v>301</v>
      </c>
      <c r="C54" s="1" t="s">
        <v>201</v>
      </c>
      <c r="D54" s="1">
        <v>0.15</v>
      </c>
      <c r="E54" s="1">
        <v>0.84</v>
      </c>
      <c r="F54" s="1">
        <v>0.01</v>
      </c>
      <c r="H54" s="1" t="s">
        <v>107</v>
      </c>
      <c r="I54" s="1" t="s">
        <v>305</v>
      </c>
      <c r="J54" s="1" t="s">
        <v>211</v>
      </c>
      <c r="K54" s="1">
        <v>0.53</v>
      </c>
      <c r="L54" s="1">
        <v>0.25</v>
      </c>
      <c r="M54" s="1">
        <v>0.22</v>
      </c>
      <c r="O54" s="1" t="s">
        <v>107</v>
      </c>
      <c r="P54" s="1" t="s">
        <v>308</v>
      </c>
      <c r="Q54" s="1" t="s">
        <v>196</v>
      </c>
      <c r="R54" s="1">
        <v>0.02</v>
      </c>
      <c r="S54" s="1">
        <v>0.96</v>
      </c>
      <c r="T54" s="1">
        <v>0.01</v>
      </c>
      <c r="V54" s="1" t="s">
        <v>107</v>
      </c>
      <c r="W54" s="1" t="s">
        <v>316</v>
      </c>
      <c r="X54" s="1" t="s">
        <v>197</v>
      </c>
      <c r="Y54" s="1">
        <v>0</v>
      </c>
      <c r="Z54" s="1">
        <v>0</v>
      </c>
      <c r="AA54" s="1">
        <v>1</v>
      </c>
      <c r="AC54" s="1" t="s">
        <v>107</v>
      </c>
      <c r="AD54" s="1" t="s">
        <v>311</v>
      </c>
      <c r="AE54" s="1" t="s">
        <v>315</v>
      </c>
      <c r="AF54" s="1">
        <v>0</v>
      </c>
      <c r="AG54" s="1">
        <v>0</v>
      </c>
      <c r="AH54" s="1">
        <v>1</v>
      </c>
      <c r="AJ54" s="1" t="s">
        <v>107</v>
      </c>
      <c r="AK54" s="1" t="s">
        <v>319</v>
      </c>
      <c r="AL54" s="1" t="s">
        <v>201</v>
      </c>
      <c r="AM54" s="1">
        <v>0.1</v>
      </c>
      <c r="AN54" s="1">
        <v>0.11</v>
      </c>
      <c r="AO54" s="1">
        <v>0.79</v>
      </c>
      <c r="AQ54" s="1" t="s">
        <v>107</v>
      </c>
      <c r="AR54" s="1" t="s">
        <v>322</v>
      </c>
      <c r="AS54" s="1" t="s">
        <v>211</v>
      </c>
      <c r="AT54" s="1">
        <v>0.03</v>
      </c>
      <c r="AU54" s="1">
        <v>0.01</v>
      </c>
      <c r="AV54" s="1">
        <v>0.96</v>
      </c>
      <c r="AX54" s="1" t="s">
        <v>107</v>
      </c>
      <c r="AY54" s="1" t="s">
        <v>325</v>
      </c>
      <c r="AZ54" s="1" t="s">
        <v>197</v>
      </c>
      <c r="BA54" s="1">
        <v>0</v>
      </c>
      <c r="BB54" s="1">
        <v>0</v>
      </c>
      <c r="BC54" s="1">
        <v>1</v>
      </c>
      <c r="BE54" s="1" t="s">
        <v>107</v>
      </c>
      <c r="BF54" s="1" t="s">
        <v>328</v>
      </c>
      <c r="BG54" s="1" t="s">
        <v>315</v>
      </c>
      <c r="BH54" s="1" t="s">
        <v>314</v>
      </c>
      <c r="BI54" s="1" t="s">
        <v>314</v>
      </c>
      <c r="BJ54" s="1" t="s">
        <v>314</v>
      </c>
      <c r="BL54" s="1" t="s">
        <v>107</v>
      </c>
      <c r="BM54" s="1" t="s">
        <v>331</v>
      </c>
      <c r="BN54" s="1" t="s">
        <v>201</v>
      </c>
      <c r="BO54" s="1">
        <v>0</v>
      </c>
      <c r="BP54" s="1">
        <v>1</v>
      </c>
      <c r="BQ54" s="1">
        <v>0</v>
      </c>
      <c r="BS54" s="1" t="s">
        <v>107</v>
      </c>
      <c r="BT54" s="1" t="s">
        <v>334</v>
      </c>
      <c r="BU54" s="1" t="s">
        <v>211</v>
      </c>
      <c r="BV54" s="1">
        <v>0</v>
      </c>
      <c r="BW54" s="1">
        <v>1</v>
      </c>
      <c r="BX54" s="1">
        <v>0</v>
      </c>
      <c r="BZ54" s="1" t="s">
        <v>107</v>
      </c>
      <c r="CA54" s="1" t="s">
        <v>337</v>
      </c>
      <c r="CB54" s="1" t="s">
        <v>315</v>
      </c>
      <c r="CC54" s="1">
        <v>0</v>
      </c>
      <c r="CD54" s="1">
        <v>0</v>
      </c>
      <c r="CE54" s="1">
        <v>1</v>
      </c>
      <c r="CG54" s="1" t="s">
        <v>107</v>
      </c>
      <c r="CH54" s="1" t="s">
        <v>340</v>
      </c>
      <c r="CI54" s="1" t="s">
        <v>201</v>
      </c>
      <c r="CJ54" s="1">
        <v>0</v>
      </c>
      <c r="CK54" s="1">
        <v>1</v>
      </c>
      <c r="CL54" s="1">
        <v>0</v>
      </c>
      <c r="CN54" s="1" t="s">
        <v>107</v>
      </c>
      <c r="CO54" s="1" t="s">
        <v>343</v>
      </c>
      <c r="CP54" s="1" t="s">
        <v>211</v>
      </c>
      <c r="CQ54" s="1">
        <v>0</v>
      </c>
      <c r="CR54" s="1">
        <v>1</v>
      </c>
      <c r="CS54" s="1">
        <v>0</v>
      </c>
      <c r="CU54" s="1" t="s">
        <v>107</v>
      </c>
      <c r="CV54" s="1" t="s">
        <v>346</v>
      </c>
      <c r="CW54" s="1" t="s">
        <v>211</v>
      </c>
      <c r="CX54" s="1">
        <v>0.17</v>
      </c>
      <c r="CY54" s="1">
        <v>0</v>
      </c>
      <c r="CZ54" s="1">
        <v>0.83</v>
      </c>
    </row>
    <row r="55" s="1" customFormat="1" spans="1:104">
      <c r="A55" s="1" t="s">
        <v>112</v>
      </c>
      <c r="B55" s="1" t="s">
        <v>301</v>
      </c>
      <c r="C55" s="1" t="s">
        <v>201</v>
      </c>
      <c r="D55" s="1">
        <v>0.33</v>
      </c>
      <c r="E55" s="1">
        <v>0.67</v>
      </c>
      <c r="F55" s="1">
        <v>0</v>
      </c>
      <c r="H55" s="1" t="s">
        <v>112</v>
      </c>
      <c r="I55" s="1" t="s">
        <v>305</v>
      </c>
      <c r="J55" s="1" t="s">
        <v>211</v>
      </c>
      <c r="K55" s="1">
        <v>0.63</v>
      </c>
      <c r="L55" s="1">
        <v>0.37</v>
      </c>
      <c r="M55" s="1">
        <v>0</v>
      </c>
      <c r="O55" s="1" t="s">
        <v>112</v>
      </c>
      <c r="P55" s="1" t="s">
        <v>308</v>
      </c>
      <c r="Q55" s="1" t="s">
        <v>196</v>
      </c>
      <c r="R55" s="1">
        <v>0.28</v>
      </c>
      <c r="S55" s="1">
        <v>0.59</v>
      </c>
      <c r="T55" s="1">
        <v>0.13</v>
      </c>
      <c r="V55" s="1" t="s">
        <v>112</v>
      </c>
      <c r="W55" s="1" t="s">
        <v>316</v>
      </c>
      <c r="X55" s="1" t="s">
        <v>197</v>
      </c>
      <c r="Y55" s="1">
        <v>0.48</v>
      </c>
      <c r="Z55" s="1">
        <v>0.15</v>
      </c>
      <c r="AA55" s="1">
        <v>0.37</v>
      </c>
      <c r="AC55" s="1" t="s">
        <v>112</v>
      </c>
      <c r="AD55" s="1" t="s">
        <v>311</v>
      </c>
      <c r="AE55" s="1" t="s">
        <v>315</v>
      </c>
      <c r="AF55" s="1">
        <v>0.48</v>
      </c>
      <c r="AG55" s="1">
        <v>0.15</v>
      </c>
      <c r="AH55" s="1">
        <v>0.37</v>
      </c>
      <c r="AJ55" s="1" t="s">
        <v>112</v>
      </c>
      <c r="AK55" s="1" t="s">
        <v>319</v>
      </c>
      <c r="AL55" s="1" t="s">
        <v>201</v>
      </c>
      <c r="AM55" s="1">
        <v>0.71</v>
      </c>
      <c r="AN55" s="1">
        <v>0.29</v>
      </c>
      <c r="AO55" s="1">
        <v>0</v>
      </c>
      <c r="AQ55" s="1" t="s">
        <v>112</v>
      </c>
      <c r="AR55" s="1" t="s">
        <v>322</v>
      </c>
      <c r="AS55" s="1" t="s">
        <v>211</v>
      </c>
      <c r="AT55" s="1">
        <v>0.48</v>
      </c>
      <c r="AU55" s="1">
        <v>0.15</v>
      </c>
      <c r="AV55" s="1">
        <v>0.37</v>
      </c>
      <c r="AX55" s="1" t="s">
        <v>112</v>
      </c>
      <c r="AY55" s="1" t="s">
        <v>325</v>
      </c>
      <c r="AZ55" s="1" t="s">
        <v>197</v>
      </c>
      <c r="BA55" s="1">
        <v>0.63</v>
      </c>
      <c r="BB55" s="1">
        <v>0.37</v>
      </c>
      <c r="BC55" s="1">
        <v>0</v>
      </c>
      <c r="BE55" s="1" t="s">
        <v>112</v>
      </c>
      <c r="BF55" s="1" t="s">
        <v>328</v>
      </c>
      <c r="BG55" s="1" t="s">
        <v>315</v>
      </c>
      <c r="BH55" s="1">
        <v>1</v>
      </c>
      <c r="BI55" s="1">
        <v>0</v>
      </c>
      <c r="BJ55" s="1">
        <v>0</v>
      </c>
      <c r="BL55" s="1" t="s">
        <v>112</v>
      </c>
      <c r="BM55" s="1" t="s">
        <v>331</v>
      </c>
      <c r="BN55" s="1" t="s">
        <v>201</v>
      </c>
      <c r="BO55" s="1">
        <v>0.53</v>
      </c>
      <c r="BP55" s="1">
        <v>0.47</v>
      </c>
      <c r="BQ55" s="1">
        <v>0</v>
      </c>
      <c r="BS55" s="1" t="s">
        <v>112</v>
      </c>
      <c r="BT55" s="1" t="s">
        <v>334</v>
      </c>
      <c r="BU55" s="1" t="s">
        <v>211</v>
      </c>
      <c r="BV55" s="1">
        <v>1</v>
      </c>
      <c r="BW55" s="1">
        <v>0</v>
      </c>
      <c r="BX55" s="1">
        <v>0</v>
      </c>
      <c r="BZ55" s="1" t="s">
        <v>112</v>
      </c>
      <c r="CA55" s="1" t="s">
        <v>337</v>
      </c>
      <c r="CB55" s="1" t="s">
        <v>315</v>
      </c>
      <c r="CC55" s="1">
        <v>0.63</v>
      </c>
      <c r="CD55" s="1">
        <v>0.37</v>
      </c>
      <c r="CE55" s="1">
        <v>0</v>
      </c>
      <c r="CG55" s="1" t="s">
        <v>112</v>
      </c>
      <c r="CH55" s="1" t="s">
        <v>340</v>
      </c>
      <c r="CI55" s="1" t="s">
        <v>201</v>
      </c>
      <c r="CJ55" s="1">
        <v>0.53</v>
      </c>
      <c r="CK55" s="1">
        <v>0.47</v>
      </c>
      <c r="CL55" s="1">
        <v>0</v>
      </c>
      <c r="CN55" s="1" t="s">
        <v>112</v>
      </c>
      <c r="CO55" s="1" t="s">
        <v>343</v>
      </c>
      <c r="CP55" s="1" t="s">
        <v>211</v>
      </c>
      <c r="CQ55" s="1">
        <v>1</v>
      </c>
      <c r="CR55" s="1">
        <v>0</v>
      </c>
      <c r="CS55" s="1">
        <v>0</v>
      </c>
      <c r="CU55" s="1" t="s">
        <v>112</v>
      </c>
      <c r="CV55" s="1" t="s">
        <v>346</v>
      </c>
      <c r="CW55" s="1" t="s">
        <v>211</v>
      </c>
      <c r="CX55" s="1">
        <v>0.53</v>
      </c>
      <c r="CY55" s="1">
        <v>0</v>
      </c>
      <c r="CZ55" s="1">
        <v>0.47</v>
      </c>
    </row>
    <row r="56" s="1" customFormat="1" spans="1:104">
      <c r="A56" s="1" t="s">
        <v>117</v>
      </c>
      <c r="B56" s="1" t="s">
        <v>301</v>
      </c>
      <c r="C56" s="1" t="s">
        <v>201</v>
      </c>
      <c r="D56" s="1">
        <v>0.63</v>
      </c>
      <c r="E56" s="1">
        <v>0.37</v>
      </c>
      <c r="F56" s="1">
        <v>0</v>
      </c>
      <c r="H56" s="1" t="s">
        <v>117</v>
      </c>
      <c r="I56" s="1" t="s">
        <v>305</v>
      </c>
      <c r="J56" s="1" t="s">
        <v>211</v>
      </c>
      <c r="K56" s="1">
        <v>0.57</v>
      </c>
      <c r="L56" s="1">
        <v>0.24</v>
      </c>
      <c r="M56" s="1">
        <v>0.19</v>
      </c>
      <c r="O56" s="1" t="s">
        <v>117</v>
      </c>
      <c r="P56" s="1" t="s">
        <v>308</v>
      </c>
      <c r="Q56" s="1" t="s">
        <v>196</v>
      </c>
      <c r="R56" s="1">
        <v>0.51</v>
      </c>
      <c r="S56" s="1">
        <v>0.26</v>
      </c>
      <c r="T56" s="1">
        <v>0.23</v>
      </c>
      <c r="V56" s="1" t="s">
        <v>117</v>
      </c>
      <c r="W56" s="1" t="s">
        <v>316</v>
      </c>
      <c r="X56" s="1" t="s">
        <v>197</v>
      </c>
      <c r="Y56" s="1">
        <v>0.42</v>
      </c>
      <c r="Z56" s="1">
        <v>0.49</v>
      </c>
      <c r="AA56" s="1">
        <v>0.09</v>
      </c>
      <c r="AC56" s="1" t="s">
        <v>117</v>
      </c>
      <c r="AD56" s="1" t="s">
        <v>311</v>
      </c>
      <c r="AE56" s="1" t="s">
        <v>315</v>
      </c>
      <c r="AF56" s="1">
        <v>0</v>
      </c>
      <c r="AG56" s="1">
        <v>0</v>
      </c>
      <c r="AH56" s="1">
        <v>1</v>
      </c>
      <c r="AJ56" s="1" t="s">
        <v>117</v>
      </c>
      <c r="AK56" s="1" t="s">
        <v>319</v>
      </c>
      <c r="AL56" s="1" t="s">
        <v>201</v>
      </c>
      <c r="AM56" s="1">
        <v>0.5</v>
      </c>
      <c r="AN56" s="1">
        <v>0.41</v>
      </c>
      <c r="AO56" s="1">
        <v>0.09</v>
      </c>
      <c r="AQ56" s="1" t="s">
        <v>117</v>
      </c>
      <c r="AR56" s="1" t="s">
        <v>322</v>
      </c>
      <c r="AS56" s="1" t="s">
        <v>211</v>
      </c>
      <c r="AT56" s="1">
        <v>0.72</v>
      </c>
      <c r="AU56" s="1">
        <v>0.15</v>
      </c>
      <c r="AV56" s="1">
        <v>0.13</v>
      </c>
      <c r="AX56" s="1" t="s">
        <v>117</v>
      </c>
      <c r="AY56" s="1" t="s">
        <v>325</v>
      </c>
      <c r="AZ56" s="1" t="s">
        <v>197</v>
      </c>
      <c r="BA56" s="1">
        <v>0.42</v>
      </c>
      <c r="BB56" s="1">
        <v>0.5</v>
      </c>
      <c r="BC56" s="1">
        <v>0.08</v>
      </c>
      <c r="BE56" s="1" t="s">
        <v>117</v>
      </c>
      <c r="BF56" s="1" t="s">
        <v>328</v>
      </c>
      <c r="BG56" s="1" t="s">
        <v>315</v>
      </c>
      <c r="BH56" s="1">
        <v>0</v>
      </c>
      <c r="BI56" s="1">
        <v>0</v>
      </c>
      <c r="BJ56" s="1">
        <v>1</v>
      </c>
      <c r="BL56" s="1" t="s">
        <v>117</v>
      </c>
      <c r="BM56" s="1" t="s">
        <v>331</v>
      </c>
      <c r="BN56" s="1" t="s">
        <v>201</v>
      </c>
      <c r="BO56" s="1">
        <v>0.49</v>
      </c>
      <c r="BP56" s="1">
        <v>0.2</v>
      </c>
      <c r="BQ56" s="1">
        <v>0.31</v>
      </c>
      <c r="BS56" s="1" t="s">
        <v>117</v>
      </c>
      <c r="BT56" s="1" t="s">
        <v>334</v>
      </c>
      <c r="BU56" s="1" t="s">
        <v>211</v>
      </c>
      <c r="BV56" s="1">
        <v>0.45</v>
      </c>
      <c r="BW56" s="1">
        <v>0.08</v>
      </c>
      <c r="BX56" s="1">
        <v>0.47</v>
      </c>
      <c r="BZ56" s="1" t="s">
        <v>117</v>
      </c>
      <c r="CA56" s="1" t="s">
        <v>337</v>
      </c>
      <c r="CB56" s="1" t="s">
        <v>315</v>
      </c>
      <c r="CC56" s="1">
        <v>0</v>
      </c>
      <c r="CD56" s="1">
        <v>0</v>
      </c>
      <c r="CE56" s="1">
        <v>1</v>
      </c>
      <c r="CG56" s="1" t="s">
        <v>117</v>
      </c>
      <c r="CH56" s="1" t="s">
        <v>340</v>
      </c>
      <c r="CI56" s="1" t="s">
        <v>201</v>
      </c>
      <c r="CJ56" s="1">
        <v>0</v>
      </c>
      <c r="CK56" s="1">
        <v>1</v>
      </c>
      <c r="CL56" s="1">
        <v>0</v>
      </c>
      <c r="CN56" s="1" t="s">
        <v>117</v>
      </c>
      <c r="CO56" s="1" t="s">
        <v>343</v>
      </c>
      <c r="CP56" s="1" t="s">
        <v>211</v>
      </c>
      <c r="CQ56" s="1">
        <v>0</v>
      </c>
      <c r="CR56" s="1">
        <v>1</v>
      </c>
      <c r="CS56" s="1">
        <v>0</v>
      </c>
      <c r="CU56" s="1" t="s">
        <v>117</v>
      </c>
      <c r="CV56" s="1" t="s">
        <v>346</v>
      </c>
      <c r="CW56" s="1" t="s">
        <v>211</v>
      </c>
      <c r="CX56" s="1">
        <v>0.67</v>
      </c>
      <c r="CY56" s="1">
        <v>0</v>
      </c>
      <c r="CZ56" s="1">
        <v>0.33</v>
      </c>
    </row>
    <row r="57" s="1" customFormat="1" spans="1:104">
      <c r="A57" s="1" t="s">
        <v>122</v>
      </c>
      <c r="B57" s="1" t="s">
        <v>301</v>
      </c>
      <c r="C57" s="1" t="s">
        <v>201</v>
      </c>
      <c r="D57" s="1">
        <v>0.11</v>
      </c>
      <c r="E57" s="1">
        <v>0.89</v>
      </c>
      <c r="F57" s="1">
        <v>0</v>
      </c>
      <c r="H57" s="1" t="s">
        <v>122</v>
      </c>
      <c r="I57" s="1" t="s">
        <v>305</v>
      </c>
      <c r="J57" s="1" t="s">
        <v>211</v>
      </c>
      <c r="K57" s="1">
        <v>0.21</v>
      </c>
      <c r="L57" s="1">
        <v>0.53</v>
      </c>
      <c r="M57" s="1">
        <v>0.26</v>
      </c>
      <c r="O57" s="1" t="s">
        <v>122</v>
      </c>
      <c r="P57" s="1" t="s">
        <v>308</v>
      </c>
      <c r="Q57" s="1" t="s">
        <v>196</v>
      </c>
      <c r="R57" s="1">
        <v>0.02</v>
      </c>
      <c r="S57" s="1">
        <v>0.95</v>
      </c>
      <c r="T57" s="1">
        <v>0.03</v>
      </c>
      <c r="V57" s="1" t="s">
        <v>122</v>
      </c>
      <c r="W57" s="1" t="s">
        <v>316</v>
      </c>
      <c r="X57" s="1" t="s">
        <v>197</v>
      </c>
      <c r="Y57" s="1">
        <v>0</v>
      </c>
      <c r="Z57" s="1">
        <v>0</v>
      </c>
      <c r="AA57" s="1">
        <v>1</v>
      </c>
      <c r="AC57" s="1" t="s">
        <v>122</v>
      </c>
      <c r="AD57" s="1" t="s">
        <v>311</v>
      </c>
      <c r="AE57" s="1" t="s">
        <v>315</v>
      </c>
      <c r="AF57" s="1">
        <v>0</v>
      </c>
      <c r="AG57" s="1">
        <v>0</v>
      </c>
      <c r="AH57" s="1">
        <v>1</v>
      </c>
      <c r="AJ57" s="1" t="s">
        <v>122</v>
      </c>
      <c r="AK57" s="1" t="s">
        <v>319</v>
      </c>
      <c r="AL57" s="1" t="s">
        <v>201</v>
      </c>
      <c r="AM57" s="1">
        <v>0.05</v>
      </c>
      <c r="AN57" s="1">
        <v>0.3</v>
      </c>
      <c r="AO57" s="1">
        <v>0.65</v>
      </c>
      <c r="AQ57" s="1" t="s">
        <v>122</v>
      </c>
      <c r="AR57" s="1" t="s">
        <v>322</v>
      </c>
      <c r="AS57" s="1" t="s">
        <v>211</v>
      </c>
      <c r="AT57" s="1">
        <v>0.03</v>
      </c>
      <c r="AU57" s="1">
        <v>0.04</v>
      </c>
      <c r="AV57" s="1">
        <v>0.92</v>
      </c>
      <c r="AX57" s="1" t="s">
        <v>122</v>
      </c>
      <c r="AY57" s="1" t="s">
        <v>325</v>
      </c>
      <c r="AZ57" s="1" t="s">
        <v>197</v>
      </c>
      <c r="BA57" s="1">
        <v>0</v>
      </c>
      <c r="BB57" s="1">
        <v>0</v>
      </c>
      <c r="BC57" s="1">
        <v>1</v>
      </c>
      <c r="BE57" s="1" t="s">
        <v>122</v>
      </c>
      <c r="BF57" s="1" t="s">
        <v>328</v>
      </c>
      <c r="BG57" s="1" t="s">
        <v>315</v>
      </c>
      <c r="BH57" s="1" t="s">
        <v>314</v>
      </c>
      <c r="BI57" s="1" t="s">
        <v>314</v>
      </c>
      <c r="BJ57" s="1" t="s">
        <v>314</v>
      </c>
      <c r="BL57" s="1" t="s">
        <v>122</v>
      </c>
      <c r="BM57" s="1" t="s">
        <v>331</v>
      </c>
      <c r="BN57" s="1" t="s">
        <v>201</v>
      </c>
      <c r="BO57" s="1">
        <v>0</v>
      </c>
      <c r="BP57" s="1">
        <v>1</v>
      </c>
      <c r="BQ57" s="1">
        <v>0</v>
      </c>
      <c r="BS57" s="1" t="s">
        <v>122</v>
      </c>
      <c r="BT57" s="1" t="s">
        <v>334</v>
      </c>
      <c r="BU57" s="1" t="s">
        <v>211</v>
      </c>
      <c r="BV57" s="1">
        <v>0</v>
      </c>
      <c r="BW57" s="1">
        <v>1</v>
      </c>
      <c r="BX57" s="1">
        <v>0</v>
      </c>
      <c r="BZ57" s="1" t="s">
        <v>122</v>
      </c>
      <c r="CA57" s="1" t="s">
        <v>337</v>
      </c>
      <c r="CB57" s="1" t="s">
        <v>315</v>
      </c>
      <c r="CC57" s="1">
        <v>0</v>
      </c>
      <c r="CD57" s="1">
        <v>0</v>
      </c>
      <c r="CE57" s="1">
        <v>1</v>
      </c>
      <c r="CG57" s="1" t="s">
        <v>122</v>
      </c>
      <c r="CH57" s="1" t="s">
        <v>340</v>
      </c>
      <c r="CI57" s="1" t="s">
        <v>201</v>
      </c>
      <c r="CJ57" s="1">
        <v>0</v>
      </c>
      <c r="CK57" s="1">
        <v>1</v>
      </c>
      <c r="CL57" s="1">
        <v>0</v>
      </c>
      <c r="CN57" s="1" t="s">
        <v>122</v>
      </c>
      <c r="CO57" s="1" t="s">
        <v>343</v>
      </c>
      <c r="CP57" s="1" t="s">
        <v>211</v>
      </c>
      <c r="CQ57" s="1">
        <v>0</v>
      </c>
      <c r="CR57" s="1">
        <v>1</v>
      </c>
      <c r="CS57" s="1">
        <v>0</v>
      </c>
      <c r="CU57" s="1" t="s">
        <v>122</v>
      </c>
      <c r="CV57" s="1" t="s">
        <v>346</v>
      </c>
      <c r="CW57" s="1" t="s">
        <v>211</v>
      </c>
      <c r="CX57" s="1">
        <v>0.15</v>
      </c>
      <c r="CY57" s="1">
        <v>0.01</v>
      </c>
      <c r="CZ57" s="1">
        <v>0.84</v>
      </c>
    </row>
    <row r="58" s="1" customFormat="1" spans="1:104">
      <c r="A58" s="1" t="s">
        <v>127</v>
      </c>
      <c r="B58" s="1" t="s">
        <v>301</v>
      </c>
      <c r="C58" s="1" t="s">
        <v>201</v>
      </c>
      <c r="D58" s="1">
        <v>0.08</v>
      </c>
      <c r="E58" s="1">
        <v>0.91</v>
      </c>
      <c r="F58" s="1">
        <v>0.01</v>
      </c>
      <c r="H58" s="1" t="s">
        <v>127</v>
      </c>
      <c r="I58" s="1" t="s">
        <v>305</v>
      </c>
      <c r="J58" s="1" t="s">
        <v>211</v>
      </c>
      <c r="K58" s="1">
        <v>0.23</v>
      </c>
      <c r="L58" s="1">
        <v>0</v>
      </c>
      <c r="M58" s="1">
        <v>0.77</v>
      </c>
      <c r="O58" s="1" t="s">
        <v>127</v>
      </c>
      <c r="P58" s="1" t="s">
        <v>308</v>
      </c>
      <c r="Q58" s="1" t="s">
        <v>196</v>
      </c>
      <c r="R58" s="1">
        <v>0.15</v>
      </c>
      <c r="S58" s="1">
        <v>0.5</v>
      </c>
      <c r="T58" s="1">
        <v>0.35</v>
      </c>
      <c r="V58" s="1" t="s">
        <v>127</v>
      </c>
      <c r="W58" s="1" t="s">
        <v>316</v>
      </c>
      <c r="X58" s="1" t="s">
        <v>197</v>
      </c>
      <c r="Y58" s="1">
        <v>0.18</v>
      </c>
      <c r="Z58" s="1">
        <v>0.55</v>
      </c>
      <c r="AA58" s="1">
        <v>0.26</v>
      </c>
      <c r="AC58" s="1" t="s">
        <v>127</v>
      </c>
      <c r="AD58" s="1" t="s">
        <v>311</v>
      </c>
      <c r="AE58" s="1" t="s">
        <v>315</v>
      </c>
      <c r="AF58" s="1">
        <v>0</v>
      </c>
      <c r="AG58" s="1">
        <v>0</v>
      </c>
      <c r="AH58" s="1">
        <v>1</v>
      </c>
      <c r="AJ58" s="1" t="s">
        <v>127</v>
      </c>
      <c r="AK58" s="1" t="s">
        <v>319</v>
      </c>
      <c r="AL58" s="1" t="s">
        <v>201</v>
      </c>
      <c r="AM58" s="1">
        <v>0.05</v>
      </c>
      <c r="AN58" s="1">
        <v>0.89</v>
      </c>
      <c r="AO58" s="1">
        <v>0.07</v>
      </c>
      <c r="AQ58" s="1" t="s">
        <v>127</v>
      </c>
      <c r="AR58" s="1" t="s">
        <v>322</v>
      </c>
      <c r="AS58" s="1" t="s">
        <v>211</v>
      </c>
      <c r="AT58" s="1">
        <v>0.05</v>
      </c>
      <c r="AU58" s="1">
        <v>0.11</v>
      </c>
      <c r="AV58" s="1">
        <v>0.84</v>
      </c>
      <c r="AX58" s="1" t="s">
        <v>127</v>
      </c>
      <c r="AY58" s="1" t="s">
        <v>325</v>
      </c>
      <c r="AZ58" s="1" t="s">
        <v>197</v>
      </c>
      <c r="BA58" s="1">
        <v>0.37</v>
      </c>
      <c r="BB58" s="1">
        <v>0.57</v>
      </c>
      <c r="BC58" s="1">
        <v>0.07</v>
      </c>
      <c r="BE58" s="1" t="s">
        <v>127</v>
      </c>
      <c r="BF58" s="1" t="s">
        <v>328</v>
      </c>
      <c r="BG58" s="1" t="s">
        <v>315</v>
      </c>
      <c r="BH58" s="1">
        <v>0</v>
      </c>
      <c r="BI58" s="1">
        <v>0</v>
      </c>
      <c r="BJ58" s="1">
        <v>1</v>
      </c>
      <c r="BL58" s="1" t="s">
        <v>127</v>
      </c>
      <c r="BM58" s="1" t="s">
        <v>331</v>
      </c>
      <c r="BN58" s="1" t="s">
        <v>201</v>
      </c>
      <c r="BO58" s="1">
        <v>0.13</v>
      </c>
      <c r="BP58" s="1">
        <v>0.81</v>
      </c>
      <c r="BQ58" s="1">
        <v>0.05</v>
      </c>
      <c r="BS58" s="1" t="s">
        <v>127</v>
      </c>
      <c r="BT58" s="1" t="s">
        <v>334</v>
      </c>
      <c r="BU58" s="1" t="s">
        <v>211</v>
      </c>
      <c r="BV58" s="1">
        <v>0.11</v>
      </c>
      <c r="BW58" s="1">
        <v>0</v>
      </c>
      <c r="BX58" s="1">
        <v>0.89</v>
      </c>
      <c r="BZ58" s="1" t="s">
        <v>127</v>
      </c>
      <c r="CA58" s="1" t="s">
        <v>337</v>
      </c>
      <c r="CB58" s="1" t="s">
        <v>315</v>
      </c>
      <c r="CC58" s="1">
        <v>0</v>
      </c>
      <c r="CD58" s="1">
        <v>0</v>
      </c>
      <c r="CE58" s="1">
        <v>1</v>
      </c>
      <c r="CG58" s="1" t="s">
        <v>127</v>
      </c>
      <c r="CH58" s="1" t="s">
        <v>340</v>
      </c>
      <c r="CI58" s="1" t="s">
        <v>201</v>
      </c>
      <c r="CJ58" s="1">
        <v>0</v>
      </c>
      <c r="CK58" s="1">
        <v>1</v>
      </c>
      <c r="CL58" s="1">
        <v>0</v>
      </c>
      <c r="CN58" s="1" t="s">
        <v>127</v>
      </c>
      <c r="CO58" s="1" t="s">
        <v>343</v>
      </c>
      <c r="CP58" s="1" t="s">
        <v>211</v>
      </c>
      <c r="CQ58" s="1">
        <v>0</v>
      </c>
      <c r="CR58" s="1">
        <v>1</v>
      </c>
      <c r="CS58" s="1">
        <v>0</v>
      </c>
      <c r="CU58" s="1" t="s">
        <v>127</v>
      </c>
      <c r="CV58" s="1" t="s">
        <v>346</v>
      </c>
      <c r="CW58" s="1" t="s">
        <v>211</v>
      </c>
      <c r="CX58" s="1">
        <v>0.02</v>
      </c>
      <c r="CY58" s="1">
        <v>0</v>
      </c>
      <c r="CZ58" s="1">
        <v>0.98</v>
      </c>
    </row>
    <row r="59" s="1" customFormat="1" spans="1:104">
      <c r="A59" s="1" t="s">
        <v>131</v>
      </c>
      <c r="B59" s="1" t="s">
        <v>301</v>
      </c>
      <c r="C59" s="1" t="s">
        <v>201</v>
      </c>
      <c r="D59" s="1">
        <v>0.05</v>
      </c>
      <c r="E59" s="1">
        <v>0.95</v>
      </c>
      <c r="F59" s="1">
        <v>0</v>
      </c>
      <c r="H59" s="1" t="s">
        <v>131</v>
      </c>
      <c r="I59" s="1" t="s">
        <v>305</v>
      </c>
      <c r="J59" s="1" t="s">
        <v>211</v>
      </c>
      <c r="K59" s="1">
        <v>0.08</v>
      </c>
      <c r="L59" s="1">
        <v>0.92</v>
      </c>
      <c r="M59" s="1">
        <v>0</v>
      </c>
      <c r="O59" s="1" t="s">
        <v>131</v>
      </c>
      <c r="P59" s="1" t="s">
        <v>308</v>
      </c>
      <c r="Q59" s="1" t="s">
        <v>196</v>
      </c>
      <c r="R59" s="1">
        <v>0.06</v>
      </c>
      <c r="S59" s="1">
        <v>0.94</v>
      </c>
      <c r="T59" s="1">
        <v>0</v>
      </c>
      <c r="V59" s="1" t="s">
        <v>131</v>
      </c>
      <c r="W59" s="1" t="s">
        <v>316</v>
      </c>
      <c r="X59" s="1" t="s">
        <v>197</v>
      </c>
      <c r="Y59" s="1">
        <v>0.11</v>
      </c>
      <c r="Z59" s="1">
        <v>0.05</v>
      </c>
      <c r="AA59" s="1">
        <v>0.84</v>
      </c>
      <c r="AC59" s="1" t="s">
        <v>131</v>
      </c>
      <c r="AD59" s="1" t="s">
        <v>311</v>
      </c>
      <c r="AE59" s="1" t="s">
        <v>315</v>
      </c>
      <c r="AF59" s="1">
        <v>0.11</v>
      </c>
      <c r="AG59" s="1">
        <v>0.05</v>
      </c>
      <c r="AH59" s="1">
        <v>0.84</v>
      </c>
      <c r="AJ59" s="1" t="s">
        <v>131</v>
      </c>
      <c r="AK59" s="1" t="s">
        <v>319</v>
      </c>
      <c r="AL59" s="1" t="s">
        <v>201</v>
      </c>
      <c r="AM59" s="1">
        <v>0.67</v>
      </c>
      <c r="AN59" s="1">
        <v>0.25</v>
      </c>
      <c r="AO59" s="1">
        <v>0.08</v>
      </c>
      <c r="AQ59" s="1" t="s">
        <v>131</v>
      </c>
      <c r="AR59" s="1" t="s">
        <v>322</v>
      </c>
      <c r="AS59" s="1" t="s">
        <v>211</v>
      </c>
      <c r="AT59" s="1">
        <v>0.36</v>
      </c>
      <c r="AU59" s="1">
        <v>0.18</v>
      </c>
      <c r="AV59" s="1">
        <v>0.45</v>
      </c>
      <c r="AX59" s="1" t="s">
        <v>131</v>
      </c>
      <c r="AY59" s="1" t="s">
        <v>325</v>
      </c>
      <c r="AZ59" s="1" t="s">
        <v>197</v>
      </c>
      <c r="BA59" s="1">
        <v>0</v>
      </c>
      <c r="BB59" s="1">
        <v>0.75</v>
      </c>
      <c r="BC59" s="1">
        <v>0.25</v>
      </c>
      <c r="BE59" s="1" t="s">
        <v>131</v>
      </c>
      <c r="BF59" s="1" t="s">
        <v>328</v>
      </c>
      <c r="BG59" s="1" t="s">
        <v>315</v>
      </c>
      <c r="BH59" s="1">
        <v>1</v>
      </c>
      <c r="BI59" s="1">
        <v>0</v>
      </c>
      <c r="BJ59" s="1">
        <v>0</v>
      </c>
      <c r="BL59" s="1" t="s">
        <v>131</v>
      </c>
      <c r="BM59" s="1" t="s">
        <v>331</v>
      </c>
      <c r="BN59" s="1" t="s">
        <v>201</v>
      </c>
      <c r="BO59" s="1">
        <v>0.14</v>
      </c>
      <c r="BP59" s="1">
        <v>0.86</v>
      </c>
      <c r="BQ59" s="1">
        <v>0</v>
      </c>
      <c r="BS59" s="1" t="s">
        <v>131</v>
      </c>
      <c r="BT59" s="1" t="s">
        <v>334</v>
      </c>
      <c r="BU59" s="1" t="s">
        <v>211</v>
      </c>
      <c r="BV59" s="1">
        <v>0.25</v>
      </c>
      <c r="BW59" s="1">
        <v>0.75</v>
      </c>
      <c r="BX59" s="1">
        <v>0</v>
      </c>
      <c r="BZ59" s="1" t="s">
        <v>131</v>
      </c>
      <c r="CA59" s="1" t="s">
        <v>337</v>
      </c>
      <c r="CB59" s="1" t="s">
        <v>315</v>
      </c>
      <c r="CC59" s="1">
        <v>0</v>
      </c>
      <c r="CD59" s="1">
        <v>0.75</v>
      </c>
      <c r="CE59" s="1">
        <v>0.25</v>
      </c>
      <c r="CG59" s="1" t="s">
        <v>131</v>
      </c>
      <c r="CH59" s="1" t="s">
        <v>340</v>
      </c>
      <c r="CI59" s="1" t="s">
        <v>201</v>
      </c>
      <c r="CJ59" s="1">
        <v>0.14</v>
      </c>
      <c r="CK59" s="1">
        <v>0.86</v>
      </c>
      <c r="CL59" s="1">
        <v>0</v>
      </c>
      <c r="CN59" s="1" t="s">
        <v>131</v>
      </c>
      <c r="CO59" s="1" t="s">
        <v>343</v>
      </c>
      <c r="CP59" s="1" t="s">
        <v>211</v>
      </c>
      <c r="CQ59" s="1">
        <v>0.25</v>
      </c>
      <c r="CR59" s="1">
        <v>0.75</v>
      </c>
      <c r="CS59" s="1">
        <v>0</v>
      </c>
      <c r="CU59" s="1" t="s">
        <v>131</v>
      </c>
      <c r="CV59" s="1" t="s">
        <v>346</v>
      </c>
      <c r="CW59" s="1" t="s">
        <v>211</v>
      </c>
      <c r="CX59" s="1">
        <v>0.55</v>
      </c>
      <c r="CY59" s="1">
        <v>0</v>
      </c>
      <c r="CZ59" s="1">
        <v>0.45</v>
      </c>
    </row>
    <row r="60" s="1" customFormat="1" spans="1:104">
      <c r="A60" s="1" t="s">
        <v>135</v>
      </c>
      <c r="B60" s="1" t="s">
        <v>301</v>
      </c>
      <c r="C60" s="1" t="s">
        <v>201</v>
      </c>
      <c r="D60" s="1">
        <v>0.5</v>
      </c>
      <c r="E60" s="1">
        <v>0.5</v>
      </c>
      <c r="F60" s="1">
        <v>0</v>
      </c>
      <c r="H60" s="1" t="s">
        <v>135</v>
      </c>
      <c r="I60" s="1" t="s">
        <v>305</v>
      </c>
      <c r="J60" s="1" t="s">
        <v>211</v>
      </c>
      <c r="K60" s="1">
        <v>0.26</v>
      </c>
      <c r="L60" s="1">
        <v>0.71</v>
      </c>
      <c r="M60" s="1">
        <v>0.03</v>
      </c>
      <c r="O60" s="1" t="s">
        <v>135</v>
      </c>
      <c r="P60" s="1" t="s">
        <v>308</v>
      </c>
      <c r="Q60" s="1" t="s">
        <v>196</v>
      </c>
      <c r="R60" s="1">
        <v>0.07</v>
      </c>
      <c r="S60" s="1">
        <v>0.78</v>
      </c>
      <c r="T60" s="1">
        <v>0.15</v>
      </c>
      <c r="V60" s="1" t="s">
        <v>135</v>
      </c>
      <c r="W60" s="1" t="s">
        <v>316</v>
      </c>
      <c r="X60" s="1" t="s">
        <v>197</v>
      </c>
      <c r="Y60" s="1">
        <v>0.36</v>
      </c>
      <c r="Z60" s="1">
        <v>0.3</v>
      </c>
      <c r="AA60" s="1">
        <v>0.34</v>
      </c>
      <c r="AC60" s="1" t="s">
        <v>135</v>
      </c>
      <c r="AD60" s="1" t="s">
        <v>311</v>
      </c>
      <c r="AE60" s="1" t="s">
        <v>315</v>
      </c>
      <c r="AF60" s="1">
        <v>0.36</v>
      </c>
      <c r="AG60" s="1">
        <v>0.3</v>
      </c>
      <c r="AH60" s="1">
        <v>0.34</v>
      </c>
      <c r="AJ60" s="1" t="s">
        <v>135</v>
      </c>
      <c r="AK60" s="1" t="s">
        <v>319</v>
      </c>
      <c r="AL60" s="1" t="s">
        <v>201</v>
      </c>
      <c r="AM60" s="1">
        <v>0.26</v>
      </c>
      <c r="AN60" s="1">
        <v>0.17</v>
      </c>
      <c r="AO60" s="1">
        <v>0.57</v>
      </c>
      <c r="AQ60" s="1" t="s">
        <v>135</v>
      </c>
      <c r="AR60" s="1" t="s">
        <v>322</v>
      </c>
      <c r="AS60" s="1" t="s">
        <v>211</v>
      </c>
      <c r="AT60" s="1">
        <v>0.38</v>
      </c>
      <c r="AU60" s="1">
        <v>0.26</v>
      </c>
      <c r="AV60" s="1">
        <v>0.36</v>
      </c>
      <c r="AX60" s="1" t="s">
        <v>135</v>
      </c>
      <c r="AY60" s="1" t="s">
        <v>325</v>
      </c>
      <c r="AZ60" s="1" t="s">
        <v>197</v>
      </c>
      <c r="BA60" s="1">
        <v>0.17</v>
      </c>
      <c r="BB60" s="1">
        <v>0.75</v>
      </c>
      <c r="BC60" s="1">
        <v>0.08</v>
      </c>
      <c r="BE60" s="1" t="s">
        <v>135</v>
      </c>
      <c r="BF60" s="1" t="s">
        <v>328</v>
      </c>
      <c r="BG60" s="1" t="s">
        <v>315</v>
      </c>
      <c r="BH60" s="1">
        <v>1</v>
      </c>
      <c r="BI60" s="1">
        <v>0</v>
      </c>
      <c r="BJ60" s="1">
        <v>0</v>
      </c>
      <c r="BL60" s="1" t="s">
        <v>135</v>
      </c>
      <c r="BM60" s="1" t="s">
        <v>331</v>
      </c>
      <c r="BN60" s="1" t="s">
        <v>201</v>
      </c>
      <c r="BO60" s="1">
        <v>0.28</v>
      </c>
      <c r="BP60" s="1">
        <v>0.18</v>
      </c>
      <c r="BQ60" s="1">
        <v>0.55</v>
      </c>
      <c r="BS60" s="1" t="s">
        <v>135</v>
      </c>
      <c r="BT60" s="1" t="s">
        <v>334</v>
      </c>
      <c r="BU60" s="1" t="s">
        <v>211</v>
      </c>
      <c r="BV60" s="1">
        <v>0.8</v>
      </c>
      <c r="BW60" s="1">
        <v>0.06</v>
      </c>
      <c r="BX60" s="1">
        <v>0.14</v>
      </c>
      <c r="BZ60" s="1" t="s">
        <v>135</v>
      </c>
      <c r="CA60" s="1" t="s">
        <v>337</v>
      </c>
      <c r="CB60" s="1" t="s">
        <v>315</v>
      </c>
      <c r="CC60" s="1">
        <v>0.17</v>
      </c>
      <c r="CD60" s="1">
        <v>0.75</v>
      </c>
      <c r="CE60" s="1">
        <v>0.08</v>
      </c>
      <c r="CG60" s="1" t="s">
        <v>135</v>
      </c>
      <c r="CH60" s="1" t="s">
        <v>340</v>
      </c>
      <c r="CI60" s="1" t="s">
        <v>201</v>
      </c>
      <c r="CJ60" s="1">
        <v>0.28</v>
      </c>
      <c r="CK60" s="1">
        <v>0.18</v>
      </c>
      <c r="CL60" s="1">
        <v>0.55</v>
      </c>
      <c r="CN60" s="1" t="s">
        <v>135</v>
      </c>
      <c r="CO60" s="1" t="s">
        <v>343</v>
      </c>
      <c r="CP60" s="1" t="s">
        <v>211</v>
      </c>
      <c r="CQ60" s="1">
        <v>0.8</v>
      </c>
      <c r="CR60" s="1">
        <v>0.06</v>
      </c>
      <c r="CS60" s="1">
        <v>0.14</v>
      </c>
      <c r="CU60" s="1" t="s">
        <v>135</v>
      </c>
      <c r="CV60" s="1" t="s">
        <v>346</v>
      </c>
      <c r="CW60" s="1" t="s">
        <v>211</v>
      </c>
      <c r="CX60" s="1">
        <v>0.33</v>
      </c>
      <c r="CY60" s="1">
        <v>0.5</v>
      </c>
      <c r="CZ60" s="1">
        <v>0.17</v>
      </c>
    </row>
    <row r="61" s="1" customFormat="1" spans="1:104">
      <c r="A61" s="1" t="s">
        <v>141</v>
      </c>
      <c r="B61" s="1" t="s">
        <v>301</v>
      </c>
      <c r="C61" s="1" t="s">
        <v>201</v>
      </c>
      <c r="D61" s="1">
        <v>0.33</v>
      </c>
      <c r="E61" s="1">
        <v>0.5</v>
      </c>
      <c r="F61" s="1">
        <v>0.17</v>
      </c>
      <c r="H61" s="1" t="s">
        <v>141</v>
      </c>
      <c r="I61" s="1" t="s">
        <v>305</v>
      </c>
      <c r="J61" s="1" t="s">
        <v>211</v>
      </c>
      <c r="K61" s="1">
        <v>0.5</v>
      </c>
      <c r="L61" s="1">
        <v>0.5</v>
      </c>
      <c r="M61" s="1">
        <v>0</v>
      </c>
      <c r="O61" s="1" t="s">
        <v>141</v>
      </c>
      <c r="P61" s="1" t="s">
        <v>308</v>
      </c>
      <c r="Q61" s="1" t="s">
        <v>196</v>
      </c>
      <c r="R61" s="1">
        <v>0.17</v>
      </c>
      <c r="S61" s="1">
        <v>0.5</v>
      </c>
      <c r="T61" s="1">
        <v>0.33</v>
      </c>
      <c r="V61" s="1" t="s">
        <v>141</v>
      </c>
      <c r="W61" s="1" t="s">
        <v>316</v>
      </c>
      <c r="X61" s="1" t="s">
        <v>197</v>
      </c>
      <c r="Y61" s="1">
        <v>0.14</v>
      </c>
      <c r="Z61" s="1">
        <v>0.43</v>
      </c>
      <c r="AA61" s="1">
        <v>0.43</v>
      </c>
      <c r="AC61" s="1" t="s">
        <v>141</v>
      </c>
      <c r="AD61" s="1" t="s">
        <v>311</v>
      </c>
      <c r="AE61" s="1" t="s">
        <v>315</v>
      </c>
      <c r="AF61" s="1">
        <v>0</v>
      </c>
      <c r="AG61" s="1">
        <v>0</v>
      </c>
      <c r="AH61" s="1">
        <v>1</v>
      </c>
      <c r="AJ61" s="1" t="s">
        <v>141</v>
      </c>
      <c r="AK61" s="1" t="s">
        <v>319</v>
      </c>
      <c r="AL61" s="1" t="s">
        <v>201</v>
      </c>
      <c r="AM61" s="1">
        <v>0.5</v>
      </c>
      <c r="AN61" s="1">
        <v>0.33</v>
      </c>
      <c r="AO61" s="1">
        <v>0.17</v>
      </c>
      <c r="AQ61" s="1" t="s">
        <v>141</v>
      </c>
      <c r="AR61" s="1" t="s">
        <v>322</v>
      </c>
      <c r="AS61" s="1" t="s">
        <v>211</v>
      </c>
      <c r="AT61" s="1">
        <v>0.67</v>
      </c>
      <c r="AU61" s="1">
        <v>0.33</v>
      </c>
      <c r="AV61" s="1">
        <v>0</v>
      </c>
      <c r="AX61" s="1" t="s">
        <v>141</v>
      </c>
      <c r="AY61" s="1" t="s">
        <v>325</v>
      </c>
      <c r="AZ61" s="1" t="s">
        <v>197</v>
      </c>
      <c r="BA61" s="1">
        <v>0.17</v>
      </c>
      <c r="BB61" s="1">
        <v>0.5</v>
      </c>
      <c r="BC61" s="1">
        <v>0.33</v>
      </c>
      <c r="BE61" s="1" t="s">
        <v>141</v>
      </c>
      <c r="BF61" s="1" t="s">
        <v>328</v>
      </c>
      <c r="BG61" s="1" t="s">
        <v>315</v>
      </c>
      <c r="BH61" s="1">
        <v>0</v>
      </c>
      <c r="BI61" s="1">
        <v>0</v>
      </c>
      <c r="BJ61" s="1">
        <v>1</v>
      </c>
      <c r="BL61" s="1" t="s">
        <v>141</v>
      </c>
      <c r="BM61" s="1" t="s">
        <v>331</v>
      </c>
      <c r="BN61" s="1" t="s">
        <v>201</v>
      </c>
      <c r="BO61" s="1">
        <v>0</v>
      </c>
      <c r="BP61" s="1">
        <v>0.56</v>
      </c>
      <c r="BQ61" s="1">
        <v>0.44</v>
      </c>
      <c r="BS61" s="1" t="s">
        <v>141</v>
      </c>
      <c r="BT61" s="1" t="s">
        <v>334</v>
      </c>
      <c r="BU61" s="1" t="s">
        <v>211</v>
      </c>
      <c r="BV61" s="1">
        <v>0.11</v>
      </c>
      <c r="BW61" s="1">
        <v>0.56</v>
      </c>
      <c r="BX61" s="1">
        <v>0.33</v>
      </c>
      <c r="BZ61" s="1" t="s">
        <v>141</v>
      </c>
      <c r="CA61" s="1" t="s">
        <v>337</v>
      </c>
      <c r="CB61" s="1" t="s">
        <v>315</v>
      </c>
      <c r="CC61" s="1">
        <v>0</v>
      </c>
      <c r="CD61" s="1">
        <v>0</v>
      </c>
      <c r="CE61" s="1">
        <v>1</v>
      </c>
      <c r="CG61" s="1" t="s">
        <v>141</v>
      </c>
      <c r="CH61" s="1" t="s">
        <v>340</v>
      </c>
      <c r="CI61" s="1" t="s">
        <v>201</v>
      </c>
      <c r="CJ61" s="1">
        <v>0</v>
      </c>
      <c r="CK61" s="1">
        <v>1</v>
      </c>
      <c r="CL61" s="1">
        <v>0</v>
      </c>
      <c r="CN61" s="1" t="s">
        <v>141</v>
      </c>
      <c r="CO61" s="1" t="s">
        <v>343</v>
      </c>
      <c r="CP61" s="1" t="s">
        <v>211</v>
      </c>
      <c r="CQ61" s="1">
        <v>0</v>
      </c>
      <c r="CR61" s="1">
        <v>1</v>
      </c>
      <c r="CS61" s="1">
        <v>0</v>
      </c>
      <c r="CU61" s="1" t="s">
        <v>141</v>
      </c>
      <c r="CV61" s="1" t="s">
        <v>346</v>
      </c>
      <c r="CW61" s="1" t="s">
        <v>211</v>
      </c>
      <c r="CX61" s="1">
        <v>0.83</v>
      </c>
      <c r="CY61" s="1">
        <v>0.17</v>
      </c>
      <c r="CZ61" s="1">
        <v>0</v>
      </c>
    </row>
    <row r="62" s="1" customFormat="1" spans="1:104">
      <c r="A62" s="1" t="s">
        <v>144</v>
      </c>
      <c r="B62" s="1" t="s">
        <v>301</v>
      </c>
      <c r="C62" s="1" t="s">
        <v>201</v>
      </c>
      <c r="D62" s="1">
        <v>0.25</v>
      </c>
      <c r="E62" s="1">
        <v>0.75</v>
      </c>
      <c r="F62" s="1">
        <v>0</v>
      </c>
      <c r="H62" s="1" t="s">
        <v>144</v>
      </c>
      <c r="I62" s="1" t="s">
        <v>305</v>
      </c>
      <c r="J62" s="1" t="s">
        <v>211</v>
      </c>
      <c r="K62" s="1">
        <v>0.22</v>
      </c>
      <c r="L62" s="1">
        <v>0.78</v>
      </c>
      <c r="M62" s="1">
        <v>0</v>
      </c>
      <c r="O62" s="1" t="s">
        <v>144</v>
      </c>
      <c r="P62" s="1" t="s">
        <v>308</v>
      </c>
      <c r="Q62" s="1" t="s">
        <v>196</v>
      </c>
      <c r="R62" s="1">
        <v>0.25</v>
      </c>
      <c r="S62" s="1">
        <v>0.5</v>
      </c>
      <c r="T62" s="1">
        <v>0.25</v>
      </c>
      <c r="V62" s="1" t="s">
        <v>144</v>
      </c>
      <c r="W62" s="1" t="s">
        <v>316</v>
      </c>
      <c r="X62" s="1" t="s">
        <v>197</v>
      </c>
      <c r="Y62" s="1">
        <v>0.2</v>
      </c>
      <c r="Z62" s="1">
        <v>0.4</v>
      </c>
      <c r="AA62" s="1">
        <v>0.4</v>
      </c>
      <c r="AC62" s="1" t="s">
        <v>144</v>
      </c>
      <c r="AD62" s="1" t="s">
        <v>311</v>
      </c>
      <c r="AE62" s="1" t="s">
        <v>315</v>
      </c>
      <c r="AF62" s="1">
        <v>0.2</v>
      </c>
      <c r="AG62" s="1">
        <v>0.4</v>
      </c>
      <c r="AH62" s="1">
        <v>0.4</v>
      </c>
      <c r="AJ62" s="1" t="s">
        <v>144</v>
      </c>
      <c r="AK62" s="1" t="s">
        <v>319</v>
      </c>
      <c r="AL62" s="1" t="s">
        <v>201</v>
      </c>
      <c r="AM62" s="1">
        <v>0.38</v>
      </c>
      <c r="AN62" s="1">
        <v>0.63</v>
      </c>
      <c r="AO62" s="1">
        <v>0</v>
      </c>
      <c r="AQ62" s="1" t="s">
        <v>144</v>
      </c>
      <c r="AR62" s="1" t="s">
        <v>322</v>
      </c>
      <c r="AS62" s="1" t="s">
        <v>211</v>
      </c>
      <c r="AT62" s="1">
        <v>0.33</v>
      </c>
      <c r="AU62" s="1">
        <v>0.67</v>
      </c>
      <c r="AV62" s="1">
        <v>0</v>
      </c>
      <c r="AX62" s="1" t="s">
        <v>144</v>
      </c>
      <c r="AY62" s="1" t="s">
        <v>325</v>
      </c>
      <c r="AZ62" s="1" t="s">
        <v>197</v>
      </c>
      <c r="BA62" s="1">
        <v>0.25</v>
      </c>
      <c r="BB62" s="1">
        <v>0.5</v>
      </c>
      <c r="BC62" s="1">
        <v>0.25</v>
      </c>
      <c r="BE62" s="1" t="s">
        <v>144</v>
      </c>
      <c r="BF62" s="1" t="s">
        <v>328</v>
      </c>
      <c r="BG62" s="1" t="s">
        <v>315</v>
      </c>
      <c r="BH62" s="1">
        <v>1</v>
      </c>
      <c r="BI62" s="1">
        <v>0</v>
      </c>
      <c r="BJ62" s="1">
        <v>0</v>
      </c>
      <c r="BL62" s="1" t="s">
        <v>144</v>
      </c>
      <c r="BM62" s="1" t="s">
        <v>331</v>
      </c>
      <c r="BN62" s="1" t="s">
        <v>201</v>
      </c>
      <c r="BO62" s="1">
        <v>0.1</v>
      </c>
      <c r="BP62" s="1">
        <v>0.7</v>
      </c>
      <c r="BQ62" s="1">
        <v>0.2</v>
      </c>
      <c r="BS62" s="1" t="s">
        <v>144</v>
      </c>
      <c r="BT62" s="1" t="s">
        <v>334</v>
      </c>
      <c r="BU62" s="1" t="s">
        <v>211</v>
      </c>
      <c r="BV62" s="1">
        <v>0.33</v>
      </c>
      <c r="BW62" s="1">
        <v>0.67</v>
      </c>
      <c r="BX62" s="1">
        <v>0</v>
      </c>
      <c r="BZ62" s="1" t="s">
        <v>144</v>
      </c>
      <c r="CA62" s="1" t="s">
        <v>337</v>
      </c>
      <c r="CB62" s="1" t="s">
        <v>315</v>
      </c>
      <c r="CC62" s="1">
        <v>0.25</v>
      </c>
      <c r="CD62" s="1">
        <v>0.5</v>
      </c>
      <c r="CE62" s="1">
        <v>0.25</v>
      </c>
      <c r="CG62" s="1" t="s">
        <v>144</v>
      </c>
      <c r="CH62" s="1" t="s">
        <v>340</v>
      </c>
      <c r="CI62" s="1" t="s">
        <v>201</v>
      </c>
      <c r="CJ62" s="1">
        <v>0.1</v>
      </c>
      <c r="CK62" s="1">
        <v>0.7</v>
      </c>
      <c r="CL62" s="1">
        <v>0.2</v>
      </c>
      <c r="CN62" s="1" t="s">
        <v>144</v>
      </c>
      <c r="CO62" s="1" t="s">
        <v>343</v>
      </c>
      <c r="CP62" s="1" t="s">
        <v>211</v>
      </c>
      <c r="CQ62" s="1">
        <v>0.33</v>
      </c>
      <c r="CR62" s="1">
        <v>0.67</v>
      </c>
      <c r="CS62" s="1">
        <v>0</v>
      </c>
      <c r="CU62" s="1" t="s">
        <v>144</v>
      </c>
      <c r="CV62" s="1" t="s">
        <v>346</v>
      </c>
      <c r="CW62" s="1" t="s">
        <v>211</v>
      </c>
      <c r="CX62" s="1">
        <v>0.7</v>
      </c>
      <c r="CY62" s="1">
        <v>0.2</v>
      </c>
      <c r="CZ62" s="1">
        <v>0.1</v>
      </c>
    </row>
    <row r="63" s="1" customFormat="1" spans="1:104">
      <c r="A63" s="1" t="s">
        <v>148</v>
      </c>
      <c r="B63" s="1" t="s">
        <v>301</v>
      </c>
      <c r="C63" s="1" t="s">
        <v>201</v>
      </c>
      <c r="D63" s="1">
        <v>0.26</v>
      </c>
      <c r="E63" s="1">
        <v>0.68</v>
      </c>
      <c r="F63" s="1">
        <v>0.06</v>
      </c>
      <c r="H63" s="1" t="s">
        <v>148</v>
      </c>
      <c r="I63" s="1" t="s">
        <v>305</v>
      </c>
      <c r="J63" s="1" t="s">
        <v>211</v>
      </c>
      <c r="K63" s="1">
        <v>0.26</v>
      </c>
      <c r="L63" s="1">
        <v>0.52</v>
      </c>
      <c r="M63" s="1">
        <v>0.22</v>
      </c>
      <c r="O63" s="1" t="s">
        <v>148</v>
      </c>
      <c r="P63" s="1" t="s">
        <v>308</v>
      </c>
      <c r="Q63" s="1" t="s">
        <v>196</v>
      </c>
      <c r="R63" s="1">
        <v>0.08</v>
      </c>
      <c r="S63" s="1">
        <v>0.83</v>
      </c>
      <c r="T63" s="1">
        <v>0.1</v>
      </c>
      <c r="V63" s="1" t="s">
        <v>148</v>
      </c>
      <c r="W63" s="1" t="s">
        <v>316</v>
      </c>
      <c r="X63" s="1" t="s">
        <v>197</v>
      </c>
      <c r="Y63" s="1">
        <v>0.22</v>
      </c>
      <c r="Z63" s="1">
        <v>0.03</v>
      </c>
      <c r="AA63" s="1">
        <v>0.75</v>
      </c>
      <c r="AC63" s="1" t="s">
        <v>148</v>
      </c>
      <c r="AD63" s="1" t="s">
        <v>311</v>
      </c>
      <c r="AE63" s="1" t="s">
        <v>315</v>
      </c>
      <c r="AF63" s="1">
        <v>0.22</v>
      </c>
      <c r="AG63" s="1">
        <v>0.03</v>
      </c>
      <c r="AH63" s="1">
        <v>0.75</v>
      </c>
      <c r="AJ63" s="1" t="s">
        <v>148</v>
      </c>
      <c r="AK63" s="1" t="s">
        <v>319</v>
      </c>
      <c r="AL63" s="1" t="s">
        <v>201</v>
      </c>
      <c r="AM63" s="1">
        <v>0.31</v>
      </c>
      <c r="AN63" s="1">
        <v>0.16</v>
      </c>
      <c r="AO63" s="1">
        <v>0.53</v>
      </c>
      <c r="AQ63" s="1" t="s">
        <v>148</v>
      </c>
      <c r="AR63" s="1" t="s">
        <v>322</v>
      </c>
      <c r="AS63" s="1" t="s">
        <v>211</v>
      </c>
      <c r="AT63" s="1">
        <v>0.25</v>
      </c>
      <c r="AU63" s="1">
        <v>0.05</v>
      </c>
      <c r="AV63" s="1">
        <v>0.7</v>
      </c>
      <c r="AX63" s="1" t="s">
        <v>148</v>
      </c>
      <c r="AY63" s="1" t="s">
        <v>325</v>
      </c>
      <c r="AZ63" s="1" t="s">
        <v>197</v>
      </c>
      <c r="BA63" s="1">
        <v>0.13</v>
      </c>
      <c r="BB63" s="1">
        <v>0.52</v>
      </c>
      <c r="BC63" s="1">
        <v>0.35</v>
      </c>
      <c r="BE63" s="1" t="s">
        <v>148</v>
      </c>
      <c r="BF63" s="1" t="s">
        <v>328</v>
      </c>
      <c r="BG63" s="1" t="s">
        <v>315</v>
      </c>
      <c r="BH63" s="1">
        <v>1</v>
      </c>
      <c r="BI63" s="1">
        <v>0</v>
      </c>
      <c r="BJ63" s="1">
        <v>0</v>
      </c>
      <c r="BL63" s="1" t="s">
        <v>148</v>
      </c>
      <c r="BM63" s="1" t="s">
        <v>331</v>
      </c>
      <c r="BN63" s="1" t="s">
        <v>201</v>
      </c>
      <c r="BO63" s="1">
        <v>0.31</v>
      </c>
      <c r="BP63" s="1">
        <v>0.58</v>
      </c>
      <c r="BQ63" s="1">
        <v>0.11</v>
      </c>
      <c r="BS63" s="1" t="s">
        <v>148</v>
      </c>
      <c r="BT63" s="1" t="s">
        <v>334</v>
      </c>
      <c r="BU63" s="1" t="s">
        <v>211</v>
      </c>
      <c r="BV63" s="1">
        <v>0.83</v>
      </c>
      <c r="BW63" s="1">
        <v>0.17</v>
      </c>
      <c r="BX63" s="1">
        <v>0</v>
      </c>
      <c r="BZ63" s="1" t="s">
        <v>148</v>
      </c>
      <c r="CA63" s="1" t="s">
        <v>337</v>
      </c>
      <c r="CB63" s="1" t="s">
        <v>315</v>
      </c>
      <c r="CC63" s="1">
        <v>0.13</v>
      </c>
      <c r="CD63" s="1">
        <v>0.52</v>
      </c>
      <c r="CE63" s="1">
        <v>0.35</v>
      </c>
      <c r="CG63" s="1" t="s">
        <v>148</v>
      </c>
      <c r="CH63" s="1" t="s">
        <v>340</v>
      </c>
      <c r="CI63" s="1" t="s">
        <v>201</v>
      </c>
      <c r="CJ63" s="1">
        <v>0.31</v>
      </c>
      <c r="CK63" s="1">
        <v>0.58</v>
      </c>
      <c r="CL63" s="1">
        <v>0.11</v>
      </c>
      <c r="CN63" s="1" t="s">
        <v>148</v>
      </c>
      <c r="CO63" s="1" t="s">
        <v>343</v>
      </c>
      <c r="CP63" s="1" t="s">
        <v>211</v>
      </c>
      <c r="CQ63" s="1">
        <v>0.83</v>
      </c>
      <c r="CR63" s="1">
        <v>0.17</v>
      </c>
      <c r="CS63" s="1">
        <v>0</v>
      </c>
      <c r="CU63" s="1" t="s">
        <v>148</v>
      </c>
      <c r="CV63" s="1" t="s">
        <v>346</v>
      </c>
      <c r="CW63" s="1" t="s">
        <v>211</v>
      </c>
      <c r="CX63" s="1">
        <v>0.39</v>
      </c>
      <c r="CY63" s="1">
        <v>0.11</v>
      </c>
      <c r="CZ63" s="1">
        <v>0.5</v>
      </c>
    </row>
    <row r="64" s="1" customFormat="1" spans="1:104">
      <c r="A64" s="1" t="s">
        <v>154</v>
      </c>
      <c r="B64" s="1" t="s">
        <v>301</v>
      </c>
      <c r="C64" s="1" t="s">
        <v>201</v>
      </c>
      <c r="D64" s="1">
        <v>0.03</v>
      </c>
      <c r="E64" s="1">
        <v>0.96</v>
      </c>
      <c r="F64" s="1">
        <v>0</v>
      </c>
      <c r="H64" s="1" t="s">
        <v>154</v>
      </c>
      <c r="I64" s="1" t="s">
        <v>305</v>
      </c>
      <c r="J64" s="1" t="s">
        <v>211</v>
      </c>
      <c r="K64" s="1">
        <v>0.23</v>
      </c>
      <c r="L64" s="1">
        <v>0.31</v>
      </c>
      <c r="M64" s="1">
        <v>0.46</v>
      </c>
      <c r="O64" s="1" t="s">
        <v>154</v>
      </c>
      <c r="P64" s="1" t="s">
        <v>308</v>
      </c>
      <c r="Q64" s="1" t="s">
        <v>196</v>
      </c>
      <c r="R64" s="1">
        <v>0.16</v>
      </c>
      <c r="S64" s="1">
        <v>0.64</v>
      </c>
      <c r="T64" s="1">
        <v>0.2</v>
      </c>
      <c r="V64" s="1" t="s">
        <v>154</v>
      </c>
      <c r="W64" s="1" t="s">
        <v>316</v>
      </c>
      <c r="X64" s="1" t="s">
        <v>197</v>
      </c>
      <c r="Y64" s="1">
        <v>0.04</v>
      </c>
      <c r="Z64" s="1">
        <v>0.95</v>
      </c>
      <c r="AA64" s="1">
        <v>0.01</v>
      </c>
      <c r="AC64" s="1" t="s">
        <v>154</v>
      </c>
      <c r="AD64" s="1" t="s">
        <v>311</v>
      </c>
      <c r="AE64" s="1" t="s">
        <v>315</v>
      </c>
      <c r="AF64" s="1">
        <v>0</v>
      </c>
      <c r="AG64" s="1">
        <v>0</v>
      </c>
      <c r="AH64" s="1">
        <v>1</v>
      </c>
      <c r="AJ64" s="1" t="s">
        <v>154</v>
      </c>
      <c r="AK64" s="1" t="s">
        <v>319</v>
      </c>
      <c r="AL64" s="1" t="s">
        <v>201</v>
      </c>
      <c r="AM64" s="1">
        <v>0.07</v>
      </c>
      <c r="AN64" s="1">
        <v>0.92</v>
      </c>
      <c r="AO64" s="1">
        <v>0.01</v>
      </c>
      <c r="AQ64" s="1" t="s">
        <v>154</v>
      </c>
      <c r="AR64" s="1" t="s">
        <v>322</v>
      </c>
      <c r="AS64" s="1" t="s">
        <v>211</v>
      </c>
      <c r="AT64" s="1">
        <v>0.23</v>
      </c>
      <c r="AU64" s="1">
        <v>0.09</v>
      </c>
      <c r="AV64" s="1">
        <v>0.68</v>
      </c>
      <c r="AX64" s="1" t="s">
        <v>154</v>
      </c>
      <c r="AY64" s="1" t="s">
        <v>325</v>
      </c>
      <c r="AZ64" s="1" t="s">
        <v>197</v>
      </c>
      <c r="BA64" s="1">
        <v>0.02</v>
      </c>
      <c r="BB64" s="1">
        <v>0.98</v>
      </c>
      <c r="BC64" s="1">
        <v>0.01</v>
      </c>
      <c r="BE64" s="1" t="s">
        <v>154</v>
      </c>
      <c r="BF64" s="1" t="s">
        <v>328</v>
      </c>
      <c r="BG64" s="1" t="s">
        <v>315</v>
      </c>
      <c r="BH64" s="1">
        <v>0</v>
      </c>
      <c r="BI64" s="1">
        <v>0</v>
      </c>
      <c r="BJ64" s="1">
        <v>1</v>
      </c>
      <c r="BL64" s="1" t="s">
        <v>154</v>
      </c>
      <c r="BM64" s="1" t="s">
        <v>331</v>
      </c>
      <c r="BN64" s="1" t="s">
        <v>201</v>
      </c>
      <c r="BO64" s="1">
        <v>0.14</v>
      </c>
      <c r="BP64" s="1">
        <v>0.3</v>
      </c>
      <c r="BQ64" s="1">
        <v>0.56</v>
      </c>
      <c r="BS64" s="1" t="s">
        <v>154</v>
      </c>
      <c r="BT64" s="1" t="s">
        <v>334</v>
      </c>
      <c r="BU64" s="1" t="s">
        <v>211</v>
      </c>
      <c r="BV64" s="1">
        <v>0.02</v>
      </c>
      <c r="BW64" s="1">
        <v>0</v>
      </c>
      <c r="BX64" s="1">
        <v>0.98</v>
      </c>
      <c r="BZ64" s="1" t="s">
        <v>154</v>
      </c>
      <c r="CA64" s="1" t="s">
        <v>337</v>
      </c>
      <c r="CB64" s="1" t="s">
        <v>315</v>
      </c>
      <c r="CC64" s="1">
        <v>0</v>
      </c>
      <c r="CD64" s="1">
        <v>0</v>
      </c>
      <c r="CE64" s="1">
        <v>1</v>
      </c>
      <c r="CG64" s="1" t="s">
        <v>154</v>
      </c>
      <c r="CH64" s="1" t="s">
        <v>340</v>
      </c>
      <c r="CI64" s="1" t="s">
        <v>201</v>
      </c>
      <c r="CJ64" s="1">
        <v>0</v>
      </c>
      <c r="CK64" s="1">
        <v>1</v>
      </c>
      <c r="CL64" s="1">
        <v>0</v>
      </c>
      <c r="CN64" s="1" t="s">
        <v>154</v>
      </c>
      <c r="CO64" s="1" t="s">
        <v>343</v>
      </c>
      <c r="CP64" s="1" t="s">
        <v>211</v>
      </c>
      <c r="CQ64" s="1">
        <v>0</v>
      </c>
      <c r="CR64" s="1">
        <v>1</v>
      </c>
      <c r="CS64" s="1">
        <v>0</v>
      </c>
      <c r="CU64" s="1" t="s">
        <v>154</v>
      </c>
      <c r="CV64" s="1" t="s">
        <v>346</v>
      </c>
      <c r="CW64" s="1" t="s">
        <v>211</v>
      </c>
      <c r="CX64" s="1">
        <v>0.03</v>
      </c>
      <c r="CY64" s="1">
        <v>0</v>
      </c>
      <c r="CZ64" s="1">
        <v>0.97</v>
      </c>
    </row>
    <row r="65" s="1" customFormat="1" spans="1:104">
      <c r="A65" s="1" t="s">
        <v>160</v>
      </c>
      <c r="B65" s="1" t="s">
        <v>301</v>
      </c>
      <c r="C65" s="1" t="s">
        <v>201</v>
      </c>
      <c r="D65" s="1">
        <v>0.27</v>
      </c>
      <c r="E65" s="1">
        <v>0.67</v>
      </c>
      <c r="F65" s="1">
        <v>0.06</v>
      </c>
      <c r="H65" s="1" t="s">
        <v>160</v>
      </c>
      <c r="I65" s="1" t="s">
        <v>305</v>
      </c>
      <c r="J65" s="1" t="s">
        <v>211</v>
      </c>
      <c r="K65" s="1">
        <v>0.5</v>
      </c>
      <c r="L65" s="1">
        <v>0.21</v>
      </c>
      <c r="M65" s="1">
        <v>0.29</v>
      </c>
      <c r="O65" s="1" t="s">
        <v>160</v>
      </c>
      <c r="P65" s="1" t="s">
        <v>308</v>
      </c>
      <c r="Q65" s="1" t="s">
        <v>196</v>
      </c>
      <c r="R65" s="1">
        <v>0.31</v>
      </c>
      <c r="S65" s="1">
        <v>0.15</v>
      </c>
      <c r="T65" s="1">
        <v>0.54</v>
      </c>
      <c r="V65" s="1" t="s">
        <v>160</v>
      </c>
      <c r="W65" s="1" t="s">
        <v>316</v>
      </c>
      <c r="X65" s="1" t="s">
        <v>197</v>
      </c>
      <c r="Y65" s="1">
        <v>0</v>
      </c>
      <c r="Z65" s="1">
        <v>0</v>
      </c>
      <c r="AA65" s="1">
        <v>1</v>
      </c>
      <c r="AC65" s="1" t="s">
        <v>160</v>
      </c>
      <c r="AD65" s="1" t="s">
        <v>311</v>
      </c>
      <c r="AE65" s="1" t="s">
        <v>315</v>
      </c>
      <c r="AF65" s="1">
        <v>0</v>
      </c>
      <c r="AG65" s="1">
        <v>0</v>
      </c>
      <c r="AH65" s="1">
        <v>1</v>
      </c>
      <c r="AJ65" s="1" t="s">
        <v>160</v>
      </c>
      <c r="AK65" s="1" t="s">
        <v>319</v>
      </c>
      <c r="AL65" s="1" t="s">
        <v>201</v>
      </c>
      <c r="AM65" s="1">
        <v>0.16</v>
      </c>
      <c r="AN65" s="1">
        <v>0.81</v>
      </c>
      <c r="AO65" s="1">
        <v>0.03</v>
      </c>
      <c r="AQ65" s="1" t="s">
        <v>160</v>
      </c>
      <c r="AR65" s="1" t="s">
        <v>322</v>
      </c>
      <c r="AS65" s="1" t="s">
        <v>211</v>
      </c>
      <c r="AT65" s="1">
        <v>0.33</v>
      </c>
      <c r="AU65" s="1">
        <v>0.5</v>
      </c>
      <c r="AV65" s="1">
        <v>0.17</v>
      </c>
      <c r="AX65" s="1" t="s">
        <v>160</v>
      </c>
      <c r="AY65" s="1" t="s">
        <v>325</v>
      </c>
      <c r="AZ65" s="1" t="s">
        <v>197</v>
      </c>
      <c r="BA65" s="1">
        <v>0</v>
      </c>
      <c r="BB65" s="1">
        <v>0</v>
      </c>
      <c r="BC65" s="1">
        <v>1</v>
      </c>
      <c r="BE65" s="1" t="s">
        <v>160</v>
      </c>
      <c r="BF65" s="1" t="s">
        <v>328</v>
      </c>
      <c r="BG65" s="1" t="s">
        <v>315</v>
      </c>
      <c r="BH65" s="1" t="s">
        <v>314</v>
      </c>
      <c r="BI65" s="1" t="s">
        <v>314</v>
      </c>
      <c r="BJ65" s="1" t="s">
        <v>314</v>
      </c>
      <c r="BL65" s="1" t="s">
        <v>160</v>
      </c>
      <c r="BM65" s="1" t="s">
        <v>331</v>
      </c>
      <c r="BN65" s="1" t="s">
        <v>201</v>
      </c>
      <c r="BO65" s="1">
        <v>0</v>
      </c>
      <c r="BP65" s="1">
        <v>1</v>
      </c>
      <c r="BQ65" s="1">
        <v>0</v>
      </c>
      <c r="BS65" s="1" t="s">
        <v>160</v>
      </c>
      <c r="BT65" s="1" t="s">
        <v>334</v>
      </c>
      <c r="BU65" s="1" t="s">
        <v>211</v>
      </c>
      <c r="BV65" s="1">
        <v>0</v>
      </c>
      <c r="BW65" s="1">
        <v>1</v>
      </c>
      <c r="BX65" s="1">
        <v>0</v>
      </c>
      <c r="BZ65" s="1" t="s">
        <v>160</v>
      </c>
      <c r="CA65" s="1" t="s">
        <v>337</v>
      </c>
      <c r="CB65" s="1" t="s">
        <v>315</v>
      </c>
      <c r="CC65" s="1">
        <v>0</v>
      </c>
      <c r="CD65" s="1">
        <v>0</v>
      </c>
      <c r="CE65" s="1">
        <v>1</v>
      </c>
      <c r="CG65" s="1" t="s">
        <v>160</v>
      </c>
      <c r="CH65" s="1" t="s">
        <v>340</v>
      </c>
      <c r="CI65" s="1" t="s">
        <v>201</v>
      </c>
      <c r="CJ65" s="1">
        <v>0</v>
      </c>
      <c r="CK65" s="1">
        <v>1</v>
      </c>
      <c r="CL65" s="1">
        <v>0</v>
      </c>
      <c r="CN65" s="1" t="s">
        <v>160</v>
      </c>
      <c r="CO65" s="1" t="s">
        <v>343</v>
      </c>
      <c r="CP65" s="1" t="s">
        <v>211</v>
      </c>
      <c r="CQ65" s="1">
        <v>0</v>
      </c>
      <c r="CR65" s="1">
        <v>1</v>
      </c>
      <c r="CS65" s="1">
        <v>0</v>
      </c>
      <c r="CU65" s="1" t="s">
        <v>160</v>
      </c>
      <c r="CV65" s="1" t="s">
        <v>346</v>
      </c>
      <c r="CW65" s="1" t="s">
        <v>211</v>
      </c>
      <c r="CX65" s="1">
        <v>0.24</v>
      </c>
      <c r="CY65" s="1">
        <v>0.06</v>
      </c>
      <c r="CZ65" s="1">
        <v>0.7</v>
      </c>
    </row>
    <row r="66" s="2" customFormat="1" spans="2:104">
      <c r="B66" s="2" t="s">
        <v>301</v>
      </c>
      <c r="C66" s="2" t="s">
        <v>201</v>
      </c>
      <c r="D66" s="2">
        <f t="shared" ref="D66:F66" si="15">AVERAGE(D35:D65)</f>
        <v>0.216774193548387</v>
      </c>
      <c r="E66" s="2">
        <f t="shared" si="15"/>
        <v>0.76483870967742</v>
      </c>
      <c r="F66" s="2">
        <f t="shared" si="15"/>
        <v>0.0183870967741936</v>
      </c>
      <c r="I66" s="2" t="s">
        <v>403</v>
      </c>
      <c r="J66" s="2" t="s">
        <v>200</v>
      </c>
      <c r="K66" s="2">
        <f t="shared" ref="K66:M66" si="16">AVERAGE(K35:K65)</f>
        <v>0.295483870967742</v>
      </c>
      <c r="L66" s="2">
        <f t="shared" si="16"/>
        <v>0.449032258064516</v>
      </c>
      <c r="M66" s="2">
        <f t="shared" si="16"/>
        <v>0.255483870967742</v>
      </c>
      <c r="P66" s="2" t="s">
        <v>308</v>
      </c>
      <c r="Q66" s="2" t="s">
        <v>196</v>
      </c>
      <c r="R66" s="2">
        <f t="shared" ref="R66:T66" si="17">AVERAGE(R35:R65)</f>
        <v>0.113548387096774</v>
      </c>
      <c r="S66" s="2">
        <f t="shared" si="17"/>
        <v>0.64</v>
      </c>
      <c r="T66" s="2">
        <f t="shared" si="17"/>
        <v>0.246774193548387</v>
      </c>
      <c r="W66" s="2" t="s">
        <v>316</v>
      </c>
      <c r="X66" s="2" t="s">
        <v>197</v>
      </c>
      <c r="Y66" s="2">
        <f t="shared" ref="Y66:AA66" si="18">AVERAGE(Y35:Y65)</f>
        <v>0.134193548387097</v>
      </c>
      <c r="Z66" s="2">
        <f t="shared" si="18"/>
        <v>0.34</v>
      </c>
      <c r="AA66" s="2">
        <f t="shared" si="18"/>
        <v>0.525806451612903</v>
      </c>
      <c r="AD66" s="2" t="s">
        <v>404</v>
      </c>
      <c r="AE66" s="2" t="s">
        <v>387</v>
      </c>
      <c r="AF66" s="2">
        <f t="shared" ref="AF66:AH66" si="19">AVERAGE(AF35:AF65)</f>
        <v>0.0546666666666667</v>
      </c>
      <c r="AG66" s="2">
        <f t="shared" si="19"/>
        <v>0.107</v>
      </c>
      <c r="AH66" s="2">
        <f t="shared" si="19"/>
        <v>0.838666666666667</v>
      </c>
      <c r="AK66" s="5" t="s">
        <v>319</v>
      </c>
      <c r="AL66" s="2" t="s">
        <v>201</v>
      </c>
      <c r="AM66" s="2">
        <f t="shared" ref="AM66:AO66" si="20">AVERAGE(AM35:AM65)</f>
        <v>0.228709677419355</v>
      </c>
      <c r="AN66" s="2">
        <f t="shared" si="20"/>
        <v>0.496129032258065</v>
      </c>
      <c r="AO66" s="2">
        <f t="shared" si="20"/>
        <v>0.275806451612903</v>
      </c>
      <c r="AR66" s="2" t="s">
        <v>405</v>
      </c>
      <c r="AS66" s="2" t="s">
        <v>200</v>
      </c>
      <c r="AT66" s="2">
        <f t="shared" ref="AT66:AV66" si="21">AVERAGE(AT35:AT65)</f>
        <v>0.202258064516129</v>
      </c>
      <c r="AU66" s="2">
        <f t="shared" si="21"/>
        <v>0.257096774193548</v>
      </c>
      <c r="AV66" s="2">
        <f t="shared" si="21"/>
        <v>0.539677419354839</v>
      </c>
      <c r="AY66" s="2" t="s">
        <v>325</v>
      </c>
      <c r="AZ66" s="2" t="s">
        <v>197</v>
      </c>
      <c r="BA66" s="2">
        <f t="shared" ref="BA66:BC66" si="22">AVERAGE(BA35:BA65)</f>
        <v>0.173448275862069</v>
      </c>
      <c r="BB66" s="2">
        <f t="shared" si="22"/>
        <v>0.480689655172414</v>
      </c>
      <c r="BC66" s="2">
        <f t="shared" si="22"/>
        <v>0.347241379310345</v>
      </c>
      <c r="BF66" s="2" t="s">
        <v>406</v>
      </c>
      <c r="BG66" s="2" t="s">
        <v>387</v>
      </c>
      <c r="BH66" s="2">
        <f t="shared" ref="BH66:BJ66" si="23">AVERAGE(BH35:BH65)</f>
        <v>0.409090909090909</v>
      </c>
      <c r="BI66" s="2">
        <f t="shared" si="23"/>
        <v>0</v>
      </c>
      <c r="BJ66" s="2">
        <f t="shared" si="23"/>
        <v>0.590909090909091</v>
      </c>
      <c r="BM66" s="2" t="s">
        <v>331</v>
      </c>
      <c r="BN66" s="2" t="s">
        <v>201</v>
      </c>
      <c r="BO66" s="2">
        <f t="shared" ref="BO66:BQ66" si="24">AVERAGE(BO35:BO65)</f>
        <v>0.200967741935484</v>
      </c>
      <c r="BP66" s="2">
        <f t="shared" si="24"/>
        <v>0.619677419354839</v>
      </c>
      <c r="BQ66" s="2">
        <f t="shared" si="24"/>
        <v>0.179677419354839</v>
      </c>
      <c r="BT66" s="2" t="s">
        <v>407</v>
      </c>
      <c r="BU66" s="2" t="s">
        <v>200</v>
      </c>
      <c r="BV66" s="2">
        <f t="shared" ref="BV66:BX66" si="25">AVERAGE(BV35:BV65)</f>
        <v>0.304666666666667</v>
      </c>
      <c r="BW66" s="2">
        <f t="shared" si="25"/>
        <v>0.380333333333333</v>
      </c>
      <c r="BX66" s="2">
        <f t="shared" si="25"/>
        <v>0.315333333333333</v>
      </c>
      <c r="CA66" s="2" t="s">
        <v>408</v>
      </c>
      <c r="CB66" s="2" t="s">
        <v>387</v>
      </c>
      <c r="CC66" s="2">
        <f t="shared" ref="CC66:CE66" si="26">AVERAGE(CC35:CC65)</f>
        <v>0.0903448275862069</v>
      </c>
      <c r="CD66" s="2">
        <f t="shared" si="26"/>
        <v>0.149655172413793</v>
      </c>
      <c r="CE66" s="2">
        <f t="shared" si="26"/>
        <v>0.760344827586207</v>
      </c>
      <c r="CH66" s="2" t="s">
        <v>409</v>
      </c>
      <c r="CI66" s="2" t="s">
        <v>201</v>
      </c>
      <c r="CJ66" s="2">
        <f t="shared" ref="CJ66:CL66" si="27">AVERAGE(CJ35:CJ65)</f>
        <v>0.09</v>
      </c>
      <c r="CK66" s="2">
        <f t="shared" si="27"/>
        <v>0.878064516129032</v>
      </c>
      <c r="CL66" s="2">
        <f t="shared" si="27"/>
        <v>0.032258064516129</v>
      </c>
      <c r="CO66" s="2" t="s">
        <v>410</v>
      </c>
      <c r="CP66" s="2" t="s">
        <v>200</v>
      </c>
      <c r="CQ66" s="2">
        <f t="shared" ref="CQ66:CS66" si="28">AVERAGE(CQ35:CQ65)</f>
        <v>0.188333333333333</v>
      </c>
      <c r="CR66" s="2">
        <f t="shared" si="28"/>
        <v>0.767</v>
      </c>
      <c r="CS66" s="2">
        <f t="shared" si="28"/>
        <v>0.0446666666666667</v>
      </c>
      <c r="CV66" s="2" t="s">
        <v>411</v>
      </c>
      <c r="CW66" s="2" t="s">
        <v>200</v>
      </c>
      <c r="CX66" s="2">
        <f t="shared" ref="CX66:CZ66" si="29">AVERAGE(CX35:CX65)</f>
        <v>0.268709677419355</v>
      </c>
      <c r="CY66" s="2">
        <f t="shared" si="29"/>
        <v>0.0641935483870968</v>
      </c>
      <c r="CZ66" s="2">
        <f t="shared" si="29"/>
        <v>0.667096774193549</v>
      </c>
    </row>
    <row r="69" s="1" customFormat="1" spans="3:103">
      <c r="C69" s="1" t="s">
        <v>298</v>
      </c>
      <c r="D69" s="1" t="s">
        <v>299</v>
      </c>
      <c r="E69" s="1" t="s">
        <v>390</v>
      </c>
      <c r="I69" s="1" t="str">
        <f>H70</f>
        <v>A3E&amp;StoryD@All</v>
      </c>
      <c r="J69" s="1" t="s">
        <v>298</v>
      </c>
      <c r="K69" s="1" t="s">
        <v>299</v>
      </c>
      <c r="L69" s="1" t="s">
        <v>390</v>
      </c>
      <c r="P69" s="1" t="str">
        <f>O70</f>
        <v>Gator&amp;A3E@All</v>
      </c>
      <c r="Q69" s="1" t="s">
        <v>298</v>
      </c>
      <c r="R69" s="1" t="s">
        <v>299</v>
      </c>
      <c r="S69" s="1" t="s">
        <v>390</v>
      </c>
      <c r="W69" s="1" t="str">
        <f>V70</f>
        <v>Gator&amp;IC3@All</v>
      </c>
      <c r="X69" s="1" t="s">
        <v>298</v>
      </c>
      <c r="Y69" s="1" t="s">
        <v>299</v>
      </c>
      <c r="Z69" s="1" t="s">
        <v>390</v>
      </c>
      <c r="AD69" s="1" t="str">
        <f>AC70</f>
        <v>Gator&amp;IC3Dial@All</v>
      </c>
      <c r="AE69" s="1" t="s">
        <v>298</v>
      </c>
      <c r="AF69" s="1" t="s">
        <v>299</v>
      </c>
      <c r="AG69" s="1" t="s">
        <v>390</v>
      </c>
      <c r="AK69" s="1" t="str">
        <f>AJ70</f>
        <v>Gator&amp;ICCBot@All</v>
      </c>
      <c r="AL69" s="1" t="s">
        <v>298</v>
      </c>
      <c r="AM69" s="1" t="s">
        <v>299</v>
      </c>
      <c r="AN69" s="1" t="s">
        <v>390</v>
      </c>
      <c r="AR69" s="1" t="str">
        <f>AQ70</f>
        <v>Gator&amp;StoryD@All</v>
      </c>
      <c r="AS69" s="1" t="s">
        <v>298</v>
      </c>
      <c r="AT69" s="1" t="s">
        <v>299</v>
      </c>
      <c r="AU69" s="1" t="s">
        <v>390</v>
      </c>
      <c r="AY69" s="1" t="str">
        <f>AX70</f>
        <v>IC3&amp;A3E@All</v>
      </c>
      <c r="AZ69" s="1" t="s">
        <v>298</v>
      </c>
      <c r="BA69" s="1" t="str">
        <f>AY70</f>
        <v>A3E</v>
      </c>
      <c r="BB69" s="1" t="str">
        <f>AY71</f>
        <v>IC3</v>
      </c>
      <c r="BF69" s="1" t="str">
        <f>BE70</f>
        <v>IC3&amp;IC3Dial@All</v>
      </c>
      <c r="BG69" s="1" t="s">
        <v>298</v>
      </c>
      <c r="BH69" s="1" t="s">
        <v>299</v>
      </c>
      <c r="BI69" s="1" t="s">
        <v>390</v>
      </c>
      <c r="BM69" s="1" t="str">
        <f>BL70</f>
        <v>IC3&amp;ICCBot@All</v>
      </c>
      <c r="BN69" s="1" t="s">
        <v>298</v>
      </c>
      <c r="BO69" s="1" t="s">
        <v>299</v>
      </c>
      <c r="BP69" s="1" t="s">
        <v>390</v>
      </c>
      <c r="BT69" s="1" t="str">
        <f>BS70</f>
        <v>IC3&amp;StoryD@All</v>
      </c>
      <c r="BU69" s="1" t="s">
        <v>298</v>
      </c>
      <c r="BV69" s="1" t="s">
        <v>299</v>
      </c>
      <c r="BW69" s="1" t="s">
        <v>390</v>
      </c>
      <c r="CA69" s="1" t="str">
        <f>BZ70</f>
        <v>IC3Dial&amp;A3E@All</v>
      </c>
      <c r="CB69" s="1" t="s">
        <v>298</v>
      </c>
      <c r="CC69" s="1" t="s">
        <v>299</v>
      </c>
      <c r="CD69" s="1" t="s">
        <v>390</v>
      </c>
      <c r="CH69" s="1" t="str">
        <f>CH70</f>
        <v>IC3Dial</v>
      </c>
      <c r="CI69" s="1" t="s">
        <v>298</v>
      </c>
      <c r="CJ69" s="1" t="s">
        <v>299</v>
      </c>
      <c r="CK69" s="1" t="s">
        <v>390</v>
      </c>
      <c r="CO69" s="1" t="str">
        <f>CN70</f>
        <v>IC3Dial&amp;StoryD@All</v>
      </c>
      <c r="CP69" s="1" t="s">
        <v>298</v>
      </c>
      <c r="CQ69" s="1" t="s">
        <v>299</v>
      </c>
      <c r="CR69" s="1" t="s">
        <v>390</v>
      </c>
      <c r="CV69" s="1" t="str">
        <f>CU70</f>
        <v>StoryD&amp;ICCBot@All</v>
      </c>
      <c r="CW69" s="1" t="s">
        <v>298</v>
      </c>
      <c r="CX69" s="1" t="s">
        <v>299</v>
      </c>
      <c r="CY69" s="1" t="s">
        <v>390</v>
      </c>
    </row>
    <row r="70" s="1" customFormat="1" spans="1:103">
      <c r="A70" s="1" t="str">
        <f>B32</f>
        <v>A3E&amp;ICCBot@All</v>
      </c>
      <c r="B70" s="1" t="str">
        <f>C32</f>
        <v>A3E</v>
      </c>
      <c r="C70" s="1">
        <f t="shared" ref="C70:L70" si="30">D32</f>
        <v>0.216774193548387</v>
      </c>
      <c r="D70" s="1">
        <f t="shared" si="30"/>
        <v>0.0183870967741936</v>
      </c>
      <c r="E70" s="1">
        <f t="shared" si="30"/>
        <v>0.76483870967742</v>
      </c>
      <c r="H70" s="1" t="str">
        <f t="shared" si="30"/>
        <v>A3E&amp;StoryD@All</v>
      </c>
      <c r="I70" s="1" t="str">
        <f t="shared" si="30"/>
        <v>A3E</v>
      </c>
      <c r="J70" s="1">
        <f t="shared" si="30"/>
        <v>0.295483870967742</v>
      </c>
      <c r="K70" s="1">
        <f t="shared" si="30"/>
        <v>0.255483870967742</v>
      </c>
      <c r="L70" s="1">
        <f t="shared" si="30"/>
        <v>0.449032258064516</v>
      </c>
      <c r="O70" s="1" t="str">
        <f t="shared" ref="O70:S70" si="31">P32</f>
        <v>Gator&amp;A3E@All</v>
      </c>
      <c r="P70" s="1" t="str">
        <f t="shared" si="31"/>
        <v>A3E</v>
      </c>
      <c r="Q70" s="1">
        <f t="shared" si="31"/>
        <v>0.113548387096774</v>
      </c>
      <c r="R70" s="1">
        <f t="shared" si="31"/>
        <v>0.246774193548387</v>
      </c>
      <c r="S70" s="1">
        <f t="shared" si="31"/>
        <v>0.64</v>
      </c>
      <c r="V70" s="1" t="str">
        <f t="shared" ref="V70:Z70" si="32">W32</f>
        <v>Gator&amp;IC3@All</v>
      </c>
      <c r="W70" s="1" t="str">
        <f t="shared" si="32"/>
        <v>Gator</v>
      </c>
      <c r="X70" s="1">
        <f t="shared" si="32"/>
        <v>0.134193548387097</v>
      </c>
      <c r="Y70" s="1">
        <f t="shared" si="32"/>
        <v>0.525806451612903</v>
      </c>
      <c r="Z70" s="1">
        <f t="shared" si="32"/>
        <v>0.34</v>
      </c>
      <c r="AC70" s="1" t="str">
        <f t="shared" ref="AC70:AG70" si="33">AD32</f>
        <v>Gator&amp;IC3Dial@All</v>
      </c>
      <c r="AD70" s="1" t="str">
        <f t="shared" si="33"/>
        <v>Gator</v>
      </c>
      <c r="AE70" s="1">
        <f t="shared" si="33"/>
        <v>0.0546666666666667</v>
      </c>
      <c r="AF70" s="1">
        <f t="shared" si="33"/>
        <v>0.838666666666667</v>
      </c>
      <c r="AG70" s="1">
        <f t="shared" si="33"/>
        <v>0.107</v>
      </c>
      <c r="AJ70" s="1" t="str">
        <f t="shared" ref="AJ70:AN70" si="34">AK32</f>
        <v>Gator&amp;ICCBot@All</v>
      </c>
      <c r="AK70" s="1" t="str">
        <f t="shared" si="34"/>
        <v>Gator</v>
      </c>
      <c r="AL70" s="1">
        <f t="shared" si="34"/>
        <v>0.228709677419355</v>
      </c>
      <c r="AM70" s="1">
        <f t="shared" si="34"/>
        <v>0.275806451612903</v>
      </c>
      <c r="AN70" s="1">
        <f t="shared" si="34"/>
        <v>0.496129032258065</v>
      </c>
      <c r="AQ70" s="1" t="str">
        <f t="shared" ref="AQ70:AU70" si="35">AR32</f>
        <v>Gator&amp;StoryD@All</v>
      </c>
      <c r="AR70" s="1" t="str">
        <f t="shared" si="35"/>
        <v>Gator</v>
      </c>
      <c r="AS70" s="1">
        <f t="shared" si="35"/>
        <v>0.202258064516129</v>
      </c>
      <c r="AT70" s="1">
        <f t="shared" si="35"/>
        <v>0.539677419354839</v>
      </c>
      <c r="AU70" s="1">
        <f t="shared" si="35"/>
        <v>0.257096774193548</v>
      </c>
      <c r="AX70" s="1" t="str">
        <f t="shared" ref="AX70:BB70" si="36">AY32</f>
        <v>IC3&amp;A3E@All</v>
      </c>
      <c r="AY70" s="1" t="str">
        <f t="shared" si="36"/>
        <v>A3E</v>
      </c>
      <c r="AZ70" s="1">
        <f t="shared" si="36"/>
        <v>0.173448275862069</v>
      </c>
      <c r="BA70" s="1">
        <f t="shared" si="36"/>
        <v>0.347241379310345</v>
      </c>
      <c r="BB70" s="1">
        <f t="shared" si="36"/>
        <v>0.480689655172414</v>
      </c>
      <c r="BE70" s="1" t="str">
        <f t="shared" ref="BE70:BI70" si="37">BF32</f>
        <v>IC3&amp;IC3Dial@All</v>
      </c>
      <c r="BF70" s="1" t="str">
        <f t="shared" si="37"/>
        <v>IC3</v>
      </c>
      <c r="BG70" s="1">
        <f t="shared" si="37"/>
        <v>0.409090909090909</v>
      </c>
      <c r="BH70" s="1">
        <f t="shared" si="37"/>
        <v>0.590909090909091</v>
      </c>
      <c r="BI70" s="1">
        <f t="shared" si="37"/>
        <v>0</v>
      </c>
      <c r="BL70" s="1" t="str">
        <f t="shared" ref="BL70:BP70" si="38">BM32</f>
        <v>IC3&amp;ICCBot@All</v>
      </c>
      <c r="BM70" s="1" t="str">
        <f t="shared" si="38"/>
        <v>IC3</v>
      </c>
      <c r="BN70" s="1">
        <f t="shared" si="38"/>
        <v>0.200967741935484</v>
      </c>
      <c r="BO70" s="1">
        <f t="shared" si="38"/>
        <v>0.179677419354839</v>
      </c>
      <c r="BP70" s="1">
        <f t="shared" si="38"/>
        <v>0.619677419354839</v>
      </c>
      <c r="BS70" s="1" t="str">
        <f t="shared" ref="BS70:BW70" si="39">BT32</f>
        <v>IC3&amp;StoryD@All</v>
      </c>
      <c r="BT70" s="1" t="str">
        <f t="shared" si="39"/>
        <v>IC3</v>
      </c>
      <c r="BU70" s="1">
        <f t="shared" si="39"/>
        <v>0.304666666666667</v>
      </c>
      <c r="BV70" s="1">
        <f t="shared" si="39"/>
        <v>0.315333333333333</v>
      </c>
      <c r="BW70" s="1">
        <f t="shared" si="39"/>
        <v>0.380333333333333</v>
      </c>
      <c r="BZ70" s="1" t="str">
        <f t="shared" ref="BZ70:CD70" si="40">CA32</f>
        <v>IC3Dial&amp;A3E@All</v>
      </c>
      <c r="CA70" s="1" t="str">
        <f t="shared" si="40"/>
        <v>A3E</v>
      </c>
      <c r="CB70" s="1">
        <f t="shared" si="40"/>
        <v>0.0903448275862069</v>
      </c>
      <c r="CC70" s="1">
        <f t="shared" si="40"/>
        <v>0.760344827586207</v>
      </c>
      <c r="CD70" s="1">
        <f t="shared" si="40"/>
        <v>0.149655172413793</v>
      </c>
      <c r="CG70" s="1" t="str">
        <f t="shared" ref="CG70:CK70" si="41">CH32</f>
        <v>IC3Dial&amp;ICCBot@All</v>
      </c>
      <c r="CH70" s="1" t="str">
        <f t="shared" si="41"/>
        <v>IC3Dial</v>
      </c>
      <c r="CI70" s="1">
        <f t="shared" si="41"/>
        <v>0.09</v>
      </c>
      <c r="CJ70" s="1">
        <f t="shared" si="41"/>
        <v>0.032258064516129</v>
      </c>
      <c r="CK70" s="1">
        <f t="shared" si="41"/>
        <v>0.878064516129032</v>
      </c>
      <c r="CN70" s="1" t="str">
        <f t="shared" ref="CN70:CR70" si="42">CO32</f>
        <v>IC3Dial&amp;StoryD@All</v>
      </c>
      <c r="CO70" s="1" t="str">
        <f t="shared" si="42"/>
        <v>IC3Dial</v>
      </c>
      <c r="CP70" s="1">
        <f t="shared" si="42"/>
        <v>0.188333333333333</v>
      </c>
      <c r="CQ70" s="1">
        <f t="shared" si="42"/>
        <v>0.0446666666666667</v>
      </c>
      <c r="CR70" s="1">
        <f t="shared" si="42"/>
        <v>0.767</v>
      </c>
      <c r="CU70" s="1" t="str">
        <f t="shared" ref="CU70:CY70" si="43">CV32</f>
        <v>StoryD&amp;ICCBot@All</v>
      </c>
      <c r="CV70" s="1" t="str">
        <f t="shared" si="43"/>
        <v>ICCBot</v>
      </c>
      <c r="CW70" s="1">
        <f t="shared" si="43"/>
        <v>0.268709677419355</v>
      </c>
      <c r="CX70" s="1">
        <f t="shared" si="43"/>
        <v>0.667096774193549</v>
      </c>
      <c r="CY70" s="1">
        <f t="shared" si="43"/>
        <v>0.0641935483870968</v>
      </c>
    </row>
    <row r="71" s="1" customFormat="1" spans="1:103">
      <c r="A71" s="1" t="str">
        <f>B66</f>
        <v>A3E&amp;ICCBot@All</v>
      </c>
      <c r="B71" s="1" t="str">
        <f>C66</f>
        <v>ICCBot</v>
      </c>
      <c r="C71" s="1">
        <f t="shared" ref="C71:L71" si="44">D66</f>
        <v>0.216774193548387</v>
      </c>
      <c r="D71" s="1">
        <f t="shared" si="44"/>
        <v>0.76483870967742</v>
      </c>
      <c r="E71" s="1">
        <f t="shared" si="44"/>
        <v>0.0183870967741936</v>
      </c>
      <c r="H71" s="1" t="str">
        <f t="shared" si="44"/>
        <v>A3E&amp;StoryD@All</v>
      </c>
      <c r="I71" s="1" t="str">
        <f t="shared" si="44"/>
        <v>StoryD</v>
      </c>
      <c r="J71" s="1">
        <f t="shared" si="44"/>
        <v>0.295483870967742</v>
      </c>
      <c r="K71" s="1">
        <f t="shared" si="44"/>
        <v>0.449032258064516</v>
      </c>
      <c r="L71" s="1">
        <f t="shared" si="44"/>
        <v>0.255483870967742</v>
      </c>
      <c r="O71" s="1" t="str">
        <f t="shared" ref="O71:S71" si="45">P66</f>
        <v>Gator&amp;A3E@All</v>
      </c>
      <c r="P71" s="1" t="str">
        <f t="shared" si="45"/>
        <v>Gator</v>
      </c>
      <c r="Q71" s="1">
        <f t="shared" si="45"/>
        <v>0.113548387096774</v>
      </c>
      <c r="R71" s="1">
        <f t="shared" si="45"/>
        <v>0.64</v>
      </c>
      <c r="S71" s="1">
        <f t="shared" si="45"/>
        <v>0.246774193548387</v>
      </c>
      <c r="V71" s="1" t="str">
        <f t="shared" ref="V71:Z71" si="46">W66</f>
        <v>Gator&amp;IC3@All</v>
      </c>
      <c r="W71" s="1" t="str">
        <f t="shared" si="46"/>
        <v>IC3</v>
      </c>
      <c r="X71" s="1">
        <f t="shared" si="46"/>
        <v>0.134193548387097</v>
      </c>
      <c r="Y71" s="1">
        <f t="shared" si="46"/>
        <v>0.34</v>
      </c>
      <c r="Z71" s="1">
        <f t="shared" si="46"/>
        <v>0.525806451612903</v>
      </c>
      <c r="AC71" s="1" t="str">
        <f t="shared" ref="AC71:AG71" si="47">AD66</f>
        <v>Gator&amp;IC3Dial@All</v>
      </c>
      <c r="AD71" s="1" t="str">
        <f t="shared" si="47"/>
        <v>IC3Dial</v>
      </c>
      <c r="AE71" s="1">
        <f t="shared" si="47"/>
        <v>0.0546666666666667</v>
      </c>
      <c r="AF71" s="1">
        <f t="shared" si="47"/>
        <v>0.107</v>
      </c>
      <c r="AG71" s="1">
        <f t="shared" si="47"/>
        <v>0.838666666666667</v>
      </c>
      <c r="AJ71" s="1" t="str">
        <f t="shared" ref="AJ71:AN71" si="48">AK66</f>
        <v>Gator&amp;ICCBot@All</v>
      </c>
      <c r="AK71" s="1" t="str">
        <f t="shared" si="48"/>
        <v>ICCBot</v>
      </c>
      <c r="AL71" s="1">
        <f t="shared" si="48"/>
        <v>0.228709677419355</v>
      </c>
      <c r="AM71" s="1">
        <f t="shared" si="48"/>
        <v>0.496129032258065</v>
      </c>
      <c r="AN71" s="1">
        <f t="shared" si="48"/>
        <v>0.275806451612903</v>
      </c>
      <c r="AQ71" s="1" t="str">
        <f t="shared" ref="AQ71:AU71" si="49">AR66</f>
        <v>Gator&amp;StoryD@All</v>
      </c>
      <c r="AR71" s="1" t="str">
        <f t="shared" si="49"/>
        <v>StoryD</v>
      </c>
      <c r="AS71" s="1">
        <f t="shared" si="49"/>
        <v>0.202258064516129</v>
      </c>
      <c r="AT71" s="1">
        <f t="shared" si="49"/>
        <v>0.257096774193548</v>
      </c>
      <c r="AU71" s="1">
        <f t="shared" si="49"/>
        <v>0.539677419354839</v>
      </c>
      <c r="AX71" s="1" t="str">
        <f t="shared" ref="AX71:BB71" si="50">AY66</f>
        <v>IC3&amp;A3E@All</v>
      </c>
      <c r="AY71" s="1" t="str">
        <f t="shared" si="50"/>
        <v>IC3</v>
      </c>
      <c r="AZ71" s="1">
        <f t="shared" si="50"/>
        <v>0.173448275862069</v>
      </c>
      <c r="BA71" s="1">
        <f t="shared" si="50"/>
        <v>0.480689655172414</v>
      </c>
      <c r="BB71" s="1">
        <f t="shared" si="50"/>
        <v>0.347241379310345</v>
      </c>
      <c r="BE71" s="1" t="str">
        <f t="shared" ref="BE71:BI71" si="51">BF66</f>
        <v>IC3&amp;IC3Dial@All</v>
      </c>
      <c r="BF71" s="1" t="str">
        <f t="shared" si="51"/>
        <v>IC3Dial</v>
      </c>
      <c r="BG71" s="1">
        <f t="shared" si="51"/>
        <v>0.409090909090909</v>
      </c>
      <c r="BH71" s="1">
        <f t="shared" si="51"/>
        <v>0</v>
      </c>
      <c r="BI71" s="1">
        <f t="shared" si="51"/>
        <v>0.590909090909091</v>
      </c>
      <c r="BL71" s="1" t="str">
        <f t="shared" ref="BL71:BP71" si="52">BM66</f>
        <v>IC3&amp;ICCBot@All</v>
      </c>
      <c r="BM71" s="1" t="str">
        <f t="shared" si="52"/>
        <v>ICCBot</v>
      </c>
      <c r="BN71" s="1">
        <f t="shared" si="52"/>
        <v>0.200967741935484</v>
      </c>
      <c r="BO71" s="1">
        <f t="shared" si="52"/>
        <v>0.619677419354839</v>
      </c>
      <c r="BP71" s="1">
        <f t="shared" si="52"/>
        <v>0.179677419354839</v>
      </c>
      <c r="BS71" s="1" t="str">
        <f t="shared" ref="BS71:BW71" si="53">BT66</f>
        <v>IC3&amp;StoryD@All</v>
      </c>
      <c r="BT71" s="1" t="str">
        <f t="shared" si="53"/>
        <v>StoryD</v>
      </c>
      <c r="BU71" s="1">
        <f t="shared" si="53"/>
        <v>0.304666666666667</v>
      </c>
      <c r="BV71" s="1">
        <f t="shared" si="53"/>
        <v>0.380333333333333</v>
      </c>
      <c r="BW71" s="1">
        <f t="shared" si="53"/>
        <v>0.315333333333333</v>
      </c>
      <c r="BZ71" s="1" t="str">
        <f t="shared" ref="BZ71:CD71" si="54">CA66</f>
        <v>IC3Dial&amp;A3E@All</v>
      </c>
      <c r="CA71" s="1" t="str">
        <f t="shared" si="54"/>
        <v>IC3Dial</v>
      </c>
      <c r="CB71" s="1">
        <f t="shared" si="54"/>
        <v>0.0903448275862069</v>
      </c>
      <c r="CC71" s="1">
        <f t="shared" si="54"/>
        <v>0.149655172413793</v>
      </c>
      <c r="CD71" s="1">
        <f t="shared" si="54"/>
        <v>0.760344827586207</v>
      </c>
      <c r="CG71" s="1" t="str">
        <f t="shared" ref="CG71:CK71" si="55">CH66</f>
        <v>IC3Dial&amp;ICCBot@All</v>
      </c>
      <c r="CH71" s="1" t="str">
        <f t="shared" si="55"/>
        <v>ICCBot</v>
      </c>
      <c r="CI71" s="1">
        <f t="shared" si="55"/>
        <v>0.09</v>
      </c>
      <c r="CJ71" s="1">
        <f t="shared" si="55"/>
        <v>0.878064516129032</v>
      </c>
      <c r="CK71" s="1">
        <f t="shared" si="55"/>
        <v>0.032258064516129</v>
      </c>
      <c r="CN71" s="1" t="str">
        <f t="shared" ref="CN71:CR71" si="56">CO66</f>
        <v>IC3Dial&amp;StoryD@All</v>
      </c>
      <c r="CO71" s="1" t="str">
        <f t="shared" si="56"/>
        <v>StoryD</v>
      </c>
      <c r="CP71" s="1">
        <f t="shared" si="56"/>
        <v>0.188333333333333</v>
      </c>
      <c r="CQ71" s="1">
        <f t="shared" si="56"/>
        <v>0.767</v>
      </c>
      <c r="CR71" s="1">
        <f t="shared" si="56"/>
        <v>0.0446666666666667</v>
      </c>
      <c r="CU71" s="1" t="str">
        <f t="shared" ref="CU71:CY71" si="57">CV66</f>
        <v>StoryD&amp;ICCBot@All</v>
      </c>
      <c r="CV71" s="1" t="str">
        <f t="shared" si="57"/>
        <v>StoryD</v>
      </c>
      <c r="CW71" s="1">
        <f t="shared" si="57"/>
        <v>0.268709677419355</v>
      </c>
      <c r="CX71" s="1">
        <f t="shared" si="57"/>
        <v>0.0641935483870968</v>
      </c>
      <c r="CY71" s="1">
        <f t="shared" si="57"/>
        <v>0.667096774193549</v>
      </c>
    </row>
    <row r="92" s="1" customFormat="1" spans="6:20">
      <c r="F92" s="3" t="str">
        <f t="shared" ref="F92:J92" si="58">V71</f>
        <v>Gator&amp;IC3@All</v>
      </c>
      <c r="G92" s="3" t="str">
        <f t="shared" si="58"/>
        <v>IC3</v>
      </c>
      <c r="H92" s="3">
        <f t="shared" si="58"/>
        <v>0.134193548387097</v>
      </c>
      <c r="I92" s="3">
        <f t="shared" si="58"/>
        <v>0.34</v>
      </c>
      <c r="J92" s="3">
        <f t="shared" si="58"/>
        <v>0.525806451612903</v>
      </c>
      <c r="K92" s="3"/>
      <c r="L92" s="4" t="s">
        <v>393</v>
      </c>
      <c r="M92" s="106" t="s">
        <v>394</v>
      </c>
      <c r="N92" s="3" t="s">
        <v>395</v>
      </c>
      <c r="O92" s="3">
        <f t="shared" ref="O92:O96" si="59">H92</f>
        <v>0.134193548387097</v>
      </c>
      <c r="P92" s="3" t="s">
        <v>395</v>
      </c>
      <c r="Q92" s="3">
        <f t="shared" ref="Q92:Q96" si="60">I92</f>
        <v>0.34</v>
      </c>
      <c r="R92" s="3" t="s">
        <v>395</v>
      </c>
      <c r="S92" s="3">
        <f t="shared" ref="S92:S96" si="61">J92</f>
        <v>0.525806451612903</v>
      </c>
      <c r="T92" s="3" t="s">
        <v>396</v>
      </c>
    </row>
    <row r="93" s="1" customFormat="1" spans="6:20">
      <c r="F93" s="3" t="str">
        <f t="shared" ref="F93:J93" si="62">V70</f>
        <v>Gator&amp;IC3@All</v>
      </c>
      <c r="G93" s="3" t="str">
        <f t="shared" si="62"/>
        <v>Gator</v>
      </c>
      <c r="H93" s="3">
        <f t="shared" si="62"/>
        <v>0.134193548387097</v>
      </c>
      <c r="I93" s="3">
        <f t="shared" si="62"/>
        <v>0.525806451612903</v>
      </c>
      <c r="J93" s="3">
        <f t="shared" si="62"/>
        <v>0.34</v>
      </c>
      <c r="K93" s="3"/>
      <c r="L93" s="4" t="s">
        <v>397</v>
      </c>
      <c r="M93" s="106" t="s">
        <v>398</v>
      </c>
      <c r="N93" s="3" t="s">
        <v>395</v>
      </c>
      <c r="O93" s="3">
        <f t="shared" si="59"/>
        <v>0.134193548387097</v>
      </c>
      <c r="P93" s="3" t="s">
        <v>395</v>
      </c>
      <c r="Q93" s="3">
        <f t="shared" si="60"/>
        <v>0.525806451612903</v>
      </c>
      <c r="R93" s="3" t="s">
        <v>395</v>
      </c>
      <c r="S93" s="3">
        <f t="shared" si="61"/>
        <v>0.34</v>
      </c>
      <c r="T93" s="3" t="s">
        <v>396</v>
      </c>
    </row>
    <row r="94" spans="6:20"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="1" customFormat="1" spans="6:20">
      <c r="F95" s="3" t="str">
        <f t="shared" ref="F95:J95" si="63">AC71</f>
        <v>Gator&amp;IC3Dial@All</v>
      </c>
      <c r="G95" s="3" t="str">
        <f t="shared" si="63"/>
        <v>IC3Dial</v>
      </c>
      <c r="H95" s="3">
        <f t="shared" si="63"/>
        <v>0.0546666666666667</v>
      </c>
      <c r="I95" s="3">
        <f t="shared" si="63"/>
        <v>0.107</v>
      </c>
      <c r="J95" s="3">
        <f t="shared" si="63"/>
        <v>0.838666666666667</v>
      </c>
      <c r="K95" s="3"/>
      <c r="L95" s="4" t="s">
        <v>393</v>
      </c>
      <c r="M95" s="106" t="s">
        <v>399</v>
      </c>
      <c r="N95" s="3" t="s">
        <v>395</v>
      </c>
      <c r="O95" s="3">
        <f t="shared" si="59"/>
        <v>0.0546666666666667</v>
      </c>
      <c r="P95" s="3" t="s">
        <v>395</v>
      </c>
      <c r="Q95" s="3">
        <f t="shared" si="60"/>
        <v>0.107</v>
      </c>
      <c r="R95" s="3" t="s">
        <v>395</v>
      </c>
      <c r="S95" s="3">
        <f t="shared" si="61"/>
        <v>0.838666666666667</v>
      </c>
      <c r="T95" s="3" t="s">
        <v>396</v>
      </c>
    </row>
    <row r="96" s="1" customFormat="1" spans="6:20">
      <c r="F96" s="3" t="str">
        <f t="shared" ref="F96:J96" si="64">AC70</f>
        <v>Gator&amp;IC3Dial@All</v>
      </c>
      <c r="G96" s="3" t="str">
        <f t="shared" si="64"/>
        <v>Gator</v>
      </c>
      <c r="H96" s="3">
        <f t="shared" si="64"/>
        <v>0.0546666666666667</v>
      </c>
      <c r="I96" s="3">
        <f t="shared" si="64"/>
        <v>0.838666666666667</v>
      </c>
      <c r="J96" s="3">
        <f t="shared" si="64"/>
        <v>0.107</v>
      </c>
      <c r="K96" s="3"/>
      <c r="L96" s="4" t="s">
        <v>397</v>
      </c>
      <c r="M96" s="106" t="s">
        <v>398</v>
      </c>
      <c r="N96" s="3" t="s">
        <v>395</v>
      </c>
      <c r="O96" s="3">
        <f t="shared" si="59"/>
        <v>0.0546666666666667</v>
      </c>
      <c r="P96" s="3" t="s">
        <v>395</v>
      </c>
      <c r="Q96" s="3">
        <f t="shared" si="60"/>
        <v>0.838666666666667</v>
      </c>
      <c r="R96" s="3" t="s">
        <v>395</v>
      </c>
      <c r="S96" s="3">
        <f t="shared" si="61"/>
        <v>0.107</v>
      </c>
      <c r="T96" s="3" t="s">
        <v>396</v>
      </c>
    </row>
    <row r="97" spans="6:20"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="1" customFormat="1" spans="6:20">
      <c r="F98" s="3" t="str">
        <f t="shared" ref="F98:J98" si="65">O70</f>
        <v>Gator&amp;A3E@All</v>
      </c>
      <c r="G98" s="3" t="str">
        <f t="shared" si="65"/>
        <v>A3E</v>
      </c>
      <c r="H98" s="3">
        <f t="shared" si="65"/>
        <v>0.113548387096774</v>
      </c>
      <c r="I98" s="3">
        <f t="shared" si="65"/>
        <v>0.246774193548387</v>
      </c>
      <c r="J98" s="3">
        <f t="shared" si="65"/>
        <v>0.64</v>
      </c>
      <c r="K98" s="3"/>
      <c r="L98" s="4" t="s">
        <v>393</v>
      </c>
      <c r="M98" s="106" t="s">
        <v>400</v>
      </c>
      <c r="N98" s="3" t="s">
        <v>395</v>
      </c>
      <c r="O98" s="3">
        <f t="shared" ref="O98:O102" si="66">H98</f>
        <v>0.113548387096774</v>
      </c>
      <c r="P98" s="3" t="s">
        <v>395</v>
      </c>
      <c r="Q98" s="3">
        <f t="shared" ref="Q98:Q102" si="67">I98</f>
        <v>0.246774193548387</v>
      </c>
      <c r="R98" s="3" t="s">
        <v>395</v>
      </c>
      <c r="S98" s="3">
        <f t="shared" ref="S98:S102" si="68">J98</f>
        <v>0.64</v>
      </c>
      <c r="T98" s="3" t="s">
        <v>396</v>
      </c>
    </row>
    <row r="99" s="1" customFormat="1" spans="6:20">
      <c r="F99" s="3" t="str">
        <f t="shared" ref="F99:J99" si="69">O71</f>
        <v>Gator&amp;A3E@All</v>
      </c>
      <c r="G99" s="3" t="str">
        <f t="shared" si="69"/>
        <v>Gator</v>
      </c>
      <c r="H99" s="3">
        <f t="shared" si="69"/>
        <v>0.113548387096774</v>
      </c>
      <c r="I99" s="3">
        <f t="shared" si="69"/>
        <v>0.64</v>
      </c>
      <c r="J99" s="3">
        <f t="shared" si="69"/>
        <v>0.246774193548387</v>
      </c>
      <c r="K99" s="3"/>
      <c r="L99" s="4" t="s">
        <v>397</v>
      </c>
      <c r="M99" s="106" t="s">
        <v>398</v>
      </c>
      <c r="N99" s="3" t="s">
        <v>395</v>
      </c>
      <c r="O99" s="3">
        <f t="shared" si="66"/>
        <v>0.113548387096774</v>
      </c>
      <c r="P99" s="3" t="s">
        <v>395</v>
      </c>
      <c r="Q99" s="3">
        <f t="shared" si="67"/>
        <v>0.64</v>
      </c>
      <c r="R99" s="3" t="s">
        <v>395</v>
      </c>
      <c r="S99" s="3">
        <f t="shared" si="68"/>
        <v>0.246774193548387</v>
      </c>
      <c r="T99" s="3" t="s">
        <v>396</v>
      </c>
    </row>
    <row r="100" spans="6:20"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="1" customFormat="1" spans="6:20">
      <c r="F101" s="3" t="str">
        <f t="shared" ref="F101:J101" si="70">AQ71</f>
        <v>Gator&amp;StoryD@All</v>
      </c>
      <c r="G101" s="3" t="str">
        <f t="shared" si="70"/>
        <v>StoryD</v>
      </c>
      <c r="H101" s="3">
        <f t="shared" si="70"/>
        <v>0.202258064516129</v>
      </c>
      <c r="I101" s="3">
        <f t="shared" si="70"/>
        <v>0.257096774193548</v>
      </c>
      <c r="J101" s="3">
        <f t="shared" si="70"/>
        <v>0.539677419354839</v>
      </c>
      <c r="K101" s="3"/>
      <c r="L101" s="4" t="s">
        <v>393</v>
      </c>
      <c r="M101" s="106" t="s">
        <v>401</v>
      </c>
      <c r="N101" s="3" t="s">
        <v>395</v>
      </c>
      <c r="O101" s="3">
        <f t="shared" si="66"/>
        <v>0.202258064516129</v>
      </c>
      <c r="P101" s="3" t="s">
        <v>395</v>
      </c>
      <c r="Q101" s="3">
        <f t="shared" si="67"/>
        <v>0.257096774193548</v>
      </c>
      <c r="R101" s="3" t="s">
        <v>395</v>
      </c>
      <c r="S101" s="3">
        <f t="shared" si="68"/>
        <v>0.539677419354839</v>
      </c>
      <c r="T101" s="3" t="s">
        <v>396</v>
      </c>
    </row>
    <row r="102" s="1" customFormat="1" spans="6:20">
      <c r="F102" s="3" t="str">
        <f t="shared" ref="F102:J102" si="71">AQ70</f>
        <v>Gator&amp;StoryD@All</v>
      </c>
      <c r="G102" s="3" t="str">
        <f t="shared" si="71"/>
        <v>Gator</v>
      </c>
      <c r="H102" s="3">
        <f t="shared" si="71"/>
        <v>0.202258064516129</v>
      </c>
      <c r="I102" s="3">
        <f t="shared" si="71"/>
        <v>0.539677419354839</v>
      </c>
      <c r="J102" s="3">
        <f t="shared" si="71"/>
        <v>0.257096774193548</v>
      </c>
      <c r="K102" s="3"/>
      <c r="L102" s="4" t="s">
        <v>397</v>
      </c>
      <c r="M102" s="106" t="s">
        <v>398</v>
      </c>
      <c r="N102" s="3" t="s">
        <v>395</v>
      </c>
      <c r="O102" s="3">
        <f t="shared" si="66"/>
        <v>0.202258064516129</v>
      </c>
      <c r="P102" s="3" t="s">
        <v>395</v>
      </c>
      <c r="Q102" s="3">
        <f t="shared" si="67"/>
        <v>0.539677419354839</v>
      </c>
      <c r="R102" s="3" t="s">
        <v>395</v>
      </c>
      <c r="S102" s="3">
        <f t="shared" si="68"/>
        <v>0.257096774193548</v>
      </c>
      <c r="T102" s="3" t="s">
        <v>396</v>
      </c>
    </row>
    <row r="103" spans="6:20"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="1" customFormat="1" spans="6:20">
      <c r="F104" s="3" t="str">
        <f t="shared" ref="F104:J104" si="72">AJ71</f>
        <v>Gator&amp;ICCBot@All</v>
      </c>
      <c r="G104" s="3" t="str">
        <f t="shared" si="72"/>
        <v>ICCBot</v>
      </c>
      <c r="H104" s="3">
        <f t="shared" si="72"/>
        <v>0.228709677419355</v>
      </c>
      <c r="I104" s="3">
        <f t="shared" si="72"/>
        <v>0.496129032258065</v>
      </c>
      <c r="J104" s="3">
        <f t="shared" si="72"/>
        <v>0.275806451612903</v>
      </c>
      <c r="K104" s="3"/>
      <c r="L104" s="4" t="s">
        <v>393</v>
      </c>
      <c r="M104" s="106" t="s">
        <v>402</v>
      </c>
      <c r="N104" s="3" t="s">
        <v>395</v>
      </c>
      <c r="O104" s="3">
        <f t="shared" ref="O104:O108" si="73">H104</f>
        <v>0.228709677419355</v>
      </c>
      <c r="P104" s="3" t="s">
        <v>395</v>
      </c>
      <c r="Q104" s="3">
        <f t="shared" ref="Q104:Q108" si="74">I104</f>
        <v>0.496129032258065</v>
      </c>
      <c r="R104" s="3" t="s">
        <v>395</v>
      </c>
      <c r="S104" s="3">
        <f t="shared" ref="S104:S108" si="75">J104</f>
        <v>0.275806451612903</v>
      </c>
      <c r="T104" s="3" t="s">
        <v>396</v>
      </c>
    </row>
    <row r="105" s="1" customFormat="1" spans="6:20">
      <c r="F105" s="3" t="str">
        <f t="shared" ref="F105:J105" si="76">AJ70</f>
        <v>Gator&amp;ICCBot@All</v>
      </c>
      <c r="G105" s="3" t="str">
        <f t="shared" si="76"/>
        <v>Gator</v>
      </c>
      <c r="H105" s="3">
        <f t="shared" si="76"/>
        <v>0.228709677419355</v>
      </c>
      <c r="I105" s="3">
        <f t="shared" si="76"/>
        <v>0.275806451612903</v>
      </c>
      <c r="J105" s="3">
        <f t="shared" si="76"/>
        <v>0.496129032258065</v>
      </c>
      <c r="K105" s="3"/>
      <c r="L105" s="4" t="s">
        <v>397</v>
      </c>
      <c r="M105" s="106" t="s">
        <v>398</v>
      </c>
      <c r="N105" s="3" t="s">
        <v>395</v>
      </c>
      <c r="O105" s="3">
        <f t="shared" si="73"/>
        <v>0.228709677419355</v>
      </c>
      <c r="P105" s="3" t="s">
        <v>395</v>
      </c>
      <c r="Q105" s="3">
        <f t="shared" si="74"/>
        <v>0.275806451612903</v>
      </c>
      <c r="R105" s="3" t="s">
        <v>395</v>
      </c>
      <c r="S105" s="3">
        <f t="shared" si="75"/>
        <v>0.496129032258065</v>
      </c>
      <c r="T105" s="3" t="s">
        <v>396</v>
      </c>
    </row>
    <row r="106" spans="6:20"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="1" customFormat="1" spans="6:20">
      <c r="F107" s="3" t="str">
        <f t="shared" ref="F107:J107" si="77">BE71</f>
        <v>IC3&amp;IC3Dial@All</v>
      </c>
      <c r="G107" s="3" t="str">
        <f t="shared" si="77"/>
        <v>IC3Dial</v>
      </c>
      <c r="H107" s="3">
        <f t="shared" si="77"/>
        <v>0.409090909090909</v>
      </c>
      <c r="I107" s="3">
        <f t="shared" si="77"/>
        <v>0</v>
      </c>
      <c r="J107" s="3">
        <f t="shared" si="77"/>
        <v>0.590909090909091</v>
      </c>
      <c r="K107" s="3"/>
      <c r="L107" s="4" t="s">
        <v>393</v>
      </c>
      <c r="M107" s="106" t="s">
        <v>399</v>
      </c>
      <c r="N107" s="3" t="s">
        <v>395</v>
      </c>
      <c r="O107" s="3">
        <f t="shared" si="73"/>
        <v>0.409090909090909</v>
      </c>
      <c r="P107" s="3" t="s">
        <v>395</v>
      </c>
      <c r="Q107" s="3">
        <f t="shared" si="74"/>
        <v>0</v>
      </c>
      <c r="R107" s="3" t="s">
        <v>395</v>
      </c>
      <c r="S107" s="3">
        <f t="shared" si="75"/>
        <v>0.590909090909091</v>
      </c>
      <c r="T107" s="3" t="s">
        <v>396</v>
      </c>
    </row>
    <row r="108" s="1" customFormat="1" spans="6:20">
      <c r="F108" s="3" t="str">
        <f t="shared" ref="F108:J108" si="78">BE70</f>
        <v>IC3&amp;IC3Dial@All</v>
      </c>
      <c r="G108" s="3" t="str">
        <f t="shared" si="78"/>
        <v>IC3</v>
      </c>
      <c r="H108" s="3">
        <f t="shared" si="78"/>
        <v>0.409090909090909</v>
      </c>
      <c r="I108" s="3">
        <f t="shared" si="78"/>
        <v>0.590909090909091</v>
      </c>
      <c r="J108" s="3">
        <f t="shared" si="78"/>
        <v>0</v>
      </c>
      <c r="K108" s="3"/>
      <c r="L108" s="4" t="s">
        <v>397</v>
      </c>
      <c r="M108" s="106" t="s">
        <v>394</v>
      </c>
      <c r="N108" s="3" t="s">
        <v>395</v>
      </c>
      <c r="O108" s="3">
        <f t="shared" si="73"/>
        <v>0.409090909090909</v>
      </c>
      <c r="P108" s="3" t="s">
        <v>395</v>
      </c>
      <c r="Q108" s="3">
        <f t="shared" si="74"/>
        <v>0.590909090909091</v>
      </c>
      <c r="R108" s="3" t="s">
        <v>395</v>
      </c>
      <c r="S108" s="3">
        <f t="shared" si="75"/>
        <v>0</v>
      </c>
      <c r="T108" s="3" t="s">
        <v>396</v>
      </c>
    </row>
    <row r="109" spans="6:20"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="1" customFormat="1" spans="6:20">
      <c r="F110" s="3" t="str">
        <f t="shared" ref="F110:J110" si="79">AX70</f>
        <v>IC3&amp;A3E@All</v>
      </c>
      <c r="G110" s="3" t="str">
        <f t="shared" si="79"/>
        <v>A3E</v>
      </c>
      <c r="H110" s="3">
        <f t="shared" si="79"/>
        <v>0.173448275862069</v>
      </c>
      <c r="I110" s="3">
        <f t="shared" si="79"/>
        <v>0.347241379310345</v>
      </c>
      <c r="J110" s="3">
        <f t="shared" si="79"/>
        <v>0.480689655172414</v>
      </c>
      <c r="K110" s="3"/>
      <c r="L110" s="4" t="s">
        <v>393</v>
      </c>
      <c r="M110" s="106" t="s">
        <v>400</v>
      </c>
      <c r="N110" s="3" t="s">
        <v>395</v>
      </c>
      <c r="O110" s="3">
        <f t="shared" ref="O110:O114" si="80">H110</f>
        <v>0.173448275862069</v>
      </c>
      <c r="P110" s="3" t="s">
        <v>395</v>
      </c>
      <c r="Q110" s="3">
        <f t="shared" ref="Q110:Q114" si="81">I110</f>
        <v>0.347241379310345</v>
      </c>
      <c r="R110" s="3" t="s">
        <v>395</v>
      </c>
      <c r="S110" s="3">
        <f t="shared" ref="S110:S114" si="82">J110</f>
        <v>0.480689655172414</v>
      </c>
      <c r="T110" s="3" t="s">
        <v>396</v>
      </c>
    </row>
    <row r="111" s="1" customFormat="1" spans="6:20">
      <c r="F111" s="3" t="str">
        <f t="shared" ref="F111:J111" si="83">AX71</f>
        <v>IC3&amp;A3E@All</v>
      </c>
      <c r="G111" s="3" t="str">
        <f t="shared" si="83"/>
        <v>IC3</v>
      </c>
      <c r="H111" s="3">
        <f t="shared" si="83"/>
        <v>0.173448275862069</v>
      </c>
      <c r="I111" s="3">
        <f t="shared" si="83"/>
        <v>0.480689655172414</v>
      </c>
      <c r="J111" s="3">
        <f t="shared" si="83"/>
        <v>0.347241379310345</v>
      </c>
      <c r="K111" s="3"/>
      <c r="L111" s="4" t="s">
        <v>397</v>
      </c>
      <c r="M111" s="106" t="s">
        <v>394</v>
      </c>
      <c r="N111" s="3" t="s">
        <v>395</v>
      </c>
      <c r="O111" s="3">
        <f t="shared" si="80"/>
        <v>0.173448275862069</v>
      </c>
      <c r="P111" s="3" t="s">
        <v>395</v>
      </c>
      <c r="Q111" s="3">
        <f t="shared" si="81"/>
        <v>0.480689655172414</v>
      </c>
      <c r="R111" s="3" t="s">
        <v>395</v>
      </c>
      <c r="S111" s="3">
        <f t="shared" si="82"/>
        <v>0.347241379310345</v>
      </c>
      <c r="T111" s="3" t="s">
        <v>396</v>
      </c>
    </row>
    <row r="112" spans="6:20"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="1" customFormat="1" spans="6:20">
      <c r="F113" s="3" t="str">
        <f t="shared" ref="F113:J113" si="84">BS71</f>
        <v>IC3&amp;StoryD@All</v>
      </c>
      <c r="G113" s="3" t="str">
        <f t="shared" si="84"/>
        <v>StoryD</v>
      </c>
      <c r="H113" s="3">
        <f t="shared" si="84"/>
        <v>0.304666666666667</v>
      </c>
      <c r="I113" s="3">
        <f t="shared" si="84"/>
        <v>0.380333333333333</v>
      </c>
      <c r="J113" s="3">
        <f t="shared" si="84"/>
        <v>0.315333333333333</v>
      </c>
      <c r="K113" s="3"/>
      <c r="L113" s="4" t="s">
        <v>393</v>
      </c>
      <c r="M113" s="106" t="s">
        <v>401</v>
      </c>
      <c r="N113" s="3" t="s">
        <v>395</v>
      </c>
      <c r="O113" s="3">
        <f t="shared" si="80"/>
        <v>0.304666666666667</v>
      </c>
      <c r="P113" s="3" t="s">
        <v>395</v>
      </c>
      <c r="Q113" s="3">
        <f t="shared" si="81"/>
        <v>0.380333333333333</v>
      </c>
      <c r="R113" s="3" t="s">
        <v>395</v>
      </c>
      <c r="S113" s="3">
        <f t="shared" si="82"/>
        <v>0.315333333333333</v>
      </c>
      <c r="T113" s="3" t="s">
        <v>396</v>
      </c>
    </row>
    <row r="114" s="1" customFormat="1" spans="6:20">
      <c r="F114" s="3" t="str">
        <f t="shared" ref="F114:J114" si="85">BS70</f>
        <v>IC3&amp;StoryD@All</v>
      </c>
      <c r="G114" s="3" t="str">
        <f t="shared" si="85"/>
        <v>IC3</v>
      </c>
      <c r="H114" s="3">
        <f t="shared" si="85"/>
        <v>0.304666666666667</v>
      </c>
      <c r="I114" s="3">
        <f t="shared" si="85"/>
        <v>0.315333333333333</v>
      </c>
      <c r="J114" s="3">
        <f t="shared" si="85"/>
        <v>0.380333333333333</v>
      </c>
      <c r="K114" s="3"/>
      <c r="L114" s="4" t="s">
        <v>397</v>
      </c>
      <c r="M114" s="106" t="s">
        <v>394</v>
      </c>
      <c r="N114" s="3" t="s">
        <v>395</v>
      </c>
      <c r="O114" s="3">
        <f t="shared" si="80"/>
        <v>0.304666666666667</v>
      </c>
      <c r="P114" s="3" t="s">
        <v>395</v>
      </c>
      <c r="Q114" s="3">
        <f t="shared" si="81"/>
        <v>0.315333333333333</v>
      </c>
      <c r="R114" s="3" t="s">
        <v>395</v>
      </c>
      <c r="S114" s="3">
        <f t="shared" si="82"/>
        <v>0.380333333333333</v>
      </c>
      <c r="T114" s="3" t="s">
        <v>396</v>
      </c>
    </row>
    <row r="115" spans="6:20"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="1" customFormat="1" spans="6:20">
      <c r="F116" s="3" t="str">
        <f t="shared" ref="F116:J116" si="86">BL71</f>
        <v>IC3&amp;ICCBot@All</v>
      </c>
      <c r="G116" s="3" t="str">
        <f t="shared" si="86"/>
        <v>ICCBot</v>
      </c>
      <c r="H116" s="3">
        <f t="shared" si="86"/>
        <v>0.200967741935484</v>
      </c>
      <c r="I116" s="3">
        <f t="shared" si="86"/>
        <v>0.619677419354839</v>
      </c>
      <c r="J116" s="3">
        <f t="shared" si="86"/>
        <v>0.179677419354839</v>
      </c>
      <c r="K116" s="3"/>
      <c r="L116" s="4" t="s">
        <v>393</v>
      </c>
      <c r="M116" s="106" t="s">
        <v>402</v>
      </c>
      <c r="N116" s="3" t="s">
        <v>395</v>
      </c>
      <c r="O116" s="3">
        <f t="shared" ref="O116:O120" si="87">H116</f>
        <v>0.200967741935484</v>
      </c>
      <c r="P116" s="3" t="s">
        <v>395</v>
      </c>
      <c r="Q116" s="3">
        <f t="shared" ref="Q116:Q120" si="88">I116</f>
        <v>0.619677419354839</v>
      </c>
      <c r="R116" s="3" t="s">
        <v>395</v>
      </c>
      <c r="S116" s="3">
        <f t="shared" ref="S116:S120" si="89">J116</f>
        <v>0.179677419354839</v>
      </c>
      <c r="T116" s="3" t="s">
        <v>396</v>
      </c>
    </row>
    <row r="117" s="1" customFormat="1" spans="6:20">
      <c r="F117" s="3" t="str">
        <f t="shared" ref="F117:J117" si="90">BL70</f>
        <v>IC3&amp;ICCBot@All</v>
      </c>
      <c r="G117" s="3" t="str">
        <f t="shared" si="90"/>
        <v>IC3</v>
      </c>
      <c r="H117" s="3">
        <f t="shared" si="90"/>
        <v>0.200967741935484</v>
      </c>
      <c r="I117" s="3">
        <f t="shared" si="90"/>
        <v>0.179677419354839</v>
      </c>
      <c r="J117" s="3">
        <f t="shared" si="90"/>
        <v>0.619677419354839</v>
      </c>
      <c r="K117" s="3"/>
      <c r="L117" s="4" t="s">
        <v>397</v>
      </c>
      <c r="M117" s="106" t="s">
        <v>394</v>
      </c>
      <c r="N117" s="3" t="s">
        <v>395</v>
      </c>
      <c r="O117" s="3">
        <f t="shared" si="87"/>
        <v>0.200967741935484</v>
      </c>
      <c r="P117" s="3" t="s">
        <v>395</v>
      </c>
      <c r="Q117" s="3">
        <f t="shared" si="88"/>
        <v>0.179677419354839</v>
      </c>
      <c r="R117" s="3" t="s">
        <v>395</v>
      </c>
      <c r="S117" s="3">
        <f t="shared" si="89"/>
        <v>0.619677419354839</v>
      </c>
      <c r="T117" s="3" t="s">
        <v>396</v>
      </c>
    </row>
    <row r="118" spans="6:20"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="1" customFormat="1" spans="6:20">
      <c r="F119" s="3" t="str">
        <f t="shared" ref="F119:J119" si="91">BZ70</f>
        <v>IC3Dial&amp;A3E@All</v>
      </c>
      <c r="G119" s="3" t="str">
        <f t="shared" si="91"/>
        <v>A3E</v>
      </c>
      <c r="H119" s="3">
        <f t="shared" si="91"/>
        <v>0.0903448275862069</v>
      </c>
      <c r="I119" s="3">
        <f t="shared" si="91"/>
        <v>0.760344827586207</v>
      </c>
      <c r="J119" s="3">
        <f t="shared" si="91"/>
        <v>0.149655172413793</v>
      </c>
      <c r="K119" s="3"/>
      <c r="L119" s="4" t="s">
        <v>393</v>
      </c>
      <c r="M119" s="106" t="s">
        <v>400</v>
      </c>
      <c r="N119" s="3" t="s">
        <v>395</v>
      </c>
      <c r="O119" s="3">
        <f t="shared" si="87"/>
        <v>0.0903448275862069</v>
      </c>
      <c r="P119" s="3" t="s">
        <v>395</v>
      </c>
      <c r="Q119" s="3">
        <f t="shared" si="88"/>
        <v>0.760344827586207</v>
      </c>
      <c r="R119" s="3" t="s">
        <v>395</v>
      </c>
      <c r="S119" s="3">
        <f t="shared" si="89"/>
        <v>0.149655172413793</v>
      </c>
      <c r="T119" s="3" t="s">
        <v>396</v>
      </c>
    </row>
    <row r="120" s="1" customFormat="1" spans="6:20">
      <c r="F120" s="3" t="str">
        <f t="shared" ref="F120:J120" si="92">BZ71</f>
        <v>IC3Dial&amp;A3E@All</v>
      </c>
      <c r="G120" s="3" t="str">
        <f t="shared" si="92"/>
        <v>IC3Dial</v>
      </c>
      <c r="H120" s="3">
        <f t="shared" si="92"/>
        <v>0.0903448275862069</v>
      </c>
      <c r="I120" s="3">
        <f t="shared" si="92"/>
        <v>0.149655172413793</v>
      </c>
      <c r="J120" s="3">
        <f t="shared" si="92"/>
        <v>0.760344827586207</v>
      </c>
      <c r="K120" s="3"/>
      <c r="L120" s="4" t="s">
        <v>397</v>
      </c>
      <c r="M120" s="106" t="s">
        <v>399</v>
      </c>
      <c r="N120" s="3" t="s">
        <v>395</v>
      </c>
      <c r="O120" s="3">
        <f t="shared" si="87"/>
        <v>0.0903448275862069</v>
      </c>
      <c r="P120" s="3" t="s">
        <v>395</v>
      </c>
      <c r="Q120" s="3">
        <f t="shared" si="88"/>
        <v>0.149655172413793</v>
      </c>
      <c r="R120" s="3" t="s">
        <v>395</v>
      </c>
      <c r="S120" s="3">
        <f t="shared" si="89"/>
        <v>0.760344827586207</v>
      </c>
      <c r="T120" s="3" t="s">
        <v>396</v>
      </c>
    </row>
    <row r="121" spans="6:20"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="1" customFormat="1" spans="6:20">
      <c r="F122" s="3" t="str">
        <f t="shared" ref="F122:J122" si="93">CN71</f>
        <v>IC3Dial&amp;StoryD@All</v>
      </c>
      <c r="G122" s="3" t="str">
        <f t="shared" si="93"/>
        <v>StoryD</v>
      </c>
      <c r="H122" s="3">
        <f t="shared" si="93"/>
        <v>0.188333333333333</v>
      </c>
      <c r="I122" s="3">
        <f t="shared" si="93"/>
        <v>0.767</v>
      </c>
      <c r="J122" s="3">
        <f t="shared" si="93"/>
        <v>0.0446666666666667</v>
      </c>
      <c r="K122" s="3"/>
      <c r="L122" s="4" t="s">
        <v>393</v>
      </c>
      <c r="M122" s="106" t="s">
        <v>401</v>
      </c>
      <c r="N122" s="3" t="s">
        <v>395</v>
      </c>
      <c r="O122" s="3">
        <f t="shared" ref="O122:O126" si="94">H122</f>
        <v>0.188333333333333</v>
      </c>
      <c r="P122" s="3" t="s">
        <v>395</v>
      </c>
      <c r="Q122" s="3">
        <f t="shared" ref="Q122:Q126" si="95">I122</f>
        <v>0.767</v>
      </c>
      <c r="R122" s="3" t="s">
        <v>395</v>
      </c>
      <c r="S122" s="3">
        <f t="shared" ref="S122:S126" si="96">J122</f>
        <v>0.0446666666666667</v>
      </c>
      <c r="T122" s="3" t="s">
        <v>396</v>
      </c>
    </row>
    <row r="123" s="1" customFormat="1" spans="6:20">
      <c r="F123" s="3" t="str">
        <f t="shared" ref="F123:J123" si="97">CN70</f>
        <v>IC3Dial&amp;StoryD@All</v>
      </c>
      <c r="G123" s="3" t="str">
        <f t="shared" si="97"/>
        <v>IC3Dial</v>
      </c>
      <c r="H123" s="3">
        <f t="shared" si="97"/>
        <v>0.188333333333333</v>
      </c>
      <c r="I123" s="3">
        <f t="shared" si="97"/>
        <v>0.0446666666666667</v>
      </c>
      <c r="J123" s="3">
        <f t="shared" si="97"/>
        <v>0.767</v>
      </c>
      <c r="K123" s="3"/>
      <c r="L123" s="4" t="s">
        <v>397</v>
      </c>
      <c r="M123" s="106" t="s">
        <v>399</v>
      </c>
      <c r="N123" s="3" t="s">
        <v>395</v>
      </c>
      <c r="O123" s="3">
        <f t="shared" si="94"/>
        <v>0.188333333333333</v>
      </c>
      <c r="P123" s="3" t="s">
        <v>395</v>
      </c>
      <c r="Q123" s="3">
        <f t="shared" si="95"/>
        <v>0.0446666666666667</v>
      </c>
      <c r="R123" s="3" t="s">
        <v>395</v>
      </c>
      <c r="S123" s="3">
        <f t="shared" si="96"/>
        <v>0.767</v>
      </c>
      <c r="T123" s="3" t="s">
        <v>396</v>
      </c>
    </row>
    <row r="124" spans="6:20"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="1" customFormat="1" spans="6:20">
      <c r="F125" s="3" t="str">
        <f t="shared" ref="F125:J125" si="98">CG71</f>
        <v>IC3Dial&amp;ICCBot@All</v>
      </c>
      <c r="G125" s="3" t="str">
        <f t="shared" si="98"/>
        <v>ICCBot</v>
      </c>
      <c r="H125" s="3">
        <f t="shared" si="98"/>
        <v>0.09</v>
      </c>
      <c r="I125" s="3">
        <f t="shared" si="98"/>
        <v>0.878064516129032</v>
      </c>
      <c r="J125" s="3">
        <f t="shared" si="98"/>
        <v>0.032258064516129</v>
      </c>
      <c r="K125" s="3"/>
      <c r="L125" s="4" t="s">
        <v>393</v>
      </c>
      <c r="M125" s="106" t="s">
        <v>402</v>
      </c>
      <c r="N125" s="3" t="s">
        <v>395</v>
      </c>
      <c r="O125" s="3">
        <f t="shared" si="94"/>
        <v>0.09</v>
      </c>
      <c r="P125" s="3" t="s">
        <v>395</v>
      </c>
      <c r="Q125" s="3">
        <f t="shared" si="95"/>
        <v>0.878064516129032</v>
      </c>
      <c r="R125" s="3" t="s">
        <v>395</v>
      </c>
      <c r="S125" s="3">
        <f t="shared" si="96"/>
        <v>0.032258064516129</v>
      </c>
      <c r="T125" s="3" t="s">
        <v>396</v>
      </c>
    </row>
    <row r="126" s="1" customFormat="1" spans="6:20">
      <c r="F126" s="3" t="str">
        <f t="shared" ref="F126:J126" si="99">CG70</f>
        <v>IC3Dial&amp;ICCBot@All</v>
      </c>
      <c r="G126" s="3" t="str">
        <f t="shared" si="99"/>
        <v>IC3Dial</v>
      </c>
      <c r="H126" s="3">
        <f t="shared" si="99"/>
        <v>0.09</v>
      </c>
      <c r="I126" s="3">
        <f t="shared" si="99"/>
        <v>0.032258064516129</v>
      </c>
      <c r="J126" s="3">
        <f t="shared" si="99"/>
        <v>0.878064516129032</v>
      </c>
      <c r="K126" s="3"/>
      <c r="L126" s="4" t="s">
        <v>397</v>
      </c>
      <c r="M126" s="106" t="s">
        <v>399</v>
      </c>
      <c r="N126" s="3" t="s">
        <v>395</v>
      </c>
      <c r="O126" s="3">
        <f t="shared" si="94"/>
        <v>0.09</v>
      </c>
      <c r="P126" s="3" t="s">
        <v>395</v>
      </c>
      <c r="Q126" s="3">
        <f t="shared" si="95"/>
        <v>0.032258064516129</v>
      </c>
      <c r="R126" s="3" t="s">
        <v>395</v>
      </c>
      <c r="S126" s="3">
        <f t="shared" si="96"/>
        <v>0.878064516129032</v>
      </c>
      <c r="T126" s="3" t="s">
        <v>396</v>
      </c>
    </row>
    <row r="127" spans="6:20"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="1" customFormat="1" spans="6:20">
      <c r="F128" s="3" t="str">
        <f t="shared" ref="F128:J128" si="100">H71</f>
        <v>A3E&amp;StoryD@All</v>
      </c>
      <c r="G128" s="3" t="str">
        <f t="shared" si="100"/>
        <v>StoryD</v>
      </c>
      <c r="H128" s="3">
        <f t="shared" si="100"/>
        <v>0.295483870967742</v>
      </c>
      <c r="I128" s="3">
        <f t="shared" si="100"/>
        <v>0.449032258064516</v>
      </c>
      <c r="J128" s="3">
        <f t="shared" si="100"/>
        <v>0.255483870967742</v>
      </c>
      <c r="K128" s="3"/>
      <c r="L128" s="4" t="s">
        <v>393</v>
      </c>
      <c r="M128" s="106" t="s">
        <v>401</v>
      </c>
      <c r="N128" s="3" t="s">
        <v>395</v>
      </c>
      <c r="O128" s="3">
        <f t="shared" ref="O128:O132" si="101">H128</f>
        <v>0.295483870967742</v>
      </c>
      <c r="P128" s="3" t="s">
        <v>395</v>
      </c>
      <c r="Q128" s="3">
        <f t="shared" ref="Q128:Q132" si="102">I128</f>
        <v>0.449032258064516</v>
      </c>
      <c r="R128" s="3" t="s">
        <v>395</v>
      </c>
      <c r="S128" s="3">
        <f t="shared" ref="S128:S132" si="103">J128</f>
        <v>0.255483870967742</v>
      </c>
      <c r="T128" s="3" t="s">
        <v>396</v>
      </c>
    </row>
    <row r="129" s="1" customFormat="1" spans="6:20">
      <c r="F129" s="3" t="str">
        <f t="shared" ref="F129:J129" si="104">H70</f>
        <v>A3E&amp;StoryD@All</v>
      </c>
      <c r="G129" s="3" t="str">
        <f t="shared" si="104"/>
        <v>A3E</v>
      </c>
      <c r="H129" s="3">
        <f t="shared" si="104"/>
        <v>0.295483870967742</v>
      </c>
      <c r="I129" s="3">
        <f t="shared" si="104"/>
        <v>0.255483870967742</v>
      </c>
      <c r="J129" s="3">
        <f t="shared" si="104"/>
        <v>0.449032258064516</v>
      </c>
      <c r="K129" s="3"/>
      <c r="L129" s="4" t="s">
        <v>397</v>
      </c>
      <c r="M129" s="106" t="s">
        <v>400</v>
      </c>
      <c r="N129" s="3" t="s">
        <v>395</v>
      </c>
      <c r="O129" s="3">
        <f t="shared" si="101"/>
        <v>0.295483870967742</v>
      </c>
      <c r="P129" s="3" t="s">
        <v>395</v>
      </c>
      <c r="Q129" s="3">
        <f t="shared" si="102"/>
        <v>0.255483870967742</v>
      </c>
      <c r="R129" s="3" t="s">
        <v>395</v>
      </c>
      <c r="S129" s="3">
        <f t="shared" si="103"/>
        <v>0.449032258064516</v>
      </c>
      <c r="T129" s="3" t="s">
        <v>396</v>
      </c>
    </row>
    <row r="130" spans="6:20"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="1" customFormat="1" spans="6:20">
      <c r="F131" s="3" t="str">
        <f>A71</f>
        <v>A3E&amp;ICCBot@All</v>
      </c>
      <c r="G131" s="3" t="str">
        <f>B71</f>
        <v>ICCBot</v>
      </c>
      <c r="H131" s="3">
        <f>C71</f>
        <v>0.216774193548387</v>
      </c>
      <c r="I131" s="3">
        <f>D71</f>
        <v>0.76483870967742</v>
      </c>
      <c r="J131" s="3">
        <f>E71</f>
        <v>0.0183870967741936</v>
      </c>
      <c r="K131" s="3"/>
      <c r="L131" s="4" t="s">
        <v>393</v>
      </c>
      <c r="M131" s="106" t="s">
        <v>402</v>
      </c>
      <c r="N131" s="3" t="s">
        <v>395</v>
      </c>
      <c r="O131" s="3">
        <f t="shared" si="101"/>
        <v>0.216774193548387</v>
      </c>
      <c r="P131" s="3" t="s">
        <v>395</v>
      </c>
      <c r="Q131" s="3">
        <f t="shared" si="102"/>
        <v>0.76483870967742</v>
      </c>
      <c r="R131" s="3" t="s">
        <v>395</v>
      </c>
      <c r="S131" s="3">
        <f t="shared" si="103"/>
        <v>0.0183870967741936</v>
      </c>
      <c r="T131" s="3" t="s">
        <v>396</v>
      </c>
    </row>
    <row r="132" s="1" customFormat="1" spans="6:20">
      <c r="F132" s="3" t="str">
        <f>A70</f>
        <v>A3E&amp;ICCBot@All</v>
      </c>
      <c r="G132" s="3" t="str">
        <f>B70</f>
        <v>A3E</v>
      </c>
      <c r="H132" s="3">
        <f>C70</f>
        <v>0.216774193548387</v>
      </c>
      <c r="I132" s="3">
        <f>D70</f>
        <v>0.0183870967741936</v>
      </c>
      <c r="J132" s="3">
        <f>E70</f>
        <v>0.76483870967742</v>
      </c>
      <c r="K132" s="3"/>
      <c r="L132" s="4" t="s">
        <v>397</v>
      </c>
      <c r="M132" s="106" t="s">
        <v>400</v>
      </c>
      <c r="N132" s="3" t="s">
        <v>395</v>
      </c>
      <c r="O132" s="3">
        <f t="shared" si="101"/>
        <v>0.216774193548387</v>
      </c>
      <c r="P132" s="3" t="s">
        <v>395</v>
      </c>
      <c r="Q132" s="3">
        <f t="shared" si="102"/>
        <v>0.0183870967741936</v>
      </c>
      <c r="R132" s="3" t="s">
        <v>395</v>
      </c>
      <c r="S132" s="3">
        <f t="shared" si="103"/>
        <v>0.76483870967742</v>
      </c>
      <c r="T132" s="3" t="s">
        <v>396</v>
      </c>
    </row>
    <row r="133" spans="6:20"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="1" customFormat="1" spans="6:20">
      <c r="F134" s="3" t="str">
        <f t="shared" ref="F134:J134" si="105">CU70</f>
        <v>StoryD&amp;ICCBot@All</v>
      </c>
      <c r="G134" s="3" t="str">
        <f t="shared" si="105"/>
        <v>ICCBot</v>
      </c>
      <c r="H134" s="3">
        <f t="shared" si="105"/>
        <v>0.268709677419355</v>
      </c>
      <c r="I134" s="3">
        <f t="shared" si="105"/>
        <v>0.667096774193549</v>
      </c>
      <c r="J134" s="3">
        <f t="shared" si="105"/>
        <v>0.0641935483870968</v>
      </c>
      <c r="K134" s="3"/>
      <c r="L134" s="4" t="s">
        <v>393</v>
      </c>
      <c r="M134" s="106" t="s">
        <v>402</v>
      </c>
      <c r="N134" s="3" t="s">
        <v>395</v>
      </c>
      <c r="O134" s="3">
        <f>H134</f>
        <v>0.268709677419355</v>
      </c>
      <c r="P134" s="3" t="s">
        <v>395</v>
      </c>
      <c r="Q134" s="3">
        <f>I134</f>
        <v>0.667096774193549</v>
      </c>
      <c r="R134" s="3" t="s">
        <v>395</v>
      </c>
      <c r="S134" s="3">
        <f>J134</f>
        <v>0.0641935483870968</v>
      </c>
      <c r="T134" s="3" t="s">
        <v>396</v>
      </c>
    </row>
    <row r="135" s="1" customFormat="1" spans="6:20">
      <c r="F135" s="3" t="str">
        <f t="shared" ref="F135:J135" si="106">CU71</f>
        <v>StoryD&amp;ICCBot@All</v>
      </c>
      <c r="G135" s="3" t="str">
        <f t="shared" si="106"/>
        <v>StoryD</v>
      </c>
      <c r="H135" s="3">
        <f t="shared" si="106"/>
        <v>0.268709677419355</v>
      </c>
      <c r="I135" s="3">
        <f t="shared" si="106"/>
        <v>0.0641935483870968</v>
      </c>
      <c r="J135" s="3">
        <f t="shared" si="106"/>
        <v>0.667096774193549</v>
      </c>
      <c r="K135" s="3"/>
      <c r="L135" s="4" t="s">
        <v>397</v>
      </c>
      <c r="M135" s="106" t="s">
        <v>401</v>
      </c>
      <c r="N135" s="3" t="s">
        <v>395</v>
      </c>
      <c r="O135" s="3">
        <f>H135</f>
        <v>0.268709677419355</v>
      </c>
      <c r="P135" s="3" t="s">
        <v>395</v>
      </c>
      <c r="Q135" s="3">
        <f>I135</f>
        <v>0.0641935483870968</v>
      </c>
      <c r="R135" s="3" t="s">
        <v>395</v>
      </c>
      <c r="S135" s="3">
        <f>J135</f>
        <v>0.667096774193549</v>
      </c>
      <c r="T135" s="3" t="s">
        <v>396</v>
      </c>
    </row>
  </sheetData>
  <sortState ref="CT1:CY62">
    <sortCondition ref="CV18"/>
  </sortState>
  <hyperlinks>
    <hyperlink ref="AK66" r:id="rId2" display="Gator&amp;ICCBot@All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87"/>
  <sheetViews>
    <sheetView topLeftCell="A152" workbookViewId="0">
      <selection activeCell="AP4" sqref="AP4:BX34"/>
    </sheetView>
  </sheetViews>
  <sheetFormatPr defaultColWidth="9" defaultRowHeight="14.25"/>
  <cols>
    <col min="1" max="1" width="17.4416666666667" customWidth="1"/>
    <col min="2" max="2" width="11.775" customWidth="1"/>
    <col min="4" max="4" width="14.3333333333333" customWidth="1"/>
    <col min="7" max="7" width="15.3333333333333" customWidth="1"/>
    <col min="11" max="11" width="8.88333333333333" customWidth="1"/>
    <col min="12" max="12" width="14" customWidth="1"/>
    <col min="13" max="17" width="8.88333333333333" customWidth="1"/>
    <col min="18" max="18" width="12.2166666666667" customWidth="1"/>
    <col min="22" max="22" width="11.6666666666667" customWidth="1"/>
  </cols>
  <sheetData>
    <row r="1" spans="1:41">
      <c r="A1" s="61" t="s">
        <v>165</v>
      </c>
      <c r="B1" s="61"/>
      <c r="C1" s="23"/>
      <c r="D1" s="23"/>
      <c r="E1" s="23"/>
      <c r="F1" s="23"/>
      <c r="G1" s="61" t="s">
        <v>166</v>
      </c>
      <c r="H1" s="61"/>
      <c r="I1" s="23"/>
      <c r="J1" s="23"/>
      <c r="K1" s="23"/>
      <c r="M1" s="61" t="s">
        <v>167</v>
      </c>
      <c r="S1" s="61" t="s">
        <v>168</v>
      </c>
      <c r="T1" s="61"/>
      <c r="U1" s="23"/>
      <c r="V1" s="23"/>
      <c r="W1" s="23"/>
      <c r="Y1" s="61" t="s">
        <v>169</v>
      </c>
      <c r="Z1" s="61"/>
      <c r="AA1" s="23"/>
      <c r="AB1" s="23"/>
      <c r="AC1" s="23"/>
      <c r="AE1" s="61" t="s">
        <v>170</v>
      </c>
      <c r="AF1" s="61"/>
      <c r="AG1" s="23"/>
      <c r="AH1" s="23"/>
      <c r="AI1" s="23"/>
      <c r="AK1" s="61" t="s">
        <v>171</v>
      </c>
      <c r="AL1" s="61"/>
      <c r="AM1" s="23"/>
      <c r="AN1" s="23"/>
      <c r="AO1" s="23"/>
    </row>
    <row r="2" ht="15.75" spans="1:41">
      <c r="A2" s="62"/>
      <c r="B2" s="62" t="s">
        <v>0</v>
      </c>
      <c r="C2" s="62" t="s">
        <v>172</v>
      </c>
      <c r="D2" s="63" t="s">
        <v>173</v>
      </c>
      <c r="E2" s="64" t="s">
        <v>174</v>
      </c>
      <c r="G2" s="62"/>
      <c r="H2" s="62" t="s">
        <v>0</v>
      </c>
      <c r="I2" s="62" t="s">
        <v>172</v>
      </c>
      <c r="J2" s="63" t="s">
        <v>173</v>
      </c>
      <c r="K2" s="64" t="s">
        <v>174</v>
      </c>
      <c r="M2" s="62"/>
      <c r="N2" s="62" t="s">
        <v>0</v>
      </c>
      <c r="O2" s="62" t="s">
        <v>172</v>
      </c>
      <c r="P2" s="63" t="s">
        <v>173</v>
      </c>
      <c r="Q2" s="64" t="s">
        <v>174</v>
      </c>
      <c r="S2" s="62"/>
      <c r="T2" s="62" t="s">
        <v>0</v>
      </c>
      <c r="U2" s="62" t="s">
        <v>172</v>
      </c>
      <c r="V2" s="63" t="s">
        <v>173</v>
      </c>
      <c r="W2" s="64" t="s">
        <v>174</v>
      </c>
      <c r="Y2" s="62"/>
      <c r="Z2" s="62" t="s">
        <v>0</v>
      </c>
      <c r="AA2" s="62" t="s">
        <v>172</v>
      </c>
      <c r="AB2" s="63" t="s">
        <v>173</v>
      </c>
      <c r="AC2" s="64" t="s">
        <v>174</v>
      </c>
      <c r="AE2" s="62"/>
      <c r="AF2" s="62" t="s">
        <v>0</v>
      </c>
      <c r="AG2" s="62" t="s">
        <v>172</v>
      </c>
      <c r="AH2" s="63" t="s">
        <v>173</v>
      </c>
      <c r="AI2" s="64" t="s">
        <v>174</v>
      </c>
      <c r="AK2" s="62"/>
      <c r="AL2" s="62" t="s">
        <v>0</v>
      </c>
      <c r="AM2" s="62" t="s">
        <v>172</v>
      </c>
      <c r="AN2" s="63" t="s">
        <v>173</v>
      </c>
      <c r="AO2" s="64" t="s">
        <v>174</v>
      </c>
    </row>
    <row r="3" spans="1:41">
      <c r="A3" s="65">
        <v>1</v>
      </c>
      <c r="B3" s="65" t="s">
        <v>11</v>
      </c>
      <c r="C3" s="65">
        <v>13</v>
      </c>
      <c r="D3" s="66">
        <v>0.44</v>
      </c>
      <c r="E3" s="67">
        <v>0.46</v>
      </c>
      <c r="G3" s="65">
        <v>1</v>
      </c>
      <c r="H3" s="65" t="s">
        <v>11</v>
      </c>
      <c r="I3" s="65">
        <v>13</v>
      </c>
      <c r="J3" s="66">
        <v>0.44</v>
      </c>
      <c r="K3" s="67">
        <v>0.46</v>
      </c>
      <c r="M3" s="65">
        <v>1</v>
      </c>
      <c r="N3" s="65" t="s">
        <v>11</v>
      </c>
      <c r="O3" s="65">
        <v>13</v>
      </c>
      <c r="P3" s="66">
        <v>0.44</v>
      </c>
      <c r="Q3" s="67">
        <v>0.46</v>
      </c>
      <c r="S3" s="65">
        <v>1</v>
      </c>
      <c r="T3" s="65" t="s">
        <v>11</v>
      </c>
      <c r="U3" s="65">
        <v>13</v>
      </c>
      <c r="V3" s="66">
        <v>0.29</v>
      </c>
      <c r="W3" s="67">
        <v>0.15</v>
      </c>
      <c r="Y3" s="65">
        <v>1</v>
      </c>
      <c r="Z3" s="65" t="s">
        <v>11</v>
      </c>
      <c r="AA3" s="65">
        <v>13</v>
      </c>
      <c r="AB3" s="76">
        <v>0.44</v>
      </c>
      <c r="AC3" s="67">
        <v>0.46</v>
      </c>
      <c r="AE3" s="65">
        <v>1</v>
      </c>
      <c r="AF3" s="65" t="s">
        <v>11</v>
      </c>
      <c r="AG3" s="65">
        <v>13</v>
      </c>
      <c r="AH3" s="66">
        <v>0.44</v>
      </c>
      <c r="AI3" s="67">
        <v>0.46</v>
      </c>
      <c r="AK3" s="65">
        <v>1</v>
      </c>
      <c r="AL3" s="65" t="s">
        <v>11</v>
      </c>
      <c r="AM3" s="65">
        <v>13</v>
      </c>
      <c r="AN3" s="76">
        <v>0.56</v>
      </c>
      <c r="AO3" s="78">
        <v>0.92</v>
      </c>
    </row>
    <row r="4" spans="1:41">
      <c r="A4" s="65">
        <v>2</v>
      </c>
      <c r="B4" s="65" t="s">
        <v>15</v>
      </c>
      <c r="C4" s="65">
        <v>26</v>
      </c>
      <c r="D4" s="66">
        <v>0.47</v>
      </c>
      <c r="E4" s="67">
        <v>0.85</v>
      </c>
      <c r="G4" s="65">
        <v>2</v>
      </c>
      <c r="H4" s="65" t="s">
        <v>15</v>
      </c>
      <c r="I4" s="65">
        <v>26</v>
      </c>
      <c r="J4" s="66">
        <v>0.47</v>
      </c>
      <c r="K4" s="67">
        <v>0.69</v>
      </c>
      <c r="M4" s="65">
        <v>2</v>
      </c>
      <c r="N4" s="65" t="s">
        <v>15</v>
      </c>
      <c r="O4" s="65">
        <v>26</v>
      </c>
      <c r="P4" s="66">
        <v>0.47</v>
      </c>
      <c r="Q4" s="67">
        <v>0.85</v>
      </c>
      <c r="S4" s="65">
        <v>2</v>
      </c>
      <c r="T4" s="65" t="s">
        <v>15</v>
      </c>
      <c r="U4" s="65">
        <v>26</v>
      </c>
      <c r="V4" s="66">
        <v>0.39</v>
      </c>
      <c r="W4" s="67">
        <v>0.54</v>
      </c>
      <c r="Y4" s="65">
        <v>2</v>
      </c>
      <c r="Z4" s="65" t="s">
        <v>15</v>
      </c>
      <c r="AA4" s="65">
        <v>26</v>
      </c>
      <c r="AB4" s="76">
        <v>0.47</v>
      </c>
      <c r="AC4" s="67">
        <v>0.85</v>
      </c>
      <c r="AE4" s="65">
        <v>2</v>
      </c>
      <c r="AF4" s="65" t="s">
        <v>15</v>
      </c>
      <c r="AG4" s="65">
        <v>26</v>
      </c>
      <c r="AH4" s="66">
        <v>0.47</v>
      </c>
      <c r="AI4" s="67">
        <v>0.85</v>
      </c>
      <c r="AK4" s="65">
        <v>2</v>
      </c>
      <c r="AL4" s="65" t="s">
        <v>15</v>
      </c>
      <c r="AM4" s="65">
        <v>26</v>
      </c>
      <c r="AN4" s="76">
        <v>0.75</v>
      </c>
      <c r="AO4" s="78">
        <v>2.23</v>
      </c>
    </row>
    <row r="5" spans="1:41">
      <c r="A5" s="65">
        <v>3</v>
      </c>
      <c r="B5" s="65" t="s">
        <v>21</v>
      </c>
      <c r="C5" s="65">
        <v>26</v>
      </c>
      <c r="D5" s="66">
        <v>0.72</v>
      </c>
      <c r="E5" s="67">
        <v>2.46</v>
      </c>
      <c r="G5" s="65">
        <v>3</v>
      </c>
      <c r="H5" s="65" t="s">
        <v>21</v>
      </c>
      <c r="I5" s="65">
        <v>26</v>
      </c>
      <c r="J5" s="66">
        <v>0.64</v>
      </c>
      <c r="K5" s="67">
        <v>1.77</v>
      </c>
      <c r="M5" s="65">
        <v>3</v>
      </c>
      <c r="N5" s="65" t="s">
        <v>21</v>
      </c>
      <c r="O5" s="65">
        <v>26</v>
      </c>
      <c r="P5" s="66">
        <v>0.68</v>
      </c>
      <c r="Q5" s="67">
        <v>2.08</v>
      </c>
      <c r="S5" s="65">
        <v>3</v>
      </c>
      <c r="T5" s="65" t="s">
        <v>21</v>
      </c>
      <c r="U5" s="65">
        <v>26</v>
      </c>
      <c r="V5" s="66">
        <v>0.53</v>
      </c>
      <c r="W5" s="67">
        <v>0.92</v>
      </c>
      <c r="Y5" s="65">
        <v>3</v>
      </c>
      <c r="Z5" s="65" t="s">
        <v>21</v>
      </c>
      <c r="AA5" s="65">
        <v>26</v>
      </c>
      <c r="AB5" s="76">
        <v>0.76</v>
      </c>
      <c r="AC5" s="67">
        <v>2.77</v>
      </c>
      <c r="AE5" s="65">
        <v>3</v>
      </c>
      <c r="AF5" s="65" t="s">
        <v>21</v>
      </c>
      <c r="AG5" s="65">
        <v>26</v>
      </c>
      <c r="AH5" s="66">
        <v>0.68</v>
      </c>
      <c r="AI5" s="67">
        <v>2.38</v>
      </c>
      <c r="AK5" s="65">
        <v>3</v>
      </c>
      <c r="AL5" s="65" t="s">
        <v>21</v>
      </c>
      <c r="AM5" s="65">
        <v>26</v>
      </c>
      <c r="AN5" s="76">
        <v>0.78</v>
      </c>
      <c r="AO5" s="78">
        <v>5.46</v>
      </c>
    </row>
    <row r="6" spans="1:41">
      <c r="A6" s="65">
        <v>4</v>
      </c>
      <c r="B6" s="65" t="s">
        <v>27</v>
      </c>
      <c r="C6" s="65">
        <v>32</v>
      </c>
      <c r="D6" s="66">
        <v>0.42</v>
      </c>
      <c r="E6" s="67">
        <v>0.75</v>
      </c>
      <c r="G6" s="65">
        <v>4</v>
      </c>
      <c r="H6" s="65" t="s">
        <v>27</v>
      </c>
      <c r="I6" s="65">
        <v>32</v>
      </c>
      <c r="J6" s="66">
        <v>0.39</v>
      </c>
      <c r="K6" s="67">
        <v>0.69</v>
      </c>
      <c r="M6" s="65">
        <v>4</v>
      </c>
      <c r="N6" s="65" t="s">
        <v>27</v>
      </c>
      <c r="O6" s="65">
        <v>32</v>
      </c>
      <c r="P6" s="66">
        <v>0.42</v>
      </c>
      <c r="Q6" s="67">
        <v>0.81</v>
      </c>
      <c r="S6" s="65">
        <v>4</v>
      </c>
      <c r="T6" s="65" t="s">
        <v>27</v>
      </c>
      <c r="U6" s="65">
        <v>32</v>
      </c>
      <c r="V6" s="66">
        <v>0.42</v>
      </c>
      <c r="W6" s="67">
        <v>0.69</v>
      </c>
      <c r="Y6" s="65">
        <v>4</v>
      </c>
      <c r="Z6" s="65" t="s">
        <v>27</v>
      </c>
      <c r="AA6" s="65">
        <v>32</v>
      </c>
      <c r="AB6" s="76">
        <v>0.42</v>
      </c>
      <c r="AC6" s="67">
        <v>0.94</v>
      </c>
      <c r="AE6" s="65">
        <v>4</v>
      </c>
      <c r="AF6" s="65" t="s">
        <v>27</v>
      </c>
      <c r="AG6" s="65">
        <v>32</v>
      </c>
      <c r="AH6" s="66">
        <v>0.38</v>
      </c>
      <c r="AI6" s="67">
        <v>0.69</v>
      </c>
      <c r="AK6" s="65">
        <v>4</v>
      </c>
      <c r="AL6" s="65" t="s">
        <v>27</v>
      </c>
      <c r="AM6" s="65">
        <v>32</v>
      </c>
      <c r="AN6" s="76">
        <v>0.69</v>
      </c>
      <c r="AO6" s="78">
        <v>2.44</v>
      </c>
    </row>
    <row r="7" spans="1:41">
      <c r="A7" s="65">
        <v>5</v>
      </c>
      <c r="B7" s="65" t="s">
        <v>33</v>
      </c>
      <c r="C7" s="65">
        <v>40</v>
      </c>
      <c r="D7" s="66">
        <v>0.4</v>
      </c>
      <c r="E7" s="67">
        <v>0.9</v>
      </c>
      <c r="G7" s="65">
        <v>5</v>
      </c>
      <c r="H7" s="65" t="s">
        <v>33</v>
      </c>
      <c r="I7" s="65">
        <v>40</v>
      </c>
      <c r="J7" s="66">
        <v>0.43</v>
      </c>
      <c r="K7" s="67">
        <v>1</v>
      </c>
      <c r="M7" s="65">
        <v>5</v>
      </c>
      <c r="N7" s="65" t="s">
        <v>33</v>
      </c>
      <c r="O7" s="65">
        <v>40</v>
      </c>
      <c r="P7" s="66">
        <v>0.4</v>
      </c>
      <c r="Q7" s="67">
        <v>0.9</v>
      </c>
      <c r="S7" s="65">
        <v>5</v>
      </c>
      <c r="T7" s="65" t="s">
        <v>33</v>
      </c>
      <c r="U7" s="65">
        <v>40</v>
      </c>
      <c r="V7" s="66">
        <v>0.43</v>
      </c>
      <c r="W7" s="67">
        <v>1</v>
      </c>
      <c r="Y7" s="65">
        <v>5</v>
      </c>
      <c r="Z7" s="65" t="s">
        <v>33</v>
      </c>
      <c r="AA7" s="65">
        <v>40</v>
      </c>
      <c r="AB7" s="76">
        <v>0.43</v>
      </c>
      <c r="AC7" s="67">
        <v>1.2</v>
      </c>
      <c r="AE7" s="65">
        <v>5</v>
      </c>
      <c r="AF7" s="65" t="s">
        <v>33</v>
      </c>
      <c r="AG7" s="65">
        <v>40</v>
      </c>
      <c r="AH7" s="66">
        <v>0.43</v>
      </c>
      <c r="AI7" s="67">
        <v>1</v>
      </c>
      <c r="AK7" s="65">
        <v>5</v>
      </c>
      <c r="AL7" s="65" t="s">
        <v>33</v>
      </c>
      <c r="AM7" s="65">
        <v>40</v>
      </c>
      <c r="AN7" s="76">
        <v>0.58</v>
      </c>
      <c r="AO7" s="78">
        <v>1.65</v>
      </c>
    </row>
    <row r="8" spans="1:41">
      <c r="A8" s="65">
        <v>6</v>
      </c>
      <c r="B8" s="65" t="s">
        <v>38</v>
      </c>
      <c r="C8" s="65">
        <v>37</v>
      </c>
      <c r="D8" s="66">
        <v>0.68</v>
      </c>
      <c r="E8" s="67">
        <v>8.7</v>
      </c>
      <c r="G8" s="65">
        <v>6</v>
      </c>
      <c r="H8" s="65" t="s">
        <v>38</v>
      </c>
      <c r="I8" s="65">
        <v>37</v>
      </c>
      <c r="J8" s="66">
        <v>0.7</v>
      </c>
      <c r="K8" s="67">
        <v>8.49</v>
      </c>
      <c r="M8" s="65">
        <v>6</v>
      </c>
      <c r="N8" s="65" t="s">
        <v>38</v>
      </c>
      <c r="O8" s="65">
        <v>37</v>
      </c>
      <c r="P8" s="66">
        <v>0.7</v>
      </c>
      <c r="Q8" s="67">
        <v>9.14</v>
      </c>
      <c r="S8" s="65">
        <v>6</v>
      </c>
      <c r="T8" s="65" t="s">
        <v>38</v>
      </c>
      <c r="U8" s="65">
        <v>37</v>
      </c>
      <c r="V8" s="66">
        <v>0.7</v>
      </c>
      <c r="W8" s="67">
        <v>2.05</v>
      </c>
      <c r="Y8" s="65">
        <v>6</v>
      </c>
      <c r="Z8" s="65" t="s">
        <v>38</v>
      </c>
      <c r="AA8" s="65">
        <v>37</v>
      </c>
      <c r="AB8" s="76">
        <v>0.84</v>
      </c>
      <c r="AC8" s="67">
        <v>17.19</v>
      </c>
      <c r="AE8" s="65">
        <v>6</v>
      </c>
      <c r="AF8" s="65" t="s">
        <v>38</v>
      </c>
      <c r="AG8" s="65">
        <v>37</v>
      </c>
      <c r="AH8" s="66">
        <v>0.84</v>
      </c>
      <c r="AI8" s="67">
        <v>17.19</v>
      </c>
      <c r="AK8" s="65">
        <v>6</v>
      </c>
      <c r="AL8" s="65" t="s">
        <v>38</v>
      </c>
      <c r="AM8" s="65">
        <v>37</v>
      </c>
      <c r="AN8" s="76">
        <v>1</v>
      </c>
      <c r="AO8" s="78">
        <v>17.51</v>
      </c>
    </row>
    <row r="9" spans="1:41">
      <c r="A9" s="65">
        <v>7</v>
      </c>
      <c r="B9" s="65" t="s">
        <v>43</v>
      </c>
      <c r="C9" s="65">
        <v>39</v>
      </c>
      <c r="D9" s="66">
        <v>0.22</v>
      </c>
      <c r="E9" s="67">
        <v>0.15</v>
      </c>
      <c r="G9" s="65">
        <v>7</v>
      </c>
      <c r="H9" s="65" t="s">
        <v>43</v>
      </c>
      <c r="I9" s="65">
        <v>39</v>
      </c>
      <c r="J9" s="66">
        <v>0.42</v>
      </c>
      <c r="K9" s="67">
        <v>0.82</v>
      </c>
      <c r="M9" s="65">
        <v>7</v>
      </c>
      <c r="N9" s="65" t="s">
        <v>43</v>
      </c>
      <c r="O9" s="65">
        <v>39</v>
      </c>
      <c r="P9" s="66">
        <v>0.35</v>
      </c>
      <c r="Q9" s="67">
        <v>0.41</v>
      </c>
      <c r="S9" s="65">
        <v>7</v>
      </c>
      <c r="T9" s="65" t="s">
        <v>43</v>
      </c>
      <c r="U9" s="65">
        <v>39</v>
      </c>
      <c r="V9" s="66">
        <v>0.37</v>
      </c>
      <c r="W9" s="67">
        <v>0.46</v>
      </c>
      <c r="Y9" s="65">
        <v>7</v>
      </c>
      <c r="Z9" s="65" t="s">
        <v>43</v>
      </c>
      <c r="AA9" s="65">
        <v>39</v>
      </c>
      <c r="AB9" s="76">
        <v>0.42</v>
      </c>
      <c r="AC9" s="67">
        <v>0.87</v>
      </c>
      <c r="AE9" s="65">
        <v>7</v>
      </c>
      <c r="AF9" s="65" t="s">
        <v>43</v>
      </c>
      <c r="AG9" s="65">
        <v>39</v>
      </c>
      <c r="AH9" s="66">
        <v>0.37</v>
      </c>
      <c r="AI9" s="67">
        <v>0.62</v>
      </c>
      <c r="AK9" s="65">
        <v>7</v>
      </c>
      <c r="AL9" s="65" t="s">
        <v>43</v>
      </c>
      <c r="AM9" s="65">
        <v>39</v>
      </c>
      <c r="AN9" s="76">
        <v>0.7</v>
      </c>
      <c r="AO9" s="78">
        <v>1.85</v>
      </c>
    </row>
    <row r="10" spans="1:41">
      <c r="A10" s="65">
        <v>8</v>
      </c>
      <c r="B10" s="65" t="s">
        <v>48</v>
      </c>
      <c r="C10" s="65">
        <v>40</v>
      </c>
      <c r="D10" s="66">
        <v>0.36</v>
      </c>
      <c r="E10" s="67">
        <v>1.35</v>
      </c>
      <c r="G10" s="65">
        <v>8</v>
      </c>
      <c r="H10" s="65" t="s">
        <v>48</v>
      </c>
      <c r="I10" s="65">
        <v>40</v>
      </c>
      <c r="J10" s="66">
        <v>0.51</v>
      </c>
      <c r="K10" s="67">
        <v>1.4</v>
      </c>
      <c r="M10" s="65">
        <v>8</v>
      </c>
      <c r="N10" s="65" t="s">
        <v>48</v>
      </c>
      <c r="O10" s="65">
        <v>40</v>
      </c>
      <c r="P10" s="66">
        <v>0.48</v>
      </c>
      <c r="Q10" s="67">
        <v>1.7</v>
      </c>
      <c r="S10" s="65">
        <v>8</v>
      </c>
      <c r="T10" s="65" t="s">
        <v>48</v>
      </c>
      <c r="U10" s="65">
        <v>40</v>
      </c>
      <c r="V10" s="66">
        <v>0.41</v>
      </c>
      <c r="W10" s="67">
        <v>0.75</v>
      </c>
      <c r="Y10" s="65">
        <v>8</v>
      </c>
      <c r="Z10" s="65" t="s">
        <v>48</v>
      </c>
      <c r="AA10" s="65">
        <v>40</v>
      </c>
      <c r="AB10" s="76">
        <v>0.58</v>
      </c>
      <c r="AC10" s="67">
        <v>2.55</v>
      </c>
      <c r="AE10" s="65">
        <v>8</v>
      </c>
      <c r="AF10" s="65" t="s">
        <v>48</v>
      </c>
      <c r="AG10" s="65">
        <v>40</v>
      </c>
      <c r="AH10" s="66">
        <v>0.56</v>
      </c>
      <c r="AI10" s="67">
        <v>1.65</v>
      </c>
      <c r="AK10" s="65">
        <v>8</v>
      </c>
      <c r="AL10" s="65" t="s">
        <v>48</v>
      </c>
      <c r="AM10" s="65">
        <v>40</v>
      </c>
      <c r="AN10" s="76">
        <v>0.78</v>
      </c>
      <c r="AO10" s="78">
        <v>2.85</v>
      </c>
    </row>
    <row r="11" spans="1:41">
      <c r="A11" s="65">
        <v>9</v>
      </c>
      <c r="B11" s="65" t="s">
        <v>53</v>
      </c>
      <c r="C11" s="65">
        <v>41</v>
      </c>
      <c r="D11" s="66">
        <v>0.46</v>
      </c>
      <c r="E11" s="67">
        <v>0.88</v>
      </c>
      <c r="G11" s="65">
        <v>9</v>
      </c>
      <c r="H11" s="65" t="s">
        <v>53</v>
      </c>
      <c r="I11" s="65">
        <v>41</v>
      </c>
      <c r="J11" s="66">
        <v>0.27</v>
      </c>
      <c r="K11" s="67">
        <v>0.44</v>
      </c>
      <c r="M11" s="65">
        <v>9</v>
      </c>
      <c r="N11" s="65" t="s">
        <v>53</v>
      </c>
      <c r="O11" s="65">
        <v>41</v>
      </c>
      <c r="P11" s="66">
        <v>0.48</v>
      </c>
      <c r="Q11" s="67">
        <v>1.17</v>
      </c>
      <c r="S11" s="65">
        <v>9</v>
      </c>
      <c r="T11" s="65" t="s">
        <v>53</v>
      </c>
      <c r="U11" s="65">
        <v>41</v>
      </c>
      <c r="V11" s="66">
        <v>0.6</v>
      </c>
      <c r="W11" s="67">
        <v>1.46</v>
      </c>
      <c r="Y11" s="65">
        <v>9</v>
      </c>
      <c r="Z11" s="65" t="s">
        <v>53</v>
      </c>
      <c r="AA11" s="65">
        <v>41</v>
      </c>
      <c r="AB11" s="76">
        <v>0.66</v>
      </c>
      <c r="AC11" s="67">
        <v>2.1</v>
      </c>
      <c r="AE11" s="65">
        <v>9</v>
      </c>
      <c r="AF11" s="65" t="s">
        <v>53</v>
      </c>
      <c r="AG11" s="65">
        <v>41</v>
      </c>
      <c r="AH11" s="66">
        <v>0.65</v>
      </c>
      <c r="AI11" s="67">
        <v>1.8</v>
      </c>
      <c r="AK11" s="65">
        <v>9</v>
      </c>
      <c r="AL11" s="65" t="s">
        <v>53</v>
      </c>
      <c r="AM11" s="65">
        <v>41</v>
      </c>
      <c r="AN11" s="76">
        <v>0.82</v>
      </c>
      <c r="AO11" s="78">
        <v>2.73</v>
      </c>
    </row>
    <row r="12" spans="1:41">
      <c r="A12" s="65">
        <v>10</v>
      </c>
      <c r="B12" s="65" t="s">
        <v>59</v>
      </c>
      <c r="C12" s="65">
        <v>32</v>
      </c>
      <c r="D12" s="66">
        <v>0.57</v>
      </c>
      <c r="E12" s="67">
        <v>1.56</v>
      </c>
      <c r="G12" s="65">
        <v>10</v>
      </c>
      <c r="H12" s="65" t="s">
        <v>59</v>
      </c>
      <c r="I12" s="65">
        <v>32</v>
      </c>
      <c r="J12" s="66">
        <v>0.57</v>
      </c>
      <c r="K12" s="67">
        <v>1.5</v>
      </c>
      <c r="M12" s="65">
        <v>10</v>
      </c>
      <c r="N12" s="65" t="s">
        <v>59</v>
      </c>
      <c r="O12" s="65">
        <v>32</v>
      </c>
      <c r="P12" s="66">
        <v>0.57</v>
      </c>
      <c r="Q12" s="67">
        <v>1.56</v>
      </c>
      <c r="S12" s="65">
        <v>10</v>
      </c>
      <c r="T12" s="65" t="s">
        <v>59</v>
      </c>
      <c r="U12" s="65">
        <v>32</v>
      </c>
      <c r="V12" s="66">
        <v>0.47</v>
      </c>
      <c r="W12" s="67">
        <v>0.81</v>
      </c>
      <c r="Y12" s="65">
        <v>10</v>
      </c>
      <c r="Z12" s="65" t="s">
        <v>59</v>
      </c>
      <c r="AA12" s="65">
        <v>32</v>
      </c>
      <c r="AB12" s="76">
        <v>0.59</v>
      </c>
      <c r="AC12" s="67">
        <v>1.81</v>
      </c>
      <c r="AE12" s="65">
        <v>10</v>
      </c>
      <c r="AF12" s="65" t="s">
        <v>59</v>
      </c>
      <c r="AG12" s="65">
        <v>32</v>
      </c>
      <c r="AH12" s="66">
        <v>0.52</v>
      </c>
      <c r="AI12" s="67">
        <v>1.06</v>
      </c>
      <c r="AK12" s="65">
        <v>10</v>
      </c>
      <c r="AL12" s="65" t="s">
        <v>59</v>
      </c>
      <c r="AM12" s="65">
        <v>32</v>
      </c>
      <c r="AN12" s="76">
        <v>0.65</v>
      </c>
      <c r="AO12" s="78">
        <v>1.56</v>
      </c>
    </row>
    <row r="13" spans="1:41">
      <c r="A13" s="65">
        <v>11</v>
      </c>
      <c r="B13" s="65" t="s">
        <v>63</v>
      </c>
      <c r="C13" s="65">
        <v>32</v>
      </c>
      <c r="D13" s="66">
        <v>0.25</v>
      </c>
      <c r="E13" s="67">
        <v>0.38</v>
      </c>
      <c r="G13" s="65">
        <v>11</v>
      </c>
      <c r="H13" s="65" t="s">
        <v>63</v>
      </c>
      <c r="I13" s="65">
        <v>32</v>
      </c>
      <c r="J13" s="66">
        <v>0.25</v>
      </c>
      <c r="K13" s="67">
        <v>0.38</v>
      </c>
      <c r="M13" s="65">
        <v>11</v>
      </c>
      <c r="N13" s="65" t="s">
        <v>63</v>
      </c>
      <c r="O13" s="65">
        <v>32</v>
      </c>
      <c r="P13" s="66">
        <v>0.25</v>
      </c>
      <c r="Q13" s="67">
        <v>0.38</v>
      </c>
      <c r="S13" s="65">
        <v>11</v>
      </c>
      <c r="T13" s="65" t="s">
        <v>63</v>
      </c>
      <c r="U13" s="65">
        <v>32</v>
      </c>
      <c r="V13" s="66">
        <v>0.23</v>
      </c>
      <c r="W13" s="67">
        <v>0.31</v>
      </c>
      <c r="Y13" s="65">
        <v>11</v>
      </c>
      <c r="Z13" s="65" t="s">
        <v>63</v>
      </c>
      <c r="AA13" s="65">
        <v>32</v>
      </c>
      <c r="AB13" s="76">
        <v>0.25</v>
      </c>
      <c r="AC13" s="67">
        <v>0.44</v>
      </c>
      <c r="AE13" s="65">
        <v>11</v>
      </c>
      <c r="AF13" s="65" t="s">
        <v>63</v>
      </c>
      <c r="AG13" s="65">
        <v>32</v>
      </c>
      <c r="AH13" s="66">
        <v>0.23</v>
      </c>
      <c r="AI13" s="67">
        <v>0.31</v>
      </c>
      <c r="AK13" s="65">
        <v>11</v>
      </c>
      <c r="AL13" s="65" t="s">
        <v>63</v>
      </c>
      <c r="AM13" s="65">
        <v>32</v>
      </c>
      <c r="AN13" s="76">
        <v>0.3</v>
      </c>
      <c r="AO13" s="78">
        <v>1.25</v>
      </c>
    </row>
    <row r="14" spans="1:41">
      <c r="A14" s="65">
        <v>12</v>
      </c>
      <c r="B14" s="65" t="s">
        <v>69</v>
      </c>
      <c r="C14" s="65">
        <v>57</v>
      </c>
      <c r="D14" s="66">
        <v>0.56</v>
      </c>
      <c r="E14" s="67">
        <v>1.3</v>
      </c>
      <c r="G14" s="65">
        <v>12</v>
      </c>
      <c r="H14" s="65" t="s">
        <v>69</v>
      </c>
      <c r="I14" s="65">
        <v>57</v>
      </c>
      <c r="J14" s="66">
        <v>0.67</v>
      </c>
      <c r="K14" s="67">
        <v>1.65</v>
      </c>
      <c r="M14" s="65">
        <v>12</v>
      </c>
      <c r="N14" s="65" t="s">
        <v>69</v>
      </c>
      <c r="O14" s="65">
        <v>57</v>
      </c>
      <c r="P14" s="66">
        <v>0.51</v>
      </c>
      <c r="Q14" s="67">
        <v>1.12</v>
      </c>
      <c r="S14" s="65">
        <v>12</v>
      </c>
      <c r="T14" s="65" t="s">
        <v>69</v>
      </c>
      <c r="U14" s="65">
        <v>57</v>
      </c>
      <c r="V14" s="66">
        <v>0.54</v>
      </c>
      <c r="W14" s="67">
        <v>1.16</v>
      </c>
      <c r="Y14" s="65">
        <v>12</v>
      </c>
      <c r="Z14" s="65" t="s">
        <v>69</v>
      </c>
      <c r="AA14" s="65">
        <v>57</v>
      </c>
      <c r="AB14" s="76">
        <v>0.7</v>
      </c>
      <c r="AC14" s="67">
        <v>2</v>
      </c>
      <c r="AE14" s="65">
        <v>12</v>
      </c>
      <c r="AF14" s="65" t="s">
        <v>69</v>
      </c>
      <c r="AG14" s="65">
        <v>57</v>
      </c>
      <c r="AH14" s="66">
        <v>0.66</v>
      </c>
      <c r="AI14" s="67">
        <v>1.51</v>
      </c>
      <c r="AK14" s="65">
        <v>12</v>
      </c>
      <c r="AL14" s="65" t="s">
        <v>69</v>
      </c>
      <c r="AM14" s="65">
        <v>57</v>
      </c>
      <c r="AN14" s="76">
        <v>0.83</v>
      </c>
      <c r="AO14" s="78">
        <v>2.11</v>
      </c>
    </row>
    <row r="15" spans="1:41">
      <c r="A15" s="65">
        <v>14</v>
      </c>
      <c r="B15" s="65" t="s">
        <v>74</v>
      </c>
      <c r="C15" s="65">
        <v>37</v>
      </c>
      <c r="D15" s="66">
        <v>0.47</v>
      </c>
      <c r="E15" s="67">
        <v>1.62</v>
      </c>
      <c r="G15" s="65">
        <v>14</v>
      </c>
      <c r="H15" s="65" t="s">
        <v>74</v>
      </c>
      <c r="I15" s="65">
        <v>37</v>
      </c>
      <c r="J15" s="66">
        <v>0.47</v>
      </c>
      <c r="K15" s="67">
        <v>1.84</v>
      </c>
      <c r="M15" s="65">
        <v>14</v>
      </c>
      <c r="N15" s="65" t="s">
        <v>74</v>
      </c>
      <c r="O15" s="65">
        <v>37</v>
      </c>
      <c r="P15" s="66">
        <v>0.47</v>
      </c>
      <c r="Q15" s="67">
        <v>1.78</v>
      </c>
      <c r="S15" s="65">
        <v>14</v>
      </c>
      <c r="T15" s="65" t="s">
        <v>74</v>
      </c>
      <c r="U15" s="65">
        <v>37</v>
      </c>
      <c r="V15" s="66">
        <v>0.44</v>
      </c>
      <c r="W15" s="67">
        <v>0.76</v>
      </c>
      <c r="Y15" s="65">
        <v>14</v>
      </c>
      <c r="Z15" s="65" t="s">
        <v>74</v>
      </c>
      <c r="AA15" s="65">
        <v>37</v>
      </c>
      <c r="AB15" s="76">
        <v>0.47</v>
      </c>
      <c r="AC15" s="67">
        <v>2.38</v>
      </c>
      <c r="AE15" s="65">
        <v>14</v>
      </c>
      <c r="AF15" s="65" t="s">
        <v>74</v>
      </c>
      <c r="AG15" s="65">
        <v>37</v>
      </c>
      <c r="AH15" s="66">
        <v>0.35</v>
      </c>
      <c r="AI15" s="67">
        <v>0.86</v>
      </c>
      <c r="AK15" s="65">
        <v>14</v>
      </c>
      <c r="AL15" s="65" t="s">
        <v>74</v>
      </c>
      <c r="AM15" s="65">
        <v>37</v>
      </c>
      <c r="AN15" s="76">
        <v>0.52</v>
      </c>
      <c r="AO15" s="78">
        <v>1.89</v>
      </c>
    </row>
    <row r="16" spans="1:41">
      <c r="A16" s="65">
        <v>15</v>
      </c>
      <c r="B16" s="65" t="s">
        <v>79</v>
      </c>
      <c r="C16" s="65">
        <v>50</v>
      </c>
      <c r="D16" s="66">
        <v>0.72</v>
      </c>
      <c r="E16" s="67">
        <v>3.48</v>
      </c>
      <c r="G16" s="65">
        <v>15</v>
      </c>
      <c r="H16" s="65" t="s">
        <v>79</v>
      </c>
      <c r="I16" s="65">
        <v>50</v>
      </c>
      <c r="J16" s="66">
        <v>0.74</v>
      </c>
      <c r="K16" s="67">
        <v>3.32</v>
      </c>
      <c r="M16" s="65">
        <v>15</v>
      </c>
      <c r="N16" s="65" t="s">
        <v>79</v>
      </c>
      <c r="O16" s="65">
        <v>50</v>
      </c>
      <c r="P16" s="66">
        <v>0.46</v>
      </c>
      <c r="Q16" s="67">
        <v>1.44</v>
      </c>
      <c r="S16" s="65">
        <v>15</v>
      </c>
      <c r="T16" s="65" t="s">
        <v>79</v>
      </c>
      <c r="U16" s="65">
        <v>50</v>
      </c>
      <c r="V16" s="66">
        <v>0.6</v>
      </c>
      <c r="W16" s="67">
        <v>2.28</v>
      </c>
      <c r="Y16" s="65">
        <v>15</v>
      </c>
      <c r="Z16" s="65" t="s">
        <v>79</v>
      </c>
      <c r="AA16" s="65">
        <v>50</v>
      </c>
      <c r="AB16" s="76">
        <v>0.82</v>
      </c>
      <c r="AC16" s="67">
        <v>4.84</v>
      </c>
      <c r="AE16" s="65">
        <v>15</v>
      </c>
      <c r="AF16" s="65" t="s">
        <v>79</v>
      </c>
      <c r="AG16" s="65">
        <v>50</v>
      </c>
      <c r="AH16" s="66">
        <v>0.75</v>
      </c>
      <c r="AI16" s="67">
        <v>4.04</v>
      </c>
      <c r="AK16" s="65">
        <v>15</v>
      </c>
      <c r="AL16" s="65" t="s">
        <v>79</v>
      </c>
      <c r="AM16" s="65">
        <v>50</v>
      </c>
      <c r="AN16" s="76">
        <v>0.82</v>
      </c>
      <c r="AO16" s="78">
        <v>4.32</v>
      </c>
    </row>
    <row r="17" spans="1:41">
      <c r="A17" s="65">
        <v>16</v>
      </c>
      <c r="B17" s="65" t="s">
        <v>84</v>
      </c>
      <c r="C17" s="65">
        <v>43</v>
      </c>
      <c r="D17" s="66">
        <v>0.43</v>
      </c>
      <c r="E17" s="67">
        <v>2</v>
      </c>
      <c r="G17" s="65">
        <v>16</v>
      </c>
      <c r="H17" s="65" t="s">
        <v>84</v>
      </c>
      <c r="I17" s="65">
        <v>43</v>
      </c>
      <c r="J17" s="66">
        <v>0.33</v>
      </c>
      <c r="K17" s="67">
        <v>0.6</v>
      </c>
      <c r="M17" s="65">
        <v>16</v>
      </c>
      <c r="N17" s="65" t="s">
        <v>84</v>
      </c>
      <c r="O17" s="65">
        <v>43</v>
      </c>
      <c r="P17" s="66">
        <v>0.37</v>
      </c>
      <c r="Q17" s="67">
        <v>0.98</v>
      </c>
      <c r="S17" s="65">
        <v>16</v>
      </c>
      <c r="T17" s="65" t="s">
        <v>84</v>
      </c>
      <c r="U17" s="65">
        <v>43</v>
      </c>
      <c r="V17" s="66">
        <v>0.48</v>
      </c>
      <c r="W17" s="67">
        <v>1.44</v>
      </c>
      <c r="Y17" s="65">
        <v>16</v>
      </c>
      <c r="Z17" s="65" t="s">
        <v>84</v>
      </c>
      <c r="AA17" s="65">
        <v>43</v>
      </c>
      <c r="AB17" s="76">
        <v>0.57</v>
      </c>
      <c r="AC17" s="67">
        <v>2.65</v>
      </c>
      <c r="AE17" s="65">
        <v>16</v>
      </c>
      <c r="AF17" s="65" t="s">
        <v>84</v>
      </c>
      <c r="AG17" s="65">
        <v>43</v>
      </c>
      <c r="AH17" s="66">
        <v>0.49</v>
      </c>
      <c r="AI17" s="67">
        <v>1.3</v>
      </c>
      <c r="AK17" s="65">
        <v>16</v>
      </c>
      <c r="AL17" s="65" t="s">
        <v>84</v>
      </c>
      <c r="AM17" s="65">
        <v>43</v>
      </c>
      <c r="AN17" s="76">
        <v>0.67</v>
      </c>
      <c r="AO17" s="78">
        <v>2.14</v>
      </c>
    </row>
    <row r="18" spans="1:41">
      <c r="A18" s="65">
        <v>17</v>
      </c>
      <c r="B18" s="65" t="s">
        <v>88</v>
      </c>
      <c r="C18" s="65">
        <v>8</v>
      </c>
      <c r="D18" s="66">
        <v>0.41</v>
      </c>
      <c r="E18" s="67">
        <v>0.75</v>
      </c>
      <c r="G18" s="65">
        <v>17</v>
      </c>
      <c r="H18" s="65" t="s">
        <v>88</v>
      </c>
      <c r="I18" s="65">
        <v>8</v>
      </c>
      <c r="J18" s="66">
        <v>0.41</v>
      </c>
      <c r="K18" s="67">
        <v>0.75</v>
      </c>
      <c r="M18" s="65">
        <v>17</v>
      </c>
      <c r="N18" s="65" t="s">
        <v>88</v>
      </c>
      <c r="O18" s="65">
        <v>8</v>
      </c>
      <c r="P18" s="66">
        <v>0.41</v>
      </c>
      <c r="Q18" s="67">
        <v>0.75</v>
      </c>
      <c r="S18" s="65">
        <v>17</v>
      </c>
      <c r="T18" s="65" t="s">
        <v>88</v>
      </c>
      <c r="U18" s="65">
        <v>8</v>
      </c>
      <c r="V18" s="66">
        <v>0.41</v>
      </c>
      <c r="W18" s="67">
        <v>0.5</v>
      </c>
      <c r="Y18" s="65">
        <v>17</v>
      </c>
      <c r="Z18" s="65" t="s">
        <v>88</v>
      </c>
      <c r="AA18" s="65">
        <v>8</v>
      </c>
      <c r="AB18" s="76">
        <v>0.41</v>
      </c>
      <c r="AC18" s="67">
        <v>0.75</v>
      </c>
      <c r="AE18" s="65">
        <v>17</v>
      </c>
      <c r="AF18" s="65" t="s">
        <v>88</v>
      </c>
      <c r="AG18" s="65">
        <v>8</v>
      </c>
      <c r="AH18" s="66">
        <v>0.41</v>
      </c>
      <c r="AI18" s="67">
        <v>0.75</v>
      </c>
      <c r="AK18" s="65">
        <v>17</v>
      </c>
      <c r="AL18" s="65" t="s">
        <v>88</v>
      </c>
      <c r="AM18" s="65">
        <v>8</v>
      </c>
      <c r="AN18" s="76">
        <v>0.69</v>
      </c>
      <c r="AO18" s="78">
        <v>2.25</v>
      </c>
    </row>
    <row r="19" spans="1:41">
      <c r="A19" s="65">
        <v>18</v>
      </c>
      <c r="B19" s="65" t="s">
        <v>93</v>
      </c>
      <c r="C19" s="65">
        <v>26</v>
      </c>
      <c r="D19" s="66">
        <v>0.33</v>
      </c>
      <c r="E19" s="67">
        <v>0.77</v>
      </c>
      <c r="G19" s="65">
        <v>18</v>
      </c>
      <c r="H19" s="65" t="s">
        <v>93</v>
      </c>
      <c r="I19" s="65">
        <v>26</v>
      </c>
      <c r="J19" s="66">
        <v>0.29</v>
      </c>
      <c r="K19" s="67">
        <v>0.77</v>
      </c>
      <c r="M19" s="65">
        <v>18</v>
      </c>
      <c r="N19" s="65" t="s">
        <v>93</v>
      </c>
      <c r="O19" s="65">
        <v>26</v>
      </c>
      <c r="P19" s="66">
        <v>0.4</v>
      </c>
      <c r="Q19" s="67">
        <v>1</v>
      </c>
      <c r="S19" s="65">
        <v>18</v>
      </c>
      <c r="T19" s="65" t="s">
        <v>93</v>
      </c>
      <c r="U19" s="65">
        <v>26</v>
      </c>
      <c r="V19" s="66">
        <v>0.63</v>
      </c>
      <c r="W19" s="67">
        <v>1.38</v>
      </c>
      <c r="Y19" s="65">
        <v>18</v>
      </c>
      <c r="Z19" s="65" t="s">
        <v>93</v>
      </c>
      <c r="AA19" s="65">
        <v>26</v>
      </c>
      <c r="AB19" s="76">
        <v>0.63</v>
      </c>
      <c r="AC19" s="67">
        <v>1.54</v>
      </c>
      <c r="AE19" s="65">
        <v>18</v>
      </c>
      <c r="AF19" s="65" t="s">
        <v>93</v>
      </c>
      <c r="AG19" s="65">
        <v>26</v>
      </c>
      <c r="AH19" s="66">
        <v>0.63</v>
      </c>
      <c r="AI19" s="67">
        <v>1.46</v>
      </c>
      <c r="AK19" s="65">
        <v>18</v>
      </c>
      <c r="AL19" s="65" t="s">
        <v>93</v>
      </c>
      <c r="AM19" s="65">
        <v>26</v>
      </c>
      <c r="AN19" s="76">
        <v>0.78</v>
      </c>
      <c r="AO19" s="78">
        <v>1.92</v>
      </c>
    </row>
    <row r="20" spans="1:41">
      <c r="A20" s="65">
        <v>19</v>
      </c>
      <c r="B20" s="65" t="s">
        <v>98</v>
      </c>
      <c r="C20" s="65">
        <v>46</v>
      </c>
      <c r="D20" s="66">
        <v>0.2</v>
      </c>
      <c r="E20" s="67">
        <v>0.3</v>
      </c>
      <c r="G20" s="65">
        <v>19</v>
      </c>
      <c r="H20" s="65" t="s">
        <v>98</v>
      </c>
      <c r="I20" s="65">
        <v>46</v>
      </c>
      <c r="J20" s="66">
        <v>0.27</v>
      </c>
      <c r="K20" s="67">
        <v>0.43</v>
      </c>
      <c r="M20" s="65">
        <v>19</v>
      </c>
      <c r="N20" s="65" t="s">
        <v>98</v>
      </c>
      <c r="O20" s="65">
        <v>46</v>
      </c>
      <c r="P20" s="66">
        <v>0.27</v>
      </c>
      <c r="Q20" s="67">
        <v>0.48</v>
      </c>
      <c r="S20" s="65">
        <v>19</v>
      </c>
      <c r="T20" s="65" t="s">
        <v>98</v>
      </c>
      <c r="U20" s="65">
        <v>46</v>
      </c>
      <c r="V20" s="66">
        <v>0.24</v>
      </c>
      <c r="W20" s="67">
        <v>0.39</v>
      </c>
      <c r="Y20" s="65">
        <v>19</v>
      </c>
      <c r="Z20" s="65" t="s">
        <v>98</v>
      </c>
      <c r="AA20" s="65">
        <v>46</v>
      </c>
      <c r="AB20" s="76">
        <v>0.37</v>
      </c>
      <c r="AC20" s="67">
        <v>0.78</v>
      </c>
      <c r="AE20" s="65">
        <v>19</v>
      </c>
      <c r="AF20" s="65" t="s">
        <v>98</v>
      </c>
      <c r="AG20" s="65">
        <v>46</v>
      </c>
      <c r="AH20" s="66">
        <v>0.27</v>
      </c>
      <c r="AI20" s="67">
        <v>0.48</v>
      </c>
      <c r="AK20" s="65">
        <v>19</v>
      </c>
      <c r="AL20" s="65" t="s">
        <v>98</v>
      </c>
      <c r="AM20" s="65">
        <v>46</v>
      </c>
      <c r="AN20" s="76">
        <v>0.47</v>
      </c>
      <c r="AO20" s="78">
        <v>1.39</v>
      </c>
    </row>
    <row r="21" spans="1:41">
      <c r="A21" s="65">
        <v>20</v>
      </c>
      <c r="B21" s="65" t="s">
        <v>102</v>
      </c>
      <c r="C21" s="65">
        <v>17</v>
      </c>
      <c r="D21" s="66">
        <v>0.54</v>
      </c>
      <c r="E21" s="67">
        <v>1.06</v>
      </c>
      <c r="G21" s="65">
        <v>20</v>
      </c>
      <c r="H21" s="65" t="s">
        <v>102</v>
      </c>
      <c r="I21" s="65">
        <v>17</v>
      </c>
      <c r="J21" s="66">
        <v>0.54</v>
      </c>
      <c r="K21" s="67">
        <v>1.06</v>
      </c>
      <c r="M21" s="65">
        <v>20</v>
      </c>
      <c r="N21" s="65" t="s">
        <v>102</v>
      </c>
      <c r="O21" s="65">
        <v>17</v>
      </c>
      <c r="P21" s="66">
        <v>0.4</v>
      </c>
      <c r="Q21" s="67">
        <v>0.71</v>
      </c>
      <c r="S21" s="65">
        <v>20</v>
      </c>
      <c r="T21" s="65" t="s">
        <v>102</v>
      </c>
      <c r="U21" s="65">
        <v>17</v>
      </c>
      <c r="V21" s="66">
        <v>0.6</v>
      </c>
      <c r="W21" s="67">
        <v>1.18</v>
      </c>
      <c r="Y21" s="65">
        <v>20</v>
      </c>
      <c r="Z21" s="65" t="s">
        <v>102</v>
      </c>
      <c r="AA21" s="65">
        <v>17</v>
      </c>
      <c r="AB21" s="76">
        <v>0.6</v>
      </c>
      <c r="AC21" s="67">
        <v>1.29</v>
      </c>
      <c r="AE21" s="65">
        <v>20</v>
      </c>
      <c r="AF21" s="65" t="s">
        <v>102</v>
      </c>
      <c r="AG21" s="65">
        <v>17</v>
      </c>
      <c r="AH21" s="66">
        <v>0.54</v>
      </c>
      <c r="AI21" s="67">
        <v>1.06</v>
      </c>
      <c r="AK21" s="65">
        <v>20</v>
      </c>
      <c r="AL21" s="65" t="s">
        <v>102</v>
      </c>
      <c r="AM21" s="65">
        <v>17</v>
      </c>
      <c r="AN21" s="76">
        <v>0.74</v>
      </c>
      <c r="AO21" s="78">
        <v>2.24</v>
      </c>
    </row>
    <row r="22" spans="1:41">
      <c r="A22" s="65">
        <v>21</v>
      </c>
      <c r="B22" s="65" t="s">
        <v>107</v>
      </c>
      <c r="C22" s="65">
        <v>65</v>
      </c>
      <c r="D22" s="66">
        <v>0.32</v>
      </c>
      <c r="E22" s="67">
        <v>1.6</v>
      </c>
      <c r="G22" s="65">
        <v>21</v>
      </c>
      <c r="H22" s="65" t="s">
        <v>107</v>
      </c>
      <c r="I22" s="65">
        <v>65</v>
      </c>
      <c r="J22" s="66">
        <v>0.3</v>
      </c>
      <c r="K22" s="67">
        <v>1.2</v>
      </c>
      <c r="M22" s="65">
        <v>21</v>
      </c>
      <c r="N22" s="65" t="s">
        <v>107</v>
      </c>
      <c r="O22" s="65">
        <v>65</v>
      </c>
      <c r="P22" s="66">
        <v>0.37</v>
      </c>
      <c r="Q22" s="67">
        <v>1.82</v>
      </c>
      <c r="S22" s="65">
        <v>21</v>
      </c>
      <c r="T22" s="65" t="s">
        <v>107</v>
      </c>
      <c r="U22" s="65">
        <v>65</v>
      </c>
      <c r="V22" s="66">
        <v>0.32</v>
      </c>
      <c r="W22" s="67">
        <v>1.26</v>
      </c>
      <c r="Y22" s="65">
        <v>21</v>
      </c>
      <c r="Z22" s="65" t="s">
        <v>107</v>
      </c>
      <c r="AA22" s="65">
        <v>65</v>
      </c>
      <c r="AB22" s="76">
        <v>0.41</v>
      </c>
      <c r="AC22" s="67">
        <v>3.54</v>
      </c>
      <c r="AE22" s="65">
        <v>21</v>
      </c>
      <c r="AF22" s="65" t="s">
        <v>107</v>
      </c>
      <c r="AG22" s="65">
        <v>65</v>
      </c>
      <c r="AH22" s="66">
        <v>0.36</v>
      </c>
      <c r="AI22" s="67">
        <v>1.08</v>
      </c>
      <c r="AK22" s="65">
        <v>21</v>
      </c>
      <c r="AL22" s="65" t="s">
        <v>107</v>
      </c>
      <c r="AM22" s="65">
        <v>65</v>
      </c>
      <c r="AN22" s="76">
        <v>0.61</v>
      </c>
      <c r="AO22" s="78">
        <v>1.97</v>
      </c>
    </row>
    <row r="23" spans="1:41">
      <c r="A23" s="65">
        <v>22</v>
      </c>
      <c r="B23" s="65" t="s">
        <v>112</v>
      </c>
      <c r="C23" s="65">
        <v>61</v>
      </c>
      <c r="D23" s="66">
        <v>0.7</v>
      </c>
      <c r="E23" s="67">
        <v>2.36</v>
      </c>
      <c r="G23" s="65">
        <v>22</v>
      </c>
      <c r="H23" s="65" t="s">
        <v>112</v>
      </c>
      <c r="I23" s="65">
        <v>61</v>
      </c>
      <c r="J23" s="66">
        <v>0.72</v>
      </c>
      <c r="K23" s="67">
        <v>2.43</v>
      </c>
      <c r="M23" s="65">
        <v>22</v>
      </c>
      <c r="N23" s="65" t="s">
        <v>112</v>
      </c>
      <c r="O23" s="65">
        <v>61</v>
      </c>
      <c r="P23" s="66">
        <v>0.7</v>
      </c>
      <c r="Q23" s="67">
        <v>2.33</v>
      </c>
      <c r="S23" s="65">
        <v>22</v>
      </c>
      <c r="T23" s="65" t="s">
        <v>112</v>
      </c>
      <c r="U23" s="65">
        <v>61</v>
      </c>
      <c r="V23" s="66">
        <v>0.56</v>
      </c>
      <c r="W23" s="67">
        <v>1.11</v>
      </c>
      <c r="Y23" s="65">
        <v>22</v>
      </c>
      <c r="Z23" s="65" t="s">
        <v>112</v>
      </c>
      <c r="AA23" s="65">
        <v>61</v>
      </c>
      <c r="AB23" s="76">
        <v>0.72</v>
      </c>
      <c r="AC23" s="67">
        <v>3.31</v>
      </c>
      <c r="AE23" s="65">
        <v>22</v>
      </c>
      <c r="AF23" s="65" t="s">
        <v>112</v>
      </c>
      <c r="AG23" s="65">
        <v>61</v>
      </c>
      <c r="AH23" s="66">
        <v>0.72</v>
      </c>
      <c r="AI23" s="67">
        <v>3.28</v>
      </c>
      <c r="AK23" s="65">
        <v>22</v>
      </c>
      <c r="AL23" s="65" t="s">
        <v>112</v>
      </c>
      <c r="AM23" s="65">
        <v>61</v>
      </c>
      <c r="AN23" s="76">
        <v>0.75</v>
      </c>
      <c r="AO23" s="78">
        <v>3.41</v>
      </c>
    </row>
    <row r="24" spans="1:41">
      <c r="A24" s="65">
        <v>23</v>
      </c>
      <c r="B24" s="65" t="s">
        <v>117</v>
      </c>
      <c r="C24" s="65">
        <v>38</v>
      </c>
      <c r="D24" s="66">
        <v>0.57</v>
      </c>
      <c r="E24" s="67">
        <v>1.42</v>
      </c>
      <c r="G24" s="65">
        <v>23</v>
      </c>
      <c r="H24" s="65" t="s">
        <v>117</v>
      </c>
      <c r="I24" s="65">
        <v>38</v>
      </c>
      <c r="J24" s="66">
        <v>0.68</v>
      </c>
      <c r="K24" s="67">
        <v>1.84</v>
      </c>
      <c r="M24" s="65">
        <v>23</v>
      </c>
      <c r="N24" s="65" t="s">
        <v>117</v>
      </c>
      <c r="O24" s="65">
        <v>38</v>
      </c>
      <c r="P24" s="66">
        <v>0.68</v>
      </c>
      <c r="Q24" s="67">
        <v>1.79</v>
      </c>
      <c r="S24" s="65">
        <v>23</v>
      </c>
      <c r="T24" s="65" t="s">
        <v>117</v>
      </c>
      <c r="U24" s="65">
        <v>38</v>
      </c>
      <c r="V24" s="66">
        <v>0.41</v>
      </c>
      <c r="W24" s="67">
        <v>0.74</v>
      </c>
      <c r="Y24" s="65">
        <v>23</v>
      </c>
      <c r="Z24" s="65" t="s">
        <v>117</v>
      </c>
      <c r="AA24" s="65">
        <v>38</v>
      </c>
      <c r="AB24" s="76">
        <v>0.68</v>
      </c>
      <c r="AC24" s="67">
        <v>2.58</v>
      </c>
      <c r="AE24" s="65">
        <v>23</v>
      </c>
      <c r="AF24" s="65" t="s">
        <v>117</v>
      </c>
      <c r="AG24" s="65">
        <v>38</v>
      </c>
      <c r="AH24" s="66">
        <v>0.68</v>
      </c>
      <c r="AI24" s="67">
        <v>1.68</v>
      </c>
      <c r="AK24" s="65">
        <v>23</v>
      </c>
      <c r="AL24" s="65" t="s">
        <v>117</v>
      </c>
      <c r="AM24" s="65">
        <v>38</v>
      </c>
      <c r="AN24" s="76">
        <v>0.84</v>
      </c>
      <c r="AO24" s="78">
        <v>2.37</v>
      </c>
    </row>
    <row r="25" spans="1:41">
      <c r="A25" s="65">
        <v>24</v>
      </c>
      <c r="B25" s="65" t="s">
        <v>122</v>
      </c>
      <c r="C25" s="65">
        <v>45</v>
      </c>
      <c r="D25" s="66">
        <v>0.55</v>
      </c>
      <c r="E25" s="67">
        <v>1.33</v>
      </c>
      <c r="G25" s="65">
        <v>24</v>
      </c>
      <c r="H25" s="65" t="s">
        <v>122</v>
      </c>
      <c r="I25" s="65">
        <v>45</v>
      </c>
      <c r="J25" s="66">
        <v>0.57</v>
      </c>
      <c r="K25" s="67">
        <v>1.51</v>
      </c>
      <c r="M25" s="65">
        <v>24</v>
      </c>
      <c r="N25" s="65" t="s">
        <v>122</v>
      </c>
      <c r="O25" s="65">
        <v>45</v>
      </c>
      <c r="P25" s="66">
        <v>0.46</v>
      </c>
      <c r="Q25" s="67">
        <v>0.98</v>
      </c>
      <c r="S25" s="65">
        <v>24</v>
      </c>
      <c r="T25" s="65" t="s">
        <v>122</v>
      </c>
      <c r="U25" s="65">
        <v>45</v>
      </c>
      <c r="V25" s="66">
        <v>0.42</v>
      </c>
      <c r="W25" s="67">
        <v>0.71</v>
      </c>
      <c r="Y25" s="65">
        <v>24</v>
      </c>
      <c r="Z25" s="65" t="s">
        <v>122</v>
      </c>
      <c r="AA25" s="65">
        <v>45</v>
      </c>
      <c r="AB25" s="76">
        <v>0.57</v>
      </c>
      <c r="AC25" s="67">
        <v>1.56</v>
      </c>
      <c r="AE25" s="65">
        <v>24</v>
      </c>
      <c r="AF25" s="65" t="s">
        <v>122</v>
      </c>
      <c r="AG25" s="65">
        <v>45</v>
      </c>
      <c r="AH25" s="66">
        <v>0.53</v>
      </c>
      <c r="AI25" s="67">
        <v>1.2</v>
      </c>
      <c r="AK25" s="65">
        <v>24</v>
      </c>
      <c r="AL25" s="65" t="s">
        <v>122</v>
      </c>
      <c r="AM25" s="65">
        <v>45</v>
      </c>
      <c r="AN25" s="76">
        <v>0.75</v>
      </c>
      <c r="AO25" s="78">
        <v>2.04</v>
      </c>
    </row>
    <row r="26" spans="1:41">
      <c r="A26" s="65">
        <v>25</v>
      </c>
      <c r="B26" s="65" t="s">
        <v>127</v>
      </c>
      <c r="C26" s="65">
        <v>65</v>
      </c>
      <c r="D26" s="66">
        <v>0.13</v>
      </c>
      <c r="E26" s="67">
        <v>0.74</v>
      </c>
      <c r="G26" s="65">
        <v>25</v>
      </c>
      <c r="H26" s="65" t="s">
        <v>127</v>
      </c>
      <c r="I26" s="65">
        <v>65</v>
      </c>
      <c r="J26" s="66">
        <v>0.14</v>
      </c>
      <c r="K26" s="67">
        <v>0.68</v>
      </c>
      <c r="M26" s="65">
        <v>25</v>
      </c>
      <c r="N26" s="65" t="s">
        <v>127</v>
      </c>
      <c r="O26" s="65">
        <v>65</v>
      </c>
      <c r="P26" s="66">
        <v>0.17</v>
      </c>
      <c r="Q26" s="67">
        <v>1.26</v>
      </c>
      <c r="S26" s="65">
        <v>25</v>
      </c>
      <c r="T26" s="65" t="s">
        <v>127</v>
      </c>
      <c r="U26" s="65">
        <v>65</v>
      </c>
      <c r="V26" s="66">
        <v>0.14</v>
      </c>
      <c r="W26" s="67">
        <v>0.55</v>
      </c>
      <c r="Y26" s="65">
        <v>25</v>
      </c>
      <c r="Z26" s="65" t="s">
        <v>127</v>
      </c>
      <c r="AA26" s="65">
        <v>65</v>
      </c>
      <c r="AB26" s="76">
        <v>0.17</v>
      </c>
      <c r="AC26" s="67">
        <v>2.15</v>
      </c>
      <c r="AE26" s="65">
        <v>25</v>
      </c>
      <c r="AF26" s="65" t="s">
        <v>127</v>
      </c>
      <c r="AG26" s="65">
        <v>65</v>
      </c>
      <c r="AH26" s="66">
        <v>0.12</v>
      </c>
      <c r="AI26" s="67">
        <v>0.25</v>
      </c>
      <c r="AK26" s="65">
        <v>25</v>
      </c>
      <c r="AL26" s="65" t="s">
        <v>127</v>
      </c>
      <c r="AM26" s="65">
        <v>65</v>
      </c>
      <c r="AN26" s="76">
        <v>0.57</v>
      </c>
      <c r="AO26" s="78">
        <v>1.82</v>
      </c>
    </row>
    <row r="27" spans="1:41">
      <c r="A27" s="65">
        <v>26</v>
      </c>
      <c r="B27" s="65" t="s">
        <v>131</v>
      </c>
      <c r="C27" s="65">
        <v>10</v>
      </c>
      <c r="D27" s="66">
        <v>1</v>
      </c>
      <c r="E27" s="67">
        <v>2.8</v>
      </c>
      <c r="G27" s="65">
        <v>26</v>
      </c>
      <c r="H27" s="65" t="s">
        <v>131</v>
      </c>
      <c r="I27" s="65">
        <v>10</v>
      </c>
      <c r="J27" s="66">
        <v>1</v>
      </c>
      <c r="K27" s="67">
        <v>3</v>
      </c>
      <c r="M27" s="65">
        <v>26</v>
      </c>
      <c r="N27" s="65" t="s">
        <v>131</v>
      </c>
      <c r="O27" s="65">
        <v>10</v>
      </c>
      <c r="P27" s="66">
        <v>1</v>
      </c>
      <c r="Q27" s="67">
        <v>2.8</v>
      </c>
      <c r="S27" s="65">
        <v>26</v>
      </c>
      <c r="T27" s="65" t="s">
        <v>131</v>
      </c>
      <c r="U27" s="65">
        <v>10</v>
      </c>
      <c r="V27" s="66">
        <v>1</v>
      </c>
      <c r="W27" s="67">
        <v>1.8</v>
      </c>
      <c r="Y27" s="65">
        <v>26</v>
      </c>
      <c r="Z27" s="65" t="s">
        <v>131</v>
      </c>
      <c r="AA27" s="65">
        <v>10</v>
      </c>
      <c r="AB27" s="76">
        <v>1</v>
      </c>
      <c r="AC27" s="67">
        <v>3</v>
      </c>
      <c r="AE27" s="65">
        <v>26</v>
      </c>
      <c r="AF27" s="65" t="s">
        <v>131</v>
      </c>
      <c r="AG27" s="65">
        <v>10</v>
      </c>
      <c r="AH27" s="66">
        <v>0.63</v>
      </c>
      <c r="AI27" s="67">
        <v>1.4</v>
      </c>
      <c r="AK27" s="65">
        <v>26</v>
      </c>
      <c r="AL27" s="65" t="s">
        <v>131</v>
      </c>
      <c r="AM27" s="65">
        <v>10</v>
      </c>
      <c r="AN27" s="76">
        <v>0.9</v>
      </c>
      <c r="AO27" s="78">
        <v>3.8</v>
      </c>
    </row>
    <row r="28" spans="1:41">
      <c r="A28" s="65">
        <v>27</v>
      </c>
      <c r="B28" s="65" t="s">
        <v>135</v>
      </c>
      <c r="C28" s="65">
        <v>15</v>
      </c>
      <c r="D28" s="66">
        <v>0.55</v>
      </c>
      <c r="E28" s="67">
        <v>1.07</v>
      </c>
      <c r="G28" s="65">
        <v>27</v>
      </c>
      <c r="H28" s="65" t="s">
        <v>135</v>
      </c>
      <c r="I28" s="65">
        <v>15</v>
      </c>
      <c r="J28" s="66">
        <v>0.48</v>
      </c>
      <c r="K28" s="67">
        <v>0.93</v>
      </c>
      <c r="M28" s="65">
        <v>27</v>
      </c>
      <c r="N28" s="65" t="s">
        <v>135</v>
      </c>
      <c r="O28" s="65">
        <v>15</v>
      </c>
      <c r="P28" s="66">
        <v>0.48</v>
      </c>
      <c r="Q28" s="67">
        <v>0.93</v>
      </c>
      <c r="S28" s="65">
        <v>27</v>
      </c>
      <c r="T28" s="65" t="s">
        <v>135</v>
      </c>
      <c r="U28" s="65">
        <v>15</v>
      </c>
      <c r="V28" s="66">
        <v>0.53</v>
      </c>
      <c r="W28" s="67">
        <v>0.8</v>
      </c>
      <c r="Y28" s="65">
        <v>27</v>
      </c>
      <c r="Z28" s="65" t="s">
        <v>135</v>
      </c>
      <c r="AA28" s="65">
        <v>15</v>
      </c>
      <c r="AB28" s="76">
        <v>0.6</v>
      </c>
      <c r="AC28" s="67">
        <v>1.33</v>
      </c>
      <c r="AE28" s="65">
        <v>27</v>
      </c>
      <c r="AF28" s="65" t="s">
        <v>135</v>
      </c>
      <c r="AG28" s="65">
        <v>15</v>
      </c>
      <c r="AH28" s="66">
        <v>0.6</v>
      </c>
      <c r="AI28" s="67">
        <v>1.2</v>
      </c>
      <c r="AK28" s="65">
        <v>27</v>
      </c>
      <c r="AL28" s="65" t="s">
        <v>135</v>
      </c>
      <c r="AM28" s="65">
        <v>15</v>
      </c>
      <c r="AN28" s="76">
        <v>0.77</v>
      </c>
      <c r="AO28" s="78">
        <v>2</v>
      </c>
    </row>
    <row r="29" spans="1:41">
      <c r="A29" s="65">
        <v>28</v>
      </c>
      <c r="B29" s="65" t="s">
        <v>141</v>
      </c>
      <c r="C29" s="65">
        <v>92</v>
      </c>
      <c r="D29" s="66">
        <v>0.07</v>
      </c>
      <c r="E29" s="67">
        <v>0.13</v>
      </c>
      <c r="G29" s="65">
        <v>28</v>
      </c>
      <c r="H29" s="65" t="s">
        <v>141</v>
      </c>
      <c r="I29" s="65">
        <v>92</v>
      </c>
      <c r="J29" s="66">
        <v>0.07</v>
      </c>
      <c r="K29" s="67">
        <v>0.13</v>
      </c>
      <c r="M29" s="65">
        <v>28</v>
      </c>
      <c r="N29" s="65" t="s">
        <v>141</v>
      </c>
      <c r="O29" s="65">
        <v>92</v>
      </c>
      <c r="P29" s="66">
        <v>0.07</v>
      </c>
      <c r="Q29" s="67">
        <v>0.13</v>
      </c>
      <c r="S29" s="65">
        <v>28</v>
      </c>
      <c r="T29" s="65" t="s">
        <v>141</v>
      </c>
      <c r="U29" s="65">
        <v>92</v>
      </c>
      <c r="V29" s="66">
        <v>0.05</v>
      </c>
      <c r="W29" s="67">
        <v>0.09</v>
      </c>
      <c r="Y29" s="65">
        <v>28</v>
      </c>
      <c r="Z29" s="65" t="s">
        <v>141</v>
      </c>
      <c r="AA29" s="65">
        <v>92</v>
      </c>
      <c r="AB29" s="76">
        <v>0.07</v>
      </c>
      <c r="AC29" s="67">
        <v>0.17</v>
      </c>
      <c r="AE29" s="65">
        <v>28</v>
      </c>
      <c r="AF29" s="65" t="s">
        <v>141</v>
      </c>
      <c r="AG29" s="65">
        <v>92</v>
      </c>
      <c r="AH29" s="66">
        <v>0.07</v>
      </c>
      <c r="AI29" s="67">
        <v>0.11</v>
      </c>
      <c r="AK29" s="65">
        <v>28</v>
      </c>
      <c r="AL29" s="65" t="s">
        <v>141</v>
      </c>
      <c r="AM29" s="65">
        <v>92</v>
      </c>
      <c r="AN29" s="76">
        <v>0.08</v>
      </c>
      <c r="AO29" s="78">
        <v>0.13</v>
      </c>
    </row>
    <row r="30" spans="1:41">
      <c r="A30" s="65">
        <v>29</v>
      </c>
      <c r="B30" s="65" t="s">
        <v>144</v>
      </c>
      <c r="C30" s="65">
        <v>7</v>
      </c>
      <c r="D30" s="66">
        <v>1</v>
      </c>
      <c r="E30" s="67">
        <v>2.86</v>
      </c>
      <c r="G30" s="65">
        <v>29</v>
      </c>
      <c r="H30" s="65" t="s">
        <v>144</v>
      </c>
      <c r="I30" s="65">
        <v>7</v>
      </c>
      <c r="J30" s="66">
        <v>0.86</v>
      </c>
      <c r="K30" s="67">
        <v>2.29</v>
      </c>
      <c r="M30" s="65">
        <v>29</v>
      </c>
      <c r="N30" s="65" t="s">
        <v>144</v>
      </c>
      <c r="O30" s="65">
        <v>7</v>
      </c>
      <c r="P30" s="66">
        <v>1</v>
      </c>
      <c r="Q30" s="67">
        <v>2.86</v>
      </c>
      <c r="S30" s="65">
        <v>29</v>
      </c>
      <c r="T30" s="65" t="s">
        <v>144</v>
      </c>
      <c r="U30" s="65">
        <v>7</v>
      </c>
      <c r="V30" s="66">
        <v>0.86</v>
      </c>
      <c r="W30" s="67">
        <v>2</v>
      </c>
      <c r="Y30" s="65">
        <v>29</v>
      </c>
      <c r="Z30" s="65" t="s">
        <v>144</v>
      </c>
      <c r="AA30" s="65">
        <v>7</v>
      </c>
      <c r="AB30" s="76">
        <v>1</v>
      </c>
      <c r="AC30" s="67">
        <v>2.86</v>
      </c>
      <c r="AE30" s="65">
        <v>29</v>
      </c>
      <c r="AF30" s="65" t="s">
        <v>144</v>
      </c>
      <c r="AG30" s="65">
        <v>7</v>
      </c>
      <c r="AH30" s="66">
        <v>1</v>
      </c>
      <c r="AI30" s="67">
        <v>2.29</v>
      </c>
      <c r="AK30" s="65">
        <v>29</v>
      </c>
      <c r="AL30" s="65" t="s">
        <v>144</v>
      </c>
      <c r="AM30" s="65">
        <v>7</v>
      </c>
      <c r="AN30" s="76">
        <v>1</v>
      </c>
      <c r="AO30" s="78">
        <v>2.57</v>
      </c>
    </row>
    <row r="31" spans="1:41">
      <c r="A31" s="65">
        <v>30</v>
      </c>
      <c r="B31" s="65" t="s">
        <v>148</v>
      </c>
      <c r="C31" s="65">
        <v>14</v>
      </c>
      <c r="D31" s="66">
        <v>0.54</v>
      </c>
      <c r="E31" s="67">
        <v>1.14</v>
      </c>
      <c r="G31" s="65">
        <v>30</v>
      </c>
      <c r="H31" s="65" t="s">
        <v>148</v>
      </c>
      <c r="I31" s="65">
        <v>14</v>
      </c>
      <c r="J31" s="66">
        <v>0.54</v>
      </c>
      <c r="K31" s="67">
        <v>1.57</v>
      </c>
      <c r="M31" s="65">
        <v>30</v>
      </c>
      <c r="N31" s="65" t="s">
        <v>148</v>
      </c>
      <c r="O31" s="65">
        <v>14</v>
      </c>
      <c r="P31" s="66">
        <v>0.39</v>
      </c>
      <c r="Q31" s="67">
        <v>0.86</v>
      </c>
      <c r="S31" s="65">
        <v>30</v>
      </c>
      <c r="T31" s="65" t="s">
        <v>148</v>
      </c>
      <c r="U31" s="65">
        <v>14</v>
      </c>
      <c r="V31" s="66">
        <v>0.54</v>
      </c>
      <c r="W31" s="67">
        <v>1.14</v>
      </c>
      <c r="Y31" s="65">
        <v>30</v>
      </c>
      <c r="Z31" s="65" t="s">
        <v>148</v>
      </c>
      <c r="AA31" s="65">
        <v>14</v>
      </c>
      <c r="AB31" s="76">
        <v>0.61</v>
      </c>
      <c r="AC31" s="67">
        <v>2.14</v>
      </c>
      <c r="AE31" s="65">
        <v>30</v>
      </c>
      <c r="AF31" s="65" t="s">
        <v>148</v>
      </c>
      <c r="AG31" s="65">
        <v>14</v>
      </c>
      <c r="AH31" s="66">
        <v>0.46</v>
      </c>
      <c r="AI31" s="67">
        <v>1</v>
      </c>
      <c r="AK31" s="65">
        <v>30</v>
      </c>
      <c r="AL31" s="65" t="s">
        <v>148</v>
      </c>
      <c r="AM31" s="65">
        <v>14</v>
      </c>
      <c r="AN31" s="76">
        <v>0.71</v>
      </c>
      <c r="AO31" s="78">
        <v>1.86</v>
      </c>
    </row>
    <row r="32" spans="1:41">
      <c r="A32" s="65">
        <v>31</v>
      </c>
      <c r="B32" s="65" t="s">
        <v>154</v>
      </c>
      <c r="C32" s="65">
        <v>34</v>
      </c>
      <c r="D32" s="66">
        <v>0.41</v>
      </c>
      <c r="E32" s="67">
        <v>0.59</v>
      </c>
      <c r="G32" s="65">
        <v>31</v>
      </c>
      <c r="H32" s="65" t="s">
        <v>154</v>
      </c>
      <c r="I32" s="65">
        <v>34</v>
      </c>
      <c r="J32" s="66">
        <v>0.41</v>
      </c>
      <c r="K32" s="67">
        <v>0.71</v>
      </c>
      <c r="M32" s="65">
        <v>31</v>
      </c>
      <c r="N32" s="65" t="s">
        <v>154</v>
      </c>
      <c r="O32" s="65">
        <v>34</v>
      </c>
      <c r="P32" s="66">
        <v>0.29</v>
      </c>
      <c r="Q32" s="67">
        <v>0.41</v>
      </c>
      <c r="S32" s="65">
        <v>31</v>
      </c>
      <c r="T32" s="65" t="s">
        <v>154</v>
      </c>
      <c r="U32" s="65">
        <v>34</v>
      </c>
      <c r="V32" s="66">
        <v>0.41</v>
      </c>
      <c r="W32" s="67">
        <v>0.47</v>
      </c>
      <c r="Y32" s="65">
        <v>31</v>
      </c>
      <c r="Z32" s="65" t="s">
        <v>154</v>
      </c>
      <c r="AA32" s="65">
        <v>34</v>
      </c>
      <c r="AB32" s="76">
        <v>0.41</v>
      </c>
      <c r="AC32" s="67">
        <v>0.71</v>
      </c>
      <c r="AE32" s="65">
        <v>31</v>
      </c>
      <c r="AF32" s="65" t="s">
        <v>154</v>
      </c>
      <c r="AG32" s="65">
        <v>34</v>
      </c>
      <c r="AH32" s="66">
        <v>0.41</v>
      </c>
      <c r="AI32" s="67">
        <v>0.53</v>
      </c>
      <c r="AK32" s="65">
        <v>31</v>
      </c>
      <c r="AL32" s="65" t="s">
        <v>154</v>
      </c>
      <c r="AM32" s="65">
        <v>34</v>
      </c>
      <c r="AN32" s="76">
        <v>0.6</v>
      </c>
      <c r="AO32" s="78">
        <v>1.35</v>
      </c>
    </row>
    <row r="33" spans="1:41">
      <c r="A33" s="65">
        <v>32</v>
      </c>
      <c r="B33" s="65" t="s">
        <v>160</v>
      </c>
      <c r="C33" s="65">
        <v>15</v>
      </c>
      <c r="D33" s="66">
        <v>0.73</v>
      </c>
      <c r="E33" s="67">
        <v>1.2</v>
      </c>
      <c r="G33" s="65">
        <v>32</v>
      </c>
      <c r="H33" s="65" t="s">
        <v>160</v>
      </c>
      <c r="I33" s="65">
        <v>15</v>
      </c>
      <c r="J33" s="66">
        <v>0.78</v>
      </c>
      <c r="K33" s="67">
        <v>1.87</v>
      </c>
      <c r="M33" s="65">
        <v>32</v>
      </c>
      <c r="N33" s="65" t="s">
        <v>160</v>
      </c>
      <c r="O33" s="65">
        <v>15</v>
      </c>
      <c r="P33" s="66">
        <v>0.72</v>
      </c>
      <c r="Q33" s="67">
        <v>1.87</v>
      </c>
      <c r="S33" s="65">
        <v>32</v>
      </c>
      <c r="T33" s="65" t="s">
        <v>160</v>
      </c>
      <c r="U33" s="65">
        <v>15</v>
      </c>
      <c r="V33" s="66">
        <v>0.45</v>
      </c>
      <c r="W33" s="67">
        <v>0.67</v>
      </c>
      <c r="Y33" s="65">
        <v>32</v>
      </c>
      <c r="Z33" s="65" t="s">
        <v>160</v>
      </c>
      <c r="AA33" s="65">
        <v>15</v>
      </c>
      <c r="AB33" s="76">
        <v>0.78</v>
      </c>
      <c r="AC33" s="67">
        <v>2</v>
      </c>
      <c r="AE33" s="65">
        <v>32</v>
      </c>
      <c r="AF33" s="65" t="s">
        <v>160</v>
      </c>
      <c r="AG33" s="65">
        <v>15</v>
      </c>
      <c r="AH33" s="66">
        <v>0.73</v>
      </c>
      <c r="AI33" s="67">
        <v>1.33</v>
      </c>
      <c r="AK33" s="65">
        <v>32</v>
      </c>
      <c r="AL33" s="65" t="s">
        <v>160</v>
      </c>
      <c r="AM33" s="65">
        <v>15</v>
      </c>
      <c r="AN33" s="76">
        <v>0.9</v>
      </c>
      <c r="AO33" s="78">
        <v>2.53</v>
      </c>
    </row>
    <row r="34" spans="1:41">
      <c r="A34" s="65"/>
      <c r="B34" s="68" t="s">
        <v>175</v>
      </c>
      <c r="C34" s="68">
        <f>SUM(C3:C33)</f>
        <v>1103</v>
      </c>
      <c r="D34" s="69">
        <f>AVERAGE(D3:D33)</f>
        <v>0.490967741935484</v>
      </c>
      <c r="E34" s="70">
        <f>AVERAGE(E3:E33)</f>
        <v>1.51483870967742</v>
      </c>
      <c r="G34" s="65"/>
      <c r="H34" s="68" t="s">
        <v>175</v>
      </c>
      <c r="I34" s="68">
        <f>SUM(I3:I33)</f>
        <v>1103</v>
      </c>
      <c r="J34" s="69">
        <f>AVERAGE(J3:J33)</f>
        <v>0.495483870967742</v>
      </c>
      <c r="K34" s="70">
        <f>AVERAGE(K3:K33)</f>
        <v>1.49096774193548</v>
      </c>
      <c r="M34" s="65"/>
      <c r="N34" s="68" t="s">
        <v>175</v>
      </c>
      <c r="O34" s="68">
        <f>SUM(O3:O33)</f>
        <v>1103</v>
      </c>
      <c r="P34" s="69">
        <f>AVERAGE(P3:P33)</f>
        <v>0.479354838709677</v>
      </c>
      <c r="Q34" s="70">
        <f>AVERAGE(Q3:Q33)</f>
        <v>1.47612903225806</v>
      </c>
      <c r="S34" s="65"/>
      <c r="T34" s="68" t="s">
        <v>175</v>
      </c>
      <c r="U34" s="68">
        <f>SUM(U3:U33)</f>
        <v>1103</v>
      </c>
      <c r="V34" s="69">
        <f>AVERAGE(V3:V33)</f>
        <v>0.466774193548387</v>
      </c>
      <c r="W34" s="70">
        <f>AVERAGE(W3:W33)</f>
        <v>0.953870967741936</v>
      </c>
      <c r="Y34" s="65"/>
      <c r="Z34" s="68" t="s">
        <v>175</v>
      </c>
      <c r="AA34" s="68">
        <f>SUM(AA3:AA33)</f>
        <v>1103</v>
      </c>
      <c r="AB34" s="69">
        <f>AVERAGE(AB3:AB33)</f>
        <v>0.562903225806452</v>
      </c>
      <c r="AC34" s="70">
        <f>AVERAGE(AC3:AC33)</f>
        <v>2.34709677419355</v>
      </c>
      <c r="AE34" s="65"/>
      <c r="AF34" s="68" t="s">
        <v>175</v>
      </c>
      <c r="AG34" s="68">
        <f>SUM(AG3:AG33)</f>
        <v>1103</v>
      </c>
      <c r="AH34" s="69">
        <f>AVERAGE(AH3:AH33)</f>
        <v>0.515483870967742</v>
      </c>
      <c r="AI34" s="70">
        <f>AVERAGE(AI3:AI33)</f>
        <v>1.76838709677419</v>
      </c>
      <c r="AK34" s="65"/>
      <c r="AL34" s="68" t="s">
        <v>175</v>
      </c>
      <c r="AM34" s="68">
        <f>SUM(AM3:AM33)</f>
        <v>1103</v>
      </c>
      <c r="AN34" s="77">
        <f>AVERAGE(AN3:AN33)</f>
        <v>0.697096774193548</v>
      </c>
      <c r="AO34" s="77">
        <f>AVERAGE(AO3:AO33)</f>
        <v>2.72774193548387</v>
      </c>
    </row>
    <row r="37" spans="3:29">
      <c r="C37" s="71" t="s">
        <v>173</v>
      </c>
      <c r="D37" s="71"/>
      <c r="E37" s="71"/>
      <c r="F37" s="71"/>
      <c r="G37" s="71"/>
      <c r="H37" s="71"/>
      <c r="I37" s="71"/>
      <c r="M37" s="73" t="s">
        <v>174</v>
      </c>
      <c r="N37" s="74"/>
      <c r="O37" s="74"/>
      <c r="P37" s="74"/>
      <c r="Q37" s="74"/>
      <c r="R37" s="74"/>
      <c r="S37" s="74"/>
      <c r="W37" s="73" t="s">
        <v>176</v>
      </c>
      <c r="X37" s="74"/>
      <c r="Y37" s="74"/>
      <c r="Z37" s="74"/>
      <c r="AA37" s="74"/>
      <c r="AB37" s="74"/>
      <c r="AC37" s="74"/>
    </row>
    <row r="38" spans="3:29">
      <c r="C38" s="41" t="s">
        <v>177</v>
      </c>
      <c r="D38" s="41"/>
      <c r="E38" s="41"/>
      <c r="F38" s="41"/>
      <c r="G38" s="41"/>
      <c r="H38" s="41" t="s">
        <v>178</v>
      </c>
      <c r="I38" s="41"/>
      <c r="M38" s="44" t="s">
        <v>177</v>
      </c>
      <c r="N38" s="44"/>
      <c r="O38" s="44"/>
      <c r="P38" s="44"/>
      <c r="Q38" s="44"/>
      <c r="R38" s="44" t="s">
        <v>178</v>
      </c>
      <c r="S38" s="44"/>
      <c r="W38" s="44" t="s">
        <v>177</v>
      </c>
      <c r="X38" s="44"/>
      <c r="Y38" s="44"/>
      <c r="Z38" s="44"/>
      <c r="AA38" s="44"/>
      <c r="AB38" s="44" t="s">
        <v>178</v>
      </c>
      <c r="AC38" s="44"/>
    </row>
    <row r="39" ht="15.75" spans="1:29">
      <c r="A39" s="65"/>
      <c r="B39" s="62" t="s">
        <v>0</v>
      </c>
      <c r="C39" s="72" t="s">
        <v>179</v>
      </c>
      <c r="D39" s="72" t="s">
        <v>180</v>
      </c>
      <c r="E39" s="72" t="s">
        <v>181</v>
      </c>
      <c r="F39" s="72" t="s">
        <v>182</v>
      </c>
      <c r="G39" s="72" t="s">
        <v>183</v>
      </c>
      <c r="H39" s="72" t="s">
        <v>170</v>
      </c>
      <c r="I39" s="72" t="s">
        <v>184</v>
      </c>
      <c r="L39" s="62" t="s">
        <v>0</v>
      </c>
      <c r="M39" s="72" t="s">
        <v>179</v>
      </c>
      <c r="N39" s="72" t="s">
        <v>180</v>
      </c>
      <c r="O39" s="72" t="s">
        <v>181</v>
      </c>
      <c r="P39" s="72" t="s">
        <v>182</v>
      </c>
      <c r="Q39" s="72" t="s">
        <v>183</v>
      </c>
      <c r="R39" s="72" t="s">
        <v>170</v>
      </c>
      <c r="S39" s="72" t="s">
        <v>184</v>
      </c>
      <c r="V39" s="62" t="s">
        <v>0</v>
      </c>
      <c r="W39" s="72" t="s">
        <v>179</v>
      </c>
      <c r="X39" s="72" t="s">
        <v>180</v>
      </c>
      <c r="Y39" s="72" t="s">
        <v>181</v>
      </c>
      <c r="Z39" s="72" t="s">
        <v>182</v>
      </c>
      <c r="AA39" s="72" t="s">
        <v>183</v>
      </c>
      <c r="AB39" s="72" t="s">
        <v>170</v>
      </c>
      <c r="AC39" s="72" t="s">
        <v>184</v>
      </c>
    </row>
    <row r="40" spans="1:29">
      <c r="A40" s="65">
        <v>1</v>
      </c>
      <c r="B40" s="65" t="s">
        <v>11</v>
      </c>
      <c r="C40" s="66">
        <f t="shared" ref="C40:C71" si="0">D3</f>
        <v>0.44</v>
      </c>
      <c r="D40" s="66">
        <f>J3</f>
        <v>0.44</v>
      </c>
      <c r="E40" s="66">
        <f>P3</f>
        <v>0.44</v>
      </c>
      <c r="F40" s="66">
        <f>V3</f>
        <v>0.29</v>
      </c>
      <c r="G40" s="66">
        <f>AB3</f>
        <v>0.44</v>
      </c>
      <c r="H40" s="66">
        <f>AH3</f>
        <v>0.44</v>
      </c>
      <c r="I40" s="66">
        <f>AN3</f>
        <v>0.56</v>
      </c>
      <c r="K40" s="65">
        <v>13</v>
      </c>
      <c r="L40" s="65" t="s">
        <v>11</v>
      </c>
      <c r="M40" s="67">
        <f>E3</f>
        <v>0.46</v>
      </c>
      <c r="N40" s="67">
        <f>K3</f>
        <v>0.46</v>
      </c>
      <c r="O40" s="67">
        <f>Q3</f>
        <v>0.46</v>
      </c>
      <c r="P40" s="67">
        <f>W3</f>
        <v>0.15</v>
      </c>
      <c r="Q40" s="67">
        <f>AC3</f>
        <v>0.46</v>
      </c>
      <c r="R40" s="67">
        <f>AI3</f>
        <v>0.46</v>
      </c>
      <c r="S40" s="67">
        <f>AO3</f>
        <v>0.92</v>
      </c>
      <c r="V40" s="65" t="s">
        <v>11</v>
      </c>
      <c r="W40" s="75">
        <f>ROUND(M40*K40/2,0)</f>
        <v>3</v>
      </c>
      <c r="X40" s="75">
        <f>ROUND(N40*K40/2,0)</f>
        <v>3</v>
      </c>
      <c r="Y40" s="75">
        <f>ROUND(O40*K40/2,0)</f>
        <v>3</v>
      </c>
      <c r="Z40" s="75">
        <f>ROUND(P40*K40/2,0)</f>
        <v>1</v>
      </c>
      <c r="AA40" s="75">
        <f>ROUND(Q40*K40/2,0)</f>
        <v>3</v>
      </c>
      <c r="AB40" s="75">
        <f>ROUND(R40*K40/2,0)</f>
        <v>3</v>
      </c>
      <c r="AC40" s="75">
        <f>ROUND(S40*K40/2,0)</f>
        <v>6</v>
      </c>
    </row>
    <row r="41" spans="1:29">
      <c r="A41" s="65">
        <v>2</v>
      </c>
      <c r="B41" s="65" t="s">
        <v>15</v>
      </c>
      <c r="C41" s="66">
        <f t="shared" si="0"/>
        <v>0.47</v>
      </c>
      <c r="D41" s="66">
        <f t="shared" ref="D41:D71" si="1">J4</f>
        <v>0.47</v>
      </c>
      <c r="E41" s="66">
        <f t="shared" ref="E41:E71" si="2">P4</f>
        <v>0.47</v>
      </c>
      <c r="F41" s="66">
        <f t="shared" ref="F41:F71" si="3">V4</f>
        <v>0.39</v>
      </c>
      <c r="G41" s="66">
        <f t="shared" ref="G41:G71" si="4">AB4</f>
        <v>0.47</v>
      </c>
      <c r="H41" s="66">
        <f t="shared" ref="H41:H71" si="5">AH4</f>
        <v>0.47</v>
      </c>
      <c r="I41" s="66">
        <f t="shared" ref="I41:I71" si="6">AN4</f>
        <v>0.75</v>
      </c>
      <c r="K41" s="65">
        <v>26</v>
      </c>
      <c r="L41" s="65" t="s">
        <v>15</v>
      </c>
      <c r="M41" s="67">
        <f t="shared" ref="M41:M71" si="7">E4</f>
        <v>0.85</v>
      </c>
      <c r="N41" s="67">
        <f t="shared" ref="N41:N71" si="8">K4</f>
        <v>0.69</v>
      </c>
      <c r="O41" s="67">
        <f t="shared" ref="O41:O71" si="9">Q4</f>
        <v>0.85</v>
      </c>
      <c r="P41" s="67">
        <f t="shared" ref="P41:P71" si="10">W4</f>
        <v>0.54</v>
      </c>
      <c r="Q41" s="67">
        <f t="shared" ref="Q41:Q71" si="11">AC4</f>
        <v>0.85</v>
      </c>
      <c r="R41" s="67">
        <f t="shared" ref="R41:R71" si="12">AI4</f>
        <v>0.85</v>
      </c>
      <c r="S41" s="67">
        <f t="shared" ref="S41:S71" si="13">AO4</f>
        <v>2.23</v>
      </c>
      <c r="V41" s="65" t="s">
        <v>15</v>
      </c>
      <c r="W41" s="75">
        <f t="shared" ref="W41:W70" si="14">ROUND(M41*K41/2,0)</f>
        <v>11</v>
      </c>
      <c r="X41" s="75">
        <f t="shared" ref="X41:X70" si="15">ROUND(N41*K41/2,0)</f>
        <v>9</v>
      </c>
      <c r="Y41" s="75">
        <f t="shared" ref="Y41:Y70" si="16">ROUND(O41*K41/2,0)</f>
        <v>11</v>
      </c>
      <c r="Z41" s="75">
        <f t="shared" ref="Z41:Z70" si="17">ROUND(P41*K41/2,0)</f>
        <v>7</v>
      </c>
      <c r="AA41" s="75">
        <f t="shared" ref="AA41:AA70" si="18">ROUND(Q41*K41/2,0)</f>
        <v>11</v>
      </c>
      <c r="AB41" s="75">
        <f t="shared" ref="AB41:AB70" si="19">ROUND(R41*K41/2,0)</f>
        <v>11</v>
      </c>
      <c r="AC41" s="75">
        <f t="shared" ref="AC41:AC70" si="20">ROUND(S41*K41/2,0)</f>
        <v>29</v>
      </c>
    </row>
    <row r="42" spans="1:29">
      <c r="A42" s="65">
        <v>3</v>
      </c>
      <c r="B42" s="65" t="s">
        <v>21</v>
      </c>
      <c r="C42" s="66">
        <f t="shared" si="0"/>
        <v>0.72</v>
      </c>
      <c r="D42" s="66">
        <f t="shared" si="1"/>
        <v>0.64</v>
      </c>
      <c r="E42" s="66">
        <f t="shared" si="2"/>
        <v>0.68</v>
      </c>
      <c r="F42" s="66">
        <f t="shared" si="3"/>
        <v>0.53</v>
      </c>
      <c r="G42" s="66">
        <f t="shared" si="4"/>
        <v>0.76</v>
      </c>
      <c r="H42" s="66">
        <f t="shared" si="5"/>
        <v>0.68</v>
      </c>
      <c r="I42" s="66">
        <f t="shared" si="6"/>
        <v>0.78</v>
      </c>
      <c r="K42" s="65">
        <v>26</v>
      </c>
      <c r="L42" s="65" t="s">
        <v>21</v>
      </c>
      <c r="M42" s="67">
        <f t="shared" si="7"/>
        <v>2.46</v>
      </c>
      <c r="N42" s="67">
        <f t="shared" si="8"/>
        <v>1.77</v>
      </c>
      <c r="O42" s="67">
        <f t="shared" si="9"/>
        <v>2.08</v>
      </c>
      <c r="P42" s="67">
        <f t="shared" si="10"/>
        <v>0.92</v>
      </c>
      <c r="Q42" s="67">
        <f t="shared" si="11"/>
        <v>2.77</v>
      </c>
      <c r="R42" s="67">
        <f t="shared" si="12"/>
        <v>2.38</v>
      </c>
      <c r="S42" s="67">
        <f t="shared" si="13"/>
        <v>5.46</v>
      </c>
      <c r="V42" s="65" t="s">
        <v>21</v>
      </c>
      <c r="W42" s="75">
        <f t="shared" si="14"/>
        <v>32</v>
      </c>
      <c r="X42" s="75">
        <f t="shared" si="15"/>
        <v>23</v>
      </c>
      <c r="Y42" s="75">
        <f t="shared" si="16"/>
        <v>27</v>
      </c>
      <c r="Z42" s="75">
        <f t="shared" si="17"/>
        <v>12</v>
      </c>
      <c r="AA42" s="75">
        <f t="shared" si="18"/>
        <v>36</v>
      </c>
      <c r="AB42" s="75">
        <f t="shared" si="19"/>
        <v>31</v>
      </c>
      <c r="AC42" s="75">
        <f t="shared" si="20"/>
        <v>71</v>
      </c>
    </row>
    <row r="43" spans="1:29">
      <c r="A43" s="65">
        <v>4</v>
      </c>
      <c r="B43" s="65" t="s">
        <v>27</v>
      </c>
      <c r="C43" s="66">
        <f t="shared" si="0"/>
        <v>0.42</v>
      </c>
      <c r="D43" s="66">
        <f t="shared" si="1"/>
        <v>0.39</v>
      </c>
      <c r="E43" s="66">
        <f t="shared" si="2"/>
        <v>0.42</v>
      </c>
      <c r="F43" s="66">
        <f t="shared" si="3"/>
        <v>0.42</v>
      </c>
      <c r="G43" s="66">
        <f t="shared" si="4"/>
        <v>0.42</v>
      </c>
      <c r="H43" s="66">
        <f t="shared" si="5"/>
        <v>0.38</v>
      </c>
      <c r="I43" s="66">
        <f t="shared" si="6"/>
        <v>0.69</v>
      </c>
      <c r="K43" s="65">
        <v>32</v>
      </c>
      <c r="L43" s="65" t="s">
        <v>27</v>
      </c>
      <c r="M43" s="67">
        <f t="shared" si="7"/>
        <v>0.75</v>
      </c>
      <c r="N43" s="67">
        <f t="shared" si="8"/>
        <v>0.69</v>
      </c>
      <c r="O43" s="67">
        <f t="shared" si="9"/>
        <v>0.81</v>
      </c>
      <c r="P43" s="67">
        <f t="shared" si="10"/>
        <v>0.69</v>
      </c>
      <c r="Q43" s="67">
        <f t="shared" si="11"/>
        <v>0.94</v>
      </c>
      <c r="R43" s="67">
        <f t="shared" si="12"/>
        <v>0.69</v>
      </c>
      <c r="S43" s="67">
        <f t="shared" si="13"/>
        <v>2.44</v>
      </c>
      <c r="V43" s="65" t="s">
        <v>27</v>
      </c>
      <c r="W43" s="75">
        <f t="shared" si="14"/>
        <v>12</v>
      </c>
      <c r="X43" s="75">
        <f t="shared" si="15"/>
        <v>11</v>
      </c>
      <c r="Y43" s="75">
        <f t="shared" si="16"/>
        <v>13</v>
      </c>
      <c r="Z43" s="75">
        <f t="shared" si="17"/>
        <v>11</v>
      </c>
      <c r="AA43" s="75">
        <f t="shared" si="18"/>
        <v>15</v>
      </c>
      <c r="AB43" s="75">
        <f t="shared" si="19"/>
        <v>11</v>
      </c>
      <c r="AC43" s="75">
        <f t="shared" si="20"/>
        <v>39</v>
      </c>
    </row>
    <row r="44" spans="1:29">
      <c r="A44" s="65">
        <v>5</v>
      </c>
      <c r="B44" s="65" t="s">
        <v>33</v>
      </c>
      <c r="C44" s="66">
        <f t="shared" si="0"/>
        <v>0.4</v>
      </c>
      <c r="D44" s="66">
        <f t="shared" si="1"/>
        <v>0.43</v>
      </c>
      <c r="E44" s="66">
        <f t="shared" si="2"/>
        <v>0.4</v>
      </c>
      <c r="F44" s="66">
        <f t="shared" si="3"/>
        <v>0.43</v>
      </c>
      <c r="G44" s="66">
        <f t="shared" si="4"/>
        <v>0.43</v>
      </c>
      <c r="H44" s="66">
        <f t="shared" si="5"/>
        <v>0.43</v>
      </c>
      <c r="I44" s="66">
        <f t="shared" si="6"/>
        <v>0.58</v>
      </c>
      <c r="K44" s="65">
        <v>40</v>
      </c>
      <c r="L44" s="65" t="s">
        <v>33</v>
      </c>
      <c r="M44" s="67">
        <f t="shared" si="7"/>
        <v>0.9</v>
      </c>
      <c r="N44" s="67">
        <f t="shared" si="8"/>
        <v>1</v>
      </c>
      <c r="O44" s="67">
        <f t="shared" si="9"/>
        <v>0.9</v>
      </c>
      <c r="P44" s="67">
        <f t="shared" si="10"/>
        <v>1</v>
      </c>
      <c r="Q44" s="67">
        <f t="shared" si="11"/>
        <v>1.2</v>
      </c>
      <c r="R44" s="67">
        <f t="shared" si="12"/>
        <v>1</v>
      </c>
      <c r="S44" s="67">
        <f t="shared" si="13"/>
        <v>1.65</v>
      </c>
      <c r="V44" s="65" t="s">
        <v>33</v>
      </c>
      <c r="W44" s="75">
        <f t="shared" si="14"/>
        <v>18</v>
      </c>
      <c r="X44" s="75">
        <f t="shared" si="15"/>
        <v>20</v>
      </c>
      <c r="Y44" s="75">
        <f t="shared" si="16"/>
        <v>18</v>
      </c>
      <c r="Z44" s="75">
        <f t="shared" si="17"/>
        <v>20</v>
      </c>
      <c r="AA44" s="75">
        <f t="shared" si="18"/>
        <v>24</v>
      </c>
      <c r="AB44" s="75">
        <f t="shared" si="19"/>
        <v>20</v>
      </c>
      <c r="AC44" s="75">
        <f t="shared" si="20"/>
        <v>33</v>
      </c>
    </row>
    <row r="45" spans="1:29">
      <c r="A45" s="65">
        <v>6</v>
      </c>
      <c r="B45" s="65" t="s">
        <v>38</v>
      </c>
      <c r="C45" s="66">
        <f t="shared" si="0"/>
        <v>0.68</v>
      </c>
      <c r="D45" s="66">
        <f t="shared" si="1"/>
        <v>0.7</v>
      </c>
      <c r="E45" s="66">
        <f t="shared" si="2"/>
        <v>0.7</v>
      </c>
      <c r="F45" s="66">
        <f t="shared" si="3"/>
        <v>0.7</v>
      </c>
      <c r="G45" s="66">
        <f t="shared" si="4"/>
        <v>0.84</v>
      </c>
      <c r="H45" s="66">
        <f t="shared" si="5"/>
        <v>0.84</v>
      </c>
      <c r="I45" s="66">
        <f t="shared" si="6"/>
        <v>1</v>
      </c>
      <c r="K45" s="65">
        <v>37</v>
      </c>
      <c r="L45" s="65" t="s">
        <v>38</v>
      </c>
      <c r="M45" s="67">
        <f t="shared" si="7"/>
        <v>8.7</v>
      </c>
      <c r="N45" s="67">
        <f t="shared" si="8"/>
        <v>8.49</v>
      </c>
      <c r="O45" s="67">
        <f t="shared" si="9"/>
        <v>9.14</v>
      </c>
      <c r="P45" s="67">
        <f t="shared" si="10"/>
        <v>2.05</v>
      </c>
      <c r="Q45" s="67">
        <f t="shared" si="11"/>
        <v>17.19</v>
      </c>
      <c r="R45" s="67">
        <f t="shared" si="12"/>
        <v>17.19</v>
      </c>
      <c r="S45" s="67">
        <f t="shared" si="13"/>
        <v>17.51</v>
      </c>
      <c r="V45" s="65" t="s">
        <v>38</v>
      </c>
      <c r="W45" s="75">
        <f t="shared" si="14"/>
        <v>161</v>
      </c>
      <c r="X45" s="75">
        <f t="shared" si="15"/>
        <v>157</v>
      </c>
      <c r="Y45" s="75">
        <f t="shared" si="16"/>
        <v>169</v>
      </c>
      <c r="Z45" s="75">
        <f t="shared" si="17"/>
        <v>38</v>
      </c>
      <c r="AA45" s="75">
        <f t="shared" si="18"/>
        <v>318</v>
      </c>
      <c r="AB45" s="75">
        <f t="shared" si="19"/>
        <v>318</v>
      </c>
      <c r="AC45" s="75">
        <f t="shared" si="20"/>
        <v>324</v>
      </c>
    </row>
    <row r="46" spans="1:29">
      <c r="A46" s="65">
        <v>7</v>
      </c>
      <c r="B46" s="65" t="s">
        <v>43</v>
      </c>
      <c r="C46" s="66">
        <f t="shared" si="0"/>
        <v>0.22</v>
      </c>
      <c r="D46" s="66">
        <f t="shared" si="1"/>
        <v>0.42</v>
      </c>
      <c r="E46" s="66">
        <f t="shared" si="2"/>
        <v>0.35</v>
      </c>
      <c r="F46" s="66">
        <f t="shared" si="3"/>
        <v>0.37</v>
      </c>
      <c r="G46" s="66">
        <f t="shared" si="4"/>
        <v>0.42</v>
      </c>
      <c r="H46" s="66">
        <f t="shared" si="5"/>
        <v>0.37</v>
      </c>
      <c r="I46" s="66">
        <f t="shared" si="6"/>
        <v>0.7</v>
      </c>
      <c r="K46" s="65">
        <v>39</v>
      </c>
      <c r="L46" s="65" t="s">
        <v>43</v>
      </c>
      <c r="M46" s="67">
        <f t="shared" si="7"/>
        <v>0.15</v>
      </c>
      <c r="N46" s="67">
        <f t="shared" si="8"/>
        <v>0.82</v>
      </c>
      <c r="O46" s="67">
        <f t="shared" si="9"/>
        <v>0.41</v>
      </c>
      <c r="P46" s="67">
        <f t="shared" si="10"/>
        <v>0.46</v>
      </c>
      <c r="Q46" s="67">
        <f t="shared" si="11"/>
        <v>0.87</v>
      </c>
      <c r="R46" s="67">
        <f t="shared" si="12"/>
        <v>0.62</v>
      </c>
      <c r="S46" s="67">
        <f t="shared" si="13"/>
        <v>1.85</v>
      </c>
      <c r="V46" s="65" t="s">
        <v>43</v>
      </c>
      <c r="W46" s="75">
        <f t="shared" si="14"/>
        <v>3</v>
      </c>
      <c r="X46" s="75">
        <f t="shared" si="15"/>
        <v>16</v>
      </c>
      <c r="Y46" s="75">
        <f t="shared" si="16"/>
        <v>8</v>
      </c>
      <c r="Z46" s="75">
        <f t="shared" si="17"/>
        <v>9</v>
      </c>
      <c r="AA46" s="75">
        <f t="shared" si="18"/>
        <v>17</v>
      </c>
      <c r="AB46" s="75">
        <f t="shared" si="19"/>
        <v>12</v>
      </c>
      <c r="AC46" s="75">
        <f t="shared" si="20"/>
        <v>36</v>
      </c>
    </row>
    <row r="47" spans="1:29">
      <c r="A47" s="65">
        <v>8</v>
      </c>
      <c r="B47" s="65" t="s">
        <v>48</v>
      </c>
      <c r="C47" s="66">
        <f t="shared" si="0"/>
        <v>0.36</v>
      </c>
      <c r="D47" s="66">
        <f t="shared" si="1"/>
        <v>0.51</v>
      </c>
      <c r="E47" s="66">
        <f t="shared" si="2"/>
        <v>0.48</v>
      </c>
      <c r="F47" s="66">
        <f t="shared" si="3"/>
        <v>0.41</v>
      </c>
      <c r="G47" s="66">
        <f t="shared" si="4"/>
        <v>0.58</v>
      </c>
      <c r="H47" s="66">
        <f t="shared" si="5"/>
        <v>0.56</v>
      </c>
      <c r="I47" s="66">
        <f t="shared" si="6"/>
        <v>0.78</v>
      </c>
      <c r="K47" s="65">
        <v>40</v>
      </c>
      <c r="L47" s="65" t="s">
        <v>48</v>
      </c>
      <c r="M47" s="67">
        <f t="shared" si="7"/>
        <v>1.35</v>
      </c>
      <c r="N47" s="67">
        <f t="shared" si="8"/>
        <v>1.4</v>
      </c>
      <c r="O47" s="67">
        <f t="shared" si="9"/>
        <v>1.7</v>
      </c>
      <c r="P47" s="67">
        <f t="shared" si="10"/>
        <v>0.75</v>
      </c>
      <c r="Q47" s="67">
        <f t="shared" si="11"/>
        <v>2.55</v>
      </c>
      <c r="R47" s="67">
        <f t="shared" si="12"/>
        <v>1.65</v>
      </c>
      <c r="S47" s="67">
        <f t="shared" si="13"/>
        <v>2.85</v>
      </c>
      <c r="V47" s="65" t="s">
        <v>48</v>
      </c>
      <c r="W47" s="75">
        <f t="shared" si="14"/>
        <v>27</v>
      </c>
      <c r="X47" s="75">
        <f t="shared" si="15"/>
        <v>28</v>
      </c>
      <c r="Y47" s="75">
        <f t="shared" si="16"/>
        <v>34</v>
      </c>
      <c r="Z47" s="75">
        <f t="shared" si="17"/>
        <v>15</v>
      </c>
      <c r="AA47" s="75">
        <f t="shared" si="18"/>
        <v>51</v>
      </c>
      <c r="AB47" s="75">
        <f t="shared" si="19"/>
        <v>33</v>
      </c>
      <c r="AC47" s="75">
        <f t="shared" si="20"/>
        <v>57</v>
      </c>
    </row>
    <row r="48" spans="1:29">
      <c r="A48" s="65">
        <v>9</v>
      </c>
      <c r="B48" s="65" t="s">
        <v>53</v>
      </c>
      <c r="C48" s="66">
        <f t="shared" si="0"/>
        <v>0.46</v>
      </c>
      <c r="D48" s="66">
        <f t="shared" si="1"/>
        <v>0.27</v>
      </c>
      <c r="E48" s="66">
        <f t="shared" si="2"/>
        <v>0.48</v>
      </c>
      <c r="F48" s="66">
        <f t="shared" si="3"/>
        <v>0.6</v>
      </c>
      <c r="G48" s="66">
        <f t="shared" si="4"/>
        <v>0.66</v>
      </c>
      <c r="H48" s="66">
        <f t="shared" si="5"/>
        <v>0.65</v>
      </c>
      <c r="I48" s="66">
        <f t="shared" si="6"/>
        <v>0.82</v>
      </c>
      <c r="K48" s="65">
        <v>41</v>
      </c>
      <c r="L48" s="65" t="s">
        <v>53</v>
      </c>
      <c r="M48" s="67">
        <f t="shared" si="7"/>
        <v>0.88</v>
      </c>
      <c r="N48" s="67">
        <f t="shared" si="8"/>
        <v>0.44</v>
      </c>
      <c r="O48" s="67">
        <f t="shared" si="9"/>
        <v>1.17</v>
      </c>
      <c r="P48" s="67">
        <f t="shared" si="10"/>
        <v>1.46</v>
      </c>
      <c r="Q48" s="67">
        <f t="shared" si="11"/>
        <v>2.1</v>
      </c>
      <c r="R48" s="67">
        <f t="shared" si="12"/>
        <v>1.8</v>
      </c>
      <c r="S48" s="67">
        <f t="shared" si="13"/>
        <v>2.73</v>
      </c>
      <c r="V48" s="65" t="s">
        <v>53</v>
      </c>
      <c r="W48" s="75">
        <f t="shared" si="14"/>
        <v>18</v>
      </c>
      <c r="X48" s="75">
        <f t="shared" si="15"/>
        <v>9</v>
      </c>
      <c r="Y48" s="75">
        <f t="shared" si="16"/>
        <v>24</v>
      </c>
      <c r="Z48" s="75">
        <f t="shared" si="17"/>
        <v>30</v>
      </c>
      <c r="AA48" s="75">
        <f t="shared" si="18"/>
        <v>43</v>
      </c>
      <c r="AB48" s="75">
        <f t="shared" si="19"/>
        <v>37</v>
      </c>
      <c r="AC48" s="75">
        <f t="shared" si="20"/>
        <v>56</v>
      </c>
    </row>
    <row r="49" spans="1:29">
      <c r="A49" s="65">
        <v>10</v>
      </c>
      <c r="B49" s="65" t="s">
        <v>59</v>
      </c>
      <c r="C49" s="66">
        <f t="shared" si="0"/>
        <v>0.57</v>
      </c>
      <c r="D49" s="66">
        <f t="shared" si="1"/>
        <v>0.57</v>
      </c>
      <c r="E49" s="66">
        <f t="shared" si="2"/>
        <v>0.57</v>
      </c>
      <c r="F49" s="66">
        <f t="shared" si="3"/>
        <v>0.47</v>
      </c>
      <c r="G49" s="66">
        <f t="shared" si="4"/>
        <v>0.59</v>
      </c>
      <c r="H49" s="66">
        <f t="shared" si="5"/>
        <v>0.52</v>
      </c>
      <c r="I49" s="66">
        <f t="shared" si="6"/>
        <v>0.65</v>
      </c>
      <c r="K49" s="65">
        <v>32</v>
      </c>
      <c r="L49" s="65" t="s">
        <v>59</v>
      </c>
      <c r="M49" s="67">
        <f t="shared" si="7"/>
        <v>1.56</v>
      </c>
      <c r="N49" s="67">
        <f t="shared" si="8"/>
        <v>1.5</v>
      </c>
      <c r="O49" s="67">
        <f t="shared" si="9"/>
        <v>1.56</v>
      </c>
      <c r="P49" s="67">
        <f t="shared" si="10"/>
        <v>0.81</v>
      </c>
      <c r="Q49" s="67">
        <f t="shared" si="11"/>
        <v>1.81</v>
      </c>
      <c r="R49" s="67">
        <f t="shared" si="12"/>
        <v>1.06</v>
      </c>
      <c r="S49" s="67">
        <f t="shared" si="13"/>
        <v>1.56</v>
      </c>
      <c r="V49" s="65" t="s">
        <v>59</v>
      </c>
      <c r="W49" s="75">
        <f t="shared" si="14"/>
        <v>25</v>
      </c>
      <c r="X49" s="75">
        <f t="shared" si="15"/>
        <v>24</v>
      </c>
      <c r="Y49" s="75">
        <f t="shared" si="16"/>
        <v>25</v>
      </c>
      <c r="Z49" s="75">
        <f t="shared" si="17"/>
        <v>13</v>
      </c>
      <c r="AA49" s="75">
        <f t="shared" si="18"/>
        <v>29</v>
      </c>
      <c r="AB49" s="75">
        <f t="shared" si="19"/>
        <v>17</v>
      </c>
      <c r="AC49" s="75">
        <f t="shared" si="20"/>
        <v>25</v>
      </c>
    </row>
    <row r="50" spans="1:29">
      <c r="A50" s="65">
        <v>11</v>
      </c>
      <c r="B50" s="65" t="s">
        <v>63</v>
      </c>
      <c r="C50" s="66">
        <f t="shared" si="0"/>
        <v>0.25</v>
      </c>
      <c r="D50" s="66">
        <f t="shared" si="1"/>
        <v>0.25</v>
      </c>
      <c r="E50" s="66">
        <f t="shared" si="2"/>
        <v>0.25</v>
      </c>
      <c r="F50" s="66">
        <f t="shared" si="3"/>
        <v>0.23</v>
      </c>
      <c r="G50" s="66">
        <f t="shared" si="4"/>
        <v>0.25</v>
      </c>
      <c r="H50" s="66">
        <f t="shared" si="5"/>
        <v>0.23</v>
      </c>
      <c r="I50" s="66">
        <f t="shared" si="6"/>
        <v>0.3</v>
      </c>
      <c r="K50" s="65">
        <v>32</v>
      </c>
      <c r="L50" s="65" t="s">
        <v>63</v>
      </c>
      <c r="M50" s="67">
        <f t="shared" si="7"/>
        <v>0.38</v>
      </c>
      <c r="N50" s="67">
        <f t="shared" si="8"/>
        <v>0.38</v>
      </c>
      <c r="O50" s="67">
        <f t="shared" si="9"/>
        <v>0.38</v>
      </c>
      <c r="P50" s="67">
        <f t="shared" si="10"/>
        <v>0.31</v>
      </c>
      <c r="Q50" s="67">
        <f t="shared" si="11"/>
        <v>0.44</v>
      </c>
      <c r="R50" s="67">
        <f t="shared" si="12"/>
        <v>0.31</v>
      </c>
      <c r="S50" s="67">
        <f t="shared" si="13"/>
        <v>1.25</v>
      </c>
      <c r="V50" s="65" t="s">
        <v>63</v>
      </c>
      <c r="W50" s="75">
        <f t="shared" si="14"/>
        <v>6</v>
      </c>
      <c r="X50" s="75">
        <f t="shared" si="15"/>
        <v>6</v>
      </c>
      <c r="Y50" s="75">
        <f t="shared" si="16"/>
        <v>6</v>
      </c>
      <c r="Z50" s="75">
        <f t="shared" si="17"/>
        <v>5</v>
      </c>
      <c r="AA50" s="75">
        <f t="shared" si="18"/>
        <v>7</v>
      </c>
      <c r="AB50" s="75">
        <f t="shared" si="19"/>
        <v>5</v>
      </c>
      <c r="AC50" s="75">
        <f t="shared" si="20"/>
        <v>20</v>
      </c>
    </row>
    <row r="51" spans="1:29">
      <c r="A51" s="65">
        <v>12</v>
      </c>
      <c r="B51" s="65" t="s">
        <v>69</v>
      </c>
      <c r="C51" s="66">
        <f t="shared" si="0"/>
        <v>0.56</v>
      </c>
      <c r="D51" s="66">
        <f t="shared" si="1"/>
        <v>0.67</v>
      </c>
      <c r="E51" s="66">
        <f t="shared" si="2"/>
        <v>0.51</v>
      </c>
      <c r="F51" s="66">
        <f t="shared" si="3"/>
        <v>0.54</v>
      </c>
      <c r="G51" s="66">
        <f t="shared" si="4"/>
        <v>0.7</v>
      </c>
      <c r="H51" s="66">
        <f t="shared" si="5"/>
        <v>0.66</v>
      </c>
      <c r="I51" s="66">
        <f t="shared" si="6"/>
        <v>0.83</v>
      </c>
      <c r="K51" s="65">
        <v>57</v>
      </c>
      <c r="L51" s="65" t="s">
        <v>69</v>
      </c>
      <c r="M51" s="67">
        <f t="shared" si="7"/>
        <v>1.3</v>
      </c>
      <c r="N51" s="67">
        <f t="shared" si="8"/>
        <v>1.65</v>
      </c>
      <c r="O51" s="67">
        <f t="shared" si="9"/>
        <v>1.12</v>
      </c>
      <c r="P51" s="67">
        <f t="shared" si="10"/>
        <v>1.16</v>
      </c>
      <c r="Q51" s="67">
        <f t="shared" si="11"/>
        <v>2</v>
      </c>
      <c r="R51" s="67">
        <f t="shared" si="12"/>
        <v>1.51</v>
      </c>
      <c r="S51" s="67">
        <f t="shared" si="13"/>
        <v>2.11</v>
      </c>
      <c r="V51" s="65" t="s">
        <v>69</v>
      </c>
      <c r="W51" s="75">
        <f t="shared" si="14"/>
        <v>37</v>
      </c>
      <c r="X51" s="75">
        <f t="shared" si="15"/>
        <v>47</v>
      </c>
      <c r="Y51" s="75">
        <f t="shared" si="16"/>
        <v>32</v>
      </c>
      <c r="Z51" s="75">
        <f t="shared" si="17"/>
        <v>33</v>
      </c>
      <c r="AA51" s="75">
        <f t="shared" si="18"/>
        <v>57</v>
      </c>
      <c r="AB51" s="75">
        <f t="shared" si="19"/>
        <v>43</v>
      </c>
      <c r="AC51" s="75">
        <f t="shared" si="20"/>
        <v>60</v>
      </c>
    </row>
    <row r="52" spans="1:29">
      <c r="A52" s="65">
        <v>14</v>
      </c>
      <c r="B52" s="65" t="s">
        <v>74</v>
      </c>
      <c r="C52" s="66">
        <f t="shared" si="0"/>
        <v>0.47</v>
      </c>
      <c r="D52" s="66">
        <f t="shared" si="1"/>
        <v>0.47</v>
      </c>
      <c r="E52" s="66">
        <f t="shared" si="2"/>
        <v>0.47</v>
      </c>
      <c r="F52" s="66">
        <f t="shared" si="3"/>
        <v>0.44</v>
      </c>
      <c r="G52" s="66">
        <f t="shared" si="4"/>
        <v>0.47</v>
      </c>
      <c r="H52" s="66">
        <f t="shared" si="5"/>
        <v>0.35</v>
      </c>
      <c r="I52" s="66">
        <f t="shared" si="6"/>
        <v>0.52</v>
      </c>
      <c r="K52" s="65">
        <v>37</v>
      </c>
      <c r="L52" s="65" t="s">
        <v>74</v>
      </c>
      <c r="M52" s="67">
        <f t="shared" si="7"/>
        <v>1.62</v>
      </c>
      <c r="N52" s="67">
        <f t="shared" si="8"/>
        <v>1.84</v>
      </c>
      <c r="O52" s="67">
        <f t="shared" si="9"/>
        <v>1.78</v>
      </c>
      <c r="P52" s="67">
        <f t="shared" si="10"/>
        <v>0.76</v>
      </c>
      <c r="Q52" s="67">
        <f t="shared" si="11"/>
        <v>2.38</v>
      </c>
      <c r="R52" s="67">
        <f t="shared" si="12"/>
        <v>0.86</v>
      </c>
      <c r="S52" s="67">
        <f t="shared" si="13"/>
        <v>1.89</v>
      </c>
      <c r="V52" s="65" t="s">
        <v>74</v>
      </c>
      <c r="W52" s="75">
        <f t="shared" si="14"/>
        <v>30</v>
      </c>
      <c r="X52" s="75">
        <f t="shared" si="15"/>
        <v>34</v>
      </c>
      <c r="Y52" s="75">
        <f t="shared" si="16"/>
        <v>33</v>
      </c>
      <c r="Z52" s="75">
        <v>13</v>
      </c>
      <c r="AA52" s="75">
        <v>43</v>
      </c>
      <c r="AB52" s="75">
        <v>15</v>
      </c>
      <c r="AC52" s="75">
        <v>34</v>
      </c>
    </row>
    <row r="53" spans="1:29">
      <c r="A53" s="65">
        <v>15</v>
      </c>
      <c r="B53" s="65" t="s">
        <v>79</v>
      </c>
      <c r="C53" s="66">
        <f t="shared" si="0"/>
        <v>0.72</v>
      </c>
      <c r="D53" s="66">
        <f t="shared" si="1"/>
        <v>0.74</v>
      </c>
      <c r="E53" s="66">
        <f t="shared" si="2"/>
        <v>0.46</v>
      </c>
      <c r="F53" s="66">
        <f t="shared" si="3"/>
        <v>0.6</v>
      </c>
      <c r="G53" s="66">
        <f t="shared" si="4"/>
        <v>0.82</v>
      </c>
      <c r="H53" s="66">
        <f t="shared" si="5"/>
        <v>0.75</v>
      </c>
      <c r="I53" s="66">
        <f t="shared" si="6"/>
        <v>0.82</v>
      </c>
      <c r="K53" s="65">
        <v>50</v>
      </c>
      <c r="L53" s="65" t="s">
        <v>79</v>
      </c>
      <c r="M53" s="67">
        <f t="shared" si="7"/>
        <v>3.48</v>
      </c>
      <c r="N53" s="67">
        <f t="shared" si="8"/>
        <v>3.32</v>
      </c>
      <c r="O53" s="67">
        <f t="shared" si="9"/>
        <v>1.44</v>
      </c>
      <c r="P53" s="67">
        <f t="shared" si="10"/>
        <v>2.28</v>
      </c>
      <c r="Q53" s="67">
        <f t="shared" si="11"/>
        <v>4.84</v>
      </c>
      <c r="R53" s="67">
        <f t="shared" si="12"/>
        <v>4.04</v>
      </c>
      <c r="S53" s="67">
        <f t="shared" si="13"/>
        <v>4.32</v>
      </c>
      <c r="V53" s="65" t="s">
        <v>79</v>
      </c>
      <c r="W53" s="75">
        <f t="shared" si="14"/>
        <v>87</v>
      </c>
      <c r="X53" s="75">
        <f t="shared" si="15"/>
        <v>83</v>
      </c>
      <c r="Y53" s="75">
        <f t="shared" si="16"/>
        <v>36</v>
      </c>
      <c r="Z53" s="75">
        <f t="shared" si="17"/>
        <v>57</v>
      </c>
      <c r="AA53" s="75">
        <f t="shared" si="18"/>
        <v>121</v>
      </c>
      <c r="AB53" s="75">
        <f t="shared" si="19"/>
        <v>101</v>
      </c>
      <c r="AC53" s="75">
        <f t="shared" si="20"/>
        <v>108</v>
      </c>
    </row>
    <row r="54" spans="1:29">
      <c r="A54" s="65">
        <v>16</v>
      </c>
      <c r="B54" s="65" t="s">
        <v>84</v>
      </c>
      <c r="C54" s="66">
        <f t="shared" si="0"/>
        <v>0.43</v>
      </c>
      <c r="D54" s="66">
        <f t="shared" si="1"/>
        <v>0.33</v>
      </c>
      <c r="E54" s="66">
        <f t="shared" si="2"/>
        <v>0.37</v>
      </c>
      <c r="F54" s="66">
        <f t="shared" si="3"/>
        <v>0.48</v>
      </c>
      <c r="G54" s="66">
        <f t="shared" si="4"/>
        <v>0.57</v>
      </c>
      <c r="H54" s="66">
        <f t="shared" si="5"/>
        <v>0.49</v>
      </c>
      <c r="I54" s="66">
        <f t="shared" si="6"/>
        <v>0.67</v>
      </c>
      <c r="K54" s="65">
        <v>43</v>
      </c>
      <c r="L54" s="65" t="s">
        <v>84</v>
      </c>
      <c r="M54" s="67">
        <f t="shared" si="7"/>
        <v>2</v>
      </c>
      <c r="N54" s="67">
        <f t="shared" si="8"/>
        <v>0.6</v>
      </c>
      <c r="O54" s="67">
        <f t="shared" si="9"/>
        <v>0.98</v>
      </c>
      <c r="P54" s="67">
        <f t="shared" si="10"/>
        <v>1.44</v>
      </c>
      <c r="Q54" s="67">
        <f t="shared" si="11"/>
        <v>2.65</v>
      </c>
      <c r="R54" s="67">
        <f t="shared" si="12"/>
        <v>1.3</v>
      </c>
      <c r="S54" s="67">
        <f t="shared" si="13"/>
        <v>2.14</v>
      </c>
      <c r="V54" s="65" t="s">
        <v>84</v>
      </c>
      <c r="W54" s="75">
        <f t="shared" si="14"/>
        <v>43</v>
      </c>
      <c r="X54" s="75">
        <f t="shared" si="15"/>
        <v>13</v>
      </c>
      <c r="Y54" s="75">
        <f t="shared" si="16"/>
        <v>21</v>
      </c>
      <c r="Z54" s="75">
        <f t="shared" si="17"/>
        <v>31</v>
      </c>
      <c r="AA54" s="75">
        <f t="shared" si="18"/>
        <v>57</v>
      </c>
      <c r="AB54" s="75">
        <f t="shared" si="19"/>
        <v>28</v>
      </c>
      <c r="AC54" s="75">
        <f t="shared" si="20"/>
        <v>46</v>
      </c>
    </row>
    <row r="55" spans="1:29">
      <c r="A55" s="65">
        <v>17</v>
      </c>
      <c r="B55" s="65" t="s">
        <v>88</v>
      </c>
      <c r="C55" s="66">
        <f t="shared" si="0"/>
        <v>0.41</v>
      </c>
      <c r="D55" s="66">
        <f t="shared" si="1"/>
        <v>0.41</v>
      </c>
      <c r="E55" s="66">
        <f t="shared" si="2"/>
        <v>0.41</v>
      </c>
      <c r="F55" s="66">
        <f t="shared" si="3"/>
        <v>0.41</v>
      </c>
      <c r="G55" s="66">
        <f t="shared" si="4"/>
        <v>0.41</v>
      </c>
      <c r="H55" s="66">
        <f t="shared" si="5"/>
        <v>0.41</v>
      </c>
      <c r="I55" s="66">
        <f t="shared" si="6"/>
        <v>0.69</v>
      </c>
      <c r="K55" s="65">
        <v>8</v>
      </c>
      <c r="L55" s="65" t="s">
        <v>88</v>
      </c>
      <c r="M55" s="67">
        <f t="shared" si="7"/>
        <v>0.75</v>
      </c>
      <c r="N55" s="67">
        <f t="shared" si="8"/>
        <v>0.75</v>
      </c>
      <c r="O55" s="67">
        <f t="shared" si="9"/>
        <v>0.75</v>
      </c>
      <c r="P55" s="67">
        <f t="shared" si="10"/>
        <v>0.5</v>
      </c>
      <c r="Q55" s="67">
        <f t="shared" si="11"/>
        <v>0.75</v>
      </c>
      <c r="R55" s="67">
        <f t="shared" si="12"/>
        <v>0.75</v>
      </c>
      <c r="S55" s="67">
        <f t="shared" si="13"/>
        <v>2.25</v>
      </c>
      <c r="V55" s="65" t="s">
        <v>88</v>
      </c>
      <c r="W55" s="75">
        <f t="shared" si="14"/>
        <v>3</v>
      </c>
      <c r="X55" s="75">
        <f t="shared" si="15"/>
        <v>3</v>
      </c>
      <c r="Y55" s="75">
        <f t="shared" si="16"/>
        <v>3</v>
      </c>
      <c r="Z55" s="75">
        <f t="shared" si="17"/>
        <v>2</v>
      </c>
      <c r="AA55" s="75">
        <f t="shared" si="18"/>
        <v>3</v>
      </c>
      <c r="AB55" s="75">
        <f t="shared" si="19"/>
        <v>3</v>
      </c>
      <c r="AC55" s="75">
        <f t="shared" si="20"/>
        <v>9</v>
      </c>
    </row>
    <row r="56" spans="1:29">
      <c r="A56" s="65">
        <v>18</v>
      </c>
      <c r="B56" s="65" t="s">
        <v>93</v>
      </c>
      <c r="C56" s="66">
        <f t="shared" si="0"/>
        <v>0.33</v>
      </c>
      <c r="D56" s="66">
        <f t="shared" si="1"/>
        <v>0.29</v>
      </c>
      <c r="E56" s="66">
        <f t="shared" si="2"/>
        <v>0.4</v>
      </c>
      <c r="F56" s="66">
        <f t="shared" si="3"/>
        <v>0.63</v>
      </c>
      <c r="G56" s="66">
        <f t="shared" si="4"/>
        <v>0.63</v>
      </c>
      <c r="H56" s="66">
        <f t="shared" si="5"/>
        <v>0.63</v>
      </c>
      <c r="I56" s="66">
        <f t="shared" si="6"/>
        <v>0.78</v>
      </c>
      <c r="K56" s="65">
        <v>26</v>
      </c>
      <c r="L56" s="65" t="s">
        <v>93</v>
      </c>
      <c r="M56" s="67">
        <f t="shared" si="7"/>
        <v>0.77</v>
      </c>
      <c r="N56" s="67">
        <f t="shared" si="8"/>
        <v>0.77</v>
      </c>
      <c r="O56" s="67">
        <f t="shared" si="9"/>
        <v>1</v>
      </c>
      <c r="P56" s="67">
        <f t="shared" si="10"/>
        <v>1.38</v>
      </c>
      <c r="Q56" s="67">
        <f t="shared" si="11"/>
        <v>1.54</v>
      </c>
      <c r="R56" s="67">
        <f t="shared" si="12"/>
        <v>1.46</v>
      </c>
      <c r="S56" s="67">
        <f t="shared" si="13"/>
        <v>1.92</v>
      </c>
      <c r="V56" s="65" t="s">
        <v>93</v>
      </c>
      <c r="W56" s="75">
        <f t="shared" si="14"/>
        <v>10</v>
      </c>
      <c r="X56" s="75">
        <f t="shared" si="15"/>
        <v>10</v>
      </c>
      <c r="Y56" s="75">
        <f t="shared" si="16"/>
        <v>13</v>
      </c>
      <c r="Z56" s="75">
        <f t="shared" si="17"/>
        <v>18</v>
      </c>
      <c r="AA56" s="75">
        <f t="shared" si="18"/>
        <v>20</v>
      </c>
      <c r="AB56" s="75">
        <f t="shared" si="19"/>
        <v>19</v>
      </c>
      <c r="AC56" s="75">
        <f t="shared" si="20"/>
        <v>25</v>
      </c>
    </row>
    <row r="57" spans="1:29">
      <c r="A57" s="65">
        <v>19</v>
      </c>
      <c r="B57" s="65" t="s">
        <v>98</v>
      </c>
      <c r="C57" s="66">
        <f t="shared" si="0"/>
        <v>0.2</v>
      </c>
      <c r="D57" s="66">
        <f t="shared" si="1"/>
        <v>0.27</v>
      </c>
      <c r="E57" s="66">
        <f t="shared" si="2"/>
        <v>0.27</v>
      </c>
      <c r="F57" s="66">
        <f t="shared" si="3"/>
        <v>0.24</v>
      </c>
      <c r="G57" s="66">
        <f t="shared" si="4"/>
        <v>0.37</v>
      </c>
      <c r="H57" s="66">
        <f t="shared" si="5"/>
        <v>0.27</v>
      </c>
      <c r="I57" s="66">
        <f t="shared" si="6"/>
        <v>0.47</v>
      </c>
      <c r="K57" s="65">
        <v>46</v>
      </c>
      <c r="L57" s="65" t="s">
        <v>98</v>
      </c>
      <c r="M57" s="67">
        <f t="shared" si="7"/>
        <v>0.3</v>
      </c>
      <c r="N57" s="67">
        <f t="shared" si="8"/>
        <v>0.43</v>
      </c>
      <c r="O57" s="67">
        <f t="shared" si="9"/>
        <v>0.48</v>
      </c>
      <c r="P57" s="67">
        <f t="shared" si="10"/>
        <v>0.39</v>
      </c>
      <c r="Q57" s="67">
        <f t="shared" si="11"/>
        <v>0.78</v>
      </c>
      <c r="R57" s="67">
        <f t="shared" si="12"/>
        <v>0.48</v>
      </c>
      <c r="S57" s="67">
        <f t="shared" si="13"/>
        <v>1.39</v>
      </c>
      <c r="V57" s="65" t="s">
        <v>98</v>
      </c>
      <c r="W57" s="75">
        <f t="shared" si="14"/>
        <v>7</v>
      </c>
      <c r="X57" s="75">
        <f t="shared" si="15"/>
        <v>10</v>
      </c>
      <c r="Y57" s="75">
        <f t="shared" si="16"/>
        <v>11</v>
      </c>
      <c r="Z57" s="75">
        <f t="shared" si="17"/>
        <v>9</v>
      </c>
      <c r="AA57" s="75">
        <f t="shared" si="18"/>
        <v>18</v>
      </c>
      <c r="AB57" s="75">
        <f t="shared" si="19"/>
        <v>11</v>
      </c>
      <c r="AC57" s="75">
        <f t="shared" si="20"/>
        <v>32</v>
      </c>
    </row>
    <row r="58" spans="1:29">
      <c r="A58" s="65">
        <v>20</v>
      </c>
      <c r="B58" s="65" t="s">
        <v>102</v>
      </c>
      <c r="C58" s="66">
        <f t="shared" si="0"/>
        <v>0.54</v>
      </c>
      <c r="D58" s="66">
        <f t="shared" si="1"/>
        <v>0.54</v>
      </c>
      <c r="E58" s="66">
        <f t="shared" si="2"/>
        <v>0.4</v>
      </c>
      <c r="F58" s="66">
        <f t="shared" si="3"/>
        <v>0.6</v>
      </c>
      <c r="G58" s="66">
        <f t="shared" si="4"/>
        <v>0.6</v>
      </c>
      <c r="H58" s="66">
        <f t="shared" si="5"/>
        <v>0.54</v>
      </c>
      <c r="I58" s="66">
        <f t="shared" si="6"/>
        <v>0.74</v>
      </c>
      <c r="K58" s="65">
        <v>17</v>
      </c>
      <c r="L58" s="65" t="s">
        <v>102</v>
      </c>
      <c r="M58" s="67">
        <f t="shared" si="7"/>
        <v>1.06</v>
      </c>
      <c r="N58" s="67">
        <f t="shared" si="8"/>
        <v>1.06</v>
      </c>
      <c r="O58" s="67">
        <f t="shared" si="9"/>
        <v>0.71</v>
      </c>
      <c r="P58" s="67">
        <f t="shared" si="10"/>
        <v>1.18</v>
      </c>
      <c r="Q58" s="67">
        <f t="shared" si="11"/>
        <v>1.29</v>
      </c>
      <c r="R58" s="67">
        <f t="shared" si="12"/>
        <v>1.06</v>
      </c>
      <c r="S58" s="67">
        <f t="shared" si="13"/>
        <v>2.24</v>
      </c>
      <c r="V58" s="65" t="s">
        <v>102</v>
      </c>
      <c r="W58" s="75">
        <f t="shared" si="14"/>
        <v>9</v>
      </c>
      <c r="X58" s="75">
        <f t="shared" si="15"/>
        <v>9</v>
      </c>
      <c r="Y58" s="75">
        <f t="shared" si="16"/>
        <v>6</v>
      </c>
      <c r="Z58" s="75">
        <f t="shared" si="17"/>
        <v>10</v>
      </c>
      <c r="AA58" s="75">
        <f t="shared" si="18"/>
        <v>11</v>
      </c>
      <c r="AB58" s="75">
        <f t="shared" si="19"/>
        <v>9</v>
      </c>
      <c r="AC58" s="75">
        <f t="shared" si="20"/>
        <v>19</v>
      </c>
    </row>
    <row r="59" spans="1:29">
      <c r="A59" s="65">
        <v>21</v>
      </c>
      <c r="B59" s="65" t="s">
        <v>107</v>
      </c>
      <c r="C59" s="66">
        <f t="shared" si="0"/>
        <v>0.32</v>
      </c>
      <c r="D59" s="66">
        <f t="shared" si="1"/>
        <v>0.3</v>
      </c>
      <c r="E59" s="66">
        <f t="shared" si="2"/>
        <v>0.37</v>
      </c>
      <c r="F59" s="66">
        <f t="shared" si="3"/>
        <v>0.32</v>
      </c>
      <c r="G59" s="66">
        <f t="shared" si="4"/>
        <v>0.41</v>
      </c>
      <c r="H59" s="66">
        <f t="shared" si="5"/>
        <v>0.36</v>
      </c>
      <c r="I59" s="66">
        <f t="shared" si="6"/>
        <v>0.61</v>
      </c>
      <c r="K59" s="65">
        <v>65</v>
      </c>
      <c r="L59" s="65" t="s">
        <v>107</v>
      </c>
      <c r="M59" s="67">
        <f t="shared" si="7"/>
        <v>1.6</v>
      </c>
      <c r="N59" s="67">
        <f t="shared" si="8"/>
        <v>1.2</v>
      </c>
      <c r="O59" s="67">
        <f t="shared" si="9"/>
        <v>1.82</v>
      </c>
      <c r="P59" s="67">
        <f t="shared" si="10"/>
        <v>1.26</v>
      </c>
      <c r="Q59" s="67">
        <f t="shared" si="11"/>
        <v>3.54</v>
      </c>
      <c r="R59" s="67">
        <f t="shared" si="12"/>
        <v>1.08</v>
      </c>
      <c r="S59" s="67">
        <f t="shared" si="13"/>
        <v>1.97</v>
      </c>
      <c r="V59" s="65" t="s">
        <v>107</v>
      </c>
      <c r="W59" s="75">
        <f t="shared" si="14"/>
        <v>52</v>
      </c>
      <c r="X59" s="75">
        <f t="shared" si="15"/>
        <v>39</v>
      </c>
      <c r="Y59" s="75">
        <f t="shared" si="16"/>
        <v>59</v>
      </c>
      <c r="Z59" s="75">
        <f t="shared" si="17"/>
        <v>41</v>
      </c>
      <c r="AA59" s="75">
        <f t="shared" si="18"/>
        <v>115</v>
      </c>
      <c r="AB59" s="75">
        <f t="shared" si="19"/>
        <v>35</v>
      </c>
      <c r="AC59" s="75">
        <f t="shared" si="20"/>
        <v>64</v>
      </c>
    </row>
    <row r="60" spans="1:29">
      <c r="A60" s="65">
        <v>22</v>
      </c>
      <c r="B60" s="65" t="s">
        <v>112</v>
      </c>
      <c r="C60" s="66">
        <f t="shared" si="0"/>
        <v>0.7</v>
      </c>
      <c r="D60" s="66">
        <f t="shared" si="1"/>
        <v>0.72</v>
      </c>
      <c r="E60" s="66">
        <f t="shared" si="2"/>
        <v>0.7</v>
      </c>
      <c r="F60" s="66">
        <f t="shared" si="3"/>
        <v>0.56</v>
      </c>
      <c r="G60" s="66">
        <f t="shared" si="4"/>
        <v>0.72</v>
      </c>
      <c r="H60" s="66">
        <f t="shared" si="5"/>
        <v>0.72</v>
      </c>
      <c r="I60" s="66">
        <f t="shared" si="6"/>
        <v>0.75</v>
      </c>
      <c r="K60" s="65">
        <v>61</v>
      </c>
      <c r="L60" s="65" t="s">
        <v>112</v>
      </c>
      <c r="M60" s="67">
        <f t="shared" si="7"/>
        <v>2.36</v>
      </c>
      <c r="N60" s="67">
        <f t="shared" si="8"/>
        <v>2.43</v>
      </c>
      <c r="O60" s="67">
        <f t="shared" si="9"/>
        <v>2.33</v>
      </c>
      <c r="P60" s="67">
        <f t="shared" si="10"/>
        <v>1.11</v>
      </c>
      <c r="Q60" s="67">
        <f t="shared" si="11"/>
        <v>3.31</v>
      </c>
      <c r="R60" s="67">
        <f t="shared" si="12"/>
        <v>3.28</v>
      </c>
      <c r="S60" s="67">
        <f t="shared" si="13"/>
        <v>3.41</v>
      </c>
      <c r="V60" s="65" t="s">
        <v>112</v>
      </c>
      <c r="W60" s="75">
        <f t="shared" si="14"/>
        <v>72</v>
      </c>
      <c r="X60" s="75">
        <f t="shared" si="15"/>
        <v>74</v>
      </c>
      <c r="Y60" s="75">
        <f t="shared" si="16"/>
        <v>71</v>
      </c>
      <c r="Z60" s="75">
        <f t="shared" si="17"/>
        <v>34</v>
      </c>
      <c r="AA60" s="75">
        <f t="shared" si="18"/>
        <v>101</v>
      </c>
      <c r="AB60" s="75">
        <f t="shared" si="19"/>
        <v>100</v>
      </c>
      <c r="AC60" s="75">
        <f t="shared" si="20"/>
        <v>104</v>
      </c>
    </row>
    <row r="61" spans="1:29">
      <c r="A61" s="65">
        <v>23</v>
      </c>
      <c r="B61" s="65" t="s">
        <v>117</v>
      </c>
      <c r="C61" s="66">
        <f t="shared" si="0"/>
        <v>0.57</v>
      </c>
      <c r="D61" s="66">
        <f t="shared" si="1"/>
        <v>0.68</v>
      </c>
      <c r="E61" s="66">
        <f t="shared" si="2"/>
        <v>0.68</v>
      </c>
      <c r="F61" s="66">
        <f t="shared" si="3"/>
        <v>0.41</v>
      </c>
      <c r="G61" s="66">
        <f t="shared" si="4"/>
        <v>0.68</v>
      </c>
      <c r="H61" s="66">
        <f t="shared" si="5"/>
        <v>0.68</v>
      </c>
      <c r="I61" s="66">
        <f t="shared" si="6"/>
        <v>0.84</v>
      </c>
      <c r="K61" s="65">
        <v>38</v>
      </c>
      <c r="L61" s="65" t="s">
        <v>117</v>
      </c>
      <c r="M61" s="67">
        <f t="shared" si="7"/>
        <v>1.42</v>
      </c>
      <c r="N61" s="67">
        <f t="shared" si="8"/>
        <v>1.84</v>
      </c>
      <c r="O61" s="67">
        <f t="shared" si="9"/>
        <v>1.79</v>
      </c>
      <c r="P61" s="67">
        <f t="shared" si="10"/>
        <v>0.74</v>
      </c>
      <c r="Q61" s="67">
        <f t="shared" si="11"/>
        <v>2.58</v>
      </c>
      <c r="R61" s="67">
        <f t="shared" si="12"/>
        <v>1.68</v>
      </c>
      <c r="S61" s="67">
        <f t="shared" si="13"/>
        <v>2.37</v>
      </c>
      <c r="V61" s="65" t="s">
        <v>117</v>
      </c>
      <c r="W61" s="75">
        <f t="shared" si="14"/>
        <v>27</v>
      </c>
      <c r="X61" s="75">
        <f t="shared" si="15"/>
        <v>35</v>
      </c>
      <c r="Y61" s="75">
        <f t="shared" si="16"/>
        <v>34</v>
      </c>
      <c r="Z61" s="75">
        <f t="shared" si="17"/>
        <v>14</v>
      </c>
      <c r="AA61" s="75">
        <f t="shared" si="18"/>
        <v>49</v>
      </c>
      <c r="AB61" s="75">
        <f t="shared" si="19"/>
        <v>32</v>
      </c>
      <c r="AC61" s="75">
        <f t="shared" si="20"/>
        <v>45</v>
      </c>
    </row>
    <row r="62" spans="1:29">
      <c r="A62" s="65">
        <v>24</v>
      </c>
      <c r="B62" s="65" t="s">
        <v>122</v>
      </c>
      <c r="C62" s="66">
        <f t="shared" si="0"/>
        <v>0.55</v>
      </c>
      <c r="D62" s="66">
        <f t="shared" si="1"/>
        <v>0.57</v>
      </c>
      <c r="E62" s="66">
        <f t="shared" si="2"/>
        <v>0.46</v>
      </c>
      <c r="F62" s="66">
        <f t="shared" si="3"/>
        <v>0.42</v>
      </c>
      <c r="G62" s="66">
        <f t="shared" si="4"/>
        <v>0.57</v>
      </c>
      <c r="H62" s="66">
        <f t="shared" si="5"/>
        <v>0.53</v>
      </c>
      <c r="I62" s="66">
        <f t="shared" si="6"/>
        <v>0.75</v>
      </c>
      <c r="K62" s="65">
        <v>45</v>
      </c>
      <c r="L62" s="65" t="s">
        <v>122</v>
      </c>
      <c r="M62" s="67">
        <f t="shared" si="7"/>
        <v>1.33</v>
      </c>
      <c r="N62" s="67">
        <f t="shared" si="8"/>
        <v>1.51</v>
      </c>
      <c r="O62" s="67">
        <f t="shared" si="9"/>
        <v>0.98</v>
      </c>
      <c r="P62" s="67">
        <f t="shared" si="10"/>
        <v>0.71</v>
      </c>
      <c r="Q62" s="67">
        <f t="shared" si="11"/>
        <v>1.56</v>
      </c>
      <c r="R62" s="67">
        <f t="shared" si="12"/>
        <v>1.2</v>
      </c>
      <c r="S62" s="67">
        <f t="shared" si="13"/>
        <v>2.04</v>
      </c>
      <c r="V62" s="65" t="s">
        <v>122</v>
      </c>
      <c r="W62" s="75">
        <f t="shared" si="14"/>
        <v>30</v>
      </c>
      <c r="X62" s="75">
        <f t="shared" si="15"/>
        <v>34</v>
      </c>
      <c r="Y62" s="75">
        <f t="shared" si="16"/>
        <v>22</v>
      </c>
      <c r="Z62" s="75">
        <f t="shared" si="17"/>
        <v>16</v>
      </c>
      <c r="AA62" s="75">
        <f t="shared" si="18"/>
        <v>35</v>
      </c>
      <c r="AB62" s="75">
        <f t="shared" si="19"/>
        <v>27</v>
      </c>
      <c r="AC62" s="75">
        <f t="shared" si="20"/>
        <v>46</v>
      </c>
    </row>
    <row r="63" spans="1:29">
      <c r="A63" s="65">
        <v>25</v>
      </c>
      <c r="B63" s="65" t="s">
        <v>127</v>
      </c>
      <c r="C63" s="66">
        <f t="shared" si="0"/>
        <v>0.13</v>
      </c>
      <c r="D63" s="66">
        <f t="shared" si="1"/>
        <v>0.14</v>
      </c>
      <c r="E63" s="66">
        <f t="shared" si="2"/>
        <v>0.17</v>
      </c>
      <c r="F63" s="66">
        <f t="shared" si="3"/>
        <v>0.14</v>
      </c>
      <c r="G63" s="66">
        <f t="shared" si="4"/>
        <v>0.17</v>
      </c>
      <c r="H63" s="66">
        <f t="shared" si="5"/>
        <v>0.12</v>
      </c>
      <c r="I63" s="66">
        <f t="shared" si="6"/>
        <v>0.57</v>
      </c>
      <c r="K63" s="65">
        <v>65</v>
      </c>
      <c r="L63" s="65" t="s">
        <v>127</v>
      </c>
      <c r="M63" s="67">
        <f t="shared" si="7"/>
        <v>0.74</v>
      </c>
      <c r="N63" s="67">
        <f t="shared" si="8"/>
        <v>0.68</v>
      </c>
      <c r="O63" s="67">
        <f t="shared" si="9"/>
        <v>1.26</v>
      </c>
      <c r="P63" s="67">
        <f t="shared" si="10"/>
        <v>0.55</v>
      </c>
      <c r="Q63" s="67">
        <f t="shared" si="11"/>
        <v>2.15</v>
      </c>
      <c r="R63" s="67">
        <f t="shared" si="12"/>
        <v>0.25</v>
      </c>
      <c r="S63" s="67">
        <f t="shared" si="13"/>
        <v>1.82</v>
      </c>
      <c r="V63" s="65" t="s">
        <v>127</v>
      </c>
      <c r="W63" s="75">
        <f t="shared" si="14"/>
        <v>24</v>
      </c>
      <c r="X63" s="75">
        <f t="shared" si="15"/>
        <v>22</v>
      </c>
      <c r="Y63" s="75">
        <f t="shared" si="16"/>
        <v>41</v>
      </c>
      <c r="Z63" s="75">
        <f t="shared" si="17"/>
        <v>18</v>
      </c>
      <c r="AA63" s="75">
        <f t="shared" si="18"/>
        <v>70</v>
      </c>
      <c r="AB63" s="75">
        <f t="shared" si="19"/>
        <v>8</v>
      </c>
      <c r="AC63" s="75">
        <f t="shared" si="20"/>
        <v>59</v>
      </c>
    </row>
    <row r="64" spans="1:29">
      <c r="A64" s="65">
        <v>26</v>
      </c>
      <c r="B64" s="65" t="s">
        <v>131</v>
      </c>
      <c r="C64" s="66">
        <f t="shared" si="0"/>
        <v>1</v>
      </c>
      <c r="D64" s="66">
        <f t="shared" si="1"/>
        <v>1</v>
      </c>
      <c r="E64" s="66">
        <f t="shared" si="2"/>
        <v>1</v>
      </c>
      <c r="F64" s="66">
        <f t="shared" si="3"/>
        <v>1</v>
      </c>
      <c r="G64" s="66">
        <f t="shared" si="4"/>
        <v>1</v>
      </c>
      <c r="H64" s="66">
        <f t="shared" si="5"/>
        <v>0.63</v>
      </c>
      <c r="I64" s="66">
        <f t="shared" si="6"/>
        <v>0.9</v>
      </c>
      <c r="K64" s="65">
        <v>10</v>
      </c>
      <c r="L64" s="65" t="s">
        <v>131</v>
      </c>
      <c r="M64" s="67">
        <f t="shared" si="7"/>
        <v>2.8</v>
      </c>
      <c r="N64" s="67">
        <f t="shared" si="8"/>
        <v>3</v>
      </c>
      <c r="O64" s="67">
        <f t="shared" si="9"/>
        <v>2.8</v>
      </c>
      <c r="P64" s="67">
        <f t="shared" si="10"/>
        <v>1.8</v>
      </c>
      <c r="Q64" s="67">
        <f t="shared" si="11"/>
        <v>3</v>
      </c>
      <c r="R64" s="67">
        <f t="shared" si="12"/>
        <v>1.4</v>
      </c>
      <c r="S64" s="67">
        <f t="shared" si="13"/>
        <v>3.8</v>
      </c>
      <c r="V64" s="65" t="s">
        <v>131</v>
      </c>
      <c r="W64" s="75">
        <f t="shared" si="14"/>
        <v>14</v>
      </c>
      <c r="X64" s="75">
        <f t="shared" si="15"/>
        <v>15</v>
      </c>
      <c r="Y64" s="75">
        <f t="shared" si="16"/>
        <v>14</v>
      </c>
      <c r="Z64" s="75">
        <f t="shared" si="17"/>
        <v>9</v>
      </c>
      <c r="AA64" s="75">
        <f t="shared" si="18"/>
        <v>15</v>
      </c>
      <c r="AB64" s="75">
        <f t="shared" si="19"/>
        <v>7</v>
      </c>
      <c r="AC64" s="75">
        <f t="shared" si="20"/>
        <v>19</v>
      </c>
    </row>
    <row r="65" spans="1:29">
      <c r="A65" s="65">
        <v>27</v>
      </c>
      <c r="B65" s="65" t="s">
        <v>135</v>
      </c>
      <c r="C65" s="66">
        <f t="shared" si="0"/>
        <v>0.55</v>
      </c>
      <c r="D65" s="66">
        <f t="shared" si="1"/>
        <v>0.48</v>
      </c>
      <c r="E65" s="66">
        <f t="shared" si="2"/>
        <v>0.48</v>
      </c>
      <c r="F65" s="66">
        <f t="shared" si="3"/>
        <v>0.53</v>
      </c>
      <c r="G65" s="66">
        <f t="shared" si="4"/>
        <v>0.6</v>
      </c>
      <c r="H65" s="66">
        <f t="shared" si="5"/>
        <v>0.6</v>
      </c>
      <c r="I65" s="66">
        <f t="shared" si="6"/>
        <v>0.77</v>
      </c>
      <c r="K65" s="65">
        <v>15</v>
      </c>
      <c r="L65" s="65" t="s">
        <v>135</v>
      </c>
      <c r="M65" s="67">
        <f t="shared" si="7"/>
        <v>1.07</v>
      </c>
      <c r="N65" s="67">
        <f t="shared" si="8"/>
        <v>0.93</v>
      </c>
      <c r="O65" s="67">
        <f t="shared" si="9"/>
        <v>0.93</v>
      </c>
      <c r="P65" s="67">
        <f t="shared" si="10"/>
        <v>0.8</v>
      </c>
      <c r="Q65" s="67">
        <f t="shared" si="11"/>
        <v>1.33</v>
      </c>
      <c r="R65" s="67">
        <f t="shared" si="12"/>
        <v>1.2</v>
      </c>
      <c r="S65" s="67">
        <f t="shared" si="13"/>
        <v>2</v>
      </c>
      <c r="V65" s="65" t="s">
        <v>135</v>
      </c>
      <c r="W65" s="75">
        <f t="shared" si="14"/>
        <v>8</v>
      </c>
      <c r="X65" s="75">
        <f t="shared" si="15"/>
        <v>7</v>
      </c>
      <c r="Y65" s="75">
        <f t="shared" si="16"/>
        <v>7</v>
      </c>
      <c r="Z65" s="75">
        <f t="shared" si="17"/>
        <v>6</v>
      </c>
      <c r="AA65" s="75">
        <f t="shared" si="18"/>
        <v>10</v>
      </c>
      <c r="AB65" s="75">
        <f t="shared" si="19"/>
        <v>9</v>
      </c>
      <c r="AC65" s="75">
        <f t="shared" si="20"/>
        <v>15</v>
      </c>
    </row>
    <row r="66" spans="1:29">
      <c r="A66" s="65">
        <v>28</v>
      </c>
      <c r="B66" s="65" t="s">
        <v>141</v>
      </c>
      <c r="C66" s="66">
        <f t="shared" si="0"/>
        <v>0.07</v>
      </c>
      <c r="D66" s="66">
        <f t="shared" si="1"/>
        <v>0.07</v>
      </c>
      <c r="E66" s="66">
        <f t="shared" si="2"/>
        <v>0.07</v>
      </c>
      <c r="F66" s="66">
        <f t="shared" si="3"/>
        <v>0.05</v>
      </c>
      <c r="G66" s="66">
        <f t="shared" si="4"/>
        <v>0.07</v>
      </c>
      <c r="H66" s="66">
        <f t="shared" si="5"/>
        <v>0.07</v>
      </c>
      <c r="I66" s="66">
        <f t="shared" si="6"/>
        <v>0.08</v>
      </c>
      <c r="K66" s="65">
        <v>92</v>
      </c>
      <c r="L66" s="65" t="s">
        <v>141</v>
      </c>
      <c r="M66" s="67">
        <f t="shared" si="7"/>
        <v>0.13</v>
      </c>
      <c r="N66" s="67">
        <f t="shared" si="8"/>
        <v>0.13</v>
      </c>
      <c r="O66" s="67">
        <f t="shared" si="9"/>
        <v>0.13</v>
      </c>
      <c r="P66" s="67">
        <f t="shared" si="10"/>
        <v>0.09</v>
      </c>
      <c r="Q66" s="67">
        <f t="shared" si="11"/>
        <v>0.17</v>
      </c>
      <c r="R66" s="67">
        <f t="shared" si="12"/>
        <v>0.11</v>
      </c>
      <c r="S66" s="67">
        <f t="shared" si="13"/>
        <v>0.13</v>
      </c>
      <c r="V66" s="65" t="s">
        <v>141</v>
      </c>
      <c r="W66" s="75">
        <f t="shared" si="14"/>
        <v>6</v>
      </c>
      <c r="X66" s="75">
        <f t="shared" si="15"/>
        <v>6</v>
      </c>
      <c r="Y66" s="75">
        <f t="shared" si="16"/>
        <v>6</v>
      </c>
      <c r="Z66" s="75">
        <f t="shared" si="17"/>
        <v>4</v>
      </c>
      <c r="AA66" s="75">
        <f t="shared" si="18"/>
        <v>8</v>
      </c>
      <c r="AB66" s="75">
        <f t="shared" si="19"/>
        <v>5</v>
      </c>
      <c r="AC66" s="75">
        <f t="shared" si="20"/>
        <v>6</v>
      </c>
    </row>
    <row r="67" spans="1:29">
      <c r="A67" s="65">
        <v>29</v>
      </c>
      <c r="B67" s="65" t="s">
        <v>144</v>
      </c>
      <c r="C67" s="66">
        <f t="shared" si="0"/>
        <v>1</v>
      </c>
      <c r="D67" s="66">
        <f t="shared" si="1"/>
        <v>0.86</v>
      </c>
      <c r="E67" s="66">
        <f t="shared" si="2"/>
        <v>1</v>
      </c>
      <c r="F67" s="66">
        <f t="shared" si="3"/>
        <v>0.86</v>
      </c>
      <c r="G67" s="66">
        <f t="shared" si="4"/>
        <v>1</v>
      </c>
      <c r="H67" s="66">
        <f t="shared" si="5"/>
        <v>1</v>
      </c>
      <c r="I67" s="66">
        <f t="shared" si="6"/>
        <v>1</v>
      </c>
      <c r="K67" s="65">
        <v>7</v>
      </c>
      <c r="L67" s="65" t="s">
        <v>144</v>
      </c>
      <c r="M67" s="67">
        <f t="shared" si="7"/>
        <v>2.86</v>
      </c>
      <c r="N67" s="67">
        <f t="shared" si="8"/>
        <v>2.29</v>
      </c>
      <c r="O67" s="67">
        <f t="shared" si="9"/>
        <v>2.86</v>
      </c>
      <c r="P67" s="67">
        <f t="shared" si="10"/>
        <v>2</v>
      </c>
      <c r="Q67" s="67">
        <f t="shared" si="11"/>
        <v>2.86</v>
      </c>
      <c r="R67" s="67">
        <f t="shared" si="12"/>
        <v>2.29</v>
      </c>
      <c r="S67" s="67">
        <f t="shared" si="13"/>
        <v>2.57</v>
      </c>
      <c r="V67" s="65" t="s">
        <v>144</v>
      </c>
      <c r="W67" s="75">
        <f t="shared" si="14"/>
        <v>10</v>
      </c>
      <c r="X67" s="75">
        <f t="shared" si="15"/>
        <v>8</v>
      </c>
      <c r="Y67" s="75">
        <f t="shared" si="16"/>
        <v>10</v>
      </c>
      <c r="Z67" s="75">
        <f t="shared" si="17"/>
        <v>7</v>
      </c>
      <c r="AA67" s="75">
        <f t="shared" si="18"/>
        <v>10</v>
      </c>
      <c r="AB67" s="75">
        <f t="shared" si="19"/>
        <v>8</v>
      </c>
      <c r="AC67" s="75">
        <f t="shared" si="20"/>
        <v>9</v>
      </c>
    </row>
    <row r="68" spans="1:29">
      <c r="A68" s="65">
        <v>30</v>
      </c>
      <c r="B68" s="65" t="s">
        <v>148</v>
      </c>
      <c r="C68" s="66">
        <f t="shared" si="0"/>
        <v>0.54</v>
      </c>
      <c r="D68" s="66">
        <f t="shared" si="1"/>
        <v>0.54</v>
      </c>
      <c r="E68" s="66">
        <f t="shared" si="2"/>
        <v>0.39</v>
      </c>
      <c r="F68" s="66">
        <f t="shared" si="3"/>
        <v>0.54</v>
      </c>
      <c r="G68" s="66">
        <f t="shared" si="4"/>
        <v>0.61</v>
      </c>
      <c r="H68" s="66">
        <f t="shared" si="5"/>
        <v>0.46</v>
      </c>
      <c r="I68" s="66">
        <f t="shared" si="6"/>
        <v>0.71</v>
      </c>
      <c r="K68" s="65">
        <v>14</v>
      </c>
      <c r="L68" s="65" t="s">
        <v>148</v>
      </c>
      <c r="M68" s="67">
        <f t="shared" si="7"/>
        <v>1.14</v>
      </c>
      <c r="N68" s="67">
        <f t="shared" si="8"/>
        <v>1.57</v>
      </c>
      <c r="O68" s="67">
        <f t="shared" si="9"/>
        <v>0.86</v>
      </c>
      <c r="P68" s="67">
        <f t="shared" si="10"/>
        <v>1.14</v>
      </c>
      <c r="Q68" s="67">
        <f t="shared" si="11"/>
        <v>2.14</v>
      </c>
      <c r="R68" s="67">
        <f t="shared" si="12"/>
        <v>1</v>
      </c>
      <c r="S68" s="67">
        <f t="shared" si="13"/>
        <v>1.86</v>
      </c>
      <c r="V68" s="65" t="s">
        <v>148</v>
      </c>
      <c r="W68" s="75">
        <f t="shared" si="14"/>
        <v>8</v>
      </c>
      <c r="X68" s="75">
        <f t="shared" si="15"/>
        <v>11</v>
      </c>
      <c r="Y68" s="75">
        <f t="shared" si="16"/>
        <v>6</v>
      </c>
      <c r="Z68" s="75">
        <f t="shared" si="17"/>
        <v>8</v>
      </c>
      <c r="AA68" s="75">
        <f t="shared" si="18"/>
        <v>15</v>
      </c>
      <c r="AB68" s="75">
        <f t="shared" si="19"/>
        <v>7</v>
      </c>
      <c r="AC68" s="75">
        <f t="shared" si="20"/>
        <v>13</v>
      </c>
    </row>
    <row r="69" spans="1:29">
      <c r="A69" s="65">
        <v>31</v>
      </c>
      <c r="B69" s="65" t="s">
        <v>154</v>
      </c>
      <c r="C69" s="66">
        <f t="shared" si="0"/>
        <v>0.41</v>
      </c>
      <c r="D69" s="66">
        <f t="shared" si="1"/>
        <v>0.41</v>
      </c>
      <c r="E69" s="66">
        <f t="shared" si="2"/>
        <v>0.29</v>
      </c>
      <c r="F69" s="66">
        <f t="shared" si="3"/>
        <v>0.41</v>
      </c>
      <c r="G69" s="66">
        <f t="shared" si="4"/>
        <v>0.41</v>
      </c>
      <c r="H69" s="66">
        <f t="shared" si="5"/>
        <v>0.41</v>
      </c>
      <c r="I69" s="66">
        <f t="shared" si="6"/>
        <v>0.6</v>
      </c>
      <c r="K69" s="65">
        <v>34</v>
      </c>
      <c r="L69" s="65" t="s">
        <v>154</v>
      </c>
      <c r="M69" s="67">
        <f t="shared" si="7"/>
        <v>0.59</v>
      </c>
      <c r="N69" s="67">
        <f t="shared" si="8"/>
        <v>0.71</v>
      </c>
      <c r="O69" s="67">
        <f t="shared" si="9"/>
        <v>0.41</v>
      </c>
      <c r="P69" s="67">
        <f t="shared" si="10"/>
        <v>0.47</v>
      </c>
      <c r="Q69" s="67">
        <f t="shared" si="11"/>
        <v>0.71</v>
      </c>
      <c r="R69" s="67">
        <f t="shared" si="12"/>
        <v>0.53</v>
      </c>
      <c r="S69" s="67">
        <f t="shared" si="13"/>
        <v>1.35</v>
      </c>
      <c r="V69" s="65" t="s">
        <v>154</v>
      </c>
      <c r="W69" s="75">
        <f t="shared" si="14"/>
        <v>10</v>
      </c>
      <c r="X69" s="75">
        <f t="shared" si="15"/>
        <v>12</v>
      </c>
      <c r="Y69" s="75">
        <f t="shared" si="16"/>
        <v>7</v>
      </c>
      <c r="Z69" s="75">
        <f t="shared" si="17"/>
        <v>8</v>
      </c>
      <c r="AA69" s="75">
        <f t="shared" si="18"/>
        <v>12</v>
      </c>
      <c r="AB69" s="75">
        <f t="shared" si="19"/>
        <v>9</v>
      </c>
      <c r="AC69" s="75">
        <f t="shared" si="20"/>
        <v>23</v>
      </c>
    </row>
    <row r="70" spans="1:29">
      <c r="A70" s="65">
        <v>32</v>
      </c>
      <c r="B70" s="65" t="s">
        <v>160</v>
      </c>
      <c r="C70" s="66">
        <f t="shared" si="0"/>
        <v>0.73</v>
      </c>
      <c r="D70" s="66">
        <f t="shared" si="1"/>
        <v>0.78</v>
      </c>
      <c r="E70" s="66">
        <f t="shared" si="2"/>
        <v>0.72</v>
      </c>
      <c r="F70" s="66">
        <f t="shared" si="3"/>
        <v>0.45</v>
      </c>
      <c r="G70" s="66">
        <f t="shared" si="4"/>
        <v>0.78</v>
      </c>
      <c r="H70" s="66">
        <f t="shared" si="5"/>
        <v>0.73</v>
      </c>
      <c r="I70" s="66">
        <f t="shared" si="6"/>
        <v>0.9</v>
      </c>
      <c r="K70" s="65">
        <v>15</v>
      </c>
      <c r="L70" s="65" t="s">
        <v>160</v>
      </c>
      <c r="M70" s="67">
        <f t="shared" si="7"/>
        <v>1.2</v>
      </c>
      <c r="N70" s="67">
        <f t="shared" si="8"/>
        <v>1.87</v>
      </c>
      <c r="O70" s="67">
        <f t="shared" si="9"/>
        <v>1.87</v>
      </c>
      <c r="P70" s="67">
        <f t="shared" si="10"/>
        <v>0.67</v>
      </c>
      <c r="Q70" s="67">
        <f t="shared" si="11"/>
        <v>2</v>
      </c>
      <c r="R70" s="67">
        <f t="shared" si="12"/>
        <v>1.33</v>
      </c>
      <c r="S70" s="67">
        <f t="shared" si="13"/>
        <v>2.53</v>
      </c>
      <c r="V70" s="65" t="s">
        <v>160</v>
      </c>
      <c r="W70" s="75">
        <f t="shared" si="14"/>
        <v>9</v>
      </c>
      <c r="X70" s="75">
        <f t="shared" si="15"/>
        <v>14</v>
      </c>
      <c r="Y70" s="75">
        <f t="shared" si="16"/>
        <v>14</v>
      </c>
      <c r="Z70" s="75">
        <f t="shared" si="17"/>
        <v>5</v>
      </c>
      <c r="AA70" s="75">
        <f t="shared" si="18"/>
        <v>15</v>
      </c>
      <c r="AB70" s="75">
        <f t="shared" si="19"/>
        <v>10</v>
      </c>
      <c r="AC70" s="75">
        <f t="shared" si="20"/>
        <v>19</v>
      </c>
    </row>
    <row r="71" spans="1:29">
      <c r="A71" s="65"/>
      <c r="B71" s="68" t="s">
        <v>175</v>
      </c>
      <c r="C71" s="66">
        <f t="shared" si="0"/>
        <v>0.490967741935484</v>
      </c>
      <c r="D71" s="66">
        <f t="shared" si="1"/>
        <v>0.495483870967742</v>
      </c>
      <c r="E71" s="66">
        <f t="shared" si="2"/>
        <v>0.479354838709677</v>
      </c>
      <c r="F71" s="66">
        <f t="shared" si="3"/>
        <v>0.466774193548387</v>
      </c>
      <c r="G71" s="66">
        <f t="shared" si="4"/>
        <v>0.562903225806452</v>
      </c>
      <c r="H71" s="66">
        <f t="shared" si="5"/>
        <v>0.515483870967742</v>
      </c>
      <c r="I71" s="66">
        <f t="shared" si="6"/>
        <v>0.697096774193548</v>
      </c>
      <c r="L71" s="68" t="s">
        <v>175</v>
      </c>
      <c r="M71" s="67">
        <f t="shared" si="7"/>
        <v>1.51483870967742</v>
      </c>
      <c r="N71" s="67">
        <f t="shared" si="8"/>
        <v>1.49096774193548</v>
      </c>
      <c r="O71" s="67">
        <f t="shared" si="9"/>
        <v>1.47612903225806</v>
      </c>
      <c r="P71" s="67">
        <f t="shared" si="10"/>
        <v>0.953870967741936</v>
      </c>
      <c r="Q71" s="67">
        <f t="shared" si="11"/>
        <v>2.34709677419355</v>
      </c>
      <c r="R71" s="67">
        <f t="shared" si="12"/>
        <v>1.76838709677419</v>
      </c>
      <c r="S71" s="67">
        <f t="shared" si="13"/>
        <v>2.72774193548387</v>
      </c>
      <c r="V71" s="68" t="s">
        <v>175</v>
      </c>
      <c r="W71" s="75">
        <f t="shared" ref="W71:AC71" si="21">SUM(W40:W70)</f>
        <v>812</v>
      </c>
      <c r="X71" s="75">
        <f t="shared" si="21"/>
        <v>792</v>
      </c>
      <c r="Y71" s="75">
        <f t="shared" si="21"/>
        <v>784</v>
      </c>
      <c r="Z71" s="75">
        <f t="shared" si="21"/>
        <v>504</v>
      </c>
      <c r="AA71" s="75">
        <f t="shared" si="21"/>
        <v>1339</v>
      </c>
      <c r="AB71" s="75">
        <f t="shared" si="21"/>
        <v>984</v>
      </c>
      <c r="AC71" s="75">
        <f t="shared" si="21"/>
        <v>1451</v>
      </c>
    </row>
    <row r="76" spans="23:29">
      <c r="W76" s="72" t="s">
        <v>179</v>
      </c>
      <c r="X76" s="72" t="s">
        <v>180</v>
      </c>
      <c r="Y76" s="72" t="s">
        <v>181</v>
      </c>
      <c r="Z76" s="72" t="s">
        <v>182</v>
      </c>
      <c r="AA76" s="72" t="s">
        <v>183</v>
      </c>
      <c r="AB76" s="72" t="s">
        <v>170</v>
      </c>
      <c r="AC76" s="72" t="s">
        <v>184</v>
      </c>
    </row>
    <row r="77" spans="22:29">
      <c r="V77" s="68"/>
      <c r="W77" s="75">
        <v>812</v>
      </c>
      <c r="X77" s="75">
        <v>792</v>
      </c>
      <c r="Y77" s="75">
        <v>784</v>
      </c>
      <c r="Z77" s="75">
        <v>504</v>
      </c>
      <c r="AA77" s="75">
        <v>1339</v>
      </c>
      <c r="AB77" s="75">
        <v>984</v>
      </c>
      <c r="AC77" s="75">
        <v>1451</v>
      </c>
    </row>
    <row r="78" spans="2:26">
      <c r="B78" s="79" t="s">
        <v>185</v>
      </c>
      <c r="C78" s="79" t="s">
        <v>170</v>
      </c>
      <c r="D78" s="79" t="s">
        <v>186</v>
      </c>
      <c r="F78" s="72" t="s">
        <v>177</v>
      </c>
      <c r="G78" s="72" t="s">
        <v>170</v>
      </c>
      <c r="H78" s="72" t="s">
        <v>184</v>
      </c>
      <c r="K78" s="72" t="s">
        <v>177</v>
      </c>
      <c r="L78" s="72" t="s">
        <v>170</v>
      </c>
      <c r="M78" s="72" t="s">
        <v>184</v>
      </c>
      <c r="P78" s="72" t="s">
        <v>177</v>
      </c>
      <c r="Q78" s="72" t="s">
        <v>170</v>
      </c>
      <c r="R78" s="72" t="s">
        <v>184</v>
      </c>
      <c r="X78" s="84"/>
      <c r="Y78" s="84"/>
      <c r="Z78" s="84"/>
    </row>
    <row r="79" spans="2:18">
      <c r="B79" t="s">
        <v>11</v>
      </c>
      <c r="C79">
        <v>0</v>
      </c>
      <c r="D79">
        <v>3</v>
      </c>
      <c r="E79" s="65" t="s">
        <v>11</v>
      </c>
      <c r="F79" s="66">
        <f t="shared" ref="F79:G109" si="22">G40</f>
        <v>0.44</v>
      </c>
      <c r="G79" s="66">
        <f t="shared" si="22"/>
        <v>0.44</v>
      </c>
      <c r="H79" s="76">
        <v>0.56</v>
      </c>
      <c r="J79" s="65" t="s">
        <v>11</v>
      </c>
      <c r="K79" s="67">
        <f t="shared" ref="K79:K109" si="23">Q40</f>
        <v>0.46</v>
      </c>
      <c r="L79" s="67">
        <f t="shared" ref="L79:L109" si="24">R40</f>
        <v>0.46</v>
      </c>
      <c r="M79" s="78">
        <v>0.92</v>
      </c>
      <c r="O79" s="65" t="s">
        <v>11</v>
      </c>
      <c r="P79" s="67">
        <f>K79/F79</f>
        <v>1.04545454545455</v>
      </c>
      <c r="Q79" s="67">
        <f>L79/G79</f>
        <v>1.04545454545455</v>
      </c>
      <c r="R79" s="67">
        <f>M79/H79</f>
        <v>1.64285714285714</v>
      </c>
    </row>
    <row r="80" spans="2:18">
      <c r="B80" t="s">
        <v>15</v>
      </c>
      <c r="C80">
        <v>0</v>
      </c>
      <c r="D80">
        <v>18</v>
      </c>
      <c r="E80" s="65" t="s">
        <v>15</v>
      </c>
      <c r="F80" s="66">
        <f t="shared" si="22"/>
        <v>0.47</v>
      </c>
      <c r="G80" s="66">
        <f t="shared" si="22"/>
        <v>0.47</v>
      </c>
      <c r="H80" s="76">
        <v>0.75</v>
      </c>
      <c r="J80" s="65" t="s">
        <v>15</v>
      </c>
      <c r="K80" s="67">
        <f t="shared" si="23"/>
        <v>0.85</v>
      </c>
      <c r="L80" s="67">
        <f t="shared" si="24"/>
        <v>0.85</v>
      </c>
      <c r="M80" s="78">
        <v>2.23</v>
      </c>
      <c r="O80" s="65" t="s">
        <v>15</v>
      </c>
      <c r="P80" s="67">
        <f t="shared" ref="P80:P109" si="25">K80/F80</f>
        <v>1.80851063829787</v>
      </c>
      <c r="Q80" s="67">
        <f t="shared" ref="Q80:Q109" si="26">L80/G80</f>
        <v>1.80851063829787</v>
      </c>
      <c r="R80" s="67">
        <f t="shared" ref="R80:R109" si="27">M80/H80</f>
        <v>2.97333333333333</v>
      </c>
    </row>
    <row r="81" spans="2:18">
      <c r="B81" t="s">
        <v>21</v>
      </c>
      <c r="C81">
        <v>5</v>
      </c>
      <c r="D81">
        <v>40</v>
      </c>
      <c r="E81" s="65" t="s">
        <v>21</v>
      </c>
      <c r="F81" s="66">
        <f t="shared" si="22"/>
        <v>0.76</v>
      </c>
      <c r="G81" s="66">
        <f t="shared" si="22"/>
        <v>0.68</v>
      </c>
      <c r="H81" s="76">
        <v>0.78</v>
      </c>
      <c r="J81" s="65" t="s">
        <v>21</v>
      </c>
      <c r="K81" s="67">
        <f t="shared" si="23"/>
        <v>2.77</v>
      </c>
      <c r="L81" s="67">
        <f t="shared" si="24"/>
        <v>2.38</v>
      </c>
      <c r="M81" s="78">
        <v>5.46</v>
      </c>
      <c r="O81" s="65" t="s">
        <v>21</v>
      </c>
      <c r="P81" s="67">
        <f t="shared" si="25"/>
        <v>3.64473684210526</v>
      </c>
      <c r="Q81" s="67">
        <f t="shared" si="26"/>
        <v>3.5</v>
      </c>
      <c r="R81" s="67">
        <f t="shared" si="27"/>
        <v>7</v>
      </c>
    </row>
    <row r="82" spans="2:18">
      <c r="B82" t="s">
        <v>27</v>
      </c>
      <c r="C82">
        <v>4</v>
      </c>
      <c r="D82">
        <v>28</v>
      </c>
      <c r="E82" s="65" t="s">
        <v>27</v>
      </c>
      <c r="F82" s="66">
        <f t="shared" si="22"/>
        <v>0.42</v>
      </c>
      <c r="G82" s="66">
        <f t="shared" si="22"/>
        <v>0.38</v>
      </c>
      <c r="H82" s="76">
        <v>0.69</v>
      </c>
      <c r="J82" s="65" t="s">
        <v>27</v>
      </c>
      <c r="K82" s="67">
        <f t="shared" si="23"/>
        <v>0.94</v>
      </c>
      <c r="L82" s="67">
        <f t="shared" si="24"/>
        <v>0.69</v>
      </c>
      <c r="M82" s="78">
        <v>2.44</v>
      </c>
      <c r="O82" s="65" t="s">
        <v>27</v>
      </c>
      <c r="P82" s="67">
        <f t="shared" si="25"/>
        <v>2.23809523809524</v>
      </c>
      <c r="Q82" s="67">
        <f t="shared" si="26"/>
        <v>1.81578947368421</v>
      </c>
      <c r="R82" s="67">
        <f t="shared" si="27"/>
        <v>3.53623188405797</v>
      </c>
    </row>
    <row r="83" spans="2:18">
      <c r="B83" t="s">
        <v>33</v>
      </c>
      <c r="C83">
        <v>4</v>
      </c>
      <c r="D83">
        <v>13</v>
      </c>
      <c r="E83" s="65" t="s">
        <v>33</v>
      </c>
      <c r="F83" s="66">
        <f t="shared" si="22"/>
        <v>0.43</v>
      </c>
      <c r="G83" s="66">
        <f t="shared" si="22"/>
        <v>0.43</v>
      </c>
      <c r="H83" s="76">
        <v>0.58</v>
      </c>
      <c r="J83" s="65" t="s">
        <v>33</v>
      </c>
      <c r="K83" s="67">
        <f t="shared" si="23"/>
        <v>1.2</v>
      </c>
      <c r="L83" s="67">
        <f t="shared" si="24"/>
        <v>1</v>
      </c>
      <c r="M83" s="78">
        <v>1.65</v>
      </c>
      <c r="O83" s="65" t="s">
        <v>33</v>
      </c>
      <c r="P83" s="67">
        <f t="shared" si="25"/>
        <v>2.7906976744186</v>
      </c>
      <c r="Q83" s="67">
        <f t="shared" si="26"/>
        <v>2.32558139534884</v>
      </c>
      <c r="R83" s="67">
        <f t="shared" si="27"/>
        <v>2.8448275862069</v>
      </c>
    </row>
    <row r="84" spans="2:18">
      <c r="B84" t="s">
        <v>38</v>
      </c>
      <c r="C84">
        <v>0</v>
      </c>
      <c r="D84">
        <v>6</v>
      </c>
      <c r="E84" s="65" t="s">
        <v>38</v>
      </c>
      <c r="F84" s="66">
        <f t="shared" si="22"/>
        <v>0.84</v>
      </c>
      <c r="G84" s="66">
        <f t="shared" si="22"/>
        <v>0.84</v>
      </c>
      <c r="H84" s="76">
        <v>1</v>
      </c>
      <c r="J84" s="65" t="s">
        <v>38</v>
      </c>
      <c r="K84" s="67">
        <f t="shared" si="23"/>
        <v>17.19</v>
      </c>
      <c r="L84" s="67">
        <f t="shared" si="24"/>
        <v>17.19</v>
      </c>
      <c r="M84" s="78">
        <v>17.51</v>
      </c>
      <c r="O84" s="65" t="s">
        <v>38</v>
      </c>
      <c r="P84" s="67">
        <f t="shared" si="25"/>
        <v>20.4642857142857</v>
      </c>
      <c r="Q84" s="67">
        <f t="shared" si="26"/>
        <v>20.4642857142857</v>
      </c>
      <c r="R84" s="67">
        <f t="shared" si="27"/>
        <v>17.51</v>
      </c>
    </row>
    <row r="85" spans="2:18">
      <c r="B85" t="s">
        <v>43</v>
      </c>
      <c r="C85">
        <v>5</v>
      </c>
      <c r="D85">
        <v>24</v>
      </c>
      <c r="E85" s="65" t="s">
        <v>43</v>
      </c>
      <c r="F85" s="66">
        <f t="shared" si="22"/>
        <v>0.42</v>
      </c>
      <c r="G85" s="66">
        <f t="shared" si="22"/>
        <v>0.37</v>
      </c>
      <c r="H85" s="76">
        <v>0.7</v>
      </c>
      <c r="J85" s="65" t="s">
        <v>43</v>
      </c>
      <c r="K85" s="67">
        <f t="shared" si="23"/>
        <v>0.87</v>
      </c>
      <c r="L85" s="67">
        <f t="shared" si="24"/>
        <v>0.62</v>
      </c>
      <c r="M85" s="78">
        <v>1.85</v>
      </c>
      <c r="O85" s="65" t="s">
        <v>43</v>
      </c>
      <c r="P85" s="67">
        <f t="shared" si="25"/>
        <v>2.07142857142857</v>
      </c>
      <c r="Q85" s="67">
        <f t="shared" si="26"/>
        <v>1.67567567567568</v>
      </c>
      <c r="R85" s="67">
        <f t="shared" si="27"/>
        <v>2.64285714285714</v>
      </c>
    </row>
    <row r="86" spans="2:18">
      <c r="B86" t="s">
        <v>48</v>
      </c>
      <c r="C86">
        <v>18</v>
      </c>
      <c r="D86">
        <v>24</v>
      </c>
      <c r="E86" s="65" t="s">
        <v>48</v>
      </c>
      <c r="F86" s="66">
        <f t="shared" si="22"/>
        <v>0.58</v>
      </c>
      <c r="G86" s="66">
        <f t="shared" si="22"/>
        <v>0.56</v>
      </c>
      <c r="H86" s="76">
        <v>0.78</v>
      </c>
      <c r="J86" s="65" t="s">
        <v>48</v>
      </c>
      <c r="K86" s="67">
        <f t="shared" si="23"/>
        <v>2.55</v>
      </c>
      <c r="L86" s="67">
        <f t="shared" si="24"/>
        <v>1.65</v>
      </c>
      <c r="M86" s="78">
        <v>2.85</v>
      </c>
      <c r="O86" s="65" t="s">
        <v>48</v>
      </c>
      <c r="P86" s="67">
        <f t="shared" si="25"/>
        <v>4.39655172413793</v>
      </c>
      <c r="Q86" s="67">
        <f t="shared" si="26"/>
        <v>2.94642857142857</v>
      </c>
      <c r="R86" s="67">
        <f t="shared" si="27"/>
        <v>3.65384615384615</v>
      </c>
    </row>
    <row r="87" spans="2:18">
      <c r="B87" t="s">
        <v>53</v>
      </c>
      <c r="C87">
        <v>6</v>
      </c>
      <c r="D87">
        <v>20</v>
      </c>
      <c r="E87" s="65" t="s">
        <v>53</v>
      </c>
      <c r="F87" s="66">
        <f t="shared" si="22"/>
        <v>0.66</v>
      </c>
      <c r="G87" s="66">
        <f t="shared" si="22"/>
        <v>0.65</v>
      </c>
      <c r="H87" s="76">
        <v>0.82</v>
      </c>
      <c r="J87" s="65" t="s">
        <v>53</v>
      </c>
      <c r="K87" s="67">
        <f t="shared" si="23"/>
        <v>2.1</v>
      </c>
      <c r="L87" s="67">
        <f t="shared" si="24"/>
        <v>1.8</v>
      </c>
      <c r="M87" s="78">
        <v>2.73</v>
      </c>
      <c r="O87" s="65" t="s">
        <v>53</v>
      </c>
      <c r="P87" s="67">
        <f t="shared" si="25"/>
        <v>3.18181818181818</v>
      </c>
      <c r="Q87" s="67">
        <f t="shared" si="26"/>
        <v>2.76923076923077</v>
      </c>
      <c r="R87" s="67">
        <f t="shared" si="27"/>
        <v>3.32926829268293</v>
      </c>
    </row>
    <row r="88" spans="2:18">
      <c r="B88" t="s">
        <v>59</v>
      </c>
      <c r="C88">
        <v>12</v>
      </c>
      <c r="D88">
        <v>8</v>
      </c>
      <c r="E88" s="65" t="s">
        <v>59</v>
      </c>
      <c r="F88" s="66">
        <f t="shared" si="22"/>
        <v>0.59</v>
      </c>
      <c r="G88" s="66">
        <f t="shared" si="22"/>
        <v>0.52</v>
      </c>
      <c r="H88" s="76">
        <v>0.65</v>
      </c>
      <c r="J88" s="65" t="s">
        <v>59</v>
      </c>
      <c r="K88" s="67">
        <f t="shared" si="23"/>
        <v>1.81</v>
      </c>
      <c r="L88" s="67">
        <f t="shared" si="24"/>
        <v>1.06</v>
      </c>
      <c r="M88" s="78">
        <v>1.56</v>
      </c>
      <c r="O88" s="65" t="s">
        <v>59</v>
      </c>
      <c r="P88" s="67">
        <f t="shared" si="25"/>
        <v>3.06779661016949</v>
      </c>
      <c r="Q88" s="67">
        <f t="shared" si="26"/>
        <v>2.03846153846154</v>
      </c>
      <c r="R88" s="67">
        <f t="shared" si="27"/>
        <v>2.4</v>
      </c>
    </row>
    <row r="89" spans="2:18">
      <c r="B89" t="s">
        <v>63</v>
      </c>
      <c r="C89">
        <v>2</v>
      </c>
      <c r="D89">
        <v>15</v>
      </c>
      <c r="E89" s="65" t="s">
        <v>63</v>
      </c>
      <c r="F89" s="66">
        <f t="shared" si="22"/>
        <v>0.25</v>
      </c>
      <c r="G89" s="66">
        <f t="shared" si="22"/>
        <v>0.23</v>
      </c>
      <c r="H89" s="76">
        <v>0.3</v>
      </c>
      <c r="J89" s="65" t="s">
        <v>63</v>
      </c>
      <c r="K89" s="67">
        <f t="shared" si="23"/>
        <v>0.44</v>
      </c>
      <c r="L89" s="67">
        <f t="shared" si="24"/>
        <v>0.31</v>
      </c>
      <c r="M89" s="78">
        <v>1.25</v>
      </c>
      <c r="O89" s="65" t="s">
        <v>63</v>
      </c>
      <c r="P89" s="67">
        <f t="shared" si="25"/>
        <v>1.76</v>
      </c>
      <c r="Q89" s="67">
        <f t="shared" si="26"/>
        <v>1.34782608695652</v>
      </c>
      <c r="R89" s="67">
        <f t="shared" si="27"/>
        <v>4.16666666666667</v>
      </c>
    </row>
    <row r="90" spans="2:18">
      <c r="B90" t="s">
        <v>69</v>
      </c>
      <c r="C90">
        <v>14</v>
      </c>
      <c r="D90">
        <v>17</v>
      </c>
      <c r="E90" s="65" t="s">
        <v>69</v>
      </c>
      <c r="F90" s="66">
        <f t="shared" si="22"/>
        <v>0.7</v>
      </c>
      <c r="G90" s="66">
        <f t="shared" si="22"/>
        <v>0.66</v>
      </c>
      <c r="H90" s="76">
        <v>0.83</v>
      </c>
      <c r="J90" s="65" t="s">
        <v>69</v>
      </c>
      <c r="K90" s="67">
        <f t="shared" si="23"/>
        <v>2</v>
      </c>
      <c r="L90" s="67">
        <f t="shared" si="24"/>
        <v>1.51</v>
      </c>
      <c r="M90" s="78">
        <v>2.11</v>
      </c>
      <c r="O90" s="65" t="s">
        <v>69</v>
      </c>
      <c r="P90" s="67">
        <f t="shared" si="25"/>
        <v>2.85714285714286</v>
      </c>
      <c r="Q90" s="67">
        <f t="shared" si="26"/>
        <v>2.28787878787879</v>
      </c>
      <c r="R90" s="67">
        <f t="shared" si="27"/>
        <v>2.5421686746988</v>
      </c>
    </row>
    <row r="91" spans="2:18">
      <c r="B91" t="s">
        <v>74</v>
      </c>
      <c r="C91">
        <v>28</v>
      </c>
      <c r="D91">
        <v>18</v>
      </c>
      <c r="E91" s="65" t="s">
        <v>74</v>
      </c>
      <c r="F91" s="66">
        <f t="shared" si="22"/>
        <v>0.47</v>
      </c>
      <c r="G91" s="66">
        <f t="shared" si="22"/>
        <v>0.35</v>
      </c>
      <c r="H91" s="76">
        <v>0.52</v>
      </c>
      <c r="J91" s="65" t="s">
        <v>74</v>
      </c>
      <c r="K91" s="67">
        <f t="shared" si="23"/>
        <v>2.38</v>
      </c>
      <c r="L91" s="67">
        <f t="shared" si="24"/>
        <v>0.86</v>
      </c>
      <c r="M91" s="78">
        <v>1.89</v>
      </c>
      <c r="O91" s="65" t="s">
        <v>74</v>
      </c>
      <c r="P91" s="67">
        <f t="shared" si="25"/>
        <v>5.06382978723404</v>
      </c>
      <c r="Q91" s="67">
        <f t="shared" si="26"/>
        <v>2.45714285714286</v>
      </c>
      <c r="R91" s="67">
        <f t="shared" si="27"/>
        <v>3.63461538461538</v>
      </c>
    </row>
    <row r="92" spans="2:18">
      <c r="B92" t="s">
        <v>79</v>
      </c>
      <c r="C92">
        <v>20</v>
      </c>
      <c r="D92">
        <v>7</v>
      </c>
      <c r="E92" s="65" t="s">
        <v>79</v>
      </c>
      <c r="F92" s="66">
        <f t="shared" si="22"/>
        <v>0.82</v>
      </c>
      <c r="G92" s="66">
        <f t="shared" si="22"/>
        <v>0.75</v>
      </c>
      <c r="H92" s="76">
        <v>0.82</v>
      </c>
      <c r="J92" s="65" t="s">
        <v>79</v>
      </c>
      <c r="K92" s="67">
        <f t="shared" si="23"/>
        <v>4.84</v>
      </c>
      <c r="L92" s="67">
        <f t="shared" si="24"/>
        <v>4.04</v>
      </c>
      <c r="M92" s="78">
        <v>4.32</v>
      </c>
      <c r="O92" s="65" t="s">
        <v>79</v>
      </c>
      <c r="P92" s="67">
        <f t="shared" si="25"/>
        <v>5.90243902439024</v>
      </c>
      <c r="Q92" s="67">
        <f t="shared" si="26"/>
        <v>5.38666666666667</v>
      </c>
      <c r="R92" s="67">
        <f t="shared" si="27"/>
        <v>5.26829268292683</v>
      </c>
    </row>
    <row r="93" spans="2:18">
      <c r="B93" t="s">
        <v>84</v>
      </c>
      <c r="C93">
        <v>29</v>
      </c>
      <c r="D93">
        <v>18</v>
      </c>
      <c r="E93" s="65" t="s">
        <v>84</v>
      </c>
      <c r="F93" s="66">
        <f t="shared" si="22"/>
        <v>0.57</v>
      </c>
      <c r="G93" s="66">
        <f t="shared" si="22"/>
        <v>0.49</v>
      </c>
      <c r="H93" s="76">
        <v>0.67</v>
      </c>
      <c r="J93" s="65" t="s">
        <v>84</v>
      </c>
      <c r="K93" s="67">
        <f t="shared" si="23"/>
        <v>2.65</v>
      </c>
      <c r="L93" s="67">
        <f t="shared" si="24"/>
        <v>1.3</v>
      </c>
      <c r="M93" s="78">
        <v>2.14</v>
      </c>
      <c r="O93" s="65" t="s">
        <v>84</v>
      </c>
      <c r="P93" s="67">
        <f t="shared" si="25"/>
        <v>4.64912280701754</v>
      </c>
      <c r="Q93" s="67">
        <f t="shared" si="26"/>
        <v>2.6530612244898</v>
      </c>
      <c r="R93" s="67">
        <f t="shared" si="27"/>
        <v>3.19402985074627</v>
      </c>
    </row>
    <row r="94" spans="2:18">
      <c r="B94" t="s">
        <v>88</v>
      </c>
      <c r="C94">
        <v>0</v>
      </c>
      <c r="D94">
        <v>6</v>
      </c>
      <c r="E94" s="65" t="s">
        <v>88</v>
      </c>
      <c r="F94" s="66">
        <f t="shared" si="22"/>
        <v>0.41</v>
      </c>
      <c r="G94" s="66">
        <f t="shared" si="22"/>
        <v>0.41</v>
      </c>
      <c r="H94" s="76">
        <v>0.69</v>
      </c>
      <c r="J94" s="65" t="s">
        <v>88</v>
      </c>
      <c r="K94" s="67">
        <f t="shared" si="23"/>
        <v>0.75</v>
      </c>
      <c r="L94" s="67">
        <f t="shared" si="24"/>
        <v>0.75</v>
      </c>
      <c r="M94" s="78">
        <v>2.25</v>
      </c>
      <c r="O94" s="65" t="s">
        <v>88</v>
      </c>
      <c r="P94" s="67">
        <f t="shared" si="25"/>
        <v>1.82926829268293</v>
      </c>
      <c r="Q94" s="67">
        <f t="shared" si="26"/>
        <v>1.82926829268293</v>
      </c>
      <c r="R94" s="67">
        <f t="shared" si="27"/>
        <v>3.26086956521739</v>
      </c>
    </row>
    <row r="95" spans="2:18">
      <c r="B95" t="s">
        <v>93</v>
      </c>
      <c r="C95">
        <v>1</v>
      </c>
      <c r="D95">
        <v>6</v>
      </c>
      <c r="E95" s="65" t="s">
        <v>93</v>
      </c>
      <c r="F95" s="66">
        <f t="shared" si="22"/>
        <v>0.63</v>
      </c>
      <c r="G95" s="66">
        <f t="shared" si="22"/>
        <v>0.63</v>
      </c>
      <c r="H95" s="76">
        <v>0.78</v>
      </c>
      <c r="J95" s="65" t="s">
        <v>93</v>
      </c>
      <c r="K95" s="67">
        <f t="shared" si="23"/>
        <v>1.54</v>
      </c>
      <c r="L95" s="67">
        <f t="shared" si="24"/>
        <v>1.46</v>
      </c>
      <c r="M95" s="78">
        <v>1.92</v>
      </c>
      <c r="O95" s="65" t="s">
        <v>93</v>
      </c>
      <c r="P95" s="67">
        <f t="shared" si="25"/>
        <v>2.44444444444444</v>
      </c>
      <c r="Q95" s="67">
        <f t="shared" si="26"/>
        <v>2.31746031746032</v>
      </c>
      <c r="R95" s="67">
        <f t="shared" si="27"/>
        <v>2.46153846153846</v>
      </c>
    </row>
    <row r="96" spans="2:18">
      <c r="B96" t="s">
        <v>98</v>
      </c>
      <c r="C96">
        <v>7</v>
      </c>
      <c r="D96">
        <v>21</v>
      </c>
      <c r="E96" s="65" t="s">
        <v>98</v>
      </c>
      <c r="F96" s="66">
        <f t="shared" si="22"/>
        <v>0.37</v>
      </c>
      <c r="G96" s="66">
        <f t="shared" si="22"/>
        <v>0.27</v>
      </c>
      <c r="H96" s="76">
        <v>0.47</v>
      </c>
      <c r="J96" s="65" t="s">
        <v>98</v>
      </c>
      <c r="K96" s="67">
        <f t="shared" si="23"/>
        <v>0.78</v>
      </c>
      <c r="L96" s="67">
        <f t="shared" si="24"/>
        <v>0.48</v>
      </c>
      <c r="M96" s="78">
        <v>1.39</v>
      </c>
      <c r="O96" s="65" t="s">
        <v>98</v>
      </c>
      <c r="P96" s="67">
        <f t="shared" si="25"/>
        <v>2.10810810810811</v>
      </c>
      <c r="Q96" s="67">
        <f t="shared" si="26"/>
        <v>1.77777777777778</v>
      </c>
      <c r="R96" s="67">
        <f t="shared" si="27"/>
        <v>2.95744680851064</v>
      </c>
    </row>
    <row r="97" spans="2:18">
      <c r="B97" t="s">
        <v>102</v>
      </c>
      <c r="C97">
        <v>2</v>
      </c>
      <c r="D97">
        <v>10</v>
      </c>
      <c r="E97" s="65" t="s">
        <v>102</v>
      </c>
      <c r="F97" s="66">
        <f t="shared" si="22"/>
        <v>0.6</v>
      </c>
      <c r="G97" s="66">
        <f t="shared" si="22"/>
        <v>0.54</v>
      </c>
      <c r="H97" s="76">
        <v>0.74</v>
      </c>
      <c r="J97" s="65" t="s">
        <v>102</v>
      </c>
      <c r="K97" s="67">
        <f t="shared" si="23"/>
        <v>1.29</v>
      </c>
      <c r="L97" s="67">
        <f t="shared" si="24"/>
        <v>1.06</v>
      </c>
      <c r="M97" s="78">
        <v>2.24</v>
      </c>
      <c r="O97" s="65" t="s">
        <v>102</v>
      </c>
      <c r="P97" s="67">
        <f t="shared" si="25"/>
        <v>2.15</v>
      </c>
      <c r="Q97" s="67">
        <f t="shared" si="26"/>
        <v>1.96296296296296</v>
      </c>
      <c r="R97" s="67">
        <f t="shared" si="27"/>
        <v>3.02702702702703</v>
      </c>
    </row>
    <row r="98" spans="2:18">
      <c r="B98" t="s">
        <v>107</v>
      </c>
      <c r="C98">
        <v>80</v>
      </c>
      <c r="D98">
        <v>29</v>
      </c>
      <c r="E98" s="65" t="s">
        <v>107</v>
      </c>
      <c r="F98" s="66">
        <f t="shared" si="22"/>
        <v>0.41</v>
      </c>
      <c r="G98" s="66">
        <f t="shared" si="22"/>
        <v>0.36</v>
      </c>
      <c r="H98" s="76">
        <v>0.61</v>
      </c>
      <c r="J98" s="65" t="s">
        <v>107</v>
      </c>
      <c r="K98" s="67">
        <f t="shared" si="23"/>
        <v>3.54</v>
      </c>
      <c r="L98" s="67">
        <f t="shared" si="24"/>
        <v>1.08</v>
      </c>
      <c r="M98" s="78">
        <v>1.97</v>
      </c>
      <c r="O98" s="65" t="s">
        <v>107</v>
      </c>
      <c r="P98" s="67">
        <f t="shared" si="25"/>
        <v>8.63414634146342</v>
      </c>
      <c r="Q98" s="67">
        <f t="shared" si="26"/>
        <v>3</v>
      </c>
      <c r="R98" s="67">
        <f t="shared" si="27"/>
        <v>3.22950819672131</v>
      </c>
    </row>
    <row r="99" spans="2:18">
      <c r="B99" t="s">
        <v>112</v>
      </c>
      <c r="C99">
        <v>1</v>
      </c>
      <c r="D99">
        <v>4</v>
      </c>
      <c r="E99" s="65" t="s">
        <v>112</v>
      </c>
      <c r="F99" s="66">
        <f t="shared" si="22"/>
        <v>0.72</v>
      </c>
      <c r="G99" s="66">
        <f t="shared" si="22"/>
        <v>0.72</v>
      </c>
      <c r="H99" s="76">
        <v>0.75</v>
      </c>
      <c r="J99" s="65" t="s">
        <v>112</v>
      </c>
      <c r="K99" s="67">
        <f t="shared" si="23"/>
        <v>3.31</v>
      </c>
      <c r="L99" s="67">
        <f t="shared" si="24"/>
        <v>3.28</v>
      </c>
      <c r="M99" s="78">
        <v>3.41</v>
      </c>
      <c r="O99" s="65" t="s">
        <v>112</v>
      </c>
      <c r="P99" s="67">
        <f t="shared" si="25"/>
        <v>4.59722222222222</v>
      </c>
      <c r="Q99" s="67">
        <f t="shared" si="26"/>
        <v>4.55555555555556</v>
      </c>
      <c r="R99" s="67">
        <f t="shared" si="27"/>
        <v>4.54666666666667</v>
      </c>
    </row>
    <row r="100" spans="2:18">
      <c r="B100" t="s">
        <v>117</v>
      </c>
      <c r="C100">
        <v>17</v>
      </c>
      <c r="D100">
        <v>13</v>
      </c>
      <c r="E100" s="65" t="s">
        <v>117</v>
      </c>
      <c r="F100" s="66">
        <f t="shared" si="22"/>
        <v>0.68</v>
      </c>
      <c r="G100" s="66">
        <f t="shared" si="22"/>
        <v>0.68</v>
      </c>
      <c r="H100" s="76">
        <v>0.84</v>
      </c>
      <c r="J100" s="65" t="s">
        <v>117</v>
      </c>
      <c r="K100" s="67">
        <f t="shared" si="23"/>
        <v>2.58</v>
      </c>
      <c r="L100" s="67">
        <f t="shared" si="24"/>
        <v>1.68</v>
      </c>
      <c r="M100" s="78">
        <v>2.37</v>
      </c>
      <c r="O100" s="65" t="s">
        <v>117</v>
      </c>
      <c r="P100" s="67">
        <f t="shared" si="25"/>
        <v>3.79411764705882</v>
      </c>
      <c r="Q100" s="67">
        <f t="shared" si="26"/>
        <v>2.47058823529412</v>
      </c>
      <c r="R100" s="67">
        <f t="shared" si="27"/>
        <v>2.82142857142857</v>
      </c>
    </row>
    <row r="101" spans="2:18">
      <c r="B101" t="s">
        <v>122</v>
      </c>
      <c r="C101">
        <v>8</v>
      </c>
      <c r="D101">
        <v>19</v>
      </c>
      <c r="E101" s="65" t="s">
        <v>122</v>
      </c>
      <c r="F101" s="66">
        <f t="shared" si="22"/>
        <v>0.57</v>
      </c>
      <c r="G101" s="66">
        <f t="shared" si="22"/>
        <v>0.53</v>
      </c>
      <c r="H101" s="76">
        <v>0.75</v>
      </c>
      <c r="J101" s="65" t="s">
        <v>122</v>
      </c>
      <c r="K101" s="67">
        <f t="shared" si="23"/>
        <v>1.56</v>
      </c>
      <c r="L101" s="67">
        <f t="shared" si="24"/>
        <v>1.2</v>
      </c>
      <c r="M101" s="78">
        <v>2.04</v>
      </c>
      <c r="O101" s="65" t="s">
        <v>122</v>
      </c>
      <c r="P101" s="67">
        <f t="shared" si="25"/>
        <v>2.73684210526316</v>
      </c>
      <c r="Q101" s="67">
        <f t="shared" si="26"/>
        <v>2.26415094339623</v>
      </c>
      <c r="R101" s="67">
        <f t="shared" si="27"/>
        <v>2.72</v>
      </c>
    </row>
    <row r="102" spans="2:18">
      <c r="B102" t="s">
        <v>127</v>
      </c>
      <c r="C102">
        <v>62</v>
      </c>
      <c r="D102">
        <v>51</v>
      </c>
      <c r="E102" s="65" t="s">
        <v>127</v>
      </c>
      <c r="F102" s="66">
        <f t="shared" si="22"/>
        <v>0.17</v>
      </c>
      <c r="G102" s="66">
        <f t="shared" si="22"/>
        <v>0.12</v>
      </c>
      <c r="H102" s="76">
        <v>0.57</v>
      </c>
      <c r="J102" s="65" t="s">
        <v>127</v>
      </c>
      <c r="K102" s="67">
        <f t="shared" si="23"/>
        <v>2.15</v>
      </c>
      <c r="L102" s="67">
        <f t="shared" si="24"/>
        <v>0.25</v>
      </c>
      <c r="M102" s="78">
        <v>1.82</v>
      </c>
      <c r="O102" s="65" t="s">
        <v>127</v>
      </c>
      <c r="P102" s="67">
        <f t="shared" si="25"/>
        <v>12.6470588235294</v>
      </c>
      <c r="Q102" s="67">
        <f t="shared" si="26"/>
        <v>2.08333333333333</v>
      </c>
      <c r="R102" s="67">
        <f t="shared" si="27"/>
        <v>3.19298245614035</v>
      </c>
    </row>
    <row r="103" spans="2:18">
      <c r="B103" t="s">
        <v>131</v>
      </c>
      <c r="C103">
        <v>8</v>
      </c>
      <c r="D103">
        <v>12</v>
      </c>
      <c r="E103" s="65" t="s">
        <v>131</v>
      </c>
      <c r="F103" s="66">
        <f t="shared" si="22"/>
        <v>1</v>
      </c>
      <c r="G103" s="66">
        <f t="shared" si="22"/>
        <v>0.63</v>
      </c>
      <c r="H103" s="76">
        <v>0.9</v>
      </c>
      <c r="J103" s="65" t="s">
        <v>131</v>
      </c>
      <c r="K103" s="67">
        <f t="shared" si="23"/>
        <v>3</v>
      </c>
      <c r="L103" s="67">
        <f t="shared" si="24"/>
        <v>1.4</v>
      </c>
      <c r="M103" s="78">
        <v>3.8</v>
      </c>
      <c r="O103" s="65" t="s">
        <v>131</v>
      </c>
      <c r="P103" s="67">
        <f t="shared" si="25"/>
        <v>3</v>
      </c>
      <c r="Q103" s="67">
        <f t="shared" si="26"/>
        <v>2.22222222222222</v>
      </c>
      <c r="R103" s="67">
        <f t="shared" si="27"/>
        <v>4.22222222222222</v>
      </c>
    </row>
    <row r="104" spans="2:18">
      <c r="B104" t="s">
        <v>135</v>
      </c>
      <c r="C104">
        <v>1</v>
      </c>
      <c r="D104">
        <v>6</v>
      </c>
      <c r="E104" s="65" t="s">
        <v>135</v>
      </c>
      <c r="F104" s="66">
        <f t="shared" si="22"/>
        <v>0.6</v>
      </c>
      <c r="G104" s="66">
        <f t="shared" si="22"/>
        <v>0.6</v>
      </c>
      <c r="H104" s="76">
        <v>0.77</v>
      </c>
      <c r="J104" s="65" t="s">
        <v>135</v>
      </c>
      <c r="K104" s="67">
        <f t="shared" si="23"/>
        <v>1.33</v>
      </c>
      <c r="L104" s="67">
        <f t="shared" si="24"/>
        <v>1.2</v>
      </c>
      <c r="M104" s="78">
        <v>2</v>
      </c>
      <c r="O104" s="65" t="s">
        <v>135</v>
      </c>
      <c r="P104" s="67">
        <f t="shared" si="25"/>
        <v>2.21666666666667</v>
      </c>
      <c r="Q104" s="67">
        <f t="shared" si="26"/>
        <v>2</v>
      </c>
      <c r="R104" s="67">
        <f t="shared" si="27"/>
        <v>2.5974025974026</v>
      </c>
    </row>
    <row r="105" spans="2:18">
      <c r="B105" t="s">
        <v>141</v>
      </c>
      <c r="C105">
        <v>3</v>
      </c>
      <c r="D105">
        <v>1</v>
      </c>
      <c r="E105" s="65" t="s">
        <v>141</v>
      </c>
      <c r="F105" s="66">
        <f t="shared" si="22"/>
        <v>0.07</v>
      </c>
      <c r="G105" s="66">
        <f t="shared" si="22"/>
        <v>0.07</v>
      </c>
      <c r="H105" s="76">
        <v>0.08</v>
      </c>
      <c r="J105" s="65" t="s">
        <v>141</v>
      </c>
      <c r="K105" s="67">
        <f t="shared" si="23"/>
        <v>0.17</v>
      </c>
      <c r="L105" s="67">
        <f t="shared" si="24"/>
        <v>0.11</v>
      </c>
      <c r="M105" s="78">
        <v>0.13</v>
      </c>
      <c r="O105" s="65" t="s">
        <v>141</v>
      </c>
      <c r="P105" s="67">
        <f t="shared" si="25"/>
        <v>2.42857142857143</v>
      </c>
      <c r="Q105" s="67">
        <f t="shared" si="26"/>
        <v>1.57142857142857</v>
      </c>
      <c r="R105" s="67">
        <f t="shared" si="27"/>
        <v>1.625</v>
      </c>
    </row>
    <row r="106" spans="2:18">
      <c r="B106" t="s">
        <v>144</v>
      </c>
      <c r="C106">
        <v>2</v>
      </c>
      <c r="D106">
        <v>1</v>
      </c>
      <c r="E106" s="65" t="s">
        <v>144</v>
      </c>
      <c r="F106" s="66">
        <f t="shared" si="22"/>
        <v>1</v>
      </c>
      <c r="G106" s="66">
        <f t="shared" si="22"/>
        <v>1</v>
      </c>
      <c r="H106" s="76">
        <v>1</v>
      </c>
      <c r="J106" s="65" t="s">
        <v>144</v>
      </c>
      <c r="K106" s="67">
        <f t="shared" si="23"/>
        <v>2.86</v>
      </c>
      <c r="L106" s="67">
        <f t="shared" si="24"/>
        <v>2.29</v>
      </c>
      <c r="M106" s="78">
        <v>2.57</v>
      </c>
      <c r="O106" s="65" t="s">
        <v>144</v>
      </c>
      <c r="P106" s="67">
        <f t="shared" si="25"/>
        <v>2.86</v>
      </c>
      <c r="Q106" s="67">
        <f t="shared" si="26"/>
        <v>2.29</v>
      </c>
      <c r="R106" s="67">
        <f t="shared" si="27"/>
        <v>2.57</v>
      </c>
    </row>
    <row r="107" spans="2:18">
      <c r="B107" t="s">
        <v>148</v>
      </c>
      <c r="C107">
        <v>8</v>
      </c>
      <c r="D107">
        <v>6</v>
      </c>
      <c r="E107" s="65" t="s">
        <v>148</v>
      </c>
      <c r="F107" s="66">
        <f t="shared" si="22"/>
        <v>0.61</v>
      </c>
      <c r="G107" s="66">
        <f t="shared" si="22"/>
        <v>0.46</v>
      </c>
      <c r="H107" s="76">
        <v>0.71</v>
      </c>
      <c r="J107" s="65" t="s">
        <v>148</v>
      </c>
      <c r="K107" s="67">
        <f t="shared" si="23"/>
        <v>2.14</v>
      </c>
      <c r="L107" s="67">
        <f t="shared" si="24"/>
        <v>1</v>
      </c>
      <c r="M107" s="78">
        <v>1.86</v>
      </c>
      <c r="O107" s="65" t="s">
        <v>148</v>
      </c>
      <c r="P107" s="67">
        <f t="shared" si="25"/>
        <v>3.50819672131148</v>
      </c>
      <c r="Q107" s="67">
        <f t="shared" si="26"/>
        <v>2.17391304347826</v>
      </c>
      <c r="R107" s="67">
        <f t="shared" si="27"/>
        <v>2.61971830985915</v>
      </c>
    </row>
    <row r="108" spans="2:18">
      <c r="B108" t="s">
        <v>154</v>
      </c>
      <c r="C108">
        <v>3</v>
      </c>
      <c r="D108">
        <v>14</v>
      </c>
      <c r="E108" s="65" t="s">
        <v>154</v>
      </c>
      <c r="F108" s="66">
        <f t="shared" si="22"/>
        <v>0.41</v>
      </c>
      <c r="G108" s="66">
        <f t="shared" si="22"/>
        <v>0.41</v>
      </c>
      <c r="H108" s="76">
        <v>0.6</v>
      </c>
      <c r="J108" s="65" t="s">
        <v>154</v>
      </c>
      <c r="K108" s="67">
        <f t="shared" si="23"/>
        <v>0.71</v>
      </c>
      <c r="L108" s="67">
        <f t="shared" si="24"/>
        <v>0.53</v>
      </c>
      <c r="M108" s="78">
        <v>1.35</v>
      </c>
      <c r="O108" s="65" t="s">
        <v>154</v>
      </c>
      <c r="P108" s="67">
        <f t="shared" si="25"/>
        <v>1.73170731707317</v>
      </c>
      <c r="Q108" s="67">
        <f t="shared" si="26"/>
        <v>1.29268292682927</v>
      </c>
      <c r="R108" s="67">
        <f t="shared" si="27"/>
        <v>2.25</v>
      </c>
    </row>
    <row r="109" spans="2:18">
      <c r="B109" t="s">
        <v>160</v>
      </c>
      <c r="C109">
        <v>5</v>
      </c>
      <c r="D109">
        <v>10</v>
      </c>
      <c r="E109" s="65" t="s">
        <v>160</v>
      </c>
      <c r="F109" s="66">
        <f t="shared" si="22"/>
        <v>0.78</v>
      </c>
      <c r="G109" s="66">
        <f t="shared" si="22"/>
        <v>0.73</v>
      </c>
      <c r="H109" s="76">
        <v>0.9</v>
      </c>
      <c r="J109" s="65" t="s">
        <v>160</v>
      </c>
      <c r="K109" s="67">
        <f t="shared" si="23"/>
        <v>2</v>
      </c>
      <c r="L109" s="67">
        <f t="shared" si="24"/>
        <v>1.33</v>
      </c>
      <c r="M109" s="78">
        <v>2.53</v>
      </c>
      <c r="N109" s="83"/>
      <c r="O109" s="65" t="s">
        <v>160</v>
      </c>
      <c r="P109" s="67">
        <f t="shared" si="25"/>
        <v>2.56410256410256</v>
      </c>
      <c r="Q109" s="67">
        <f t="shared" si="26"/>
        <v>1.82191780821918</v>
      </c>
      <c r="R109" s="67">
        <f t="shared" si="27"/>
        <v>2.81111111111111</v>
      </c>
    </row>
    <row r="110" spans="2:18">
      <c r="B110" s="79" t="s">
        <v>187</v>
      </c>
      <c r="C110" s="79">
        <f>SUM(C79:C109)</f>
        <v>355</v>
      </c>
      <c r="D110" s="79">
        <f>SUM(D79:D109)</f>
        <v>468</v>
      </c>
      <c r="F110" s="80">
        <f t="shared" ref="F110:H110" si="28">AVERAGE(F79:F109)</f>
        <v>0.562903225806452</v>
      </c>
      <c r="G110" s="80">
        <f t="shared" si="28"/>
        <v>0.515483870967742</v>
      </c>
      <c r="H110" s="80">
        <f t="shared" si="28"/>
        <v>0.697096774193548</v>
      </c>
      <c r="K110" s="80">
        <f t="shared" ref="K110:M110" si="29">AVERAGE(K79:K109)</f>
        <v>2.34709677419355</v>
      </c>
      <c r="L110" s="80">
        <f t="shared" si="29"/>
        <v>1.76838709677419</v>
      </c>
      <c r="M110" s="80">
        <f t="shared" si="29"/>
        <v>2.72774193548387</v>
      </c>
      <c r="P110" s="80">
        <f t="shared" ref="P110:R110" si="30">AVERAGE(P79:P109)</f>
        <v>4.00620525479013</v>
      </c>
      <c r="Q110" s="80">
        <f t="shared" si="30"/>
        <v>2.9082340624401</v>
      </c>
      <c r="R110" s="80">
        <f t="shared" si="30"/>
        <v>3.65328763836584</v>
      </c>
    </row>
    <row r="115" spans="2:4">
      <c r="B115">
        <v>1339</v>
      </c>
      <c r="C115">
        <f>B115-C110</f>
        <v>984</v>
      </c>
      <c r="D115">
        <f>B115+D110-C110</f>
        <v>1452</v>
      </c>
    </row>
    <row r="116" spans="3:15">
      <c r="C116" s="81">
        <f>C110/B115</f>
        <v>0.265123226288275</v>
      </c>
      <c r="G116" s="82" t="s">
        <v>188</v>
      </c>
      <c r="H116" s="82"/>
      <c r="I116" s="82"/>
      <c r="J116" s="82"/>
      <c r="K116" s="82"/>
      <c r="L116" s="82"/>
      <c r="M116" s="82"/>
      <c r="N116" s="82"/>
      <c r="O116" s="82"/>
    </row>
    <row r="117" spans="7:15">
      <c r="G117" t="s">
        <v>11</v>
      </c>
      <c r="H117" t="s">
        <v>170</v>
      </c>
      <c r="I117">
        <v>0</v>
      </c>
      <c r="J117" t="s">
        <v>186</v>
      </c>
      <c r="K117">
        <v>3</v>
      </c>
      <c r="L117" t="s">
        <v>189</v>
      </c>
      <c r="M117">
        <v>0</v>
      </c>
      <c r="N117" t="s">
        <v>190</v>
      </c>
      <c r="O117">
        <v>0</v>
      </c>
    </row>
    <row r="118" spans="7:15">
      <c r="G118" t="s">
        <v>15</v>
      </c>
      <c r="H118" t="s">
        <v>170</v>
      </c>
      <c r="I118">
        <v>0</v>
      </c>
      <c r="J118" t="s">
        <v>186</v>
      </c>
      <c r="K118">
        <v>18</v>
      </c>
      <c r="L118" t="s">
        <v>189</v>
      </c>
      <c r="M118">
        <v>0</v>
      </c>
      <c r="N118" t="s">
        <v>190</v>
      </c>
      <c r="O118">
        <v>0</v>
      </c>
    </row>
    <row r="119" spans="7:15">
      <c r="G119" t="s">
        <v>21</v>
      </c>
      <c r="H119" t="s">
        <v>170</v>
      </c>
      <c r="I119">
        <v>5</v>
      </c>
      <c r="J119" t="s">
        <v>186</v>
      </c>
      <c r="K119">
        <v>40</v>
      </c>
      <c r="L119" t="s">
        <v>189</v>
      </c>
      <c r="M119">
        <v>0</v>
      </c>
      <c r="N119" t="s">
        <v>190</v>
      </c>
      <c r="O119">
        <v>0</v>
      </c>
    </row>
    <row r="120" spans="7:15">
      <c r="G120" t="s">
        <v>27</v>
      </c>
      <c r="H120" t="s">
        <v>170</v>
      </c>
      <c r="I120">
        <v>4</v>
      </c>
      <c r="J120" t="s">
        <v>186</v>
      </c>
      <c r="K120">
        <v>28</v>
      </c>
      <c r="L120" t="s">
        <v>189</v>
      </c>
      <c r="M120">
        <v>0</v>
      </c>
      <c r="N120" t="s">
        <v>190</v>
      </c>
      <c r="O120">
        <v>0</v>
      </c>
    </row>
    <row r="121" spans="7:15">
      <c r="G121" t="s">
        <v>33</v>
      </c>
      <c r="H121" t="s">
        <v>170</v>
      </c>
      <c r="I121">
        <v>4</v>
      </c>
      <c r="J121" t="s">
        <v>186</v>
      </c>
      <c r="K121">
        <v>13</v>
      </c>
      <c r="L121" t="s">
        <v>189</v>
      </c>
      <c r="M121">
        <v>0</v>
      </c>
      <c r="N121" t="s">
        <v>190</v>
      </c>
      <c r="O121">
        <v>0</v>
      </c>
    </row>
    <row r="122" spans="7:15">
      <c r="G122" t="s">
        <v>38</v>
      </c>
      <c r="H122" t="s">
        <v>170</v>
      </c>
      <c r="I122">
        <v>0</v>
      </c>
      <c r="J122" t="s">
        <v>186</v>
      </c>
      <c r="K122">
        <v>6</v>
      </c>
      <c r="L122" t="s">
        <v>189</v>
      </c>
      <c r="M122">
        <v>0</v>
      </c>
      <c r="N122" t="s">
        <v>190</v>
      </c>
      <c r="O122">
        <v>0</v>
      </c>
    </row>
    <row r="123" spans="7:15">
      <c r="G123" t="s">
        <v>43</v>
      </c>
      <c r="H123" t="s">
        <v>170</v>
      </c>
      <c r="I123">
        <v>5</v>
      </c>
      <c r="J123" t="s">
        <v>186</v>
      </c>
      <c r="K123">
        <v>24</v>
      </c>
      <c r="L123" t="s">
        <v>189</v>
      </c>
      <c r="M123">
        <v>1</v>
      </c>
      <c r="N123" t="s">
        <v>190</v>
      </c>
      <c r="O123">
        <v>0</v>
      </c>
    </row>
    <row r="124" spans="7:15">
      <c r="G124" t="s">
        <v>48</v>
      </c>
      <c r="H124" t="s">
        <v>170</v>
      </c>
      <c r="I124">
        <v>18</v>
      </c>
      <c r="J124" t="s">
        <v>186</v>
      </c>
      <c r="K124">
        <v>24</v>
      </c>
      <c r="L124" t="s">
        <v>189</v>
      </c>
      <c r="M124">
        <v>0</v>
      </c>
      <c r="N124" t="s">
        <v>190</v>
      </c>
      <c r="O124">
        <v>0</v>
      </c>
    </row>
    <row r="125" spans="7:15">
      <c r="G125" t="s">
        <v>53</v>
      </c>
      <c r="H125" t="s">
        <v>170</v>
      </c>
      <c r="I125">
        <v>6</v>
      </c>
      <c r="J125" t="s">
        <v>186</v>
      </c>
      <c r="K125">
        <v>20</v>
      </c>
      <c r="L125" t="s">
        <v>189</v>
      </c>
      <c r="M125">
        <v>0</v>
      </c>
      <c r="N125" t="s">
        <v>190</v>
      </c>
      <c r="O125">
        <v>0</v>
      </c>
    </row>
    <row r="126" spans="7:15">
      <c r="G126" t="s">
        <v>59</v>
      </c>
      <c r="H126" t="s">
        <v>170</v>
      </c>
      <c r="I126">
        <v>12</v>
      </c>
      <c r="J126" t="s">
        <v>186</v>
      </c>
      <c r="K126">
        <v>8</v>
      </c>
      <c r="L126" t="s">
        <v>189</v>
      </c>
      <c r="M126">
        <v>0</v>
      </c>
      <c r="N126" t="s">
        <v>190</v>
      </c>
      <c r="O126">
        <v>0</v>
      </c>
    </row>
    <row r="127" spans="7:15">
      <c r="G127" t="s">
        <v>63</v>
      </c>
      <c r="H127" t="s">
        <v>170</v>
      </c>
      <c r="I127">
        <v>2</v>
      </c>
      <c r="J127" t="s">
        <v>186</v>
      </c>
      <c r="K127">
        <v>15</v>
      </c>
      <c r="L127" t="s">
        <v>189</v>
      </c>
      <c r="M127">
        <v>0</v>
      </c>
      <c r="N127" t="s">
        <v>190</v>
      </c>
      <c r="O127">
        <v>0</v>
      </c>
    </row>
    <row r="128" spans="7:15">
      <c r="G128" t="s">
        <v>69</v>
      </c>
      <c r="H128" t="s">
        <v>170</v>
      </c>
      <c r="I128">
        <v>14</v>
      </c>
      <c r="J128" t="s">
        <v>186</v>
      </c>
      <c r="K128">
        <v>17</v>
      </c>
      <c r="L128" t="s">
        <v>189</v>
      </c>
      <c r="M128">
        <v>0</v>
      </c>
      <c r="N128" t="s">
        <v>190</v>
      </c>
      <c r="O128">
        <v>0</v>
      </c>
    </row>
    <row r="129" spans="7:15">
      <c r="G129" t="s">
        <v>74</v>
      </c>
      <c r="H129" t="s">
        <v>170</v>
      </c>
      <c r="I129">
        <v>27</v>
      </c>
      <c r="J129" t="s">
        <v>186</v>
      </c>
      <c r="K129">
        <v>19</v>
      </c>
      <c r="L129" t="s">
        <v>189</v>
      </c>
      <c r="M129">
        <v>8</v>
      </c>
      <c r="N129" t="s">
        <v>190</v>
      </c>
      <c r="O129">
        <v>7</v>
      </c>
    </row>
    <row r="130" spans="7:15">
      <c r="G130" t="s">
        <v>79</v>
      </c>
      <c r="H130" t="s">
        <v>170</v>
      </c>
      <c r="I130">
        <v>20</v>
      </c>
      <c r="J130" t="s">
        <v>186</v>
      </c>
      <c r="K130">
        <v>7</v>
      </c>
      <c r="L130" t="s">
        <v>189</v>
      </c>
      <c r="M130">
        <v>5</v>
      </c>
      <c r="N130" t="s">
        <v>190</v>
      </c>
      <c r="O130">
        <v>0</v>
      </c>
    </row>
    <row r="131" spans="7:15">
      <c r="G131" t="s">
        <v>84</v>
      </c>
      <c r="H131" t="s">
        <v>170</v>
      </c>
      <c r="I131">
        <v>29</v>
      </c>
      <c r="J131" t="s">
        <v>186</v>
      </c>
      <c r="K131">
        <v>18</v>
      </c>
      <c r="L131" t="s">
        <v>189</v>
      </c>
      <c r="M131">
        <v>15</v>
      </c>
      <c r="N131" t="s">
        <v>190</v>
      </c>
      <c r="O131">
        <v>9</v>
      </c>
    </row>
    <row r="132" spans="7:15">
      <c r="G132" t="s">
        <v>88</v>
      </c>
      <c r="H132" t="s">
        <v>170</v>
      </c>
      <c r="I132">
        <v>0</v>
      </c>
      <c r="J132" t="s">
        <v>186</v>
      </c>
      <c r="K132">
        <v>6</v>
      </c>
      <c r="L132" t="s">
        <v>189</v>
      </c>
      <c r="M132">
        <v>0</v>
      </c>
      <c r="N132" t="s">
        <v>190</v>
      </c>
      <c r="O132">
        <v>0</v>
      </c>
    </row>
    <row r="133" spans="7:15">
      <c r="G133" t="s">
        <v>93</v>
      </c>
      <c r="H133" t="s">
        <v>170</v>
      </c>
      <c r="I133">
        <v>1</v>
      </c>
      <c r="J133" t="s">
        <v>186</v>
      </c>
      <c r="K133">
        <v>6</v>
      </c>
      <c r="L133" t="s">
        <v>189</v>
      </c>
      <c r="M133">
        <v>0</v>
      </c>
      <c r="N133" t="s">
        <v>190</v>
      </c>
      <c r="O133">
        <v>0</v>
      </c>
    </row>
    <row r="134" spans="7:15">
      <c r="G134" t="s">
        <v>98</v>
      </c>
      <c r="H134" t="s">
        <v>170</v>
      </c>
      <c r="I134">
        <v>7</v>
      </c>
      <c r="J134" t="s">
        <v>186</v>
      </c>
      <c r="K134">
        <v>21</v>
      </c>
      <c r="L134" t="s">
        <v>189</v>
      </c>
      <c r="M134">
        <v>1</v>
      </c>
      <c r="N134" t="s">
        <v>190</v>
      </c>
      <c r="O134">
        <v>0</v>
      </c>
    </row>
    <row r="135" spans="7:15">
      <c r="G135" t="s">
        <v>102</v>
      </c>
      <c r="H135" t="s">
        <v>170</v>
      </c>
      <c r="I135">
        <v>2</v>
      </c>
      <c r="J135" t="s">
        <v>186</v>
      </c>
      <c r="K135">
        <v>10</v>
      </c>
      <c r="L135" t="s">
        <v>189</v>
      </c>
      <c r="M135">
        <v>0</v>
      </c>
      <c r="N135" t="s">
        <v>190</v>
      </c>
      <c r="O135">
        <v>0</v>
      </c>
    </row>
    <row r="136" spans="7:15">
      <c r="G136" t="s">
        <v>107</v>
      </c>
      <c r="H136" t="s">
        <v>170</v>
      </c>
      <c r="I136">
        <v>80</v>
      </c>
      <c r="J136" t="s">
        <v>186</v>
      </c>
      <c r="K136">
        <v>29</v>
      </c>
      <c r="L136" t="s">
        <v>189</v>
      </c>
      <c r="M136">
        <v>2</v>
      </c>
      <c r="N136" t="s">
        <v>190</v>
      </c>
      <c r="O136">
        <v>0</v>
      </c>
    </row>
    <row r="137" spans="7:15">
      <c r="G137" t="s">
        <v>112</v>
      </c>
      <c r="H137" t="s">
        <v>170</v>
      </c>
      <c r="I137">
        <v>1</v>
      </c>
      <c r="J137" t="s">
        <v>186</v>
      </c>
      <c r="K137">
        <v>4</v>
      </c>
      <c r="L137" t="s">
        <v>189</v>
      </c>
      <c r="M137">
        <v>0</v>
      </c>
      <c r="N137" t="s">
        <v>190</v>
      </c>
      <c r="O137">
        <v>0</v>
      </c>
    </row>
    <row r="138" spans="7:15">
      <c r="G138" t="s">
        <v>117</v>
      </c>
      <c r="H138" t="s">
        <v>170</v>
      </c>
      <c r="I138">
        <v>17</v>
      </c>
      <c r="J138" t="s">
        <v>186</v>
      </c>
      <c r="K138">
        <v>13</v>
      </c>
      <c r="L138" t="s">
        <v>189</v>
      </c>
      <c r="M138">
        <v>1</v>
      </c>
      <c r="N138" t="s">
        <v>190</v>
      </c>
      <c r="O138">
        <v>0</v>
      </c>
    </row>
    <row r="139" spans="7:15">
      <c r="G139" t="s">
        <v>122</v>
      </c>
      <c r="H139" t="s">
        <v>170</v>
      </c>
      <c r="I139">
        <v>8</v>
      </c>
      <c r="J139" t="s">
        <v>186</v>
      </c>
      <c r="K139">
        <v>19</v>
      </c>
      <c r="L139" t="s">
        <v>189</v>
      </c>
      <c r="M139">
        <v>5</v>
      </c>
      <c r="N139" t="s">
        <v>190</v>
      </c>
      <c r="O139">
        <v>0</v>
      </c>
    </row>
    <row r="140" spans="7:15">
      <c r="G140" t="s">
        <v>127</v>
      </c>
      <c r="H140" t="s">
        <v>170</v>
      </c>
      <c r="I140">
        <v>62</v>
      </c>
      <c r="J140" t="s">
        <v>186</v>
      </c>
      <c r="K140">
        <v>51</v>
      </c>
      <c r="L140" t="s">
        <v>189</v>
      </c>
      <c r="M140">
        <v>0</v>
      </c>
      <c r="N140" t="s">
        <v>190</v>
      </c>
      <c r="O140">
        <v>20</v>
      </c>
    </row>
    <row r="141" spans="7:15">
      <c r="G141" t="s">
        <v>131</v>
      </c>
      <c r="H141" t="s">
        <v>170</v>
      </c>
      <c r="I141">
        <v>8</v>
      </c>
      <c r="J141" t="s">
        <v>186</v>
      </c>
      <c r="K141">
        <v>12</v>
      </c>
      <c r="L141" t="s">
        <v>189</v>
      </c>
      <c r="M141">
        <v>0</v>
      </c>
      <c r="N141" t="s">
        <v>190</v>
      </c>
      <c r="O141">
        <v>0</v>
      </c>
    </row>
    <row r="142" spans="7:15">
      <c r="G142" t="s">
        <v>135</v>
      </c>
      <c r="H142" t="s">
        <v>170</v>
      </c>
      <c r="I142">
        <v>1</v>
      </c>
      <c r="J142" t="s">
        <v>186</v>
      </c>
      <c r="K142">
        <v>6</v>
      </c>
      <c r="L142" t="s">
        <v>189</v>
      </c>
      <c r="M142">
        <v>0</v>
      </c>
      <c r="N142" t="s">
        <v>190</v>
      </c>
      <c r="O142">
        <v>0</v>
      </c>
    </row>
    <row r="143" spans="7:15">
      <c r="G143" t="s">
        <v>141</v>
      </c>
      <c r="H143" t="s">
        <v>170</v>
      </c>
      <c r="I143">
        <v>3</v>
      </c>
      <c r="J143" t="s">
        <v>186</v>
      </c>
      <c r="K143">
        <v>1</v>
      </c>
      <c r="L143" t="s">
        <v>189</v>
      </c>
      <c r="M143">
        <v>0</v>
      </c>
      <c r="N143" t="s">
        <v>190</v>
      </c>
      <c r="O143">
        <v>0</v>
      </c>
    </row>
    <row r="144" spans="7:15">
      <c r="G144" t="s">
        <v>144</v>
      </c>
      <c r="H144" t="s">
        <v>170</v>
      </c>
      <c r="I144">
        <v>2</v>
      </c>
      <c r="J144" t="s">
        <v>186</v>
      </c>
      <c r="K144">
        <v>1</v>
      </c>
      <c r="L144" t="s">
        <v>189</v>
      </c>
      <c r="M144">
        <v>0</v>
      </c>
      <c r="N144" t="s">
        <v>190</v>
      </c>
      <c r="O144">
        <v>0</v>
      </c>
    </row>
    <row r="145" spans="7:15">
      <c r="G145" t="s">
        <v>148</v>
      </c>
      <c r="H145" t="s">
        <v>170</v>
      </c>
      <c r="I145">
        <v>8</v>
      </c>
      <c r="J145" t="s">
        <v>186</v>
      </c>
      <c r="K145">
        <v>6</v>
      </c>
      <c r="L145" t="s">
        <v>189</v>
      </c>
      <c r="M145">
        <v>0</v>
      </c>
      <c r="N145" t="s">
        <v>190</v>
      </c>
      <c r="O145">
        <v>0</v>
      </c>
    </row>
    <row r="146" spans="7:15">
      <c r="G146" t="s">
        <v>154</v>
      </c>
      <c r="H146" t="s">
        <v>170</v>
      </c>
      <c r="I146">
        <v>3</v>
      </c>
      <c r="J146" t="s">
        <v>186</v>
      </c>
      <c r="K146">
        <v>14</v>
      </c>
      <c r="L146" t="s">
        <v>189</v>
      </c>
      <c r="M146">
        <v>0</v>
      </c>
      <c r="N146" t="s">
        <v>190</v>
      </c>
      <c r="O146">
        <v>0</v>
      </c>
    </row>
    <row r="147" spans="7:15">
      <c r="G147" t="s">
        <v>160</v>
      </c>
      <c r="H147" t="s">
        <v>170</v>
      </c>
      <c r="I147">
        <v>5</v>
      </c>
      <c r="J147" t="s">
        <v>186</v>
      </c>
      <c r="K147">
        <v>9</v>
      </c>
      <c r="L147" t="s">
        <v>189</v>
      </c>
      <c r="M147">
        <v>0</v>
      </c>
      <c r="N147" t="s">
        <v>190</v>
      </c>
      <c r="O147">
        <v>0</v>
      </c>
    </row>
    <row r="148" spans="9:15">
      <c r="I148">
        <f>SUM(I117:I147)</f>
        <v>354</v>
      </c>
      <c r="K148">
        <f t="shared" ref="K148:O148" si="31">SUM(K117:K147)</f>
        <v>468</v>
      </c>
      <c r="M148">
        <f t="shared" si="31"/>
        <v>38</v>
      </c>
      <c r="O148">
        <f t="shared" si="31"/>
        <v>36</v>
      </c>
    </row>
    <row r="153" spans="1:7">
      <c r="A153" t="s">
        <v>191</v>
      </c>
      <c r="B153" t="s">
        <v>192</v>
      </c>
      <c r="C153" t="s">
        <v>193</v>
      </c>
      <c r="D153" t="s">
        <v>194</v>
      </c>
      <c r="E153" t="s">
        <v>192</v>
      </c>
      <c r="F153" t="s">
        <v>193</v>
      </c>
      <c r="G153" t="s">
        <v>195</v>
      </c>
    </row>
    <row r="154" spans="1:7">
      <c r="A154" t="s">
        <v>141</v>
      </c>
      <c r="B154">
        <v>16</v>
      </c>
      <c r="C154">
        <v>3125</v>
      </c>
      <c r="D154">
        <v>0.00512</v>
      </c>
      <c r="E154">
        <v>6</v>
      </c>
      <c r="F154">
        <v>92</v>
      </c>
      <c r="G154">
        <v>0.0652173913043478</v>
      </c>
    </row>
    <row r="155" spans="1:7">
      <c r="A155" t="s">
        <v>63</v>
      </c>
      <c r="B155">
        <v>14</v>
      </c>
      <c r="C155">
        <v>2016</v>
      </c>
      <c r="D155">
        <v>0.00694444444444444</v>
      </c>
      <c r="E155">
        <v>6</v>
      </c>
      <c r="F155">
        <v>32</v>
      </c>
      <c r="G155">
        <v>0.1875</v>
      </c>
    </row>
    <row r="156" spans="1:7">
      <c r="A156" t="s">
        <v>11</v>
      </c>
      <c r="B156">
        <v>1722</v>
      </c>
      <c r="C156">
        <v>3951</v>
      </c>
      <c r="D156">
        <v>0.435839028094153</v>
      </c>
      <c r="E156">
        <v>4</v>
      </c>
      <c r="F156">
        <v>13</v>
      </c>
      <c r="G156">
        <v>0.307692307692307</v>
      </c>
    </row>
    <row r="157" spans="1:7">
      <c r="A157" t="s">
        <v>107</v>
      </c>
      <c r="B157">
        <v>169</v>
      </c>
      <c r="C157">
        <v>7149</v>
      </c>
      <c r="D157">
        <v>0.0236396698838998</v>
      </c>
      <c r="E157">
        <v>24</v>
      </c>
      <c r="F157">
        <v>65</v>
      </c>
      <c r="G157">
        <v>0.369230769230769</v>
      </c>
    </row>
    <row r="158" spans="1:7">
      <c r="A158" t="s">
        <v>27</v>
      </c>
      <c r="B158">
        <v>199</v>
      </c>
      <c r="C158">
        <v>3602</v>
      </c>
      <c r="D158">
        <v>0.055247084952804</v>
      </c>
      <c r="E158">
        <v>12</v>
      </c>
      <c r="F158">
        <v>32</v>
      </c>
      <c r="G158">
        <v>0.375</v>
      </c>
    </row>
    <row r="159" spans="1:7">
      <c r="A159" t="s">
        <v>88</v>
      </c>
      <c r="B159">
        <v>122</v>
      </c>
      <c r="C159">
        <v>328</v>
      </c>
      <c r="D159">
        <v>0.371951219512195</v>
      </c>
      <c r="E159">
        <v>3</v>
      </c>
      <c r="F159">
        <v>8</v>
      </c>
      <c r="G159">
        <v>0.375</v>
      </c>
    </row>
    <row r="160" spans="1:7">
      <c r="A160" t="s">
        <v>43</v>
      </c>
      <c r="B160">
        <v>287</v>
      </c>
      <c r="C160">
        <v>744</v>
      </c>
      <c r="D160">
        <v>0.385752688172043</v>
      </c>
      <c r="E160">
        <v>15</v>
      </c>
      <c r="F160">
        <v>39</v>
      </c>
      <c r="G160">
        <v>0.384615384615384</v>
      </c>
    </row>
    <row r="161" spans="1:7">
      <c r="A161" t="s">
        <v>98</v>
      </c>
      <c r="B161">
        <v>9509</v>
      </c>
      <c r="C161">
        <v>18427</v>
      </c>
      <c r="D161">
        <v>0.516036251153199</v>
      </c>
      <c r="E161">
        <v>18</v>
      </c>
      <c r="F161">
        <v>46</v>
      </c>
      <c r="G161">
        <v>0.391304347826087</v>
      </c>
    </row>
    <row r="162" spans="1:7">
      <c r="A162" t="s">
        <v>33</v>
      </c>
      <c r="B162">
        <v>90</v>
      </c>
      <c r="C162">
        <v>3280</v>
      </c>
      <c r="D162">
        <v>0.0274390243902439</v>
      </c>
      <c r="E162">
        <v>16</v>
      </c>
      <c r="F162">
        <v>40</v>
      </c>
      <c r="G162">
        <v>0.4</v>
      </c>
    </row>
    <row r="163" spans="1:7">
      <c r="A163" t="s">
        <v>15</v>
      </c>
      <c r="B163">
        <v>50</v>
      </c>
      <c r="C163">
        <v>1581</v>
      </c>
      <c r="D163">
        <v>0.0316255534471853</v>
      </c>
      <c r="E163">
        <v>11</v>
      </c>
      <c r="F163">
        <v>26</v>
      </c>
      <c r="G163">
        <v>0.423076923076923</v>
      </c>
    </row>
    <row r="164" spans="1:7">
      <c r="A164" t="s">
        <v>127</v>
      </c>
      <c r="B164">
        <v>839</v>
      </c>
      <c r="C164">
        <v>1251</v>
      </c>
      <c r="D164">
        <v>0.67066346922462</v>
      </c>
      <c r="E164">
        <v>29</v>
      </c>
      <c r="F164">
        <v>65</v>
      </c>
      <c r="G164">
        <v>0.446153846153846</v>
      </c>
    </row>
    <row r="165" spans="1:7">
      <c r="A165" t="s">
        <v>48</v>
      </c>
      <c r="B165">
        <v>215</v>
      </c>
      <c r="C165">
        <v>4353</v>
      </c>
      <c r="D165">
        <v>0.0493912244429129</v>
      </c>
      <c r="E165">
        <v>23</v>
      </c>
      <c r="F165">
        <v>40</v>
      </c>
      <c r="G165">
        <v>0.575</v>
      </c>
    </row>
    <row r="166" spans="1:7">
      <c r="A166" t="s">
        <v>59</v>
      </c>
      <c r="B166">
        <v>1169</v>
      </c>
      <c r="C166">
        <v>3543</v>
      </c>
      <c r="D166">
        <v>0.329946373130115</v>
      </c>
      <c r="E166">
        <v>19</v>
      </c>
      <c r="F166">
        <v>32</v>
      </c>
      <c r="G166">
        <v>0.59375</v>
      </c>
    </row>
    <row r="167" ht="13.2" customHeight="1" spans="1:7">
      <c r="A167" t="s">
        <v>122</v>
      </c>
      <c r="B167">
        <v>2524</v>
      </c>
      <c r="C167">
        <v>4977</v>
      </c>
      <c r="D167">
        <v>0.507132810930279</v>
      </c>
      <c r="E167">
        <v>27</v>
      </c>
      <c r="F167">
        <v>45</v>
      </c>
      <c r="G167">
        <v>0.6</v>
      </c>
    </row>
    <row r="168" spans="1:7">
      <c r="A168" t="s">
        <v>135</v>
      </c>
      <c r="B168">
        <v>515</v>
      </c>
      <c r="C168">
        <v>884</v>
      </c>
      <c r="D168">
        <v>0.582579185520362</v>
      </c>
      <c r="E168">
        <v>9</v>
      </c>
      <c r="F168">
        <v>15</v>
      </c>
      <c r="G168">
        <v>0.6</v>
      </c>
    </row>
    <row r="169" spans="1:7">
      <c r="A169" t="s">
        <v>93</v>
      </c>
      <c r="B169">
        <v>62</v>
      </c>
      <c r="C169">
        <v>1708</v>
      </c>
      <c r="D169">
        <v>0.0362997658079625</v>
      </c>
      <c r="E169">
        <v>16</v>
      </c>
      <c r="F169">
        <v>26</v>
      </c>
      <c r="G169">
        <v>0.615384615384615</v>
      </c>
    </row>
    <row r="170" spans="1:7">
      <c r="A170" t="s">
        <v>154</v>
      </c>
      <c r="B170">
        <v>2374</v>
      </c>
      <c r="C170">
        <v>3404</v>
      </c>
      <c r="D170">
        <v>0.697414806110458</v>
      </c>
      <c r="E170">
        <v>21</v>
      </c>
      <c r="F170">
        <v>34</v>
      </c>
      <c r="G170">
        <v>0.617647058823529</v>
      </c>
    </row>
    <row r="171" spans="1:7">
      <c r="A171" t="s">
        <v>74</v>
      </c>
      <c r="B171">
        <v>358</v>
      </c>
      <c r="C171">
        <v>726</v>
      </c>
      <c r="D171">
        <v>0.493112947658402</v>
      </c>
      <c r="E171">
        <v>23</v>
      </c>
      <c r="F171">
        <v>37</v>
      </c>
      <c r="G171">
        <v>0.621621621621621</v>
      </c>
    </row>
    <row r="172" spans="1:7">
      <c r="A172" t="s">
        <v>148</v>
      </c>
      <c r="B172">
        <v>804</v>
      </c>
      <c r="C172">
        <v>1454</v>
      </c>
      <c r="D172">
        <v>0.552957359009628</v>
      </c>
      <c r="E172">
        <v>9</v>
      </c>
      <c r="F172">
        <v>14</v>
      </c>
      <c r="G172">
        <v>0.642857142857142</v>
      </c>
    </row>
    <row r="173" spans="1:7">
      <c r="A173" t="s">
        <v>53</v>
      </c>
      <c r="B173">
        <v>109</v>
      </c>
      <c r="C173">
        <v>5091</v>
      </c>
      <c r="D173">
        <v>0.0214103319583578</v>
      </c>
      <c r="E173">
        <v>27</v>
      </c>
      <c r="F173">
        <v>41</v>
      </c>
      <c r="G173">
        <v>0.658536585365853</v>
      </c>
    </row>
    <row r="174" spans="1:7">
      <c r="A174" t="s">
        <v>69</v>
      </c>
      <c r="B174">
        <v>1262</v>
      </c>
      <c r="C174">
        <v>2451</v>
      </c>
      <c r="D174">
        <v>0.514891880864953</v>
      </c>
      <c r="E174">
        <v>40</v>
      </c>
      <c r="F174">
        <v>57</v>
      </c>
      <c r="G174">
        <v>0.701754385964912</v>
      </c>
    </row>
    <row r="175" spans="1:7">
      <c r="A175" t="s">
        <v>102</v>
      </c>
      <c r="B175">
        <v>448</v>
      </c>
      <c r="C175">
        <v>902</v>
      </c>
      <c r="D175">
        <v>0.496674057649667</v>
      </c>
      <c r="E175">
        <v>12</v>
      </c>
      <c r="F175">
        <v>17</v>
      </c>
      <c r="G175">
        <v>0.705882352941176</v>
      </c>
    </row>
    <row r="176" spans="1:7">
      <c r="A176" t="s">
        <v>160</v>
      </c>
      <c r="B176">
        <v>52</v>
      </c>
      <c r="C176">
        <v>1077</v>
      </c>
      <c r="D176">
        <v>0.0482822655524605</v>
      </c>
      <c r="E176">
        <v>11</v>
      </c>
      <c r="F176">
        <v>15</v>
      </c>
      <c r="G176">
        <v>0.733333333333333</v>
      </c>
    </row>
    <row r="177" spans="1:7">
      <c r="A177" t="s">
        <v>84</v>
      </c>
      <c r="B177">
        <v>4066</v>
      </c>
      <c r="C177">
        <v>6736</v>
      </c>
      <c r="D177">
        <v>0.603622327790973</v>
      </c>
      <c r="E177">
        <v>33</v>
      </c>
      <c r="F177">
        <v>43</v>
      </c>
      <c r="G177">
        <v>0.767441860465116</v>
      </c>
    </row>
    <row r="178" spans="1:7">
      <c r="A178" t="s">
        <v>21</v>
      </c>
      <c r="B178">
        <v>1443</v>
      </c>
      <c r="C178">
        <v>2136</v>
      </c>
      <c r="D178">
        <v>0.675561797752809</v>
      </c>
      <c r="E178">
        <v>20</v>
      </c>
      <c r="F178">
        <v>26</v>
      </c>
      <c r="G178">
        <v>0.769230769230769</v>
      </c>
    </row>
    <row r="179" spans="1:7">
      <c r="A179" t="s">
        <v>79</v>
      </c>
      <c r="B179">
        <v>229</v>
      </c>
      <c r="C179">
        <v>3309</v>
      </c>
      <c r="D179">
        <v>0.0692051979449984</v>
      </c>
      <c r="E179">
        <v>41</v>
      </c>
      <c r="F179">
        <v>50</v>
      </c>
      <c r="G179">
        <v>0.82</v>
      </c>
    </row>
    <row r="180" spans="1:7">
      <c r="A180" t="s">
        <v>38</v>
      </c>
      <c r="B180">
        <v>1220</v>
      </c>
      <c r="C180">
        <v>2031</v>
      </c>
      <c r="D180">
        <v>0.600689315608074</v>
      </c>
      <c r="E180">
        <v>31</v>
      </c>
      <c r="F180">
        <v>37</v>
      </c>
      <c r="G180">
        <v>0.837837837837837</v>
      </c>
    </row>
    <row r="181" spans="1:7">
      <c r="A181" t="s">
        <v>117</v>
      </c>
      <c r="B181">
        <v>1393</v>
      </c>
      <c r="C181">
        <v>2153</v>
      </c>
      <c r="D181">
        <v>0.647004180213655</v>
      </c>
      <c r="E181">
        <v>32</v>
      </c>
      <c r="F181">
        <v>38</v>
      </c>
      <c r="G181">
        <v>0.842105263157894</v>
      </c>
    </row>
    <row r="182" spans="1:7">
      <c r="A182" t="s">
        <v>144</v>
      </c>
      <c r="B182">
        <v>82</v>
      </c>
      <c r="C182">
        <v>1399</v>
      </c>
      <c r="D182">
        <v>0.0586132952108649</v>
      </c>
      <c r="E182">
        <v>6</v>
      </c>
      <c r="F182">
        <v>7</v>
      </c>
      <c r="G182">
        <v>0.857142857142857</v>
      </c>
    </row>
    <row r="183" spans="1:7">
      <c r="A183" t="s">
        <v>112</v>
      </c>
      <c r="B183">
        <v>521</v>
      </c>
      <c r="C183">
        <v>664</v>
      </c>
      <c r="D183">
        <v>0.784638554216867</v>
      </c>
      <c r="E183">
        <v>59</v>
      </c>
      <c r="F183">
        <v>61</v>
      </c>
      <c r="G183">
        <v>0.967213114754098</v>
      </c>
    </row>
    <row r="184" spans="1:7">
      <c r="A184" t="s">
        <v>131</v>
      </c>
      <c r="B184">
        <v>39</v>
      </c>
      <c r="C184">
        <v>451</v>
      </c>
      <c r="D184">
        <v>0.0864745011086474</v>
      </c>
      <c r="E184">
        <v>10</v>
      </c>
      <c r="F184">
        <v>10</v>
      </c>
      <c r="G184">
        <v>1</v>
      </c>
    </row>
    <row r="186" spans="4:7">
      <c r="D186">
        <f>AVERAGE(D154:D184)</f>
        <v>0.335037439088943</v>
      </c>
      <c r="E186">
        <f>SUM(E154:E185)</f>
        <v>613</v>
      </c>
      <c r="F186">
        <f>SUM(F154:F185)</f>
        <v>1103</v>
      </c>
      <c r="G186">
        <f>AVERAGE(G154:G184)</f>
        <v>0.588759024799368</v>
      </c>
    </row>
    <row r="187" spans="5:5">
      <c r="E187">
        <f>E186/F186</f>
        <v>0.555757026291931</v>
      </c>
    </row>
  </sheetData>
  <sortState ref="A154:G184">
    <sortCondition ref="G154"/>
  </sortState>
  <mergeCells count="10">
    <mergeCell ref="C37:I37"/>
    <mergeCell ref="M37:S37"/>
    <mergeCell ref="W37:AC37"/>
    <mergeCell ref="C38:G38"/>
    <mergeCell ref="H38:I38"/>
    <mergeCell ref="M38:Q38"/>
    <mergeCell ref="R38:S38"/>
    <mergeCell ref="W38:AA38"/>
    <mergeCell ref="AB38:AC38"/>
    <mergeCell ref="G116:O11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zoomScale="70" zoomScaleNormal="70" workbookViewId="0">
      <selection activeCell="AP4" sqref="AP4:BX34"/>
    </sheetView>
  </sheetViews>
  <sheetFormatPr defaultColWidth="8.88333333333333" defaultRowHeight="18"/>
  <cols>
    <col min="1" max="1" width="30.1083333333333" style="48" customWidth="1"/>
    <col min="2" max="2" width="11.775" style="48" customWidth="1"/>
    <col min="3" max="3" width="16.8833333333333" style="48" customWidth="1"/>
    <col min="4" max="5" width="11.775" style="48" customWidth="1"/>
    <col min="6" max="6" width="14.2166666666667" style="48" customWidth="1"/>
    <col min="7" max="7" width="14.1083333333333" style="48" customWidth="1"/>
    <col min="8" max="8" width="11.8833333333333" style="48" customWidth="1"/>
    <col min="9" max="13" width="8.88333333333333" style="48"/>
    <col min="14" max="14" width="16.4416666666667" style="48" customWidth="1"/>
    <col min="15" max="16384" width="8.88333333333333" style="48"/>
  </cols>
  <sheetData>
    <row r="1" ht="22.8" customHeight="1" spans="1:7">
      <c r="A1" s="49" t="s">
        <v>0</v>
      </c>
      <c r="B1" s="49" t="s">
        <v>196</v>
      </c>
      <c r="C1" s="49" t="s">
        <v>197</v>
      </c>
      <c r="D1" s="49" t="s">
        <v>198</v>
      </c>
      <c r="E1" s="49" t="s">
        <v>199</v>
      </c>
      <c r="F1" s="49" t="s">
        <v>200</v>
      </c>
      <c r="G1" s="50" t="s">
        <v>201</v>
      </c>
    </row>
    <row r="2" ht="22.8" customHeight="1" spans="1:14">
      <c r="A2" s="51" t="s">
        <v>11</v>
      </c>
      <c r="B2" s="52">
        <v>27.9744117259979</v>
      </c>
      <c r="C2" s="53">
        <v>287</v>
      </c>
      <c r="D2" s="48">
        <v>204</v>
      </c>
      <c r="E2" s="48">
        <v>205</v>
      </c>
      <c r="F2" s="48">
        <v>467</v>
      </c>
      <c r="G2" s="48">
        <v>101</v>
      </c>
      <c r="M2" s="52"/>
      <c r="N2" s="53"/>
    </row>
    <row r="3" ht="22.8" customHeight="1" spans="1:14">
      <c r="A3" s="51" t="s">
        <v>15</v>
      </c>
      <c r="B3" s="52">
        <v>15.1831350326538</v>
      </c>
      <c r="C3" s="54">
        <v>270</v>
      </c>
      <c r="E3" s="48">
        <v>55</v>
      </c>
      <c r="F3" s="48">
        <v>373</v>
      </c>
      <c r="G3" s="48">
        <v>90</v>
      </c>
      <c r="M3" s="52"/>
      <c r="N3" s="54"/>
    </row>
    <row r="4" ht="22.8" customHeight="1" spans="1:14">
      <c r="A4" s="51" t="s">
        <v>21</v>
      </c>
      <c r="B4" s="52">
        <v>17.8854513168334</v>
      </c>
      <c r="C4" s="53">
        <v>5032</v>
      </c>
      <c r="D4" s="48">
        <v>1264</v>
      </c>
      <c r="E4" s="48">
        <v>123</v>
      </c>
      <c r="F4" s="48">
        <v>728</v>
      </c>
      <c r="G4" s="48">
        <v>61</v>
      </c>
      <c r="M4" s="52"/>
      <c r="N4" s="53"/>
    </row>
    <row r="5" ht="22.8" customHeight="1" spans="1:14">
      <c r="A5" s="51" t="s">
        <v>27</v>
      </c>
      <c r="B5" s="52">
        <v>17.2759165763854</v>
      </c>
      <c r="C5" s="53"/>
      <c r="D5" s="48">
        <v>820</v>
      </c>
      <c r="E5" s="48">
        <v>314</v>
      </c>
      <c r="F5" s="48">
        <v>311</v>
      </c>
      <c r="G5" s="48">
        <v>80</v>
      </c>
      <c r="M5" s="52"/>
      <c r="N5" s="53"/>
    </row>
    <row r="6" ht="22.8" customHeight="1" spans="1:14">
      <c r="A6" s="51" t="s">
        <v>33</v>
      </c>
      <c r="B6" s="52">
        <v>25.2209858894348</v>
      </c>
      <c r="C6" s="53">
        <v>6370</v>
      </c>
      <c r="D6" s="48">
        <v>668</v>
      </c>
      <c r="E6" s="48">
        <v>63</v>
      </c>
      <c r="F6" s="48">
        <v>886</v>
      </c>
      <c r="G6" s="48">
        <v>138</v>
      </c>
      <c r="M6" s="52"/>
      <c r="N6" s="53"/>
    </row>
    <row r="7" ht="22.8" customHeight="1" spans="1:14">
      <c r="A7" s="48" t="s">
        <v>38</v>
      </c>
      <c r="B7" s="52">
        <v>15.6753118038177</v>
      </c>
      <c r="C7" s="53">
        <v>191</v>
      </c>
      <c r="D7" s="48">
        <v>165</v>
      </c>
      <c r="E7" s="48">
        <v>22</v>
      </c>
      <c r="F7" s="48">
        <v>366</v>
      </c>
      <c r="G7" s="48">
        <v>14</v>
      </c>
      <c r="M7" s="52"/>
      <c r="N7" s="53"/>
    </row>
    <row r="8" ht="22.8" customHeight="1" spans="1:14">
      <c r="A8" s="48" t="s">
        <v>43</v>
      </c>
      <c r="B8" s="52">
        <v>14.2352581024169</v>
      </c>
      <c r="C8" s="53">
        <v>113</v>
      </c>
      <c r="D8" s="48">
        <v>81</v>
      </c>
      <c r="E8" s="48">
        <v>50</v>
      </c>
      <c r="F8" s="48">
        <v>164</v>
      </c>
      <c r="G8" s="48">
        <v>9</v>
      </c>
      <c r="M8" s="52"/>
      <c r="N8" s="53"/>
    </row>
    <row r="9" ht="22.8" customHeight="1" spans="1:7">
      <c r="A9" s="48" t="s">
        <v>48</v>
      </c>
      <c r="B9" s="48">
        <v>36</v>
      </c>
      <c r="C9" s="48">
        <v>4548</v>
      </c>
      <c r="D9" s="48">
        <v>402</v>
      </c>
      <c r="E9" s="48">
        <v>93</v>
      </c>
      <c r="F9" s="48">
        <v>803</v>
      </c>
      <c r="G9" s="48">
        <v>92</v>
      </c>
    </row>
    <row r="10" ht="22.8" customHeight="1" spans="1:14">
      <c r="A10" s="51" t="s">
        <v>53</v>
      </c>
      <c r="B10" s="52">
        <v>40.4635834693908</v>
      </c>
      <c r="C10" s="53"/>
      <c r="D10" s="48">
        <v>1010</v>
      </c>
      <c r="E10" s="48">
        <v>59</v>
      </c>
      <c r="F10" s="48">
        <v>182</v>
      </c>
      <c r="G10" s="48">
        <v>241</v>
      </c>
      <c r="M10" s="52"/>
      <c r="N10" s="53"/>
    </row>
    <row r="11" ht="22.8" customHeight="1" spans="1:14">
      <c r="A11" s="51" t="s">
        <v>59</v>
      </c>
      <c r="B11" s="52">
        <v>13.5708768367767</v>
      </c>
      <c r="C11" s="54">
        <v>359</v>
      </c>
      <c r="D11" s="48">
        <v>999</v>
      </c>
      <c r="E11" s="48">
        <v>36</v>
      </c>
      <c r="F11" s="48">
        <v>294</v>
      </c>
      <c r="G11" s="48">
        <v>31</v>
      </c>
      <c r="M11" s="52"/>
      <c r="N11" s="54"/>
    </row>
    <row r="12" ht="22.8" customHeight="1" spans="1:14">
      <c r="A12" s="51" t="s">
        <v>63</v>
      </c>
      <c r="B12" s="52">
        <v>34.6184802055358</v>
      </c>
      <c r="C12" s="53"/>
      <c r="D12" s="48">
        <v>537</v>
      </c>
      <c r="E12" s="48">
        <v>39</v>
      </c>
      <c r="F12" s="48">
        <v>764</v>
      </c>
      <c r="G12" s="48">
        <v>125</v>
      </c>
      <c r="M12" s="52"/>
      <c r="N12" s="53"/>
    </row>
    <row r="13" ht="22.8" customHeight="1" spans="1:14">
      <c r="A13" s="48" t="s">
        <v>69</v>
      </c>
      <c r="B13" s="52">
        <v>35.5886096954345</v>
      </c>
      <c r="C13" s="53">
        <v>3993</v>
      </c>
      <c r="D13" s="48">
        <v>642</v>
      </c>
      <c r="E13" s="48">
        <v>38</v>
      </c>
      <c r="F13" s="48">
        <v>756</v>
      </c>
      <c r="G13" s="48">
        <v>172</v>
      </c>
      <c r="M13" s="52"/>
      <c r="N13" s="53"/>
    </row>
    <row r="14" ht="22.8" customHeight="1" spans="1:14">
      <c r="A14" s="48" t="s">
        <v>74</v>
      </c>
      <c r="B14" s="52">
        <v>13.158120393753</v>
      </c>
      <c r="C14" s="53">
        <v>466</v>
      </c>
      <c r="D14" s="48">
        <v>503</v>
      </c>
      <c r="E14" s="48">
        <v>18</v>
      </c>
      <c r="F14" s="48">
        <v>449</v>
      </c>
      <c r="G14" s="48">
        <v>12</v>
      </c>
      <c r="M14" s="52"/>
      <c r="N14" s="53"/>
    </row>
    <row r="15" ht="22.8" customHeight="1" spans="1:14">
      <c r="A15" s="51" t="s">
        <v>79</v>
      </c>
      <c r="B15" s="52">
        <v>62.6918933391571</v>
      </c>
      <c r="C15" s="54"/>
      <c r="E15" s="48">
        <v>178</v>
      </c>
      <c r="F15" s="48">
        <v>367</v>
      </c>
      <c r="G15" s="48">
        <v>362</v>
      </c>
      <c r="M15" s="52"/>
      <c r="N15" s="54"/>
    </row>
    <row r="16" ht="22.8" customHeight="1" spans="1:14">
      <c r="A16" s="51" t="s">
        <v>84</v>
      </c>
      <c r="B16" s="52">
        <v>19.9515993595123</v>
      </c>
      <c r="C16" s="54">
        <v>3403</v>
      </c>
      <c r="D16" s="48">
        <v>537</v>
      </c>
      <c r="E16" s="48">
        <v>66</v>
      </c>
      <c r="F16" s="48">
        <v>758</v>
      </c>
      <c r="G16" s="48">
        <v>206</v>
      </c>
      <c r="M16" s="52"/>
      <c r="N16" s="54"/>
    </row>
    <row r="17" ht="22.8" customHeight="1" spans="1:14">
      <c r="A17" s="51" t="s">
        <v>88</v>
      </c>
      <c r="B17" s="52">
        <v>8.23852658271789</v>
      </c>
      <c r="C17" s="53">
        <v>28</v>
      </c>
      <c r="D17" s="48">
        <v>33</v>
      </c>
      <c r="E17" s="48">
        <v>63</v>
      </c>
      <c r="F17" s="48">
        <v>157</v>
      </c>
      <c r="G17" s="48">
        <v>14</v>
      </c>
      <c r="M17" s="52"/>
      <c r="N17" s="53"/>
    </row>
    <row r="18" ht="22.8" customHeight="1" spans="1:14">
      <c r="A18" s="48" t="s">
        <v>93</v>
      </c>
      <c r="B18" s="52">
        <v>48.5734393596649</v>
      </c>
      <c r="C18" s="53">
        <v>3</v>
      </c>
      <c r="D18" s="48">
        <v>638</v>
      </c>
      <c r="E18" s="48">
        <v>65</v>
      </c>
      <c r="F18" s="48">
        <v>912</v>
      </c>
      <c r="G18" s="48">
        <v>212</v>
      </c>
      <c r="M18" s="52"/>
      <c r="N18" s="53"/>
    </row>
    <row r="19" ht="22.8" customHeight="1" spans="1:14">
      <c r="A19" s="48" t="s">
        <v>98</v>
      </c>
      <c r="B19" s="52">
        <v>1049.28895115852</v>
      </c>
      <c r="C19" s="53">
        <v>14</v>
      </c>
      <c r="D19" s="48">
        <v>21</v>
      </c>
      <c r="E19" s="48">
        <v>93</v>
      </c>
      <c r="F19" s="48">
        <v>398</v>
      </c>
      <c r="G19" s="48">
        <v>1800</v>
      </c>
      <c r="M19" s="52"/>
      <c r="N19" s="53"/>
    </row>
    <row r="20" ht="22.8" customHeight="1" spans="1:14">
      <c r="A20" s="51" t="s">
        <v>102</v>
      </c>
      <c r="B20" s="52"/>
      <c r="C20" s="53">
        <v>129</v>
      </c>
      <c r="D20" s="48">
        <v>290</v>
      </c>
      <c r="E20" s="48">
        <v>17</v>
      </c>
      <c r="F20" s="48">
        <v>129</v>
      </c>
      <c r="G20" s="48">
        <v>13</v>
      </c>
      <c r="M20" s="52"/>
      <c r="N20" s="53"/>
    </row>
    <row r="21" spans="1:14">
      <c r="A21" s="51" t="s">
        <v>107</v>
      </c>
      <c r="B21" s="52">
        <v>27.8798689842224</v>
      </c>
      <c r="C21" s="54"/>
      <c r="D21" s="48">
        <v>586</v>
      </c>
      <c r="E21" s="48">
        <v>150</v>
      </c>
      <c r="F21" s="48">
        <v>930</v>
      </c>
      <c r="G21" s="48">
        <v>365</v>
      </c>
      <c r="M21" s="52"/>
      <c r="N21" s="54"/>
    </row>
    <row r="22" spans="1:14">
      <c r="A22" s="48" t="s">
        <v>112</v>
      </c>
      <c r="B22" s="52">
        <v>10.7158036231994</v>
      </c>
      <c r="C22" s="53">
        <v>215</v>
      </c>
      <c r="D22" s="48">
        <v>136</v>
      </c>
      <c r="E22" s="48">
        <v>10</v>
      </c>
      <c r="F22" s="48">
        <v>238</v>
      </c>
      <c r="G22" s="48">
        <v>5</v>
      </c>
      <c r="M22" s="52"/>
      <c r="N22" s="53"/>
    </row>
    <row r="23" spans="1:14">
      <c r="A23" s="48" t="s">
        <v>117</v>
      </c>
      <c r="B23" s="52">
        <v>12.5081946849823</v>
      </c>
      <c r="C23" s="53">
        <v>1786</v>
      </c>
      <c r="D23" s="48">
        <v>900</v>
      </c>
      <c r="E23" s="48">
        <v>65</v>
      </c>
      <c r="F23" s="48">
        <v>891</v>
      </c>
      <c r="G23" s="48">
        <v>65</v>
      </c>
      <c r="M23" s="52"/>
      <c r="N23" s="53"/>
    </row>
    <row r="24" spans="1:14">
      <c r="A24" s="48" t="s">
        <v>122</v>
      </c>
      <c r="B24" s="52">
        <v>44.5254781246185</v>
      </c>
      <c r="C24" s="53"/>
      <c r="D24" s="48">
        <v>1059</v>
      </c>
      <c r="E24" s="48">
        <v>112</v>
      </c>
      <c r="F24" s="48">
        <v>827</v>
      </c>
      <c r="G24" s="48">
        <v>320</v>
      </c>
      <c r="M24" s="52"/>
      <c r="N24" s="53"/>
    </row>
    <row r="25" spans="1:14">
      <c r="A25" s="48" t="s">
        <v>127</v>
      </c>
      <c r="B25" s="52">
        <v>13.4880776405334</v>
      </c>
      <c r="C25" s="55">
        <v>7234</v>
      </c>
      <c r="D25" s="48">
        <v>641</v>
      </c>
      <c r="E25" s="48">
        <v>85</v>
      </c>
      <c r="F25" s="48">
        <v>726</v>
      </c>
      <c r="G25" s="48">
        <v>36</v>
      </c>
      <c r="M25" s="52"/>
      <c r="N25" s="55"/>
    </row>
    <row r="26" spans="1:14">
      <c r="A26" s="51" t="s">
        <v>131</v>
      </c>
      <c r="B26" s="52">
        <v>8.92172002792358</v>
      </c>
      <c r="C26" s="53">
        <v>53</v>
      </c>
      <c r="D26" s="48">
        <v>50</v>
      </c>
      <c r="E26" s="48">
        <v>42</v>
      </c>
      <c r="F26" s="48">
        <v>105</v>
      </c>
      <c r="G26" s="48">
        <v>7</v>
      </c>
      <c r="M26" s="52"/>
      <c r="N26" s="53"/>
    </row>
    <row r="27" spans="1:14">
      <c r="A27" s="51" t="s">
        <v>135</v>
      </c>
      <c r="B27" s="52">
        <v>13.9405887126922</v>
      </c>
      <c r="C27" s="53">
        <v>221</v>
      </c>
      <c r="D27" s="48">
        <v>142</v>
      </c>
      <c r="E27" s="48">
        <v>414</v>
      </c>
      <c r="F27" s="48">
        <v>264</v>
      </c>
      <c r="G27" s="48">
        <v>31</v>
      </c>
      <c r="M27" s="52"/>
      <c r="N27" s="53"/>
    </row>
    <row r="28" spans="1:14">
      <c r="A28" s="48" t="s">
        <v>141</v>
      </c>
      <c r="B28" s="52">
        <v>23.4406769275665</v>
      </c>
      <c r="C28" s="53">
        <v>2044</v>
      </c>
      <c r="D28" s="48">
        <v>162</v>
      </c>
      <c r="E28" s="48">
        <v>17</v>
      </c>
      <c r="F28" s="48">
        <v>732</v>
      </c>
      <c r="G28" s="48">
        <v>41</v>
      </c>
      <c r="M28" s="52"/>
      <c r="N28" s="53"/>
    </row>
    <row r="29" spans="1:14">
      <c r="A29" s="51" t="s">
        <v>144</v>
      </c>
      <c r="B29" s="52">
        <v>9.21855306625366</v>
      </c>
      <c r="C29" s="53">
        <v>18</v>
      </c>
      <c r="D29" s="48">
        <v>18</v>
      </c>
      <c r="E29" s="48">
        <v>38</v>
      </c>
      <c r="F29" s="48">
        <v>90</v>
      </c>
      <c r="G29" s="48">
        <v>9</v>
      </c>
      <c r="M29" s="52"/>
      <c r="N29" s="53"/>
    </row>
    <row r="30" spans="1:14">
      <c r="A30" s="51" t="s">
        <v>148</v>
      </c>
      <c r="B30" s="52">
        <v>10.9849846363067</v>
      </c>
      <c r="C30" s="53">
        <v>198</v>
      </c>
      <c r="D30" s="48">
        <v>171</v>
      </c>
      <c r="E30" s="48">
        <v>89</v>
      </c>
      <c r="F30" s="48">
        <v>244</v>
      </c>
      <c r="G30" s="48">
        <v>52</v>
      </c>
      <c r="M30" s="52"/>
      <c r="N30" s="53"/>
    </row>
    <row r="31" spans="1:14">
      <c r="A31" s="51" t="s">
        <v>154</v>
      </c>
      <c r="B31" s="52">
        <v>26.3155477046966</v>
      </c>
      <c r="C31" s="53">
        <v>23830</v>
      </c>
      <c r="D31" s="48">
        <v>303</v>
      </c>
      <c r="E31" s="48">
        <v>56</v>
      </c>
      <c r="F31" s="48">
        <v>710</v>
      </c>
      <c r="G31" s="48">
        <v>178</v>
      </c>
      <c r="M31" s="52"/>
      <c r="N31" s="53"/>
    </row>
    <row r="32" spans="1:15">
      <c r="A32" s="51" t="s">
        <v>160</v>
      </c>
      <c r="B32" s="52">
        <v>12.2545835971832</v>
      </c>
      <c r="C32" s="52"/>
      <c r="D32" s="54"/>
      <c r="E32" s="48">
        <v>74</v>
      </c>
      <c r="F32" s="48">
        <v>265</v>
      </c>
      <c r="G32" s="48">
        <v>24</v>
      </c>
      <c r="M32" s="52"/>
      <c r="N32" s="52"/>
      <c r="O32" s="54"/>
    </row>
    <row r="33" spans="1:19">
      <c r="A33" s="56" t="s">
        <v>202</v>
      </c>
      <c r="B33" s="57">
        <f>AVERAGE(B2:B32)</f>
        <v>56.9929542859394</v>
      </c>
      <c r="C33" s="57">
        <f>AVERAGE(C2:C32)</f>
        <v>2533.54166666667</v>
      </c>
      <c r="D33" s="58">
        <f>AVERAGE(D2:D32)</f>
        <v>463.642857142857</v>
      </c>
      <c r="E33" s="58">
        <f>AVERAGE(E2:E32)</f>
        <v>88.6774193548387</v>
      </c>
      <c r="F33" s="58">
        <f t="shared" ref="F33:G33" si="0">AVERAGE(F2:F32)</f>
        <v>493.096774193548</v>
      </c>
      <c r="G33" s="58">
        <f t="shared" si="0"/>
        <v>158.258064516129</v>
      </c>
      <c r="M33" s="60"/>
      <c r="N33" s="60"/>
      <c r="O33" s="60"/>
      <c r="P33" s="60"/>
      <c r="Q33" s="60"/>
      <c r="R33" s="60"/>
      <c r="S33" s="60"/>
    </row>
    <row r="34" spans="1:7">
      <c r="A34" s="48" t="s">
        <v>203</v>
      </c>
      <c r="B34" s="48">
        <v>1</v>
      </c>
      <c r="C34" s="48">
        <v>7</v>
      </c>
      <c r="D34" s="48">
        <v>3</v>
      </c>
      <c r="E34" s="48">
        <v>0</v>
      </c>
      <c r="F34" s="48">
        <v>0</v>
      </c>
      <c r="G34" s="48">
        <v>0</v>
      </c>
    </row>
    <row r="35" spans="1:7">
      <c r="A35" s="48" t="s">
        <v>193</v>
      </c>
      <c r="B35" s="48">
        <v>31</v>
      </c>
      <c r="C35" s="48">
        <v>31</v>
      </c>
      <c r="D35" s="48">
        <v>31</v>
      </c>
      <c r="E35" s="48">
        <v>31</v>
      </c>
      <c r="F35" s="48">
        <v>31</v>
      </c>
      <c r="G35" s="48">
        <v>31</v>
      </c>
    </row>
    <row r="36" spans="2:7">
      <c r="B36" s="59">
        <f t="shared" ref="B36:D36" si="1">(B35-B34)/B35</f>
        <v>0.967741935483871</v>
      </c>
      <c r="C36" s="59">
        <f t="shared" si="1"/>
        <v>0.774193548387097</v>
      </c>
      <c r="D36" s="59">
        <f t="shared" si="1"/>
        <v>0.903225806451613</v>
      </c>
      <c r="E36" s="59">
        <f t="shared" ref="E36:G36" si="2">(E35-E34)/E35</f>
        <v>1</v>
      </c>
      <c r="F36" s="59">
        <f t="shared" si="2"/>
        <v>1</v>
      </c>
      <c r="G36" s="59">
        <f t="shared" si="2"/>
        <v>1</v>
      </c>
    </row>
  </sheetData>
  <conditionalFormatting sqref="B2:G32">
    <cfRule type="cellIs" dxfId="0" priority="2" operator="greaterThan">
      <formula>1800</formula>
    </cfRule>
  </conditionalFormatting>
  <conditionalFormatting sqref="M2:R32">
    <cfRule type="cellIs" dxfId="0" priority="1" operator="greaterThan">
      <formula>1800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workbookViewId="0">
      <selection activeCell="AP4" sqref="AP4:BX34"/>
    </sheetView>
  </sheetViews>
  <sheetFormatPr defaultColWidth="9" defaultRowHeight="14.25"/>
  <sheetData>
    <row r="1" spans="1:26">
      <c r="A1" s="37" t="s">
        <v>204</v>
      </c>
      <c r="B1" s="37"/>
      <c r="C1" s="38" t="s">
        <v>205</v>
      </c>
      <c r="D1" s="38"/>
      <c r="E1" s="38"/>
      <c r="F1" s="38"/>
      <c r="G1" s="38"/>
      <c r="H1" s="38"/>
      <c r="I1" s="38" t="s">
        <v>206</v>
      </c>
      <c r="J1" s="38"/>
      <c r="K1" s="38"/>
      <c r="L1" s="38"/>
      <c r="M1" s="38"/>
      <c r="N1" s="38"/>
      <c r="O1" s="38" t="s">
        <v>207</v>
      </c>
      <c r="P1" s="38"/>
      <c r="Q1" s="38"/>
      <c r="R1" s="38"/>
      <c r="S1" s="38"/>
      <c r="T1" s="38"/>
      <c r="U1" s="38" t="s">
        <v>208</v>
      </c>
      <c r="V1" s="38"/>
      <c r="W1" s="38"/>
      <c r="X1" s="38"/>
      <c r="Y1" s="38"/>
      <c r="Z1" s="38"/>
    </row>
    <row r="2" spans="1:26">
      <c r="A2" s="37"/>
      <c r="B2" s="37" t="s">
        <v>209</v>
      </c>
      <c r="C2" s="37" t="s">
        <v>196</v>
      </c>
      <c r="D2" s="37" t="s">
        <v>197</v>
      </c>
      <c r="E2" s="37" t="s">
        <v>210</v>
      </c>
      <c r="F2" s="37" t="s">
        <v>199</v>
      </c>
      <c r="G2" s="37" t="s">
        <v>211</v>
      </c>
      <c r="H2" s="37" t="s">
        <v>201</v>
      </c>
      <c r="I2" s="37" t="s">
        <v>196</v>
      </c>
      <c r="J2" s="37" t="s">
        <v>197</v>
      </c>
      <c r="K2" s="37" t="s">
        <v>210</v>
      </c>
      <c r="L2" s="37" t="s">
        <v>199</v>
      </c>
      <c r="M2" s="37" t="s">
        <v>211</v>
      </c>
      <c r="N2" s="37" t="s">
        <v>201</v>
      </c>
      <c r="O2" s="37" t="s">
        <v>196</v>
      </c>
      <c r="P2" s="37" t="s">
        <v>197</v>
      </c>
      <c r="Q2" s="37" t="s">
        <v>210</v>
      </c>
      <c r="R2" s="37" t="s">
        <v>199</v>
      </c>
      <c r="S2" s="37" t="s">
        <v>211</v>
      </c>
      <c r="T2" s="37" t="s">
        <v>201</v>
      </c>
      <c r="U2" s="37" t="s">
        <v>196</v>
      </c>
      <c r="V2" s="37" t="s">
        <v>197</v>
      </c>
      <c r="W2" s="37" t="s">
        <v>210</v>
      </c>
      <c r="X2" s="37" t="s">
        <v>199</v>
      </c>
      <c r="Y2" s="37" t="s">
        <v>211</v>
      </c>
      <c r="Z2" s="37" t="s">
        <v>201</v>
      </c>
    </row>
    <row r="3" spans="1:26">
      <c r="A3" t="s">
        <v>11</v>
      </c>
      <c r="B3">
        <v>13</v>
      </c>
      <c r="C3">
        <v>1</v>
      </c>
      <c r="D3">
        <v>2</v>
      </c>
      <c r="E3">
        <v>2</v>
      </c>
      <c r="F3">
        <v>4</v>
      </c>
      <c r="G3">
        <v>2</v>
      </c>
      <c r="H3">
        <v>5</v>
      </c>
      <c r="I3">
        <v>1</v>
      </c>
      <c r="J3">
        <v>2</v>
      </c>
      <c r="K3">
        <v>2</v>
      </c>
      <c r="L3">
        <v>2</v>
      </c>
      <c r="M3">
        <v>2</v>
      </c>
      <c r="N3">
        <v>3</v>
      </c>
      <c r="O3">
        <v>1</v>
      </c>
      <c r="P3">
        <v>2</v>
      </c>
      <c r="Q3">
        <v>2</v>
      </c>
      <c r="R3">
        <v>4</v>
      </c>
      <c r="S3">
        <v>4</v>
      </c>
      <c r="T3">
        <v>20</v>
      </c>
      <c r="U3" s="43">
        <f t="shared" ref="U3:U33" si="0">C3*2/B3</f>
        <v>0.153846153846154</v>
      </c>
      <c r="V3" s="43">
        <f t="shared" ref="V3:V33" si="1">D3*2/B3</f>
        <v>0.307692307692308</v>
      </c>
      <c r="W3" s="43">
        <f t="shared" ref="W3:W33" si="2">E3*2/B3</f>
        <v>0.307692307692308</v>
      </c>
      <c r="X3" s="43">
        <f t="shared" ref="X3:X33" si="3">F3*2/B3</f>
        <v>0.615384615384615</v>
      </c>
      <c r="Y3" s="43">
        <f t="shared" ref="Y3:Y33" si="4">G3*2/B3</f>
        <v>0.307692307692308</v>
      </c>
      <c r="Z3" s="43">
        <f t="shared" ref="Z3:Z33" si="5">H3*2/B3</f>
        <v>0.769230769230769</v>
      </c>
    </row>
    <row r="4" spans="1:26">
      <c r="A4" t="s">
        <v>15</v>
      </c>
      <c r="B4">
        <v>26</v>
      </c>
      <c r="C4">
        <v>13</v>
      </c>
      <c r="D4">
        <v>122</v>
      </c>
      <c r="E4">
        <v>0</v>
      </c>
      <c r="F4">
        <v>5</v>
      </c>
      <c r="G4">
        <v>10</v>
      </c>
      <c r="H4">
        <v>58</v>
      </c>
      <c r="I4">
        <v>13</v>
      </c>
      <c r="J4">
        <v>9</v>
      </c>
      <c r="K4">
        <v>0</v>
      </c>
      <c r="L4">
        <v>2</v>
      </c>
      <c r="M4">
        <v>10</v>
      </c>
      <c r="N4">
        <v>21</v>
      </c>
      <c r="O4">
        <v>13</v>
      </c>
      <c r="P4">
        <v>122</v>
      </c>
      <c r="Q4">
        <v>0</v>
      </c>
      <c r="R4">
        <v>5</v>
      </c>
      <c r="S4">
        <v>16</v>
      </c>
      <c r="T4">
        <v>73</v>
      </c>
      <c r="U4" s="43">
        <f t="shared" si="0"/>
        <v>1</v>
      </c>
      <c r="V4" s="43">
        <f t="shared" si="1"/>
        <v>9.38461538461539</v>
      </c>
      <c r="W4" s="43">
        <f t="shared" si="2"/>
        <v>0</v>
      </c>
      <c r="X4" s="43">
        <f t="shared" si="3"/>
        <v>0.384615384615385</v>
      </c>
      <c r="Y4" s="43">
        <f t="shared" si="4"/>
        <v>0.769230769230769</v>
      </c>
      <c r="Z4" s="43">
        <f t="shared" si="5"/>
        <v>4.46153846153846</v>
      </c>
    </row>
    <row r="5" spans="1:26">
      <c r="A5" t="s">
        <v>21</v>
      </c>
      <c r="B5">
        <v>26</v>
      </c>
      <c r="C5">
        <v>85</v>
      </c>
      <c r="D5">
        <v>175</v>
      </c>
      <c r="E5">
        <v>0</v>
      </c>
      <c r="F5">
        <v>14</v>
      </c>
      <c r="G5">
        <v>3</v>
      </c>
      <c r="H5">
        <v>57</v>
      </c>
      <c r="I5">
        <v>85</v>
      </c>
      <c r="J5">
        <v>172</v>
      </c>
      <c r="K5">
        <v>0</v>
      </c>
      <c r="L5">
        <v>11</v>
      </c>
      <c r="M5">
        <v>3</v>
      </c>
      <c r="N5">
        <v>48</v>
      </c>
      <c r="O5">
        <v>85</v>
      </c>
      <c r="P5">
        <v>175</v>
      </c>
      <c r="Q5">
        <v>0</v>
      </c>
      <c r="R5">
        <v>14</v>
      </c>
      <c r="S5">
        <v>12</v>
      </c>
      <c r="T5">
        <v>67</v>
      </c>
      <c r="U5" s="43">
        <f t="shared" si="0"/>
        <v>6.53846153846154</v>
      </c>
      <c r="V5" s="43">
        <f t="shared" si="1"/>
        <v>13.4615384615385</v>
      </c>
      <c r="W5" s="43">
        <f t="shared" si="2"/>
        <v>0</v>
      </c>
      <c r="X5" s="43">
        <f t="shared" si="3"/>
        <v>1.07692307692308</v>
      </c>
      <c r="Y5" s="43">
        <f t="shared" si="4"/>
        <v>0.230769230769231</v>
      </c>
      <c r="Z5" s="43">
        <f t="shared" si="5"/>
        <v>4.38461538461539</v>
      </c>
    </row>
    <row r="6" spans="1:26">
      <c r="A6" t="s">
        <v>27</v>
      </c>
      <c r="B6">
        <v>32</v>
      </c>
      <c r="C6">
        <v>12</v>
      </c>
      <c r="D6">
        <v>0</v>
      </c>
      <c r="E6">
        <v>0</v>
      </c>
      <c r="F6">
        <v>13</v>
      </c>
      <c r="G6">
        <v>14</v>
      </c>
      <c r="H6">
        <v>49</v>
      </c>
      <c r="I6">
        <v>12</v>
      </c>
      <c r="J6">
        <v>0</v>
      </c>
      <c r="K6">
        <v>0</v>
      </c>
      <c r="L6">
        <v>9</v>
      </c>
      <c r="M6">
        <v>14</v>
      </c>
      <c r="N6">
        <v>33</v>
      </c>
      <c r="O6">
        <v>12</v>
      </c>
      <c r="P6">
        <v>0</v>
      </c>
      <c r="Q6">
        <v>0</v>
      </c>
      <c r="R6">
        <v>13</v>
      </c>
      <c r="S6">
        <v>37</v>
      </c>
      <c r="T6">
        <v>102</v>
      </c>
      <c r="U6" s="43">
        <f t="shared" si="0"/>
        <v>0.75</v>
      </c>
      <c r="V6" s="43">
        <f t="shared" si="1"/>
        <v>0</v>
      </c>
      <c r="W6" s="43">
        <f t="shared" si="2"/>
        <v>0</v>
      </c>
      <c r="X6" s="43">
        <f t="shared" si="3"/>
        <v>0.8125</v>
      </c>
      <c r="Y6" s="43">
        <f t="shared" si="4"/>
        <v>0.875</v>
      </c>
      <c r="Z6" s="43">
        <f t="shared" si="5"/>
        <v>3.0625</v>
      </c>
    </row>
    <row r="7" spans="1:26">
      <c r="A7" t="s">
        <v>33</v>
      </c>
      <c r="B7">
        <v>40</v>
      </c>
      <c r="C7">
        <v>55</v>
      </c>
      <c r="D7">
        <v>92</v>
      </c>
      <c r="E7">
        <v>0</v>
      </c>
      <c r="F7">
        <v>7</v>
      </c>
      <c r="G7">
        <v>19</v>
      </c>
      <c r="H7">
        <v>70</v>
      </c>
      <c r="I7">
        <v>55</v>
      </c>
      <c r="J7">
        <v>76</v>
      </c>
      <c r="K7">
        <v>0</v>
      </c>
      <c r="L7">
        <v>6</v>
      </c>
      <c r="M7">
        <v>19</v>
      </c>
      <c r="N7">
        <v>41</v>
      </c>
      <c r="O7">
        <v>55</v>
      </c>
      <c r="P7">
        <v>92</v>
      </c>
      <c r="Q7">
        <v>0</v>
      </c>
      <c r="R7">
        <v>7</v>
      </c>
      <c r="S7">
        <v>34</v>
      </c>
      <c r="T7">
        <v>70</v>
      </c>
      <c r="U7" s="43">
        <f t="shared" si="0"/>
        <v>2.75</v>
      </c>
      <c r="V7" s="43">
        <f t="shared" si="1"/>
        <v>4.6</v>
      </c>
      <c r="W7" s="43">
        <f t="shared" si="2"/>
        <v>0</v>
      </c>
      <c r="X7" s="43">
        <f t="shared" si="3"/>
        <v>0.35</v>
      </c>
      <c r="Y7" s="43">
        <f t="shared" si="4"/>
        <v>0.95</v>
      </c>
      <c r="Z7" s="43">
        <f t="shared" si="5"/>
        <v>3.5</v>
      </c>
    </row>
    <row r="8" spans="1:26">
      <c r="A8" t="s">
        <v>38</v>
      </c>
      <c r="B8">
        <v>37</v>
      </c>
      <c r="C8">
        <v>936</v>
      </c>
      <c r="D8">
        <v>11</v>
      </c>
      <c r="E8">
        <v>11</v>
      </c>
      <c r="F8">
        <v>4</v>
      </c>
      <c r="G8">
        <v>12</v>
      </c>
      <c r="H8">
        <v>37</v>
      </c>
      <c r="I8">
        <v>936</v>
      </c>
      <c r="J8">
        <v>11</v>
      </c>
      <c r="K8">
        <v>11</v>
      </c>
      <c r="L8">
        <v>4</v>
      </c>
      <c r="M8">
        <v>12</v>
      </c>
      <c r="N8">
        <v>37</v>
      </c>
      <c r="O8">
        <v>936</v>
      </c>
      <c r="P8">
        <v>11</v>
      </c>
      <c r="Q8">
        <v>11</v>
      </c>
      <c r="R8">
        <v>4</v>
      </c>
      <c r="S8">
        <v>13</v>
      </c>
      <c r="T8">
        <v>37</v>
      </c>
      <c r="U8" s="43">
        <f t="shared" si="0"/>
        <v>50.5945945945946</v>
      </c>
      <c r="V8" s="43">
        <f t="shared" si="1"/>
        <v>0.594594594594595</v>
      </c>
      <c r="W8" s="43">
        <f t="shared" si="2"/>
        <v>0.594594594594595</v>
      </c>
      <c r="X8" s="43">
        <f t="shared" si="3"/>
        <v>0.216216216216216</v>
      </c>
      <c r="Y8" s="43">
        <f t="shared" si="4"/>
        <v>0.648648648648649</v>
      </c>
      <c r="Z8" s="43">
        <f t="shared" si="5"/>
        <v>2</v>
      </c>
    </row>
    <row r="9" spans="1:26">
      <c r="A9" t="s">
        <v>43</v>
      </c>
      <c r="B9">
        <v>39</v>
      </c>
      <c r="C9">
        <v>8</v>
      </c>
      <c r="D9">
        <v>71</v>
      </c>
      <c r="E9">
        <v>71</v>
      </c>
      <c r="F9">
        <v>53</v>
      </c>
      <c r="G9">
        <v>24</v>
      </c>
      <c r="H9">
        <v>108</v>
      </c>
      <c r="I9">
        <v>8</v>
      </c>
      <c r="J9">
        <v>41</v>
      </c>
      <c r="K9">
        <v>41</v>
      </c>
      <c r="L9">
        <v>12</v>
      </c>
      <c r="M9">
        <v>18</v>
      </c>
      <c r="N9">
        <v>52</v>
      </c>
      <c r="O9">
        <v>8</v>
      </c>
      <c r="P9">
        <v>71</v>
      </c>
      <c r="Q9">
        <v>71</v>
      </c>
      <c r="R9">
        <v>53</v>
      </c>
      <c r="S9">
        <v>34</v>
      </c>
      <c r="T9">
        <v>143</v>
      </c>
      <c r="U9" s="43">
        <f t="shared" si="0"/>
        <v>0.41025641025641</v>
      </c>
      <c r="V9" s="43">
        <f t="shared" si="1"/>
        <v>3.64102564102564</v>
      </c>
      <c r="W9" s="43">
        <f t="shared" si="2"/>
        <v>3.64102564102564</v>
      </c>
      <c r="X9" s="43">
        <f t="shared" si="3"/>
        <v>2.71794871794872</v>
      </c>
      <c r="Y9" s="43">
        <f t="shared" si="4"/>
        <v>1.23076923076923</v>
      </c>
      <c r="Z9" s="43">
        <f t="shared" si="5"/>
        <v>5.53846153846154</v>
      </c>
    </row>
    <row r="10" spans="1:26">
      <c r="A10" t="s">
        <v>48</v>
      </c>
      <c r="B10">
        <v>40</v>
      </c>
      <c r="C10">
        <v>224</v>
      </c>
      <c r="D10">
        <v>56</v>
      </c>
      <c r="E10">
        <v>0</v>
      </c>
      <c r="F10">
        <v>3</v>
      </c>
      <c r="G10">
        <v>13</v>
      </c>
      <c r="H10">
        <v>83</v>
      </c>
      <c r="I10">
        <v>224</v>
      </c>
      <c r="J10">
        <v>46</v>
      </c>
      <c r="K10">
        <v>0</v>
      </c>
      <c r="L10">
        <v>1</v>
      </c>
      <c r="M10">
        <v>13</v>
      </c>
      <c r="N10">
        <v>65</v>
      </c>
      <c r="O10">
        <v>224</v>
      </c>
      <c r="P10">
        <v>56</v>
      </c>
      <c r="Q10">
        <v>0</v>
      </c>
      <c r="R10">
        <v>3</v>
      </c>
      <c r="S10">
        <v>83</v>
      </c>
      <c r="T10">
        <v>183</v>
      </c>
      <c r="U10" s="43">
        <f t="shared" si="0"/>
        <v>11.2</v>
      </c>
      <c r="V10" s="43">
        <f t="shared" si="1"/>
        <v>2.8</v>
      </c>
      <c r="W10" s="43">
        <f t="shared" si="2"/>
        <v>0</v>
      </c>
      <c r="X10" s="43">
        <f t="shared" si="3"/>
        <v>0.15</v>
      </c>
      <c r="Y10" s="43">
        <f t="shared" si="4"/>
        <v>0.65</v>
      </c>
      <c r="Z10" s="43">
        <f t="shared" si="5"/>
        <v>4.15</v>
      </c>
    </row>
    <row r="11" spans="1:26">
      <c r="A11" t="s">
        <v>53</v>
      </c>
      <c r="B11">
        <v>41</v>
      </c>
      <c r="C11">
        <v>350</v>
      </c>
      <c r="D11">
        <v>0</v>
      </c>
      <c r="E11">
        <v>0</v>
      </c>
      <c r="F11">
        <v>0</v>
      </c>
      <c r="G11">
        <v>37</v>
      </c>
      <c r="H11">
        <v>258</v>
      </c>
      <c r="I11">
        <v>350</v>
      </c>
      <c r="J11">
        <v>0</v>
      </c>
      <c r="K11">
        <v>0</v>
      </c>
      <c r="L11">
        <v>0</v>
      </c>
      <c r="M11">
        <v>37</v>
      </c>
      <c r="N11">
        <v>217</v>
      </c>
      <c r="O11">
        <v>350</v>
      </c>
      <c r="P11">
        <v>0</v>
      </c>
      <c r="Q11">
        <v>0</v>
      </c>
      <c r="R11">
        <v>0</v>
      </c>
      <c r="S11">
        <v>48</v>
      </c>
      <c r="T11">
        <v>272</v>
      </c>
      <c r="U11" s="43">
        <f t="shared" si="0"/>
        <v>17.0731707317073</v>
      </c>
      <c r="V11" s="43">
        <f t="shared" si="1"/>
        <v>0</v>
      </c>
      <c r="W11" s="43">
        <f t="shared" si="2"/>
        <v>0</v>
      </c>
      <c r="X11" s="43">
        <f t="shared" si="3"/>
        <v>0</v>
      </c>
      <c r="Y11" s="43">
        <f t="shared" si="4"/>
        <v>1.80487804878049</v>
      </c>
      <c r="Z11" s="43">
        <f t="shared" si="5"/>
        <v>12.5853658536585</v>
      </c>
    </row>
    <row r="12" spans="1:26">
      <c r="A12" t="s">
        <v>59</v>
      </c>
      <c r="B12">
        <v>32</v>
      </c>
      <c r="C12">
        <v>7</v>
      </c>
      <c r="D12">
        <v>16</v>
      </c>
      <c r="E12">
        <v>0</v>
      </c>
      <c r="F12">
        <v>6</v>
      </c>
      <c r="G12">
        <v>10</v>
      </c>
      <c r="H12">
        <v>50</v>
      </c>
      <c r="I12">
        <v>7</v>
      </c>
      <c r="J12">
        <v>5</v>
      </c>
      <c r="K12">
        <v>0</v>
      </c>
      <c r="L12">
        <v>4</v>
      </c>
      <c r="M12">
        <v>8</v>
      </c>
      <c r="N12">
        <v>22</v>
      </c>
      <c r="O12">
        <v>7</v>
      </c>
      <c r="P12">
        <v>16</v>
      </c>
      <c r="Q12">
        <v>0</v>
      </c>
      <c r="R12">
        <v>6</v>
      </c>
      <c r="S12">
        <v>22</v>
      </c>
      <c r="T12">
        <v>78</v>
      </c>
      <c r="U12" s="43">
        <f t="shared" si="0"/>
        <v>0.4375</v>
      </c>
      <c r="V12" s="43">
        <f t="shared" si="1"/>
        <v>1</v>
      </c>
      <c r="W12" s="43">
        <f t="shared" si="2"/>
        <v>0</v>
      </c>
      <c r="X12" s="43">
        <f t="shared" si="3"/>
        <v>0.375</v>
      </c>
      <c r="Y12" s="43">
        <f t="shared" si="4"/>
        <v>0.625</v>
      </c>
      <c r="Z12" s="43">
        <f t="shared" si="5"/>
        <v>3.125</v>
      </c>
    </row>
    <row r="13" spans="1:26">
      <c r="A13" t="s">
        <v>63</v>
      </c>
      <c r="B13">
        <v>32</v>
      </c>
      <c r="C13">
        <v>7</v>
      </c>
      <c r="D13">
        <v>0</v>
      </c>
      <c r="E13">
        <v>0</v>
      </c>
      <c r="F13">
        <v>4</v>
      </c>
      <c r="G13">
        <v>6</v>
      </c>
      <c r="H13">
        <v>54</v>
      </c>
      <c r="I13">
        <v>7</v>
      </c>
      <c r="J13">
        <v>0</v>
      </c>
      <c r="K13">
        <v>0</v>
      </c>
      <c r="L13">
        <v>4</v>
      </c>
      <c r="M13">
        <v>6</v>
      </c>
      <c r="N13">
        <v>24</v>
      </c>
      <c r="O13">
        <v>7</v>
      </c>
      <c r="P13">
        <v>0</v>
      </c>
      <c r="Q13">
        <v>0</v>
      </c>
      <c r="R13">
        <v>4</v>
      </c>
      <c r="S13">
        <v>12</v>
      </c>
      <c r="T13">
        <v>77</v>
      </c>
      <c r="U13" s="43">
        <f t="shared" si="0"/>
        <v>0.4375</v>
      </c>
      <c r="V13" s="43">
        <f t="shared" si="1"/>
        <v>0</v>
      </c>
      <c r="W13" s="43">
        <f t="shared" si="2"/>
        <v>0</v>
      </c>
      <c r="X13" s="43">
        <f t="shared" si="3"/>
        <v>0.25</v>
      </c>
      <c r="Y13" s="43">
        <f t="shared" si="4"/>
        <v>0.375</v>
      </c>
      <c r="Z13" s="43">
        <f t="shared" si="5"/>
        <v>3.375</v>
      </c>
    </row>
    <row r="14" spans="1:26">
      <c r="A14" t="s">
        <v>69</v>
      </c>
      <c r="B14">
        <v>57</v>
      </c>
      <c r="C14">
        <v>44</v>
      </c>
      <c r="D14">
        <v>58</v>
      </c>
      <c r="E14">
        <v>0</v>
      </c>
      <c r="F14">
        <v>36</v>
      </c>
      <c r="G14">
        <v>44</v>
      </c>
      <c r="H14">
        <v>67</v>
      </c>
      <c r="I14">
        <v>44</v>
      </c>
      <c r="J14">
        <v>47</v>
      </c>
      <c r="K14">
        <v>0</v>
      </c>
      <c r="L14">
        <v>33</v>
      </c>
      <c r="M14">
        <v>40</v>
      </c>
      <c r="N14">
        <v>55</v>
      </c>
      <c r="O14">
        <v>44</v>
      </c>
      <c r="P14">
        <v>58</v>
      </c>
      <c r="Q14">
        <v>0</v>
      </c>
      <c r="R14">
        <v>36</v>
      </c>
      <c r="S14">
        <v>55</v>
      </c>
      <c r="T14">
        <v>68</v>
      </c>
      <c r="U14" s="43">
        <f t="shared" si="0"/>
        <v>1.54385964912281</v>
      </c>
      <c r="V14" s="43">
        <f t="shared" si="1"/>
        <v>2.03508771929825</v>
      </c>
      <c r="W14" s="43">
        <f t="shared" si="2"/>
        <v>0</v>
      </c>
      <c r="X14" s="43">
        <f t="shared" si="3"/>
        <v>1.26315789473684</v>
      </c>
      <c r="Y14" s="43">
        <f t="shared" si="4"/>
        <v>1.54385964912281</v>
      </c>
      <c r="Z14" s="43">
        <f t="shared" si="5"/>
        <v>2.35087719298246</v>
      </c>
    </row>
    <row r="15" spans="1:26">
      <c r="A15" t="s">
        <v>74</v>
      </c>
      <c r="B15">
        <v>37</v>
      </c>
      <c r="C15">
        <v>244</v>
      </c>
      <c r="D15">
        <v>115</v>
      </c>
      <c r="E15">
        <v>0</v>
      </c>
      <c r="F15">
        <v>20</v>
      </c>
      <c r="G15">
        <v>111</v>
      </c>
      <c r="H15">
        <v>67</v>
      </c>
      <c r="I15">
        <v>244</v>
      </c>
      <c r="J15">
        <v>106</v>
      </c>
      <c r="K15">
        <v>0</v>
      </c>
      <c r="L15">
        <v>16</v>
      </c>
      <c r="M15">
        <v>107</v>
      </c>
      <c r="N15">
        <v>48</v>
      </c>
      <c r="O15">
        <v>244</v>
      </c>
      <c r="P15">
        <v>115</v>
      </c>
      <c r="Q15">
        <v>0</v>
      </c>
      <c r="R15">
        <v>20</v>
      </c>
      <c r="S15">
        <v>124</v>
      </c>
      <c r="T15">
        <v>75</v>
      </c>
      <c r="U15" s="43">
        <f t="shared" si="0"/>
        <v>13.1891891891892</v>
      </c>
      <c r="V15" s="43">
        <f t="shared" si="1"/>
        <v>6.21621621621622</v>
      </c>
      <c r="W15" s="43">
        <f t="shared" si="2"/>
        <v>0</v>
      </c>
      <c r="X15" s="43">
        <f t="shared" si="3"/>
        <v>1.08108108108108</v>
      </c>
      <c r="Y15" s="43">
        <f t="shared" si="4"/>
        <v>6</v>
      </c>
      <c r="Z15" s="43">
        <f t="shared" si="5"/>
        <v>3.62162162162162</v>
      </c>
    </row>
    <row r="16" spans="1:26">
      <c r="A16" t="s">
        <v>79</v>
      </c>
      <c r="B16">
        <v>50</v>
      </c>
      <c r="C16">
        <v>331</v>
      </c>
      <c r="D16">
        <v>0</v>
      </c>
      <c r="E16">
        <v>0</v>
      </c>
      <c r="F16">
        <v>4</v>
      </c>
      <c r="G16">
        <v>3</v>
      </c>
      <c r="H16">
        <v>230</v>
      </c>
      <c r="I16">
        <v>331</v>
      </c>
      <c r="J16">
        <v>0</v>
      </c>
      <c r="K16">
        <v>0</v>
      </c>
      <c r="L16">
        <v>4</v>
      </c>
      <c r="M16">
        <v>2</v>
      </c>
      <c r="N16">
        <v>196</v>
      </c>
      <c r="O16">
        <v>331</v>
      </c>
      <c r="P16">
        <v>0</v>
      </c>
      <c r="Q16">
        <v>0</v>
      </c>
      <c r="R16">
        <v>4</v>
      </c>
      <c r="S16">
        <v>4</v>
      </c>
      <c r="T16">
        <v>264</v>
      </c>
      <c r="U16" s="43">
        <f t="shared" si="0"/>
        <v>13.24</v>
      </c>
      <c r="V16" s="43">
        <f t="shared" si="1"/>
        <v>0</v>
      </c>
      <c r="W16" s="43">
        <f t="shared" si="2"/>
        <v>0</v>
      </c>
      <c r="X16" s="43">
        <f t="shared" si="3"/>
        <v>0.16</v>
      </c>
      <c r="Y16" s="43">
        <f t="shared" si="4"/>
        <v>0.12</v>
      </c>
      <c r="Z16" s="43">
        <f t="shared" si="5"/>
        <v>9.2</v>
      </c>
    </row>
    <row r="17" spans="1:26">
      <c r="A17" t="s">
        <v>84</v>
      </c>
      <c r="B17">
        <v>43</v>
      </c>
      <c r="C17">
        <v>33</v>
      </c>
      <c r="D17">
        <v>61</v>
      </c>
      <c r="E17">
        <v>0</v>
      </c>
      <c r="F17">
        <v>24</v>
      </c>
      <c r="G17">
        <v>20</v>
      </c>
      <c r="H17">
        <v>125</v>
      </c>
      <c r="I17">
        <v>33</v>
      </c>
      <c r="J17">
        <v>49</v>
      </c>
      <c r="K17">
        <v>0</v>
      </c>
      <c r="L17">
        <v>16</v>
      </c>
      <c r="M17">
        <v>20</v>
      </c>
      <c r="N17">
        <v>81</v>
      </c>
      <c r="O17">
        <v>33</v>
      </c>
      <c r="P17">
        <v>61</v>
      </c>
      <c r="Q17">
        <v>0</v>
      </c>
      <c r="R17">
        <v>24</v>
      </c>
      <c r="S17">
        <v>27</v>
      </c>
      <c r="T17">
        <v>130</v>
      </c>
      <c r="U17" s="43">
        <f t="shared" si="0"/>
        <v>1.53488372093023</v>
      </c>
      <c r="V17" s="43">
        <f t="shared" si="1"/>
        <v>2.83720930232558</v>
      </c>
      <c r="W17" s="43">
        <f t="shared" si="2"/>
        <v>0</v>
      </c>
      <c r="X17" s="43">
        <f t="shared" si="3"/>
        <v>1.11627906976744</v>
      </c>
      <c r="Y17" s="43">
        <f t="shared" si="4"/>
        <v>0.930232558139535</v>
      </c>
      <c r="Z17" s="43">
        <f t="shared" si="5"/>
        <v>5.81395348837209</v>
      </c>
    </row>
    <row r="18" spans="1:26">
      <c r="A18" t="s">
        <v>88</v>
      </c>
      <c r="B18">
        <v>8</v>
      </c>
      <c r="C18">
        <v>5</v>
      </c>
      <c r="D18">
        <v>5</v>
      </c>
      <c r="E18">
        <v>5</v>
      </c>
      <c r="F18">
        <v>5</v>
      </c>
      <c r="G18">
        <v>3</v>
      </c>
      <c r="H18">
        <v>16</v>
      </c>
      <c r="I18">
        <v>5</v>
      </c>
      <c r="J18">
        <v>2</v>
      </c>
      <c r="K18">
        <v>2</v>
      </c>
      <c r="L18">
        <v>3</v>
      </c>
      <c r="M18">
        <v>3</v>
      </c>
      <c r="N18">
        <v>9</v>
      </c>
      <c r="O18">
        <v>5</v>
      </c>
      <c r="P18">
        <v>5</v>
      </c>
      <c r="Q18">
        <v>5</v>
      </c>
      <c r="R18">
        <v>5</v>
      </c>
      <c r="S18">
        <v>6</v>
      </c>
      <c r="T18">
        <v>18</v>
      </c>
      <c r="U18" s="43">
        <f t="shared" si="0"/>
        <v>1.25</v>
      </c>
      <c r="V18" s="43">
        <f t="shared" si="1"/>
        <v>1.25</v>
      </c>
      <c r="W18" s="43">
        <f t="shared" si="2"/>
        <v>1.25</v>
      </c>
      <c r="X18" s="43">
        <f t="shared" si="3"/>
        <v>1.25</v>
      </c>
      <c r="Y18" s="43">
        <f t="shared" si="4"/>
        <v>0.75</v>
      </c>
      <c r="Z18" s="43">
        <f t="shared" si="5"/>
        <v>4</v>
      </c>
    </row>
    <row r="19" spans="1:26">
      <c r="A19" t="s">
        <v>93</v>
      </c>
      <c r="B19">
        <v>26</v>
      </c>
      <c r="C19">
        <v>330</v>
      </c>
      <c r="D19">
        <v>0</v>
      </c>
      <c r="E19">
        <v>0</v>
      </c>
      <c r="F19">
        <v>0</v>
      </c>
      <c r="G19">
        <v>4</v>
      </c>
      <c r="H19">
        <v>85</v>
      </c>
      <c r="I19">
        <v>330</v>
      </c>
      <c r="J19">
        <v>0</v>
      </c>
      <c r="K19">
        <v>0</v>
      </c>
      <c r="L19">
        <v>0</v>
      </c>
      <c r="M19">
        <v>2</v>
      </c>
      <c r="N19">
        <v>73</v>
      </c>
      <c r="O19">
        <v>330</v>
      </c>
      <c r="P19">
        <v>0</v>
      </c>
      <c r="Q19">
        <v>0</v>
      </c>
      <c r="R19">
        <v>0</v>
      </c>
      <c r="S19">
        <v>10</v>
      </c>
      <c r="T19">
        <v>97</v>
      </c>
      <c r="U19" s="43">
        <f t="shared" si="0"/>
        <v>25.3846153846154</v>
      </c>
      <c r="V19" s="43">
        <f t="shared" si="1"/>
        <v>0</v>
      </c>
      <c r="W19" s="43">
        <f t="shared" si="2"/>
        <v>0</v>
      </c>
      <c r="X19" s="43">
        <f t="shared" si="3"/>
        <v>0</v>
      </c>
      <c r="Y19" s="43">
        <f t="shared" si="4"/>
        <v>0.307692307692308</v>
      </c>
      <c r="Z19" s="43">
        <f t="shared" si="5"/>
        <v>6.53846153846154</v>
      </c>
    </row>
    <row r="20" spans="1:26">
      <c r="A20" t="s">
        <v>98</v>
      </c>
      <c r="B20">
        <v>46</v>
      </c>
      <c r="C20">
        <v>195</v>
      </c>
      <c r="D20">
        <v>0</v>
      </c>
      <c r="E20">
        <v>0</v>
      </c>
      <c r="F20">
        <v>2</v>
      </c>
      <c r="G20">
        <v>0</v>
      </c>
      <c r="H20">
        <v>242</v>
      </c>
      <c r="I20">
        <v>195</v>
      </c>
      <c r="J20">
        <v>0</v>
      </c>
      <c r="K20">
        <v>0</v>
      </c>
      <c r="L20">
        <v>0</v>
      </c>
      <c r="M20">
        <v>0</v>
      </c>
      <c r="N20">
        <v>178</v>
      </c>
      <c r="O20">
        <v>195</v>
      </c>
      <c r="P20">
        <v>0</v>
      </c>
      <c r="Q20">
        <v>0</v>
      </c>
      <c r="R20">
        <v>2</v>
      </c>
      <c r="S20">
        <v>2</v>
      </c>
      <c r="T20">
        <v>2046</v>
      </c>
      <c r="U20" s="43">
        <f t="shared" si="0"/>
        <v>8.47826086956522</v>
      </c>
      <c r="V20" s="43">
        <f t="shared" si="1"/>
        <v>0</v>
      </c>
      <c r="W20" s="43">
        <f t="shared" si="2"/>
        <v>0</v>
      </c>
      <c r="X20" s="43">
        <f t="shared" si="3"/>
        <v>0.0869565217391304</v>
      </c>
      <c r="Y20" s="43">
        <f t="shared" si="4"/>
        <v>0</v>
      </c>
      <c r="Z20" s="43">
        <f t="shared" si="5"/>
        <v>10.5217391304348</v>
      </c>
    </row>
    <row r="21" spans="1:26">
      <c r="A21" t="s">
        <v>102</v>
      </c>
      <c r="B21">
        <v>17</v>
      </c>
      <c r="C21">
        <v>0</v>
      </c>
      <c r="D21">
        <v>41</v>
      </c>
      <c r="E21">
        <v>0</v>
      </c>
      <c r="F21">
        <v>13</v>
      </c>
      <c r="G21">
        <v>30</v>
      </c>
      <c r="H21">
        <v>38</v>
      </c>
      <c r="I21">
        <v>0</v>
      </c>
      <c r="J21">
        <v>30</v>
      </c>
      <c r="K21">
        <v>0</v>
      </c>
      <c r="L21">
        <v>6</v>
      </c>
      <c r="M21">
        <v>26</v>
      </c>
      <c r="N21">
        <v>19</v>
      </c>
      <c r="O21">
        <v>0</v>
      </c>
      <c r="P21">
        <v>41</v>
      </c>
      <c r="Q21">
        <v>0</v>
      </c>
      <c r="R21">
        <v>13</v>
      </c>
      <c r="S21">
        <v>31</v>
      </c>
      <c r="T21">
        <v>38</v>
      </c>
      <c r="U21" s="43">
        <f t="shared" si="0"/>
        <v>0</v>
      </c>
      <c r="V21" s="43">
        <f t="shared" si="1"/>
        <v>4.82352941176471</v>
      </c>
      <c r="W21" s="43">
        <f t="shared" si="2"/>
        <v>0</v>
      </c>
      <c r="X21" s="43">
        <f t="shared" si="3"/>
        <v>1.52941176470588</v>
      </c>
      <c r="Y21" s="43">
        <f t="shared" si="4"/>
        <v>3.52941176470588</v>
      </c>
      <c r="Z21" s="43">
        <f t="shared" si="5"/>
        <v>4.47058823529412</v>
      </c>
    </row>
    <row r="22" spans="1:26">
      <c r="A22" t="s">
        <v>107</v>
      </c>
      <c r="B22">
        <v>65</v>
      </c>
      <c r="C22">
        <v>617</v>
      </c>
      <c r="D22">
        <v>0</v>
      </c>
      <c r="E22">
        <v>0</v>
      </c>
      <c r="F22">
        <v>24</v>
      </c>
      <c r="G22">
        <v>25</v>
      </c>
      <c r="H22">
        <v>148</v>
      </c>
      <c r="I22">
        <v>617</v>
      </c>
      <c r="J22">
        <v>0</v>
      </c>
      <c r="K22">
        <v>0</v>
      </c>
      <c r="L22">
        <v>22</v>
      </c>
      <c r="M22">
        <v>25</v>
      </c>
      <c r="N22">
        <v>112</v>
      </c>
      <c r="O22">
        <v>617</v>
      </c>
      <c r="P22">
        <v>0</v>
      </c>
      <c r="Q22">
        <v>0</v>
      </c>
      <c r="R22">
        <v>24</v>
      </c>
      <c r="S22">
        <v>73</v>
      </c>
      <c r="T22">
        <v>256</v>
      </c>
      <c r="U22" s="43">
        <f t="shared" si="0"/>
        <v>18.9846153846154</v>
      </c>
      <c r="V22" s="43">
        <f t="shared" si="1"/>
        <v>0</v>
      </c>
      <c r="W22" s="43">
        <f t="shared" si="2"/>
        <v>0</v>
      </c>
      <c r="X22" s="43">
        <f t="shared" si="3"/>
        <v>0.738461538461539</v>
      </c>
      <c r="Y22" s="43">
        <f t="shared" si="4"/>
        <v>0.769230769230769</v>
      </c>
      <c r="Z22" s="43">
        <f t="shared" si="5"/>
        <v>4.55384615384615</v>
      </c>
    </row>
    <row r="23" spans="1:26">
      <c r="A23" t="s">
        <v>112</v>
      </c>
      <c r="B23">
        <v>61</v>
      </c>
      <c r="C23">
        <v>179</v>
      </c>
      <c r="D23">
        <v>133</v>
      </c>
      <c r="E23">
        <v>133</v>
      </c>
      <c r="F23">
        <v>84</v>
      </c>
      <c r="G23">
        <v>133</v>
      </c>
      <c r="H23">
        <v>252</v>
      </c>
      <c r="I23">
        <v>179</v>
      </c>
      <c r="J23">
        <v>133</v>
      </c>
      <c r="K23">
        <v>133</v>
      </c>
      <c r="L23">
        <v>84</v>
      </c>
      <c r="M23">
        <v>133</v>
      </c>
      <c r="N23">
        <v>252</v>
      </c>
      <c r="O23">
        <v>179</v>
      </c>
      <c r="P23">
        <v>133</v>
      </c>
      <c r="Q23">
        <v>133</v>
      </c>
      <c r="R23">
        <v>84</v>
      </c>
      <c r="S23">
        <v>146</v>
      </c>
      <c r="T23">
        <v>248</v>
      </c>
      <c r="U23" s="43">
        <f t="shared" si="0"/>
        <v>5.86885245901639</v>
      </c>
      <c r="V23" s="43">
        <f t="shared" si="1"/>
        <v>4.36065573770492</v>
      </c>
      <c r="W23" s="43">
        <f t="shared" si="2"/>
        <v>4.36065573770492</v>
      </c>
      <c r="X23" s="43">
        <f t="shared" si="3"/>
        <v>2.75409836065574</v>
      </c>
      <c r="Y23" s="43">
        <f t="shared" si="4"/>
        <v>4.36065573770492</v>
      </c>
      <c r="Z23" s="43">
        <f t="shared" si="5"/>
        <v>8.26229508196721</v>
      </c>
    </row>
    <row r="24" spans="1:26">
      <c r="A24" t="s">
        <v>117</v>
      </c>
      <c r="B24">
        <v>38</v>
      </c>
      <c r="C24">
        <v>33</v>
      </c>
      <c r="D24">
        <v>59</v>
      </c>
      <c r="E24">
        <v>0</v>
      </c>
      <c r="F24">
        <v>32</v>
      </c>
      <c r="G24">
        <v>34</v>
      </c>
      <c r="H24">
        <v>51</v>
      </c>
      <c r="I24">
        <v>33</v>
      </c>
      <c r="J24">
        <v>52</v>
      </c>
      <c r="K24">
        <v>0</v>
      </c>
      <c r="L24">
        <v>24</v>
      </c>
      <c r="M24">
        <v>34</v>
      </c>
      <c r="N24">
        <v>35</v>
      </c>
      <c r="O24">
        <v>33</v>
      </c>
      <c r="P24">
        <v>59</v>
      </c>
      <c r="Q24">
        <v>0</v>
      </c>
      <c r="R24">
        <v>32</v>
      </c>
      <c r="S24">
        <v>69</v>
      </c>
      <c r="T24">
        <v>126</v>
      </c>
      <c r="U24" s="43">
        <f t="shared" si="0"/>
        <v>1.73684210526316</v>
      </c>
      <c r="V24" s="43">
        <f t="shared" si="1"/>
        <v>3.10526315789474</v>
      </c>
      <c r="W24" s="43">
        <f t="shared" si="2"/>
        <v>0</v>
      </c>
      <c r="X24" s="43">
        <f t="shared" si="3"/>
        <v>1.68421052631579</v>
      </c>
      <c r="Y24" s="43">
        <f t="shared" si="4"/>
        <v>1.78947368421053</v>
      </c>
      <c r="Z24" s="43">
        <f t="shared" si="5"/>
        <v>2.68421052631579</v>
      </c>
    </row>
    <row r="25" spans="1:26">
      <c r="A25" t="s">
        <v>122</v>
      </c>
      <c r="B25">
        <v>45</v>
      </c>
      <c r="C25">
        <v>301</v>
      </c>
      <c r="D25">
        <v>0</v>
      </c>
      <c r="E25">
        <v>0</v>
      </c>
      <c r="F25">
        <v>16</v>
      </c>
      <c r="G25">
        <v>25</v>
      </c>
      <c r="H25">
        <v>151</v>
      </c>
      <c r="I25">
        <v>301</v>
      </c>
      <c r="J25">
        <v>0</v>
      </c>
      <c r="K25">
        <v>0</v>
      </c>
      <c r="L25">
        <v>10</v>
      </c>
      <c r="M25">
        <v>24</v>
      </c>
      <c r="N25">
        <v>76</v>
      </c>
      <c r="O25">
        <v>301</v>
      </c>
      <c r="P25">
        <v>0</v>
      </c>
      <c r="Q25">
        <v>0</v>
      </c>
      <c r="R25">
        <v>16</v>
      </c>
      <c r="S25">
        <v>50</v>
      </c>
      <c r="T25">
        <v>164</v>
      </c>
      <c r="U25" s="43">
        <f t="shared" si="0"/>
        <v>13.3777777777778</v>
      </c>
      <c r="V25" s="43">
        <f t="shared" si="1"/>
        <v>0</v>
      </c>
      <c r="W25" s="43">
        <f t="shared" si="2"/>
        <v>0</v>
      </c>
      <c r="X25" s="43">
        <f t="shared" si="3"/>
        <v>0.711111111111111</v>
      </c>
      <c r="Y25" s="43">
        <f t="shared" si="4"/>
        <v>1.11111111111111</v>
      </c>
      <c r="Z25" s="43">
        <f t="shared" si="5"/>
        <v>6.71111111111111</v>
      </c>
    </row>
    <row r="26" spans="1:26">
      <c r="A26" t="s">
        <v>127</v>
      </c>
      <c r="B26">
        <v>65</v>
      </c>
      <c r="C26">
        <v>17</v>
      </c>
      <c r="D26">
        <v>28</v>
      </c>
      <c r="E26">
        <v>0</v>
      </c>
      <c r="F26">
        <v>13</v>
      </c>
      <c r="G26">
        <v>3</v>
      </c>
      <c r="H26">
        <v>143</v>
      </c>
      <c r="I26">
        <v>17</v>
      </c>
      <c r="J26">
        <v>21</v>
      </c>
      <c r="K26">
        <v>0</v>
      </c>
      <c r="L26">
        <v>12</v>
      </c>
      <c r="M26">
        <v>3</v>
      </c>
      <c r="N26">
        <v>31</v>
      </c>
      <c r="O26">
        <v>17</v>
      </c>
      <c r="P26">
        <v>28</v>
      </c>
      <c r="Q26">
        <v>0</v>
      </c>
      <c r="R26">
        <v>13</v>
      </c>
      <c r="S26">
        <v>6</v>
      </c>
      <c r="T26">
        <v>160</v>
      </c>
      <c r="U26" s="43">
        <f t="shared" si="0"/>
        <v>0.523076923076923</v>
      </c>
      <c r="V26" s="43">
        <f t="shared" si="1"/>
        <v>0.861538461538462</v>
      </c>
      <c r="W26" s="43">
        <f t="shared" si="2"/>
        <v>0</v>
      </c>
      <c r="X26" s="43">
        <f t="shared" si="3"/>
        <v>0.4</v>
      </c>
      <c r="Y26" s="43">
        <f t="shared" si="4"/>
        <v>0.0923076923076923</v>
      </c>
      <c r="Z26" s="43">
        <f t="shared" si="5"/>
        <v>4.4</v>
      </c>
    </row>
    <row r="27" spans="1:26">
      <c r="A27" t="s">
        <v>131</v>
      </c>
      <c r="B27">
        <v>10</v>
      </c>
      <c r="C27">
        <v>18</v>
      </c>
      <c r="D27">
        <v>3</v>
      </c>
      <c r="E27">
        <v>3</v>
      </c>
      <c r="F27">
        <v>1</v>
      </c>
      <c r="G27">
        <v>12</v>
      </c>
      <c r="H27">
        <v>22</v>
      </c>
      <c r="I27">
        <v>18</v>
      </c>
      <c r="J27">
        <v>3</v>
      </c>
      <c r="K27">
        <v>3</v>
      </c>
      <c r="L27">
        <v>1</v>
      </c>
      <c r="M27">
        <v>12</v>
      </c>
      <c r="N27">
        <v>22</v>
      </c>
      <c r="O27">
        <v>18</v>
      </c>
      <c r="P27">
        <v>3</v>
      </c>
      <c r="Q27">
        <v>3</v>
      </c>
      <c r="R27">
        <v>1</v>
      </c>
      <c r="S27">
        <v>13</v>
      </c>
      <c r="T27">
        <v>22</v>
      </c>
      <c r="U27" s="43">
        <f t="shared" si="0"/>
        <v>3.6</v>
      </c>
      <c r="V27" s="43">
        <f t="shared" si="1"/>
        <v>0.6</v>
      </c>
      <c r="W27" s="43">
        <f t="shared" si="2"/>
        <v>0.6</v>
      </c>
      <c r="X27" s="43">
        <f t="shared" si="3"/>
        <v>0.2</v>
      </c>
      <c r="Y27" s="43">
        <f t="shared" si="4"/>
        <v>2.4</v>
      </c>
      <c r="Z27" s="43">
        <f t="shared" si="5"/>
        <v>4.4</v>
      </c>
    </row>
    <row r="28" spans="1:26">
      <c r="A28" t="s">
        <v>135</v>
      </c>
      <c r="B28">
        <v>15</v>
      </c>
      <c r="C28">
        <v>35</v>
      </c>
      <c r="D28">
        <v>33</v>
      </c>
      <c r="E28">
        <v>33</v>
      </c>
      <c r="F28">
        <v>9</v>
      </c>
      <c r="G28">
        <v>30</v>
      </c>
      <c r="H28">
        <v>18</v>
      </c>
      <c r="I28">
        <v>35</v>
      </c>
      <c r="J28">
        <v>27</v>
      </c>
      <c r="K28">
        <v>27</v>
      </c>
      <c r="L28">
        <v>7</v>
      </c>
      <c r="M28">
        <v>29</v>
      </c>
      <c r="N28">
        <v>15</v>
      </c>
      <c r="O28">
        <v>35</v>
      </c>
      <c r="P28">
        <v>33</v>
      </c>
      <c r="Q28">
        <v>33</v>
      </c>
      <c r="R28">
        <v>9</v>
      </c>
      <c r="S28">
        <v>30</v>
      </c>
      <c r="T28">
        <v>20</v>
      </c>
      <c r="U28" s="43">
        <f t="shared" si="0"/>
        <v>4.66666666666667</v>
      </c>
      <c r="V28" s="43">
        <f t="shared" si="1"/>
        <v>4.4</v>
      </c>
      <c r="W28" s="43">
        <f t="shared" si="2"/>
        <v>4.4</v>
      </c>
      <c r="X28" s="43">
        <f t="shared" si="3"/>
        <v>1.2</v>
      </c>
      <c r="Y28" s="43">
        <f t="shared" si="4"/>
        <v>4</v>
      </c>
      <c r="Z28" s="43">
        <f t="shared" si="5"/>
        <v>2.4</v>
      </c>
    </row>
    <row r="29" spans="1:26">
      <c r="A29" t="s">
        <v>141</v>
      </c>
      <c r="B29">
        <v>92</v>
      </c>
      <c r="C29">
        <v>4</v>
      </c>
      <c r="D29">
        <v>4</v>
      </c>
      <c r="E29">
        <v>0</v>
      </c>
      <c r="F29">
        <v>3</v>
      </c>
      <c r="G29">
        <v>6</v>
      </c>
      <c r="H29">
        <v>5</v>
      </c>
      <c r="I29">
        <v>4</v>
      </c>
      <c r="J29">
        <v>4</v>
      </c>
      <c r="K29">
        <v>0</v>
      </c>
      <c r="L29">
        <v>3</v>
      </c>
      <c r="M29">
        <v>6</v>
      </c>
      <c r="N29">
        <v>5</v>
      </c>
      <c r="O29">
        <v>4</v>
      </c>
      <c r="P29">
        <v>4</v>
      </c>
      <c r="Q29">
        <v>0</v>
      </c>
      <c r="R29">
        <v>3</v>
      </c>
      <c r="S29">
        <v>6</v>
      </c>
      <c r="T29">
        <v>6</v>
      </c>
      <c r="U29" s="43">
        <f t="shared" si="0"/>
        <v>0.0869565217391304</v>
      </c>
      <c r="V29" s="43">
        <f t="shared" si="1"/>
        <v>0.0869565217391304</v>
      </c>
      <c r="W29" s="43">
        <f t="shared" si="2"/>
        <v>0</v>
      </c>
      <c r="X29" s="43">
        <f t="shared" si="3"/>
        <v>0.0652173913043478</v>
      </c>
      <c r="Y29" s="43">
        <f t="shared" si="4"/>
        <v>0.130434782608696</v>
      </c>
      <c r="Z29" s="43">
        <f t="shared" si="5"/>
        <v>0.108695652173913</v>
      </c>
    </row>
    <row r="30" spans="1:26">
      <c r="A30" t="s">
        <v>144</v>
      </c>
      <c r="B30">
        <v>7</v>
      </c>
      <c r="C30">
        <v>3</v>
      </c>
      <c r="D30">
        <v>3</v>
      </c>
      <c r="E30">
        <v>3</v>
      </c>
      <c r="F30">
        <v>2</v>
      </c>
      <c r="G30">
        <v>9</v>
      </c>
      <c r="H30">
        <v>8</v>
      </c>
      <c r="I30">
        <v>3</v>
      </c>
      <c r="J30">
        <v>3</v>
      </c>
      <c r="K30">
        <v>3</v>
      </c>
      <c r="L30">
        <v>2</v>
      </c>
      <c r="M30">
        <v>9</v>
      </c>
      <c r="N30">
        <v>8</v>
      </c>
      <c r="O30">
        <v>3</v>
      </c>
      <c r="P30">
        <v>3</v>
      </c>
      <c r="Q30">
        <v>3</v>
      </c>
      <c r="R30">
        <v>2</v>
      </c>
      <c r="S30">
        <v>13</v>
      </c>
      <c r="T30">
        <v>8</v>
      </c>
      <c r="U30" s="43">
        <f t="shared" si="0"/>
        <v>0.857142857142857</v>
      </c>
      <c r="V30" s="43">
        <f t="shared" si="1"/>
        <v>0.857142857142857</v>
      </c>
      <c r="W30" s="43">
        <f t="shared" si="2"/>
        <v>0.857142857142857</v>
      </c>
      <c r="X30" s="43">
        <f t="shared" si="3"/>
        <v>0.571428571428571</v>
      </c>
      <c r="Y30" s="43">
        <f t="shared" si="4"/>
        <v>2.57142857142857</v>
      </c>
      <c r="Z30" s="43">
        <f t="shared" si="5"/>
        <v>2.28571428571429</v>
      </c>
    </row>
    <row r="31" spans="1:26">
      <c r="A31" t="s">
        <v>148</v>
      </c>
      <c r="B31">
        <v>14</v>
      </c>
      <c r="C31">
        <v>57</v>
      </c>
      <c r="D31">
        <v>15</v>
      </c>
      <c r="E31">
        <v>15</v>
      </c>
      <c r="F31">
        <v>11</v>
      </c>
      <c r="G31">
        <v>18</v>
      </c>
      <c r="H31">
        <v>32</v>
      </c>
      <c r="I31">
        <v>57</v>
      </c>
      <c r="J31">
        <v>15</v>
      </c>
      <c r="K31">
        <v>15</v>
      </c>
      <c r="L31">
        <v>6</v>
      </c>
      <c r="M31">
        <v>18</v>
      </c>
      <c r="N31">
        <v>29</v>
      </c>
      <c r="O31">
        <v>57</v>
      </c>
      <c r="P31">
        <v>15</v>
      </c>
      <c r="Q31">
        <v>15</v>
      </c>
      <c r="R31">
        <v>11</v>
      </c>
      <c r="S31">
        <v>39</v>
      </c>
      <c r="T31">
        <v>80</v>
      </c>
      <c r="U31" s="43">
        <f t="shared" si="0"/>
        <v>8.14285714285714</v>
      </c>
      <c r="V31" s="43">
        <f t="shared" si="1"/>
        <v>2.14285714285714</v>
      </c>
      <c r="W31" s="43">
        <f t="shared" si="2"/>
        <v>2.14285714285714</v>
      </c>
      <c r="X31" s="43">
        <f t="shared" si="3"/>
        <v>1.57142857142857</v>
      </c>
      <c r="Y31" s="43">
        <f t="shared" si="4"/>
        <v>2.57142857142857</v>
      </c>
      <c r="Z31" s="43">
        <f t="shared" si="5"/>
        <v>4.57142857142857</v>
      </c>
    </row>
    <row r="32" spans="1:26">
      <c r="A32" t="s">
        <v>154</v>
      </c>
      <c r="B32">
        <v>34</v>
      </c>
      <c r="C32">
        <v>20</v>
      </c>
      <c r="D32">
        <v>383</v>
      </c>
      <c r="E32">
        <v>0</v>
      </c>
      <c r="F32">
        <v>9</v>
      </c>
      <c r="G32">
        <v>7</v>
      </c>
      <c r="H32">
        <v>238</v>
      </c>
      <c r="I32">
        <v>20</v>
      </c>
      <c r="J32">
        <v>37</v>
      </c>
      <c r="K32">
        <v>0</v>
      </c>
      <c r="L32">
        <v>4</v>
      </c>
      <c r="M32">
        <v>7</v>
      </c>
      <c r="N32">
        <v>21</v>
      </c>
      <c r="O32">
        <v>20</v>
      </c>
      <c r="P32">
        <v>383</v>
      </c>
      <c r="Q32">
        <v>0</v>
      </c>
      <c r="R32">
        <v>9</v>
      </c>
      <c r="S32">
        <v>7</v>
      </c>
      <c r="T32">
        <v>284</v>
      </c>
      <c r="U32" s="43">
        <f t="shared" si="0"/>
        <v>1.17647058823529</v>
      </c>
      <c r="V32" s="43">
        <f t="shared" si="1"/>
        <v>22.5294117647059</v>
      </c>
      <c r="W32" s="43">
        <f t="shared" si="2"/>
        <v>0</v>
      </c>
      <c r="X32" s="43">
        <f t="shared" si="3"/>
        <v>0.529411764705882</v>
      </c>
      <c r="Y32" s="43">
        <f t="shared" si="4"/>
        <v>0.411764705882353</v>
      </c>
      <c r="Z32" s="43">
        <f t="shared" si="5"/>
        <v>14</v>
      </c>
    </row>
    <row r="33" spans="1:26">
      <c r="A33" t="s">
        <v>160</v>
      </c>
      <c r="B33">
        <v>15</v>
      </c>
      <c r="C33">
        <v>6</v>
      </c>
      <c r="D33">
        <v>0</v>
      </c>
      <c r="E33">
        <v>0</v>
      </c>
      <c r="F33">
        <v>11</v>
      </c>
      <c r="G33">
        <v>10</v>
      </c>
      <c r="H33">
        <v>31</v>
      </c>
      <c r="I33">
        <v>6</v>
      </c>
      <c r="J33">
        <v>0</v>
      </c>
      <c r="K33">
        <v>0</v>
      </c>
      <c r="L33">
        <v>7</v>
      </c>
      <c r="M33">
        <v>9</v>
      </c>
      <c r="N33">
        <v>16</v>
      </c>
      <c r="O33">
        <v>6</v>
      </c>
      <c r="P33">
        <v>0</v>
      </c>
      <c r="Q33">
        <v>0</v>
      </c>
      <c r="R33">
        <v>11</v>
      </c>
      <c r="S33">
        <v>15</v>
      </c>
      <c r="T33">
        <v>36</v>
      </c>
      <c r="U33" s="43">
        <f t="shared" si="0"/>
        <v>0.8</v>
      </c>
      <c r="V33" s="43">
        <f t="shared" si="1"/>
        <v>0</v>
      </c>
      <c r="W33" s="43">
        <f t="shared" si="2"/>
        <v>0</v>
      </c>
      <c r="X33" s="43">
        <f t="shared" si="3"/>
        <v>1.46666666666667</v>
      </c>
      <c r="Y33" s="43">
        <f t="shared" si="4"/>
        <v>1.33333333333333</v>
      </c>
      <c r="Z33" s="43">
        <f t="shared" si="5"/>
        <v>4.13333333333333</v>
      </c>
    </row>
    <row r="34" spans="1:26">
      <c r="A34" s="37" t="s">
        <v>212</v>
      </c>
      <c r="B34" s="37">
        <f t="shared" ref="B34:T34" si="6">SUM(B3:B33)</f>
        <v>1103</v>
      </c>
      <c r="C34" s="37">
        <f t="shared" si="6"/>
        <v>4170</v>
      </c>
      <c r="D34" s="37">
        <f t="shared" si="6"/>
        <v>1486</v>
      </c>
      <c r="E34" s="37">
        <f t="shared" si="6"/>
        <v>276</v>
      </c>
      <c r="F34" s="37">
        <f t="shared" si="6"/>
        <v>432</v>
      </c>
      <c r="G34" s="37">
        <f t="shared" si="6"/>
        <v>677</v>
      </c>
      <c r="H34" s="37">
        <f t="shared" si="6"/>
        <v>2798</v>
      </c>
      <c r="I34" s="37">
        <f t="shared" si="6"/>
        <v>4170</v>
      </c>
      <c r="J34" s="37">
        <f t="shared" si="6"/>
        <v>891</v>
      </c>
      <c r="K34" s="37">
        <f t="shared" si="6"/>
        <v>237</v>
      </c>
      <c r="L34" s="37">
        <f t="shared" si="6"/>
        <v>315</v>
      </c>
      <c r="M34" s="37">
        <f t="shared" si="6"/>
        <v>651</v>
      </c>
      <c r="N34" s="37">
        <f t="shared" si="6"/>
        <v>1844</v>
      </c>
      <c r="O34" s="37">
        <f t="shared" si="6"/>
        <v>4170</v>
      </c>
      <c r="P34" s="37">
        <f t="shared" si="6"/>
        <v>1486</v>
      </c>
      <c r="Q34" s="37">
        <f t="shared" si="6"/>
        <v>276</v>
      </c>
      <c r="R34" s="37">
        <f t="shared" si="6"/>
        <v>432</v>
      </c>
      <c r="S34" s="37">
        <f t="shared" si="6"/>
        <v>1041</v>
      </c>
      <c r="T34" s="37">
        <f t="shared" si="6"/>
        <v>5268</v>
      </c>
      <c r="U34" s="37">
        <f>AVERAGE(U3:U33)</f>
        <v>6.96088376350579</v>
      </c>
      <c r="V34" s="37">
        <f t="shared" ref="V34:Z34" si="7">AVERAGE(V3:V33)</f>
        <v>2.96436563492433</v>
      </c>
      <c r="W34" s="37">
        <f t="shared" si="7"/>
        <v>0.585611880032821</v>
      </c>
      <c r="X34" s="37">
        <f t="shared" si="7"/>
        <v>0.817016414361181</v>
      </c>
      <c r="Y34" s="37">
        <f t="shared" si="7"/>
        <v>1.39320495079993</v>
      </c>
      <c r="Z34" s="37">
        <f t="shared" si="7"/>
        <v>4.90256735259876</v>
      </c>
    </row>
  </sheetData>
  <mergeCells count="4">
    <mergeCell ref="C1:H1"/>
    <mergeCell ref="I1:N1"/>
    <mergeCell ref="O1:T1"/>
    <mergeCell ref="U1:Z1"/>
  </mergeCells>
  <conditionalFormatting sqref="U3:Z33">
    <cfRule type="cellIs" dxfId="0" priority="1" operator="greaterThan">
      <formula>15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topLeftCell="A7" workbookViewId="0">
      <selection activeCell="AP4" sqref="AP4:BX34"/>
    </sheetView>
  </sheetViews>
  <sheetFormatPr defaultColWidth="9" defaultRowHeight="14.25"/>
  <sheetData>
    <row r="1" spans="1:20">
      <c r="A1" s="37"/>
      <c r="B1" s="40"/>
      <c r="C1" s="41" t="s">
        <v>213</v>
      </c>
      <c r="D1" s="41"/>
      <c r="E1" s="41"/>
      <c r="F1" s="41"/>
      <c r="G1" s="41"/>
      <c r="H1" s="41"/>
      <c r="I1" s="44" t="s">
        <v>214</v>
      </c>
      <c r="J1" s="44"/>
      <c r="K1" s="44"/>
      <c r="L1" s="44"/>
      <c r="M1" s="44"/>
      <c r="N1" s="44"/>
      <c r="O1" s="45" t="s">
        <v>215</v>
      </c>
      <c r="P1" s="45"/>
      <c r="Q1" s="45"/>
      <c r="R1" s="45"/>
      <c r="S1" s="45"/>
      <c r="T1" s="45"/>
    </row>
    <row r="2" spans="1:20">
      <c r="A2" s="37"/>
      <c r="B2" s="37" t="s">
        <v>216</v>
      </c>
      <c r="C2" s="42" t="s">
        <v>196</v>
      </c>
      <c r="D2" s="42" t="s">
        <v>197</v>
      </c>
      <c r="E2" s="42" t="s">
        <v>210</v>
      </c>
      <c r="F2" s="42" t="s">
        <v>199</v>
      </c>
      <c r="G2" s="42" t="s">
        <v>211</v>
      </c>
      <c r="H2" s="42" t="s">
        <v>201</v>
      </c>
      <c r="I2" s="46" t="s">
        <v>196</v>
      </c>
      <c r="J2" s="46" t="s">
        <v>197</v>
      </c>
      <c r="K2" s="46" t="s">
        <v>210</v>
      </c>
      <c r="L2" s="46" t="s">
        <v>199</v>
      </c>
      <c r="M2" s="46" t="s">
        <v>211</v>
      </c>
      <c r="N2" s="46" t="s">
        <v>201</v>
      </c>
      <c r="O2" s="47" t="s">
        <v>196</v>
      </c>
      <c r="P2" s="47" t="s">
        <v>197</v>
      </c>
      <c r="Q2" s="47" t="s">
        <v>210</v>
      </c>
      <c r="R2" s="47" t="s">
        <v>199</v>
      </c>
      <c r="S2" s="47" t="s">
        <v>211</v>
      </c>
      <c r="T2" s="47" t="s">
        <v>201</v>
      </c>
    </row>
    <row r="3" spans="1:20">
      <c r="A3" t="s">
        <v>11</v>
      </c>
      <c r="B3">
        <v>13</v>
      </c>
      <c r="C3" s="42">
        <v>11</v>
      </c>
      <c r="D3" s="42">
        <v>10</v>
      </c>
      <c r="E3" s="42">
        <v>10</v>
      </c>
      <c r="F3" s="42">
        <v>9</v>
      </c>
      <c r="G3" s="42">
        <v>10</v>
      </c>
      <c r="H3" s="42">
        <v>9</v>
      </c>
      <c r="I3" s="46">
        <v>12</v>
      </c>
      <c r="J3" s="46">
        <v>11</v>
      </c>
      <c r="K3" s="46">
        <v>11</v>
      </c>
      <c r="L3" s="46">
        <v>10</v>
      </c>
      <c r="M3" s="46">
        <v>11</v>
      </c>
      <c r="N3" s="46">
        <v>10</v>
      </c>
      <c r="O3" s="47">
        <v>5</v>
      </c>
      <c r="P3" s="47">
        <v>4</v>
      </c>
      <c r="Q3" s="47">
        <v>4</v>
      </c>
      <c r="R3" s="47">
        <v>3</v>
      </c>
      <c r="S3" s="47">
        <v>4</v>
      </c>
      <c r="T3" s="47">
        <v>3</v>
      </c>
    </row>
    <row r="4" spans="1:20">
      <c r="A4" t="s">
        <v>15</v>
      </c>
      <c r="B4">
        <v>26</v>
      </c>
      <c r="C4" s="42">
        <v>17</v>
      </c>
      <c r="D4" s="42">
        <v>2</v>
      </c>
      <c r="E4" s="42">
        <v>26</v>
      </c>
      <c r="F4" s="42">
        <v>20</v>
      </c>
      <c r="G4" s="42">
        <v>16</v>
      </c>
      <c r="H4" s="42">
        <v>3</v>
      </c>
      <c r="I4" s="46">
        <v>18</v>
      </c>
      <c r="J4" s="46">
        <v>10</v>
      </c>
      <c r="K4" s="46">
        <v>25</v>
      </c>
      <c r="L4" s="46">
        <v>25</v>
      </c>
      <c r="M4" s="46">
        <v>18</v>
      </c>
      <c r="N4" s="46">
        <v>10</v>
      </c>
      <c r="O4" s="47">
        <v>8</v>
      </c>
      <c r="P4" s="47">
        <v>6</v>
      </c>
      <c r="Q4" s="47">
        <v>15</v>
      </c>
      <c r="R4" s="47">
        <v>13</v>
      </c>
      <c r="S4" s="47">
        <v>8</v>
      </c>
      <c r="T4" s="47">
        <v>1</v>
      </c>
    </row>
    <row r="5" spans="1:20">
      <c r="A5" t="s">
        <v>21</v>
      </c>
      <c r="B5">
        <v>26</v>
      </c>
      <c r="C5" s="42">
        <v>8</v>
      </c>
      <c r="D5" s="42">
        <v>5</v>
      </c>
      <c r="E5" s="42">
        <v>26</v>
      </c>
      <c r="F5" s="42">
        <v>12</v>
      </c>
      <c r="G5" s="42">
        <v>20</v>
      </c>
      <c r="H5" s="42">
        <v>3</v>
      </c>
      <c r="I5" s="46">
        <v>25</v>
      </c>
      <c r="J5" s="46">
        <v>12</v>
      </c>
      <c r="K5" s="46">
        <v>25</v>
      </c>
      <c r="L5" s="46">
        <v>16</v>
      </c>
      <c r="M5" s="46">
        <v>24</v>
      </c>
      <c r="N5" s="46">
        <v>8</v>
      </c>
      <c r="O5" s="47">
        <v>9</v>
      </c>
      <c r="P5" s="47">
        <v>9</v>
      </c>
      <c r="Q5" s="47">
        <v>20</v>
      </c>
      <c r="R5" s="47">
        <v>13</v>
      </c>
      <c r="S5" s="47">
        <v>19</v>
      </c>
      <c r="T5" s="47">
        <v>0</v>
      </c>
    </row>
    <row r="6" spans="1:20">
      <c r="A6" t="s">
        <v>27</v>
      </c>
      <c r="B6">
        <v>32</v>
      </c>
      <c r="C6" s="42">
        <v>24</v>
      </c>
      <c r="D6" s="42">
        <v>32</v>
      </c>
      <c r="E6" s="42">
        <v>32</v>
      </c>
      <c r="F6" s="42">
        <v>19</v>
      </c>
      <c r="G6" s="42">
        <v>20</v>
      </c>
      <c r="H6" s="42">
        <v>7</v>
      </c>
      <c r="I6" s="46">
        <v>31</v>
      </c>
      <c r="J6" s="46">
        <v>31</v>
      </c>
      <c r="K6" s="46">
        <v>31</v>
      </c>
      <c r="L6" s="46">
        <v>31</v>
      </c>
      <c r="M6" s="46">
        <v>28</v>
      </c>
      <c r="N6" s="46">
        <v>19</v>
      </c>
      <c r="O6" s="47">
        <v>15</v>
      </c>
      <c r="P6" s="47">
        <v>17</v>
      </c>
      <c r="Q6" s="47">
        <v>17</v>
      </c>
      <c r="R6" s="47">
        <v>15</v>
      </c>
      <c r="S6" s="47">
        <v>13</v>
      </c>
      <c r="T6" s="47">
        <v>6</v>
      </c>
    </row>
    <row r="7" spans="1:20">
      <c r="A7" t="s">
        <v>33</v>
      </c>
      <c r="B7">
        <v>40</v>
      </c>
      <c r="C7" s="42">
        <v>17</v>
      </c>
      <c r="D7" s="42">
        <v>6</v>
      </c>
      <c r="E7" s="42">
        <v>40</v>
      </c>
      <c r="F7" s="42">
        <v>27</v>
      </c>
      <c r="G7" s="42">
        <v>22</v>
      </c>
      <c r="H7" s="42">
        <v>5</v>
      </c>
      <c r="I7" s="46">
        <v>38</v>
      </c>
      <c r="J7" s="46">
        <v>23</v>
      </c>
      <c r="K7" s="46">
        <v>39</v>
      </c>
      <c r="L7" s="46">
        <v>39</v>
      </c>
      <c r="M7" s="46">
        <v>34</v>
      </c>
      <c r="N7" s="46">
        <v>24</v>
      </c>
      <c r="O7" s="47">
        <v>33</v>
      </c>
      <c r="P7" s="47">
        <v>18</v>
      </c>
      <c r="Q7" s="47">
        <v>35</v>
      </c>
      <c r="R7" s="47">
        <v>34</v>
      </c>
      <c r="S7" s="47">
        <v>28</v>
      </c>
      <c r="T7" s="47">
        <v>19</v>
      </c>
    </row>
    <row r="8" spans="1:20">
      <c r="A8" t="s">
        <v>38</v>
      </c>
      <c r="B8">
        <v>37</v>
      </c>
      <c r="C8" s="42">
        <v>0</v>
      </c>
      <c r="D8" s="42">
        <v>15</v>
      </c>
      <c r="E8" s="42">
        <v>15</v>
      </c>
      <c r="F8" s="42">
        <v>29</v>
      </c>
      <c r="G8" s="42">
        <v>13</v>
      </c>
      <c r="H8" s="42">
        <v>3</v>
      </c>
      <c r="I8" s="46">
        <v>1</v>
      </c>
      <c r="J8" s="46">
        <v>36</v>
      </c>
      <c r="K8" s="46">
        <v>36</v>
      </c>
      <c r="L8" s="46">
        <v>36</v>
      </c>
      <c r="M8" s="46">
        <v>36</v>
      </c>
      <c r="N8" s="46">
        <v>36</v>
      </c>
      <c r="O8" s="47">
        <v>1</v>
      </c>
      <c r="P8" s="47">
        <v>34</v>
      </c>
      <c r="Q8" s="47">
        <v>34</v>
      </c>
      <c r="R8" s="47">
        <v>34</v>
      </c>
      <c r="S8" s="47">
        <v>34</v>
      </c>
      <c r="T8" s="47">
        <v>34</v>
      </c>
    </row>
    <row r="9" spans="1:20">
      <c r="A9" t="s">
        <v>43</v>
      </c>
      <c r="B9">
        <v>39</v>
      </c>
      <c r="C9" s="42">
        <v>30</v>
      </c>
      <c r="D9" s="42">
        <v>14</v>
      </c>
      <c r="E9" s="42">
        <v>14</v>
      </c>
      <c r="F9" s="42">
        <v>14</v>
      </c>
      <c r="G9" s="42">
        <v>22</v>
      </c>
      <c r="H9" s="42">
        <v>6</v>
      </c>
      <c r="I9" s="46">
        <v>37</v>
      </c>
      <c r="J9" s="46">
        <v>35</v>
      </c>
      <c r="K9" s="46">
        <v>35</v>
      </c>
      <c r="L9" s="46">
        <v>24</v>
      </c>
      <c r="M9" s="46">
        <v>34</v>
      </c>
      <c r="N9" s="46">
        <v>10</v>
      </c>
      <c r="O9" s="47">
        <v>19</v>
      </c>
      <c r="P9" s="47">
        <v>9</v>
      </c>
      <c r="Q9" s="47">
        <v>9</v>
      </c>
      <c r="R9" s="47">
        <v>8</v>
      </c>
      <c r="S9" s="47">
        <v>17</v>
      </c>
      <c r="T9" s="47">
        <v>0</v>
      </c>
    </row>
    <row r="10" spans="1:20">
      <c r="A10" t="s">
        <v>48</v>
      </c>
      <c r="B10">
        <v>40</v>
      </c>
      <c r="C10" s="42">
        <v>8</v>
      </c>
      <c r="D10" s="42">
        <v>2</v>
      </c>
      <c r="E10" s="42">
        <v>40</v>
      </c>
      <c r="F10" s="42">
        <v>35</v>
      </c>
      <c r="G10" s="42">
        <v>24</v>
      </c>
      <c r="H10" s="42">
        <v>0</v>
      </c>
      <c r="I10" s="46">
        <v>35</v>
      </c>
      <c r="J10" s="46">
        <v>23</v>
      </c>
      <c r="K10" s="46">
        <v>39</v>
      </c>
      <c r="L10" s="46">
        <v>37</v>
      </c>
      <c r="M10" s="46">
        <v>31</v>
      </c>
      <c r="N10" s="46">
        <v>18</v>
      </c>
      <c r="O10" s="47">
        <v>34</v>
      </c>
      <c r="P10" s="47">
        <v>22</v>
      </c>
      <c r="Q10" s="47">
        <v>38</v>
      </c>
      <c r="R10" s="47">
        <v>36</v>
      </c>
      <c r="S10" s="47">
        <v>30</v>
      </c>
      <c r="T10" s="47">
        <v>17</v>
      </c>
    </row>
    <row r="11" spans="1:20">
      <c r="A11" t="s">
        <v>53</v>
      </c>
      <c r="B11">
        <v>41</v>
      </c>
      <c r="C11" s="42">
        <v>14</v>
      </c>
      <c r="D11" s="42">
        <v>41</v>
      </c>
      <c r="E11" s="42">
        <v>41</v>
      </c>
      <c r="F11" s="42">
        <v>41</v>
      </c>
      <c r="G11" s="42">
        <v>19</v>
      </c>
      <c r="H11" s="42">
        <v>3</v>
      </c>
      <c r="I11" s="46">
        <v>40</v>
      </c>
      <c r="J11" s="46">
        <v>40</v>
      </c>
      <c r="K11" s="46">
        <v>40</v>
      </c>
      <c r="L11" s="46">
        <v>40</v>
      </c>
      <c r="M11" s="46">
        <v>39</v>
      </c>
      <c r="N11" s="46">
        <v>8</v>
      </c>
      <c r="O11" s="47">
        <v>17</v>
      </c>
      <c r="P11" s="47">
        <v>30</v>
      </c>
      <c r="Q11" s="47">
        <v>30</v>
      </c>
      <c r="R11" s="47">
        <v>30</v>
      </c>
      <c r="S11" s="47">
        <v>22</v>
      </c>
      <c r="T11" s="47">
        <v>3</v>
      </c>
    </row>
    <row r="12" spans="1:20">
      <c r="A12" t="s">
        <v>59</v>
      </c>
      <c r="B12">
        <v>32</v>
      </c>
      <c r="C12" s="42">
        <v>22</v>
      </c>
      <c r="D12" s="42">
        <v>18</v>
      </c>
      <c r="E12" s="42">
        <v>32</v>
      </c>
      <c r="F12" s="42">
        <v>23</v>
      </c>
      <c r="G12" s="42">
        <v>21</v>
      </c>
      <c r="H12" s="42">
        <v>6</v>
      </c>
      <c r="I12" s="46">
        <v>31</v>
      </c>
      <c r="J12" s="46">
        <v>24</v>
      </c>
      <c r="K12" s="46">
        <v>31</v>
      </c>
      <c r="L12" s="46">
        <v>29</v>
      </c>
      <c r="M12" s="46">
        <v>27</v>
      </c>
      <c r="N12" s="46">
        <v>12</v>
      </c>
      <c r="O12" s="47">
        <v>12</v>
      </c>
      <c r="P12" s="47">
        <v>14</v>
      </c>
      <c r="Q12" s="47">
        <v>17</v>
      </c>
      <c r="R12" s="47">
        <v>13</v>
      </c>
      <c r="S12" s="47">
        <v>11</v>
      </c>
      <c r="T12" s="47">
        <v>5</v>
      </c>
    </row>
    <row r="13" spans="1:20">
      <c r="A13" t="s">
        <v>63</v>
      </c>
      <c r="B13">
        <v>32</v>
      </c>
      <c r="C13" s="42">
        <v>25</v>
      </c>
      <c r="D13" s="42">
        <v>32</v>
      </c>
      <c r="E13" s="42">
        <v>32</v>
      </c>
      <c r="F13" s="42">
        <v>27</v>
      </c>
      <c r="G13" s="42">
        <v>25</v>
      </c>
      <c r="H13" s="42">
        <v>9</v>
      </c>
      <c r="I13" s="46">
        <v>30</v>
      </c>
      <c r="J13" s="46">
        <v>31</v>
      </c>
      <c r="K13" s="46">
        <v>31</v>
      </c>
      <c r="L13" s="46">
        <v>30</v>
      </c>
      <c r="M13" s="46">
        <v>28</v>
      </c>
      <c r="N13" s="46">
        <v>24</v>
      </c>
      <c r="O13" s="47">
        <v>21</v>
      </c>
      <c r="P13" s="47">
        <v>21</v>
      </c>
      <c r="Q13" s="47">
        <v>21</v>
      </c>
      <c r="R13" s="47">
        <v>21</v>
      </c>
      <c r="S13" s="47">
        <v>19</v>
      </c>
      <c r="T13" s="47">
        <v>10</v>
      </c>
    </row>
    <row r="14" spans="1:20">
      <c r="A14" t="s">
        <v>69</v>
      </c>
      <c r="B14">
        <v>57</v>
      </c>
      <c r="C14" s="42">
        <v>27</v>
      </c>
      <c r="D14" s="42">
        <v>12</v>
      </c>
      <c r="E14" s="42">
        <v>57</v>
      </c>
      <c r="F14" s="42">
        <v>22</v>
      </c>
      <c r="G14" s="42">
        <v>19</v>
      </c>
      <c r="H14" s="42">
        <v>12</v>
      </c>
      <c r="I14" s="46">
        <v>28</v>
      </c>
      <c r="J14" s="46">
        <v>37</v>
      </c>
      <c r="K14" s="46">
        <v>56</v>
      </c>
      <c r="L14" s="46">
        <v>56</v>
      </c>
      <c r="M14" s="46">
        <v>56</v>
      </c>
      <c r="N14" s="46">
        <v>23</v>
      </c>
      <c r="O14" s="47">
        <v>20</v>
      </c>
      <c r="P14" s="47">
        <v>26</v>
      </c>
      <c r="Q14" s="47">
        <v>48</v>
      </c>
      <c r="R14" s="47">
        <v>43</v>
      </c>
      <c r="S14" s="47">
        <v>44</v>
      </c>
      <c r="T14" s="47">
        <v>14</v>
      </c>
    </row>
    <row r="15" spans="1:20">
      <c r="A15" t="s">
        <v>74</v>
      </c>
      <c r="B15">
        <v>37</v>
      </c>
      <c r="C15" s="42">
        <v>11</v>
      </c>
      <c r="D15" s="42">
        <v>10</v>
      </c>
      <c r="E15" s="42">
        <v>37</v>
      </c>
      <c r="F15" s="42">
        <v>13</v>
      </c>
      <c r="G15" s="42">
        <v>12</v>
      </c>
      <c r="H15" s="42">
        <v>1</v>
      </c>
      <c r="I15" s="46">
        <v>11</v>
      </c>
      <c r="J15" s="46">
        <v>28</v>
      </c>
      <c r="K15" s="46">
        <v>36</v>
      </c>
      <c r="L15" s="46">
        <v>32</v>
      </c>
      <c r="M15" s="46">
        <v>28</v>
      </c>
      <c r="N15" s="46">
        <v>21</v>
      </c>
      <c r="O15" s="47">
        <v>2</v>
      </c>
      <c r="P15" s="47">
        <v>8</v>
      </c>
      <c r="Q15" s="47">
        <v>16</v>
      </c>
      <c r="R15" s="47">
        <v>12</v>
      </c>
      <c r="S15" s="47">
        <v>9</v>
      </c>
      <c r="T15" s="47">
        <v>2</v>
      </c>
    </row>
    <row r="16" spans="1:20">
      <c r="A16" t="s">
        <v>79</v>
      </c>
      <c r="B16">
        <v>50</v>
      </c>
      <c r="C16" s="42">
        <v>7</v>
      </c>
      <c r="D16" s="42">
        <v>50</v>
      </c>
      <c r="E16" s="42">
        <v>50</v>
      </c>
      <c r="F16" s="42">
        <v>45</v>
      </c>
      <c r="G16" s="42">
        <v>46</v>
      </c>
      <c r="H16" s="42">
        <v>0</v>
      </c>
      <c r="I16" s="46">
        <v>26</v>
      </c>
      <c r="J16" s="46">
        <v>49</v>
      </c>
      <c r="K16" s="46">
        <v>49</v>
      </c>
      <c r="L16" s="46">
        <v>47</v>
      </c>
      <c r="M16" s="46">
        <v>46</v>
      </c>
      <c r="N16" s="46">
        <v>10</v>
      </c>
      <c r="O16" s="47">
        <v>26</v>
      </c>
      <c r="P16" s="47">
        <v>48</v>
      </c>
      <c r="Q16" s="47">
        <v>48</v>
      </c>
      <c r="R16" s="47">
        <v>46</v>
      </c>
      <c r="S16" s="47">
        <v>45</v>
      </c>
      <c r="T16" s="47">
        <v>10</v>
      </c>
    </row>
    <row r="17" spans="1:20">
      <c r="A17" t="s">
        <v>84</v>
      </c>
      <c r="B17">
        <v>43</v>
      </c>
      <c r="C17" s="42">
        <v>24</v>
      </c>
      <c r="D17" s="42">
        <v>11</v>
      </c>
      <c r="E17" s="42">
        <v>43</v>
      </c>
      <c r="F17" s="42">
        <v>19</v>
      </c>
      <c r="G17" s="42">
        <v>22</v>
      </c>
      <c r="H17" s="42">
        <v>3</v>
      </c>
      <c r="I17" s="46">
        <v>34</v>
      </c>
      <c r="J17" s="46">
        <v>23</v>
      </c>
      <c r="K17" s="46">
        <v>42</v>
      </c>
      <c r="L17" s="46">
        <v>42</v>
      </c>
      <c r="M17" s="46">
        <v>42</v>
      </c>
      <c r="N17" s="46">
        <v>15</v>
      </c>
      <c r="O17" s="47">
        <v>23</v>
      </c>
      <c r="P17" s="47">
        <v>14</v>
      </c>
      <c r="Q17" s="47">
        <v>31</v>
      </c>
      <c r="R17" s="47">
        <v>28</v>
      </c>
      <c r="S17" s="47">
        <v>29</v>
      </c>
      <c r="T17" s="47">
        <v>5</v>
      </c>
    </row>
    <row r="18" spans="1:20">
      <c r="A18" t="s">
        <v>88</v>
      </c>
      <c r="B18">
        <v>8</v>
      </c>
      <c r="C18" s="42">
        <v>4</v>
      </c>
      <c r="D18" s="42">
        <v>0</v>
      </c>
      <c r="E18" s="42">
        <v>0</v>
      </c>
      <c r="F18" s="42">
        <v>3</v>
      </c>
      <c r="G18" s="42">
        <v>4</v>
      </c>
      <c r="H18" s="42">
        <v>0</v>
      </c>
      <c r="I18" s="46">
        <v>5</v>
      </c>
      <c r="J18" s="46">
        <v>5</v>
      </c>
      <c r="K18" s="46">
        <v>5</v>
      </c>
      <c r="L18" s="46">
        <v>5</v>
      </c>
      <c r="M18" s="46">
        <v>4</v>
      </c>
      <c r="N18" s="46">
        <v>3</v>
      </c>
      <c r="O18" s="47">
        <v>4</v>
      </c>
      <c r="P18" s="47">
        <v>4</v>
      </c>
      <c r="Q18" s="47">
        <v>4</v>
      </c>
      <c r="R18" s="47">
        <v>3</v>
      </c>
      <c r="S18" s="47">
        <v>3</v>
      </c>
      <c r="T18" s="47">
        <v>2</v>
      </c>
    </row>
    <row r="19" spans="1:20">
      <c r="A19" t="s">
        <v>93</v>
      </c>
      <c r="B19">
        <v>26</v>
      </c>
      <c r="C19" s="42">
        <v>5</v>
      </c>
      <c r="D19" s="42">
        <v>26</v>
      </c>
      <c r="E19" s="42">
        <v>26</v>
      </c>
      <c r="F19" s="42">
        <v>26</v>
      </c>
      <c r="G19" s="42">
        <v>21</v>
      </c>
      <c r="H19" s="42">
        <v>1</v>
      </c>
      <c r="I19" s="46">
        <v>8</v>
      </c>
      <c r="J19" s="46">
        <v>25</v>
      </c>
      <c r="K19" s="46">
        <v>25</v>
      </c>
      <c r="L19" s="46">
        <v>25</v>
      </c>
      <c r="M19" s="46">
        <v>25</v>
      </c>
      <c r="N19" s="46">
        <v>8</v>
      </c>
      <c r="O19" s="47">
        <v>6</v>
      </c>
      <c r="P19" s="47">
        <v>23</v>
      </c>
      <c r="Q19" s="47">
        <v>23</v>
      </c>
      <c r="R19" s="47">
        <v>23</v>
      </c>
      <c r="S19" s="47">
        <v>21</v>
      </c>
      <c r="T19" s="47">
        <v>5</v>
      </c>
    </row>
    <row r="20" spans="1:20">
      <c r="A20" t="s">
        <v>98</v>
      </c>
      <c r="B20">
        <v>46</v>
      </c>
      <c r="C20" s="42">
        <v>25</v>
      </c>
      <c r="D20" s="42">
        <v>46</v>
      </c>
      <c r="E20" s="42">
        <v>46</v>
      </c>
      <c r="F20" s="42">
        <v>44</v>
      </c>
      <c r="G20" s="42">
        <v>46</v>
      </c>
      <c r="H20" s="42">
        <v>6</v>
      </c>
      <c r="I20" s="46">
        <v>30</v>
      </c>
      <c r="J20" s="46">
        <v>45</v>
      </c>
      <c r="K20" s="46">
        <v>45</v>
      </c>
      <c r="L20" s="46">
        <v>45</v>
      </c>
      <c r="M20" s="46">
        <v>45</v>
      </c>
      <c r="N20" s="46">
        <v>22</v>
      </c>
      <c r="O20" s="47">
        <v>25</v>
      </c>
      <c r="P20" s="47">
        <v>39</v>
      </c>
      <c r="Q20" s="47">
        <v>39</v>
      </c>
      <c r="R20" s="47">
        <v>38</v>
      </c>
      <c r="S20" s="47">
        <v>39</v>
      </c>
      <c r="T20" s="47">
        <v>18</v>
      </c>
    </row>
    <row r="21" spans="1:20">
      <c r="A21" t="s">
        <v>102</v>
      </c>
      <c r="B21">
        <v>17</v>
      </c>
      <c r="C21" s="42">
        <v>17</v>
      </c>
      <c r="D21" s="42">
        <v>2</v>
      </c>
      <c r="E21" s="42">
        <v>17</v>
      </c>
      <c r="F21" s="42">
        <v>6</v>
      </c>
      <c r="G21" s="42">
        <v>5</v>
      </c>
      <c r="H21" s="42">
        <v>1</v>
      </c>
      <c r="I21" s="46">
        <v>16</v>
      </c>
      <c r="J21" s="46">
        <v>10</v>
      </c>
      <c r="K21" s="46">
        <v>16</v>
      </c>
      <c r="L21" s="46">
        <v>12</v>
      </c>
      <c r="M21" s="46">
        <v>8</v>
      </c>
      <c r="N21" s="46">
        <v>2</v>
      </c>
      <c r="O21" s="47">
        <v>12</v>
      </c>
      <c r="P21" s="47">
        <v>8</v>
      </c>
      <c r="Q21" s="47">
        <v>12</v>
      </c>
      <c r="R21" s="47">
        <v>9</v>
      </c>
      <c r="S21" s="47">
        <v>6</v>
      </c>
      <c r="T21" s="47">
        <v>1</v>
      </c>
    </row>
    <row r="22" spans="1:20">
      <c r="A22" t="s">
        <v>107</v>
      </c>
      <c r="B22">
        <v>65</v>
      </c>
      <c r="C22" s="42">
        <v>26</v>
      </c>
      <c r="D22" s="42">
        <v>65</v>
      </c>
      <c r="E22" s="42">
        <v>65</v>
      </c>
      <c r="F22" s="42">
        <v>44</v>
      </c>
      <c r="G22" s="42">
        <v>44</v>
      </c>
      <c r="H22" s="42">
        <v>8</v>
      </c>
      <c r="I22" s="46">
        <v>44</v>
      </c>
      <c r="J22" s="46">
        <v>64</v>
      </c>
      <c r="K22" s="46">
        <v>64</v>
      </c>
      <c r="L22" s="46">
        <v>59</v>
      </c>
      <c r="M22" s="46">
        <v>59</v>
      </c>
      <c r="N22" s="46">
        <v>32</v>
      </c>
      <c r="O22" s="47">
        <v>31</v>
      </c>
      <c r="P22" s="47">
        <v>45</v>
      </c>
      <c r="Q22" s="47">
        <v>45</v>
      </c>
      <c r="R22" s="47">
        <v>35</v>
      </c>
      <c r="S22" s="47">
        <v>34</v>
      </c>
      <c r="T22" s="47">
        <v>12</v>
      </c>
    </row>
    <row r="23" spans="1:20">
      <c r="A23" t="s">
        <v>112</v>
      </c>
      <c r="B23">
        <v>61</v>
      </c>
      <c r="C23" s="42">
        <v>0</v>
      </c>
      <c r="D23" s="42">
        <v>0</v>
      </c>
      <c r="E23" s="42">
        <v>0</v>
      </c>
      <c r="F23" s="42">
        <v>2</v>
      </c>
      <c r="G23" s="42">
        <v>0</v>
      </c>
      <c r="H23" s="42">
        <v>0</v>
      </c>
      <c r="I23" s="46">
        <v>0</v>
      </c>
      <c r="J23" s="46">
        <v>0</v>
      </c>
      <c r="K23" s="46">
        <v>0</v>
      </c>
      <c r="L23" s="46">
        <v>3</v>
      </c>
      <c r="M23" s="46">
        <v>0</v>
      </c>
      <c r="N23" s="46">
        <v>0</v>
      </c>
      <c r="O23" s="47">
        <v>0</v>
      </c>
      <c r="P23" s="47">
        <v>0</v>
      </c>
      <c r="Q23" s="47">
        <v>0</v>
      </c>
      <c r="R23" s="47">
        <v>3</v>
      </c>
      <c r="S23" s="47">
        <v>0</v>
      </c>
      <c r="T23" s="47">
        <v>0</v>
      </c>
    </row>
    <row r="24" spans="1:20">
      <c r="A24" t="s">
        <v>117</v>
      </c>
      <c r="B24">
        <v>38</v>
      </c>
      <c r="C24" s="42">
        <v>10</v>
      </c>
      <c r="D24" s="42">
        <v>4</v>
      </c>
      <c r="E24" s="42">
        <v>38</v>
      </c>
      <c r="F24" s="42">
        <v>5</v>
      </c>
      <c r="G24" s="42">
        <v>10</v>
      </c>
      <c r="H24" s="42">
        <v>3</v>
      </c>
      <c r="I24" s="46">
        <v>37</v>
      </c>
      <c r="J24" s="46">
        <v>36</v>
      </c>
      <c r="K24" s="46">
        <v>37</v>
      </c>
      <c r="L24" s="46">
        <v>35</v>
      </c>
      <c r="M24" s="46">
        <v>37</v>
      </c>
      <c r="N24" s="46">
        <v>24</v>
      </c>
      <c r="O24" s="47">
        <v>26</v>
      </c>
      <c r="P24" s="47">
        <v>15</v>
      </c>
      <c r="Q24" s="47">
        <v>34</v>
      </c>
      <c r="R24" s="47">
        <v>23</v>
      </c>
      <c r="S24" s="47">
        <v>26</v>
      </c>
      <c r="T24" s="47">
        <v>21</v>
      </c>
    </row>
    <row r="25" spans="1:20">
      <c r="A25" t="s">
        <v>122</v>
      </c>
      <c r="B25">
        <v>45</v>
      </c>
      <c r="C25" s="42">
        <v>18</v>
      </c>
      <c r="D25" s="42">
        <v>45</v>
      </c>
      <c r="E25" s="42">
        <v>45</v>
      </c>
      <c r="F25" s="42">
        <v>29</v>
      </c>
      <c r="G25" s="42">
        <v>21</v>
      </c>
      <c r="H25" s="42">
        <v>9</v>
      </c>
      <c r="I25" s="46">
        <v>32</v>
      </c>
      <c r="J25" s="46">
        <v>44</v>
      </c>
      <c r="K25" s="46">
        <v>44</v>
      </c>
      <c r="L25" s="46">
        <v>44</v>
      </c>
      <c r="M25" s="46">
        <v>33</v>
      </c>
      <c r="N25" s="46">
        <v>17</v>
      </c>
      <c r="O25" s="47">
        <v>20</v>
      </c>
      <c r="P25" s="47">
        <v>32</v>
      </c>
      <c r="Q25" s="47">
        <v>32</v>
      </c>
      <c r="R25" s="47">
        <v>26</v>
      </c>
      <c r="S25" s="47">
        <v>20</v>
      </c>
      <c r="T25" s="47">
        <v>6</v>
      </c>
    </row>
    <row r="26" spans="1:20">
      <c r="A26" t="s">
        <v>127</v>
      </c>
      <c r="B26">
        <v>65</v>
      </c>
      <c r="C26" s="42">
        <v>53</v>
      </c>
      <c r="D26" s="42">
        <v>43</v>
      </c>
      <c r="E26" s="42">
        <v>65</v>
      </c>
      <c r="F26" s="42">
        <v>53</v>
      </c>
      <c r="G26" s="42">
        <v>61</v>
      </c>
      <c r="H26" s="42">
        <v>25</v>
      </c>
      <c r="I26" s="46">
        <v>59</v>
      </c>
      <c r="J26" s="46">
        <v>61</v>
      </c>
      <c r="K26" s="46">
        <v>64</v>
      </c>
      <c r="L26" s="46">
        <v>62</v>
      </c>
      <c r="M26" s="46">
        <v>62</v>
      </c>
      <c r="N26" s="46">
        <v>48</v>
      </c>
      <c r="O26" s="47">
        <v>44</v>
      </c>
      <c r="P26" s="47">
        <v>45</v>
      </c>
      <c r="Q26" s="47">
        <v>48</v>
      </c>
      <c r="R26" s="47">
        <v>46</v>
      </c>
      <c r="S26" s="47">
        <v>46</v>
      </c>
      <c r="T26" s="47">
        <v>26</v>
      </c>
    </row>
    <row r="27" spans="1:20">
      <c r="A27" t="s">
        <v>131</v>
      </c>
      <c r="B27">
        <v>10</v>
      </c>
      <c r="C27" s="42">
        <v>0</v>
      </c>
      <c r="D27" s="42">
        <v>7</v>
      </c>
      <c r="E27" s="42">
        <v>7</v>
      </c>
      <c r="F27" s="42">
        <v>8</v>
      </c>
      <c r="G27" s="42">
        <v>3</v>
      </c>
      <c r="H27" s="42">
        <v>0</v>
      </c>
      <c r="I27" s="46">
        <v>8</v>
      </c>
      <c r="J27" s="46">
        <v>9</v>
      </c>
      <c r="K27" s="46">
        <v>9</v>
      </c>
      <c r="L27" s="46">
        <v>9</v>
      </c>
      <c r="M27" s="46">
        <v>4</v>
      </c>
      <c r="N27" s="46">
        <v>3</v>
      </c>
      <c r="O27" s="47">
        <v>3</v>
      </c>
      <c r="P27" s="47">
        <v>7</v>
      </c>
      <c r="Q27" s="47">
        <v>7</v>
      </c>
      <c r="R27" s="47">
        <v>7</v>
      </c>
      <c r="S27" s="47">
        <v>4</v>
      </c>
      <c r="T27" s="47">
        <v>3</v>
      </c>
    </row>
    <row r="28" spans="1:20">
      <c r="A28" t="s">
        <v>135</v>
      </c>
      <c r="B28">
        <v>15</v>
      </c>
      <c r="C28" s="42">
        <v>5</v>
      </c>
      <c r="D28" s="42">
        <v>2</v>
      </c>
      <c r="E28" s="42">
        <v>2</v>
      </c>
      <c r="F28" s="42">
        <v>5</v>
      </c>
      <c r="G28" s="42">
        <v>2</v>
      </c>
      <c r="H28" s="42">
        <v>1</v>
      </c>
      <c r="I28" s="46">
        <v>8</v>
      </c>
      <c r="J28" s="46">
        <v>5</v>
      </c>
      <c r="K28" s="46">
        <v>5</v>
      </c>
      <c r="L28" s="46">
        <v>13</v>
      </c>
      <c r="M28" s="46">
        <v>6</v>
      </c>
      <c r="N28" s="46">
        <v>7</v>
      </c>
      <c r="O28" s="47">
        <v>3</v>
      </c>
      <c r="P28" s="47">
        <v>1</v>
      </c>
      <c r="Q28" s="47">
        <v>1</v>
      </c>
      <c r="R28" s="47">
        <v>6</v>
      </c>
      <c r="S28" s="47">
        <v>2</v>
      </c>
      <c r="T28" s="47">
        <v>2</v>
      </c>
    </row>
    <row r="29" spans="1:20">
      <c r="A29" t="s">
        <v>141</v>
      </c>
      <c r="B29">
        <v>92</v>
      </c>
      <c r="C29" s="42">
        <v>87</v>
      </c>
      <c r="D29" s="42">
        <v>87</v>
      </c>
      <c r="E29" s="42">
        <v>92</v>
      </c>
      <c r="F29" s="42">
        <v>88</v>
      </c>
      <c r="G29" s="42">
        <v>85</v>
      </c>
      <c r="H29" s="42">
        <v>85</v>
      </c>
      <c r="I29" s="46">
        <v>87</v>
      </c>
      <c r="J29" s="46">
        <v>90</v>
      </c>
      <c r="K29" s="46">
        <v>91</v>
      </c>
      <c r="L29" s="46">
        <v>91</v>
      </c>
      <c r="M29" s="46">
        <v>85</v>
      </c>
      <c r="N29" s="46">
        <v>88</v>
      </c>
      <c r="O29" s="47">
        <v>87</v>
      </c>
      <c r="P29" s="47">
        <v>90</v>
      </c>
      <c r="Q29" s="47">
        <v>91</v>
      </c>
      <c r="R29" s="47">
        <v>91</v>
      </c>
      <c r="S29" s="47">
        <v>85</v>
      </c>
      <c r="T29" s="47">
        <v>88</v>
      </c>
    </row>
    <row r="30" spans="1:20">
      <c r="A30" t="s">
        <v>144</v>
      </c>
      <c r="B30">
        <v>7</v>
      </c>
      <c r="C30" s="42">
        <v>3</v>
      </c>
      <c r="D30" s="42">
        <v>3</v>
      </c>
      <c r="E30" s="42">
        <v>3</v>
      </c>
      <c r="F30" s="42">
        <v>4</v>
      </c>
      <c r="G30" s="42">
        <v>0</v>
      </c>
      <c r="H30" s="42">
        <v>0</v>
      </c>
      <c r="I30" s="46">
        <v>3</v>
      </c>
      <c r="J30" s="46">
        <v>5</v>
      </c>
      <c r="K30" s="46">
        <v>5</v>
      </c>
      <c r="L30" s="46">
        <v>5</v>
      </c>
      <c r="M30" s="46">
        <v>1</v>
      </c>
      <c r="N30" s="46">
        <v>1</v>
      </c>
      <c r="O30" s="47">
        <v>3</v>
      </c>
      <c r="P30" s="47">
        <v>5</v>
      </c>
      <c r="Q30" s="47">
        <v>5</v>
      </c>
      <c r="R30" s="47">
        <v>5</v>
      </c>
      <c r="S30" s="47">
        <v>1</v>
      </c>
      <c r="T30" s="47">
        <v>1</v>
      </c>
    </row>
    <row r="31" spans="1:20">
      <c r="A31" t="s">
        <v>148</v>
      </c>
      <c r="B31">
        <v>14</v>
      </c>
      <c r="C31" s="42">
        <v>5</v>
      </c>
      <c r="D31" s="42">
        <v>7</v>
      </c>
      <c r="E31" s="42">
        <v>7</v>
      </c>
      <c r="F31" s="42">
        <v>5</v>
      </c>
      <c r="G31" s="42">
        <v>5</v>
      </c>
      <c r="H31" s="42">
        <v>1</v>
      </c>
      <c r="I31" s="46">
        <v>6</v>
      </c>
      <c r="J31" s="46">
        <v>8</v>
      </c>
      <c r="K31" s="46">
        <v>8</v>
      </c>
      <c r="L31" s="46">
        <v>13</v>
      </c>
      <c r="M31" s="46">
        <v>7</v>
      </c>
      <c r="N31" s="46">
        <v>4</v>
      </c>
      <c r="O31" s="47">
        <v>4</v>
      </c>
      <c r="P31" s="47">
        <v>6</v>
      </c>
      <c r="Q31" s="47">
        <v>6</v>
      </c>
      <c r="R31" s="47">
        <v>9</v>
      </c>
      <c r="S31" s="47">
        <v>5</v>
      </c>
      <c r="T31" s="47">
        <v>2</v>
      </c>
    </row>
    <row r="32" spans="1:20">
      <c r="A32" t="s">
        <v>154</v>
      </c>
      <c r="B32">
        <v>34</v>
      </c>
      <c r="C32" s="42">
        <v>16</v>
      </c>
      <c r="D32" s="42">
        <v>2</v>
      </c>
      <c r="E32" s="42">
        <v>34</v>
      </c>
      <c r="F32" s="42">
        <v>22</v>
      </c>
      <c r="G32" s="42">
        <v>28</v>
      </c>
      <c r="H32" s="42">
        <v>1</v>
      </c>
      <c r="I32" s="46">
        <v>29</v>
      </c>
      <c r="J32" s="46">
        <v>3</v>
      </c>
      <c r="K32" s="46">
        <v>33</v>
      </c>
      <c r="L32" s="46">
        <v>33</v>
      </c>
      <c r="M32" s="46">
        <v>28</v>
      </c>
      <c r="N32" s="46">
        <v>13</v>
      </c>
      <c r="O32" s="47">
        <v>2</v>
      </c>
      <c r="P32" s="47">
        <v>1</v>
      </c>
      <c r="Q32" s="47">
        <v>6</v>
      </c>
      <c r="R32" s="47">
        <v>2</v>
      </c>
      <c r="S32" s="47">
        <v>2</v>
      </c>
      <c r="T32" s="47">
        <v>1</v>
      </c>
    </row>
    <row r="33" spans="1:20">
      <c r="A33" t="s">
        <v>160</v>
      </c>
      <c r="B33">
        <v>15</v>
      </c>
      <c r="C33" s="42">
        <v>7</v>
      </c>
      <c r="D33" s="42">
        <v>15</v>
      </c>
      <c r="E33" s="42">
        <v>15</v>
      </c>
      <c r="F33" s="42">
        <v>4</v>
      </c>
      <c r="G33" s="42">
        <v>6</v>
      </c>
      <c r="H33" s="42">
        <v>0</v>
      </c>
      <c r="I33" s="46">
        <v>13</v>
      </c>
      <c r="J33" s="46">
        <v>14</v>
      </c>
      <c r="K33" s="46">
        <v>14</v>
      </c>
      <c r="L33" s="46">
        <v>11</v>
      </c>
      <c r="M33" s="46">
        <v>9</v>
      </c>
      <c r="N33" s="46">
        <v>9</v>
      </c>
      <c r="O33" s="47">
        <v>8</v>
      </c>
      <c r="P33" s="47">
        <v>10</v>
      </c>
      <c r="Q33" s="47">
        <v>10</v>
      </c>
      <c r="R33" s="47">
        <v>7</v>
      </c>
      <c r="S33" s="47">
        <v>5</v>
      </c>
      <c r="T33" s="47">
        <v>5</v>
      </c>
    </row>
    <row r="34" spans="1:20">
      <c r="A34" s="37" t="s">
        <v>212</v>
      </c>
      <c r="B34" s="37">
        <f t="shared" ref="B34:H34" si="0">SUM(B3:B33)</f>
        <v>1103</v>
      </c>
      <c r="C34" s="42">
        <f t="shared" si="0"/>
        <v>526</v>
      </c>
      <c r="D34" s="42">
        <f t="shared" si="0"/>
        <v>614</v>
      </c>
      <c r="E34" s="42">
        <f t="shared" si="0"/>
        <v>957</v>
      </c>
      <c r="F34" s="42">
        <f t="shared" si="0"/>
        <v>703</v>
      </c>
      <c r="G34" s="42">
        <f t="shared" si="0"/>
        <v>652</v>
      </c>
      <c r="H34" s="42">
        <f t="shared" si="0"/>
        <v>211</v>
      </c>
      <c r="I34" s="46">
        <f t="shared" ref="I34" si="1">SUM(I3:I33)</f>
        <v>782</v>
      </c>
      <c r="J34" s="46">
        <f t="shared" ref="J34" si="2">SUM(J3:J33)</f>
        <v>837</v>
      </c>
      <c r="K34" s="46">
        <f t="shared" ref="K34" si="3">SUM(K3:K33)</f>
        <v>991</v>
      </c>
      <c r="L34" s="46">
        <f t="shared" ref="L34" si="4">SUM(L3:L33)</f>
        <v>959</v>
      </c>
      <c r="M34" s="46">
        <f t="shared" ref="M34" si="5">SUM(M3:M33)</f>
        <v>895</v>
      </c>
      <c r="N34" s="46">
        <f t="shared" ref="N34" si="6">SUM(N3:N33)</f>
        <v>529</v>
      </c>
      <c r="O34" s="47">
        <f t="shared" ref="O34" si="7">SUM(O3:O33)</f>
        <v>523</v>
      </c>
      <c r="P34" s="47">
        <f t="shared" ref="P34" si="8">SUM(P3:P33)</f>
        <v>611</v>
      </c>
      <c r="Q34" s="47">
        <f t="shared" ref="Q34" si="9">SUM(Q3:Q33)</f>
        <v>746</v>
      </c>
      <c r="R34" s="47">
        <f t="shared" ref="R34" si="10">SUM(R3:R33)</f>
        <v>682</v>
      </c>
      <c r="S34" s="47">
        <f t="shared" ref="S34" si="11">SUM(S3:S33)</f>
        <v>631</v>
      </c>
      <c r="T34" s="47">
        <f t="shared" ref="T34" si="12">SUM(T3:T33)</f>
        <v>322</v>
      </c>
    </row>
    <row r="41" spans="3:8">
      <c r="C41" s="42" t="s">
        <v>196</v>
      </c>
      <c r="D41" s="42" t="s">
        <v>197</v>
      </c>
      <c r="E41" s="42" t="s">
        <v>210</v>
      </c>
      <c r="F41" s="42" t="s">
        <v>199</v>
      </c>
      <c r="G41" s="42" t="s">
        <v>211</v>
      </c>
      <c r="H41" s="42" t="s">
        <v>201</v>
      </c>
    </row>
    <row r="42" spans="2:8">
      <c r="B42" t="s">
        <v>216</v>
      </c>
      <c r="C42">
        <v>1103</v>
      </c>
      <c r="D42">
        <v>1103</v>
      </c>
      <c r="E42">
        <v>1103</v>
      </c>
      <c r="F42">
        <v>1103</v>
      </c>
      <c r="G42">
        <v>1103</v>
      </c>
      <c r="H42">
        <v>1103</v>
      </c>
    </row>
    <row r="43" spans="2:8">
      <c r="B43" t="s">
        <v>213</v>
      </c>
      <c r="C43" s="43">
        <f t="shared" ref="C43:H43" si="13">C34/C42</f>
        <v>0.476881233000907</v>
      </c>
      <c r="D43" s="43">
        <f t="shared" si="13"/>
        <v>0.556663644605621</v>
      </c>
      <c r="E43" s="43">
        <f t="shared" si="13"/>
        <v>0.867633726201269</v>
      </c>
      <c r="F43" s="43">
        <f t="shared" si="13"/>
        <v>0.637352674524025</v>
      </c>
      <c r="G43" s="43">
        <f t="shared" si="13"/>
        <v>0.591115140525839</v>
      </c>
      <c r="H43" s="43">
        <f t="shared" si="13"/>
        <v>0.191296464188577</v>
      </c>
    </row>
    <row r="44" spans="2:8">
      <c r="B44" t="s">
        <v>214</v>
      </c>
      <c r="C44" s="43">
        <f>I34/C42</f>
        <v>0.70897552130553</v>
      </c>
      <c r="D44" s="43">
        <f t="shared" ref="D44:H44" si="14">J34/D42</f>
        <v>0.758839528558477</v>
      </c>
      <c r="E44" s="43">
        <f t="shared" si="14"/>
        <v>0.898458748866727</v>
      </c>
      <c r="F44" s="43">
        <f t="shared" si="14"/>
        <v>0.869446962828649</v>
      </c>
      <c r="G44" s="43">
        <f t="shared" si="14"/>
        <v>0.811423390752493</v>
      </c>
      <c r="H44" s="43">
        <f t="shared" si="14"/>
        <v>0.479601087941976</v>
      </c>
    </row>
    <row r="45" spans="2:8">
      <c r="B45" t="s">
        <v>215</v>
      </c>
      <c r="C45" s="43">
        <f>O34/C42</f>
        <v>0.474161378059837</v>
      </c>
      <c r="D45" s="43">
        <f t="shared" ref="D45:H45" si="15">P34/D42</f>
        <v>0.553943789664551</v>
      </c>
      <c r="E45" s="43">
        <f t="shared" si="15"/>
        <v>0.676337262012693</v>
      </c>
      <c r="F45" s="43">
        <f t="shared" si="15"/>
        <v>0.618313689936537</v>
      </c>
      <c r="G45" s="43">
        <f t="shared" si="15"/>
        <v>0.57207615593835</v>
      </c>
      <c r="H45" s="43">
        <f t="shared" si="15"/>
        <v>0.29193109700816</v>
      </c>
    </row>
  </sheetData>
  <mergeCells count="3">
    <mergeCell ref="C1:H1"/>
    <mergeCell ref="I1:N1"/>
    <mergeCell ref="O1:T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46"/>
  <sheetViews>
    <sheetView workbookViewId="0">
      <selection activeCell="AP4" sqref="AP4:BX34"/>
    </sheetView>
  </sheetViews>
  <sheetFormatPr defaultColWidth="9" defaultRowHeight="14.25"/>
  <cols>
    <col min="1" max="1" width="27.8833333333333" customWidth="1"/>
  </cols>
  <sheetData>
    <row r="2" spans="1:14">
      <c r="A2" s="37" t="s">
        <v>204</v>
      </c>
      <c r="B2" s="37" t="s">
        <v>217</v>
      </c>
      <c r="C2" s="38" t="s">
        <v>218</v>
      </c>
      <c r="D2" s="38"/>
      <c r="E2" s="38"/>
      <c r="F2" s="38"/>
      <c r="G2" s="38"/>
      <c r="H2" s="38"/>
      <c r="I2" s="38" t="s">
        <v>219</v>
      </c>
      <c r="J2" s="38"/>
      <c r="K2" s="38"/>
      <c r="L2" s="38"/>
      <c r="M2" s="38"/>
      <c r="N2" s="38"/>
    </row>
    <row r="3" spans="1:14">
      <c r="A3" s="37"/>
      <c r="B3" s="37" t="s">
        <v>217</v>
      </c>
      <c r="C3" s="37" t="s">
        <v>196</v>
      </c>
      <c r="D3" s="37" t="s">
        <v>197</v>
      </c>
      <c r="E3" s="37" t="s">
        <v>210</v>
      </c>
      <c r="F3" s="37" t="s">
        <v>199</v>
      </c>
      <c r="G3" s="37" t="s">
        <v>211</v>
      </c>
      <c r="H3" s="37" t="s">
        <v>201</v>
      </c>
      <c r="I3" s="37" t="s">
        <v>196</v>
      </c>
      <c r="J3" s="37" t="s">
        <v>197</v>
      </c>
      <c r="K3" s="37" t="s">
        <v>210</v>
      </c>
      <c r="L3" s="37" t="s">
        <v>199</v>
      </c>
      <c r="M3" s="37" t="s">
        <v>211</v>
      </c>
      <c r="N3" s="37" t="s">
        <v>201</v>
      </c>
    </row>
    <row r="4" spans="1:14">
      <c r="A4" s="1" t="s">
        <v>11</v>
      </c>
      <c r="B4" s="1">
        <v>6</v>
      </c>
      <c r="C4" s="1">
        <v>6</v>
      </c>
      <c r="D4" s="1">
        <v>4</v>
      </c>
      <c r="E4" s="1">
        <v>4</v>
      </c>
      <c r="F4" s="1">
        <v>3</v>
      </c>
      <c r="G4" s="1">
        <v>4</v>
      </c>
      <c r="H4" s="1">
        <v>3</v>
      </c>
      <c r="I4" s="1">
        <v>1</v>
      </c>
      <c r="J4" s="1">
        <v>0.67</v>
      </c>
      <c r="K4" s="1">
        <v>0.67</v>
      </c>
      <c r="L4" s="1">
        <v>0.5</v>
      </c>
      <c r="M4" s="1">
        <v>0.67</v>
      </c>
      <c r="N4" s="1">
        <v>0.5</v>
      </c>
    </row>
    <row r="5" spans="1:14">
      <c r="A5" s="1" t="s">
        <v>15</v>
      </c>
      <c r="B5" s="1">
        <v>29</v>
      </c>
      <c r="C5" s="1">
        <v>20</v>
      </c>
      <c r="D5" s="1">
        <v>8</v>
      </c>
      <c r="E5" s="1" t="s">
        <v>70</v>
      </c>
      <c r="F5" s="1">
        <v>24</v>
      </c>
      <c r="G5" s="1">
        <v>20</v>
      </c>
      <c r="H5" s="1">
        <v>1</v>
      </c>
      <c r="I5" s="1">
        <v>0.69</v>
      </c>
      <c r="J5" s="1">
        <v>0.28</v>
      </c>
      <c r="K5" s="1" t="s">
        <v>70</v>
      </c>
      <c r="L5" s="1">
        <v>0.83</v>
      </c>
      <c r="M5" s="1">
        <v>0.69</v>
      </c>
      <c r="N5" s="1">
        <v>0.03</v>
      </c>
    </row>
    <row r="6" spans="1:14">
      <c r="A6" s="1" t="s">
        <v>21</v>
      </c>
      <c r="B6" s="1">
        <v>73</v>
      </c>
      <c r="C6" s="1">
        <v>42</v>
      </c>
      <c r="D6" s="1">
        <v>38</v>
      </c>
      <c r="E6" s="1">
        <v>73</v>
      </c>
      <c r="F6" s="1">
        <v>61</v>
      </c>
      <c r="G6" s="1">
        <v>71</v>
      </c>
      <c r="H6" s="1">
        <v>28</v>
      </c>
      <c r="I6" s="1">
        <v>0.58</v>
      </c>
      <c r="J6" s="1">
        <v>0.52</v>
      </c>
      <c r="K6" s="1">
        <v>1</v>
      </c>
      <c r="L6" s="1">
        <v>0.84</v>
      </c>
      <c r="M6" s="1">
        <v>0.97</v>
      </c>
      <c r="N6" s="1">
        <v>0.38</v>
      </c>
    </row>
    <row r="7" spans="1:14">
      <c r="A7" s="1" t="s">
        <v>27</v>
      </c>
      <c r="B7" s="1">
        <v>39</v>
      </c>
      <c r="C7" s="1">
        <v>34</v>
      </c>
      <c r="D7" s="1" t="s">
        <v>70</v>
      </c>
      <c r="E7" s="1">
        <v>39</v>
      </c>
      <c r="F7" s="1">
        <v>33</v>
      </c>
      <c r="G7" s="1">
        <v>28</v>
      </c>
      <c r="H7" s="1">
        <v>16</v>
      </c>
      <c r="I7" s="1">
        <v>0.87</v>
      </c>
      <c r="J7" s="1" t="s">
        <v>70</v>
      </c>
      <c r="K7" s="1">
        <v>1</v>
      </c>
      <c r="L7" s="1">
        <v>0.85</v>
      </c>
      <c r="M7" s="1">
        <v>0.72</v>
      </c>
      <c r="N7" s="1">
        <v>0.41</v>
      </c>
    </row>
    <row r="8" spans="1:14">
      <c r="A8" s="1" t="s">
        <v>33</v>
      </c>
      <c r="B8" s="1">
        <v>33</v>
      </c>
      <c r="C8" s="1">
        <v>19</v>
      </c>
      <c r="D8" s="1">
        <v>12</v>
      </c>
      <c r="E8" s="1">
        <v>33</v>
      </c>
      <c r="F8" s="1">
        <v>27</v>
      </c>
      <c r="G8" s="1">
        <v>19</v>
      </c>
      <c r="H8" s="1">
        <v>10</v>
      </c>
      <c r="I8" s="1">
        <v>0.58</v>
      </c>
      <c r="J8" s="1">
        <v>0.36</v>
      </c>
      <c r="K8" s="1">
        <v>1</v>
      </c>
      <c r="L8" s="1">
        <v>0.82</v>
      </c>
      <c r="M8" s="1">
        <v>0.58</v>
      </c>
      <c r="N8" s="1">
        <v>0.3</v>
      </c>
    </row>
    <row r="9" spans="1:14">
      <c r="A9" s="1" t="s">
        <v>38</v>
      </c>
      <c r="B9" s="1">
        <v>441</v>
      </c>
      <c r="C9" s="1">
        <v>0</v>
      </c>
      <c r="D9" s="1">
        <v>441</v>
      </c>
      <c r="E9" s="1">
        <v>441</v>
      </c>
      <c r="F9" s="1">
        <v>441</v>
      </c>
      <c r="G9" s="1">
        <v>441</v>
      </c>
      <c r="H9" s="1">
        <v>424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0.96</v>
      </c>
    </row>
    <row r="10" spans="1:14">
      <c r="A10" s="1" t="s">
        <v>43</v>
      </c>
      <c r="B10" s="1">
        <v>36</v>
      </c>
      <c r="C10" s="1">
        <v>35</v>
      </c>
      <c r="D10" s="1">
        <v>21</v>
      </c>
      <c r="E10" s="1">
        <v>21</v>
      </c>
      <c r="F10" s="1">
        <v>13</v>
      </c>
      <c r="G10" s="1">
        <v>26</v>
      </c>
      <c r="H10" s="1">
        <v>6</v>
      </c>
      <c r="I10" s="1">
        <v>0.97</v>
      </c>
      <c r="J10" s="1">
        <v>0.58</v>
      </c>
      <c r="K10" s="1">
        <v>0.58</v>
      </c>
      <c r="L10" s="1">
        <v>0.36</v>
      </c>
      <c r="M10" s="1">
        <v>0.72</v>
      </c>
      <c r="N10" s="1">
        <v>0.17</v>
      </c>
    </row>
    <row r="11" spans="1:14">
      <c r="A11" s="1" t="s">
        <v>48</v>
      </c>
      <c r="B11" s="1">
        <v>57</v>
      </c>
      <c r="C11" s="1">
        <v>44</v>
      </c>
      <c r="D11" s="1">
        <v>41</v>
      </c>
      <c r="E11" s="1">
        <v>57</v>
      </c>
      <c r="F11" s="1">
        <v>56</v>
      </c>
      <c r="G11" s="1">
        <v>45</v>
      </c>
      <c r="H11" s="1">
        <v>27</v>
      </c>
      <c r="I11" s="1">
        <v>0.77</v>
      </c>
      <c r="J11" s="1">
        <v>0.72</v>
      </c>
      <c r="K11" s="1">
        <v>1</v>
      </c>
      <c r="L11" s="1">
        <v>0.98</v>
      </c>
      <c r="M11" s="1">
        <v>0.79</v>
      </c>
      <c r="N11" s="1">
        <v>0.47</v>
      </c>
    </row>
    <row r="12" spans="1:14">
      <c r="A12" s="1" t="s">
        <v>53</v>
      </c>
      <c r="B12" s="1">
        <v>56</v>
      </c>
      <c r="C12" s="1">
        <v>23</v>
      </c>
      <c r="D12" s="1" t="s">
        <v>70</v>
      </c>
      <c r="E12" s="1">
        <v>56</v>
      </c>
      <c r="F12" s="1">
        <v>56</v>
      </c>
      <c r="G12" s="1">
        <v>32</v>
      </c>
      <c r="H12" s="1">
        <v>3</v>
      </c>
      <c r="I12" s="1">
        <v>0.41</v>
      </c>
      <c r="J12" s="1" t="s">
        <v>70</v>
      </c>
      <c r="K12" s="1">
        <v>1</v>
      </c>
      <c r="L12" s="1">
        <v>1</v>
      </c>
      <c r="M12" s="1">
        <v>0.57</v>
      </c>
      <c r="N12" s="1">
        <v>0.05</v>
      </c>
    </row>
    <row r="13" spans="1:14">
      <c r="A13" s="1" t="s">
        <v>59</v>
      </c>
      <c r="B13" s="1">
        <v>25</v>
      </c>
      <c r="C13" s="1">
        <v>22</v>
      </c>
      <c r="D13" s="1">
        <v>18</v>
      </c>
      <c r="E13" s="1">
        <v>25</v>
      </c>
      <c r="F13" s="1">
        <v>21</v>
      </c>
      <c r="G13" s="1">
        <v>17</v>
      </c>
      <c r="H13" s="1">
        <v>4</v>
      </c>
      <c r="I13" s="1">
        <v>0.88</v>
      </c>
      <c r="J13" s="1">
        <v>0.72</v>
      </c>
      <c r="K13" s="1">
        <v>1</v>
      </c>
      <c r="L13" s="1">
        <v>0.84</v>
      </c>
      <c r="M13" s="1">
        <v>0.68</v>
      </c>
      <c r="N13" s="1">
        <v>0.16</v>
      </c>
    </row>
    <row r="14" spans="1:14">
      <c r="A14" s="1" t="s">
        <v>63</v>
      </c>
      <c r="B14" s="1">
        <v>20</v>
      </c>
      <c r="C14" s="1">
        <v>14</v>
      </c>
      <c r="D14" s="1" t="s">
        <v>70</v>
      </c>
      <c r="E14" s="1">
        <v>20</v>
      </c>
      <c r="F14" s="1">
        <v>17</v>
      </c>
      <c r="G14" s="1">
        <v>15</v>
      </c>
      <c r="H14" s="1">
        <v>1</v>
      </c>
      <c r="I14" s="1">
        <v>0.7</v>
      </c>
      <c r="J14" s="1" t="s">
        <v>70</v>
      </c>
      <c r="K14" s="1">
        <v>1</v>
      </c>
      <c r="L14" s="1">
        <v>0.85</v>
      </c>
      <c r="M14" s="1">
        <v>0.75</v>
      </c>
      <c r="N14" s="1">
        <v>0.05</v>
      </c>
    </row>
    <row r="15" spans="1:14">
      <c r="A15" s="1" t="s">
        <v>69</v>
      </c>
      <c r="B15" s="1">
        <v>60</v>
      </c>
      <c r="C15" s="1">
        <v>28</v>
      </c>
      <c r="D15" s="1">
        <v>22</v>
      </c>
      <c r="E15" s="1">
        <v>60</v>
      </c>
      <c r="F15" s="1">
        <v>32</v>
      </c>
      <c r="G15" s="1">
        <v>25</v>
      </c>
      <c r="H15" s="1">
        <v>18</v>
      </c>
      <c r="I15" s="1">
        <v>0.47</v>
      </c>
      <c r="J15" s="1">
        <v>0.37</v>
      </c>
      <c r="K15" s="1">
        <v>1</v>
      </c>
      <c r="L15" s="1">
        <v>0.53</v>
      </c>
      <c r="M15" s="1">
        <v>0.42</v>
      </c>
      <c r="N15" s="1">
        <v>0.3</v>
      </c>
    </row>
    <row r="16" spans="1:14">
      <c r="A16" s="1" t="s">
        <v>74</v>
      </c>
      <c r="B16" s="1">
        <v>34</v>
      </c>
      <c r="C16" s="1">
        <v>17</v>
      </c>
      <c r="D16" s="1">
        <v>15</v>
      </c>
      <c r="E16" s="1">
        <v>34</v>
      </c>
      <c r="F16" s="1">
        <v>24</v>
      </c>
      <c r="G16" s="1">
        <v>19</v>
      </c>
      <c r="H16" s="1">
        <v>11</v>
      </c>
      <c r="I16" s="1">
        <v>0.5</v>
      </c>
      <c r="J16" s="1">
        <v>0.44</v>
      </c>
      <c r="K16" s="1">
        <v>1</v>
      </c>
      <c r="L16" s="1">
        <v>0.71</v>
      </c>
      <c r="M16" s="1">
        <v>0.56</v>
      </c>
      <c r="N16" s="1">
        <v>0.32</v>
      </c>
    </row>
    <row r="17" spans="1:14">
      <c r="A17" s="1" t="s">
        <v>79</v>
      </c>
      <c r="B17" s="1">
        <v>108</v>
      </c>
      <c r="C17" s="1">
        <v>62</v>
      </c>
      <c r="D17" s="1" t="s">
        <v>70</v>
      </c>
      <c r="E17" s="1" t="s">
        <v>70</v>
      </c>
      <c r="F17" s="1">
        <v>106</v>
      </c>
      <c r="G17" s="1">
        <v>105</v>
      </c>
      <c r="H17" s="1">
        <v>3</v>
      </c>
      <c r="I17" s="1">
        <v>0.57</v>
      </c>
      <c r="J17" s="1" t="s">
        <v>70</v>
      </c>
      <c r="K17" s="1" t="s">
        <v>70</v>
      </c>
      <c r="L17" s="1">
        <v>0.98</v>
      </c>
      <c r="M17" s="1">
        <v>0.97</v>
      </c>
      <c r="N17" s="1">
        <v>0.03</v>
      </c>
    </row>
    <row r="18" spans="1:14">
      <c r="A18" s="1" t="s">
        <v>84</v>
      </c>
      <c r="B18" s="1">
        <v>46</v>
      </c>
      <c r="C18" s="1">
        <v>27</v>
      </c>
      <c r="D18" s="1">
        <v>20</v>
      </c>
      <c r="E18" s="1">
        <v>46</v>
      </c>
      <c r="F18" s="1">
        <v>40</v>
      </c>
      <c r="G18" s="1">
        <v>42</v>
      </c>
      <c r="H18" s="1">
        <v>0</v>
      </c>
      <c r="I18" s="1">
        <v>0.59</v>
      </c>
      <c r="J18" s="1">
        <v>0.43</v>
      </c>
      <c r="K18" s="1">
        <v>1</v>
      </c>
      <c r="L18" s="1">
        <v>0.87</v>
      </c>
      <c r="M18" s="1">
        <v>0.91</v>
      </c>
      <c r="N18" s="1">
        <v>0</v>
      </c>
    </row>
    <row r="19" spans="1:14">
      <c r="A19" s="1" t="s">
        <v>88</v>
      </c>
      <c r="B19" s="1">
        <v>9</v>
      </c>
      <c r="C19" s="1">
        <v>4</v>
      </c>
      <c r="D19" s="1">
        <v>6</v>
      </c>
      <c r="E19" s="1">
        <v>6</v>
      </c>
      <c r="F19" s="1">
        <v>6</v>
      </c>
      <c r="G19" s="1">
        <v>6</v>
      </c>
      <c r="H19" s="1">
        <v>0</v>
      </c>
      <c r="I19" s="1">
        <v>0.44</v>
      </c>
      <c r="J19" s="1">
        <v>0.67</v>
      </c>
      <c r="K19" s="1">
        <v>0.67</v>
      </c>
      <c r="L19" s="1">
        <v>0.67</v>
      </c>
      <c r="M19" s="1">
        <v>0.67</v>
      </c>
      <c r="N19" s="1">
        <v>0</v>
      </c>
    </row>
    <row r="20" spans="1:14">
      <c r="A20" s="1" t="s">
        <v>93</v>
      </c>
      <c r="B20" s="1">
        <v>25</v>
      </c>
      <c r="C20" s="1">
        <v>3</v>
      </c>
      <c r="D20" s="1">
        <v>25</v>
      </c>
      <c r="E20" s="1">
        <v>25</v>
      </c>
      <c r="F20" s="1">
        <v>25</v>
      </c>
      <c r="G20" s="1">
        <v>23</v>
      </c>
      <c r="H20" s="1">
        <v>4</v>
      </c>
      <c r="I20" s="1">
        <v>0.12</v>
      </c>
      <c r="J20" s="1">
        <v>1</v>
      </c>
      <c r="K20" s="1">
        <v>1</v>
      </c>
      <c r="L20" s="1">
        <v>1</v>
      </c>
      <c r="M20" s="1">
        <v>0.92</v>
      </c>
      <c r="N20" s="1">
        <v>0.16</v>
      </c>
    </row>
    <row r="21" spans="1:14">
      <c r="A21" s="1" t="s">
        <v>98</v>
      </c>
      <c r="B21" s="1">
        <v>32</v>
      </c>
      <c r="C21" s="1">
        <v>22</v>
      </c>
      <c r="D21" s="1">
        <v>32</v>
      </c>
      <c r="E21" s="1">
        <v>32</v>
      </c>
      <c r="F21" s="1">
        <v>32</v>
      </c>
      <c r="G21" s="1">
        <v>32</v>
      </c>
      <c r="H21" s="1">
        <v>9</v>
      </c>
      <c r="I21" s="1">
        <v>0.69</v>
      </c>
      <c r="J21" s="1">
        <v>1</v>
      </c>
      <c r="K21" s="1">
        <v>1</v>
      </c>
      <c r="L21" s="1">
        <v>1</v>
      </c>
      <c r="M21" s="1">
        <v>1</v>
      </c>
      <c r="N21" s="1">
        <v>0.28</v>
      </c>
    </row>
    <row r="22" spans="1:14">
      <c r="A22" s="1" t="s">
        <v>102</v>
      </c>
      <c r="B22" s="1">
        <v>19</v>
      </c>
      <c r="C22" s="1" t="s">
        <v>70</v>
      </c>
      <c r="D22" s="1">
        <v>7</v>
      </c>
      <c r="E22" s="1">
        <v>19</v>
      </c>
      <c r="F22" s="1">
        <v>14</v>
      </c>
      <c r="G22" s="1">
        <v>9</v>
      </c>
      <c r="H22" s="1">
        <v>0</v>
      </c>
      <c r="I22" s="1" t="s">
        <v>70</v>
      </c>
      <c r="J22" s="1">
        <v>0.37</v>
      </c>
      <c r="K22" s="1">
        <v>1</v>
      </c>
      <c r="L22" s="1">
        <v>0.74</v>
      </c>
      <c r="M22" s="1">
        <v>0.47</v>
      </c>
      <c r="N22" s="1">
        <v>0</v>
      </c>
    </row>
    <row r="23" spans="1:14">
      <c r="A23" s="1" t="s">
        <v>107</v>
      </c>
      <c r="B23" s="1">
        <v>64</v>
      </c>
      <c r="C23" s="1">
        <v>27</v>
      </c>
      <c r="D23" s="1" t="s">
        <v>70</v>
      </c>
      <c r="E23" s="1">
        <v>64</v>
      </c>
      <c r="F23" s="1">
        <v>50</v>
      </c>
      <c r="G23" s="1">
        <v>46</v>
      </c>
      <c r="H23" s="1">
        <v>7</v>
      </c>
      <c r="I23" s="1">
        <v>0.42</v>
      </c>
      <c r="J23" s="1" t="s">
        <v>70</v>
      </c>
      <c r="K23" s="1">
        <v>1</v>
      </c>
      <c r="L23" s="1">
        <v>0.78</v>
      </c>
      <c r="M23" s="1">
        <v>0.72</v>
      </c>
      <c r="N23" s="1">
        <v>0.11</v>
      </c>
    </row>
    <row r="24" spans="1:14">
      <c r="A24" s="1" t="s">
        <v>112</v>
      </c>
      <c r="B24" s="1">
        <v>104</v>
      </c>
      <c r="C24" s="1">
        <v>0</v>
      </c>
      <c r="D24" s="1">
        <v>33</v>
      </c>
      <c r="E24" s="1">
        <v>33</v>
      </c>
      <c r="F24" s="1">
        <v>61</v>
      </c>
      <c r="G24" s="1">
        <v>33</v>
      </c>
      <c r="H24" s="1">
        <v>0</v>
      </c>
      <c r="I24" s="1">
        <v>0</v>
      </c>
      <c r="J24" s="1">
        <v>0.32</v>
      </c>
      <c r="K24" s="1">
        <v>0.32</v>
      </c>
      <c r="L24" s="1">
        <v>0.59</v>
      </c>
      <c r="M24" s="1">
        <v>0.32</v>
      </c>
      <c r="N24" s="1">
        <v>0</v>
      </c>
    </row>
    <row r="25" spans="1:14">
      <c r="A25" s="1" t="s">
        <v>117</v>
      </c>
      <c r="B25" s="1">
        <v>45</v>
      </c>
      <c r="C25" s="1">
        <v>23</v>
      </c>
      <c r="D25" s="1">
        <v>21</v>
      </c>
      <c r="E25" s="1">
        <v>45</v>
      </c>
      <c r="F25" s="1">
        <v>26</v>
      </c>
      <c r="G25" s="1">
        <v>19</v>
      </c>
      <c r="H25" s="1">
        <v>16</v>
      </c>
      <c r="I25" s="1">
        <v>0.51</v>
      </c>
      <c r="J25" s="1">
        <v>0.47</v>
      </c>
      <c r="K25" s="1">
        <v>1</v>
      </c>
      <c r="L25" s="1">
        <v>0.58</v>
      </c>
      <c r="M25" s="1">
        <v>0.42</v>
      </c>
      <c r="N25" s="1">
        <v>0.36</v>
      </c>
    </row>
    <row r="26" spans="1:14">
      <c r="A26" s="1" t="s">
        <v>122</v>
      </c>
      <c r="B26" s="1">
        <v>46</v>
      </c>
      <c r="C26" s="1">
        <v>30</v>
      </c>
      <c r="D26" s="1" t="s">
        <v>70</v>
      </c>
      <c r="E26" s="1">
        <v>46</v>
      </c>
      <c r="F26" s="1">
        <v>36</v>
      </c>
      <c r="G26" s="1">
        <v>25</v>
      </c>
      <c r="H26" s="1">
        <v>9</v>
      </c>
      <c r="I26" s="1">
        <v>0.65</v>
      </c>
      <c r="J26" s="1" t="s">
        <v>70</v>
      </c>
      <c r="K26" s="1">
        <v>1</v>
      </c>
      <c r="L26" s="1">
        <v>0.78</v>
      </c>
      <c r="M26" s="1">
        <v>0.54</v>
      </c>
      <c r="N26" s="1">
        <v>0.2</v>
      </c>
    </row>
    <row r="27" spans="1:14">
      <c r="A27" s="1" t="s">
        <v>127</v>
      </c>
      <c r="B27" s="1">
        <v>59</v>
      </c>
      <c r="C27" s="1">
        <v>47</v>
      </c>
      <c r="D27" s="1">
        <v>47</v>
      </c>
      <c r="E27" s="1">
        <v>59</v>
      </c>
      <c r="F27" s="1">
        <v>48</v>
      </c>
      <c r="G27" s="1">
        <v>56</v>
      </c>
      <c r="H27" s="1">
        <v>27</v>
      </c>
      <c r="I27" s="1">
        <v>0.8</v>
      </c>
      <c r="J27" s="1">
        <v>0.8</v>
      </c>
      <c r="K27" s="1">
        <v>1</v>
      </c>
      <c r="L27" s="1">
        <v>0.81</v>
      </c>
      <c r="M27" s="1">
        <v>0.95</v>
      </c>
      <c r="N27" s="1">
        <v>0.46</v>
      </c>
    </row>
    <row r="28" spans="1:14">
      <c r="A28" s="1" t="s">
        <v>131</v>
      </c>
      <c r="B28" s="1">
        <v>20</v>
      </c>
      <c r="C28" s="1">
        <v>6</v>
      </c>
      <c r="D28" s="1">
        <v>18</v>
      </c>
      <c r="E28" s="1">
        <v>18</v>
      </c>
      <c r="F28" s="1">
        <v>19</v>
      </c>
      <c r="G28" s="1">
        <v>10</v>
      </c>
      <c r="H28" s="1">
        <v>3</v>
      </c>
      <c r="I28" s="1">
        <v>0.3</v>
      </c>
      <c r="J28" s="1">
        <v>0.9</v>
      </c>
      <c r="K28" s="1">
        <v>0.9</v>
      </c>
      <c r="L28" s="1">
        <v>0.95</v>
      </c>
      <c r="M28" s="1">
        <v>0.5</v>
      </c>
      <c r="N28" s="1">
        <v>0.15</v>
      </c>
    </row>
    <row r="29" spans="1:14">
      <c r="A29" s="1" t="s">
        <v>135</v>
      </c>
      <c r="B29" s="1">
        <v>15</v>
      </c>
      <c r="C29" s="1">
        <v>5</v>
      </c>
      <c r="D29" s="1">
        <v>3</v>
      </c>
      <c r="E29" s="1">
        <v>3</v>
      </c>
      <c r="F29" s="1">
        <v>8</v>
      </c>
      <c r="G29" s="1">
        <v>2</v>
      </c>
      <c r="H29" s="1">
        <v>3</v>
      </c>
      <c r="I29" s="1">
        <v>0.33</v>
      </c>
      <c r="J29" s="1">
        <v>0.2</v>
      </c>
      <c r="K29" s="1">
        <v>0.2</v>
      </c>
      <c r="L29" s="1">
        <v>0.53</v>
      </c>
      <c r="M29" s="1">
        <v>0.13</v>
      </c>
      <c r="N29" s="1">
        <v>0.2</v>
      </c>
    </row>
    <row r="30" spans="1:14">
      <c r="A30" s="1" t="s">
        <v>141</v>
      </c>
      <c r="B30" s="1">
        <v>6</v>
      </c>
      <c r="C30" s="1">
        <v>2</v>
      </c>
      <c r="D30" s="1">
        <v>5</v>
      </c>
      <c r="E30" s="1">
        <v>6</v>
      </c>
      <c r="F30" s="1">
        <v>3</v>
      </c>
      <c r="G30" s="1">
        <v>0</v>
      </c>
      <c r="H30" s="1">
        <v>1</v>
      </c>
      <c r="I30" s="1">
        <v>0.33</v>
      </c>
      <c r="J30" s="1">
        <v>0.83</v>
      </c>
      <c r="K30" s="1">
        <v>1</v>
      </c>
      <c r="L30" s="1">
        <v>0.5</v>
      </c>
      <c r="M30" s="1">
        <v>0</v>
      </c>
      <c r="N30" s="1">
        <v>0.17</v>
      </c>
    </row>
    <row r="31" spans="1:14">
      <c r="A31" s="1" t="s">
        <v>144</v>
      </c>
      <c r="B31" s="1">
        <v>8</v>
      </c>
      <c r="C31" s="1">
        <v>5</v>
      </c>
      <c r="D31" s="1">
        <v>7</v>
      </c>
      <c r="E31" s="1">
        <v>7</v>
      </c>
      <c r="F31" s="1">
        <v>6</v>
      </c>
      <c r="G31" s="1">
        <v>1</v>
      </c>
      <c r="H31" s="1">
        <v>1</v>
      </c>
      <c r="I31" s="1">
        <v>0.63</v>
      </c>
      <c r="J31" s="1">
        <v>0.88</v>
      </c>
      <c r="K31" s="1">
        <v>0.88</v>
      </c>
      <c r="L31" s="1">
        <v>0.75</v>
      </c>
      <c r="M31" s="1">
        <v>0.13</v>
      </c>
      <c r="N31" s="1">
        <v>0.13</v>
      </c>
    </row>
    <row r="32" spans="1:14">
      <c r="A32" s="1" t="s">
        <v>148</v>
      </c>
      <c r="B32" s="1">
        <v>13</v>
      </c>
      <c r="C32" s="1">
        <v>4</v>
      </c>
      <c r="D32" s="1">
        <v>7</v>
      </c>
      <c r="E32" s="1">
        <v>7</v>
      </c>
      <c r="F32" s="1">
        <v>11</v>
      </c>
      <c r="G32" s="1">
        <v>6</v>
      </c>
      <c r="H32" s="1">
        <v>0</v>
      </c>
      <c r="I32" s="1">
        <v>0.31</v>
      </c>
      <c r="J32" s="1">
        <v>0.54</v>
      </c>
      <c r="K32" s="1">
        <v>0.54</v>
      </c>
      <c r="L32" s="1">
        <v>0.85</v>
      </c>
      <c r="M32" s="1">
        <v>0.46</v>
      </c>
      <c r="N32" s="1">
        <v>0</v>
      </c>
    </row>
    <row r="33" spans="1:14">
      <c r="A33" s="1" t="s">
        <v>154</v>
      </c>
      <c r="B33" s="1">
        <v>23</v>
      </c>
      <c r="C33" s="1">
        <v>18</v>
      </c>
      <c r="D33" s="1">
        <v>2</v>
      </c>
      <c r="E33" s="1">
        <v>23</v>
      </c>
      <c r="F33" s="1">
        <v>18</v>
      </c>
      <c r="G33" s="1">
        <v>16</v>
      </c>
      <c r="H33" s="1">
        <v>0</v>
      </c>
      <c r="I33" s="1">
        <v>0.78</v>
      </c>
      <c r="J33" s="1">
        <v>0.09</v>
      </c>
      <c r="K33" s="1">
        <v>1</v>
      </c>
      <c r="L33" s="1">
        <v>0.78</v>
      </c>
      <c r="M33" s="1">
        <v>0.7</v>
      </c>
      <c r="N33" s="1">
        <v>0</v>
      </c>
    </row>
    <row r="34" spans="1:14">
      <c r="A34" s="1" t="s">
        <v>160</v>
      </c>
      <c r="B34" s="1">
        <v>19</v>
      </c>
      <c r="C34" s="1">
        <v>14</v>
      </c>
      <c r="D34" s="1" t="s">
        <v>70</v>
      </c>
      <c r="E34" s="1" t="s">
        <v>70</v>
      </c>
      <c r="F34" s="1">
        <v>11</v>
      </c>
      <c r="G34" s="1">
        <v>11</v>
      </c>
      <c r="H34" s="1">
        <v>4</v>
      </c>
      <c r="I34" s="1">
        <v>0.74</v>
      </c>
      <c r="J34" s="1" t="s">
        <v>70</v>
      </c>
      <c r="K34" s="1" t="s">
        <v>70</v>
      </c>
      <c r="L34" s="1">
        <v>0.58</v>
      </c>
      <c r="M34" s="1">
        <v>0.58</v>
      </c>
      <c r="N34" s="1">
        <v>0.21</v>
      </c>
    </row>
    <row r="35" spans="1:14">
      <c r="A35" s="37" t="s">
        <v>187</v>
      </c>
      <c r="B35" s="37">
        <f>SUM(B4:B34)</f>
        <v>1570</v>
      </c>
      <c r="C35" s="37">
        <f t="shared" ref="C35:H35" si="0">SUM(C4:C34)</f>
        <v>603</v>
      </c>
      <c r="D35" s="37">
        <f t="shared" si="0"/>
        <v>853</v>
      </c>
      <c r="E35" s="37">
        <f t="shared" si="0"/>
        <v>1302</v>
      </c>
      <c r="F35" s="37">
        <f t="shared" si="0"/>
        <v>1328</v>
      </c>
      <c r="G35" s="37">
        <f t="shared" si="0"/>
        <v>1204</v>
      </c>
      <c r="H35" s="37">
        <f t="shared" si="0"/>
        <v>639</v>
      </c>
      <c r="I35" s="39">
        <f t="shared" ref="I35:L35" si="1">AVERAGE(I4:I34)</f>
        <v>0.554333333333333</v>
      </c>
      <c r="J35" s="39">
        <f t="shared" si="1"/>
        <v>0.59</v>
      </c>
      <c r="K35" s="39">
        <f t="shared" si="1"/>
        <v>0.884285714285714</v>
      </c>
      <c r="L35" s="39">
        <f t="shared" si="1"/>
        <v>0.769354838709677</v>
      </c>
      <c r="M35" s="39">
        <f t="shared" ref="M35:N35" si="2">AVERAGE(M4:M34)</f>
        <v>0.629354838709677</v>
      </c>
      <c r="N35" s="39">
        <f t="shared" si="2"/>
        <v>0.211612903225807</v>
      </c>
    </row>
    <row r="36" spans="3:8">
      <c r="C36">
        <f>C35/B35</f>
        <v>0.384076433121019</v>
      </c>
      <c r="D36">
        <f>D35/B35</f>
        <v>0.543312101910828</v>
      </c>
      <c r="E36">
        <f>E35/B35</f>
        <v>0.829299363057325</v>
      </c>
      <c r="F36">
        <f>F35/B35</f>
        <v>0.845859872611465</v>
      </c>
      <c r="G36">
        <f>G35/B35</f>
        <v>0.76687898089172</v>
      </c>
      <c r="H36">
        <f>H35/B35</f>
        <v>0.407006369426752</v>
      </c>
    </row>
    <row r="46" spans="5:5">
      <c r="E46">
        <f>1680*25</f>
        <v>42000</v>
      </c>
    </row>
  </sheetData>
  <mergeCells count="2">
    <mergeCell ref="C2:H2"/>
    <mergeCell ref="I2:N2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O346"/>
  <sheetViews>
    <sheetView zoomScale="55" zoomScaleNormal="55" topLeftCell="T206" workbookViewId="0">
      <selection activeCell="AC270" sqref="AC270"/>
    </sheetView>
  </sheetViews>
  <sheetFormatPr defaultColWidth="10" defaultRowHeight="14.25"/>
  <cols>
    <col min="1" max="1" width="13" style="14" customWidth="1"/>
    <col min="2" max="2" width="10" style="14"/>
    <col min="3" max="3" width="10.2166666666667" style="15" customWidth="1"/>
    <col min="4" max="4" width="10" style="15"/>
    <col min="5" max="5" width="11" style="15" customWidth="1"/>
    <col min="6" max="6" width="11.8833333333333" style="15" customWidth="1"/>
    <col min="7" max="7" width="13" style="15" customWidth="1"/>
    <col min="8" max="8" width="12.6666666666667" style="15" customWidth="1"/>
    <col min="9" max="10" width="10" style="15"/>
    <col min="11" max="11" width="11" style="15" customWidth="1"/>
    <col min="12" max="12" width="11.6666666666667" style="15" customWidth="1"/>
    <col min="13" max="14" width="10" style="15"/>
    <col min="15" max="15" width="11.1083333333333" style="15" customWidth="1"/>
    <col min="16" max="17" width="10" style="15"/>
    <col min="18" max="18" width="11.2166666666667" style="15" customWidth="1"/>
    <col min="19" max="19" width="11.3333333333333" style="15" customWidth="1"/>
    <col min="20" max="20" width="10" style="15"/>
    <col min="21" max="21" width="10.4416666666667" style="15" customWidth="1"/>
    <col min="22" max="22" width="11.1083333333333" style="15" customWidth="1"/>
    <col min="23" max="23" width="10" style="15"/>
    <col min="24" max="24" width="9.21666666666667" style="15" customWidth="1"/>
    <col min="25" max="26" width="10" style="15"/>
    <col min="27" max="27" width="10.775" style="15" customWidth="1"/>
    <col min="28" max="36" width="9.10833333333333" style="15" customWidth="1"/>
    <col min="37" max="37" width="8.10833333333333" style="15" customWidth="1"/>
    <col min="38" max="38" width="11" style="15" customWidth="1"/>
    <col min="39" max="39" width="13.775" style="15" customWidth="1"/>
    <col min="40" max="70" width="7.88333333333333" style="15" customWidth="1"/>
    <col min="71" max="72" width="10" style="15"/>
    <col min="73" max="73" width="13" style="15" customWidth="1"/>
    <col min="74" max="16384" width="10" style="15"/>
  </cols>
  <sheetData>
    <row r="3" s="12" customFormat="1" ht="28.5" spans="2:76">
      <c r="B3" s="16"/>
      <c r="C3" s="17" t="s">
        <v>220</v>
      </c>
      <c r="D3" s="17" t="s">
        <v>221</v>
      </c>
      <c r="E3" s="17" t="s">
        <v>222</v>
      </c>
      <c r="F3" s="17" t="s">
        <v>223</v>
      </c>
      <c r="G3" s="17" t="s">
        <v>224</v>
      </c>
      <c r="H3" s="17" t="s">
        <v>225</v>
      </c>
      <c r="I3" s="17" t="s">
        <v>226</v>
      </c>
      <c r="J3" s="17" t="s">
        <v>227</v>
      </c>
      <c r="K3" s="17" t="s">
        <v>228</v>
      </c>
      <c r="L3" s="17" t="s">
        <v>229</v>
      </c>
      <c r="M3" s="17" t="s">
        <v>230</v>
      </c>
      <c r="N3" s="17" t="s">
        <v>231</v>
      </c>
      <c r="O3" s="17" t="s">
        <v>232</v>
      </c>
      <c r="P3" s="17" t="s">
        <v>233</v>
      </c>
      <c r="Q3" s="17" t="s">
        <v>234</v>
      </c>
      <c r="R3" s="17" t="s">
        <v>235</v>
      </c>
      <c r="S3" s="17" t="s">
        <v>236</v>
      </c>
      <c r="T3" s="17" t="s">
        <v>237</v>
      </c>
      <c r="U3" s="20" t="s">
        <v>238</v>
      </c>
      <c r="V3" s="20" t="s">
        <v>239</v>
      </c>
      <c r="W3" s="20" t="s">
        <v>240</v>
      </c>
      <c r="X3" s="20" t="s">
        <v>241</v>
      </c>
      <c r="Y3" s="20" t="s">
        <v>242</v>
      </c>
      <c r="Z3" s="20" t="s">
        <v>243</v>
      </c>
      <c r="AA3" s="20" t="s">
        <v>244</v>
      </c>
      <c r="AB3" s="20" t="s">
        <v>245</v>
      </c>
      <c r="AC3" s="20" t="s">
        <v>246</v>
      </c>
      <c r="AD3" s="20" t="s">
        <v>247</v>
      </c>
      <c r="AE3" s="20" t="s">
        <v>248</v>
      </c>
      <c r="AF3" s="20" t="s">
        <v>249</v>
      </c>
      <c r="AG3" s="20" t="s">
        <v>250</v>
      </c>
      <c r="AH3" s="20" t="s">
        <v>251</v>
      </c>
      <c r="AI3" s="20" t="s">
        <v>252</v>
      </c>
      <c r="AJ3" s="20" t="s">
        <v>253</v>
      </c>
      <c r="AK3" s="20" t="s">
        <v>254</v>
      </c>
      <c r="AL3" s="12" t="s">
        <v>197</v>
      </c>
      <c r="AO3" s="16"/>
      <c r="AP3" s="17" t="s">
        <v>220</v>
      </c>
      <c r="AQ3" s="17" t="s">
        <v>221</v>
      </c>
      <c r="AR3" s="17" t="s">
        <v>222</v>
      </c>
      <c r="AS3" s="17" t="s">
        <v>223</v>
      </c>
      <c r="AT3" s="17" t="s">
        <v>224</v>
      </c>
      <c r="AU3" s="17" t="s">
        <v>225</v>
      </c>
      <c r="AV3" s="17" t="s">
        <v>226</v>
      </c>
      <c r="AW3" s="17" t="s">
        <v>227</v>
      </c>
      <c r="AX3" s="17" t="s">
        <v>228</v>
      </c>
      <c r="AY3" s="17" t="s">
        <v>229</v>
      </c>
      <c r="AZ3" s="17" t="s">
        <v>230</v>
      </c>
      <c r="BA3" s="17" t="s">
        <v>231</v>
      </c>
      <c r="BB3" s="17" t="s">
        <v>232</v>
      </c>
      <c r="BC3" s="17" t="s">
        <v>233</v>
      </c>
      <c r="BD3" s="17" t="s">
        <v>234</v>
      </c>
      <c r="BE3" s="17" t="s">
        <v>235</v>
      </c>
      <c r="BF3" s="17" t="s">
        <v>236</v>
      </c>
      <c r="BG3" s="17" t="s">
        <v>237</v>
      </c>
      <c r="BH3" s="20" t="s">
        <v>238</v>
      </c>
      <c r="BI3" s="20" t="s">
        <v>239</v>
      </c>
      <c r="BJ3" s="20" t="s">
        <v>240</v>
      </c>
      <c r="BK3" s="20" t="s">
        <v>241</v>
      </c>
      <c r="BL3" s="20" t="s">
        <v>242</v>
      </c>
      <c r="BM3" s="20" t="s">
        <v>243</v>
      </c>
      <c r="BN3" s="20" t="s">
        <v>244</v>
      </c>
      <c r="BO3" s="20" t="s">
        <v>245</v>
      </c>
      <c r="BP3" s="20" t="s">
        <v>246</v>
      </c>
      <c r="BQ3" s="20" t="s">
        <v>247</v>
      </c>
      <c r="BR3" s="20" t="s">
        <v>248</v>
      </c>
      <c r="BS3" s="20" t="s">
        <v>249</v>
      </c>
      <c r="BT3" s="20" t="s">
        <v>250</v>
      </c>
      <c r="BU3" s="20" t="s">
        <v>251</v>
      </c>
      <c r="BV3" s="20" t="s">
        <v>252</v>
      </c>
      <c r="BW3" s="20" t="s">
        <v>253</v>
      </c>
      <c r="BX3" s="20" t="s">
        <v>254</v>
      </c>
    </row>
    <row r="4" spans="1:76">
      <c r="A4" t="s">
        <v>11</v>
      </c>
      <c r="B4" t="s">
        <v>255</v>
      </c>
      <c r="C4">
        <v>3</v>
      </c>
      <c r="D4">
        <v>3</v>
      </c>
      <c r="E4">
        <v>3</v>
      </c>
      <c r="F4">
        <v>0</v>
      </c>
      <c r="G4">
        <v>1</v>
      </c>
      <c r="H4">
        <v>0</v>
      </c>
      <c r="I4">
        <v>0</v>
      </c>
      <c r="J4">
        <v>0</v>
      </c>
      <c r="K4">
        <v>3</v>
      </c>
      <c r="L4">
        <v>0</v>
      </c>
      <c r="M4">
        <v>0</v>
      </c>
      <c r="N4">
        <v>3</v>
      </c>
      <c r="O4">
        <v>0</v>
      </c>
      <c r="P4">
        <v>3</v>
      </c>
      <c r="Q4">
        <v>0</v>
      </c>
      <c r="R4">
        <v>0</v>
      </c>
      <c r="S4">
        <v>3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N4" s="14" t="s">
        <v>11</v>
      </c>
      <c r="AO4" s="14" t="s">
        <v>256</v>
      </c>
      <c r="AP4" s="18">
        <v>3</v>
      </c>
      <c r="AQ4" s="18">
        <v>3</v>
      </c>
      <c r="AR4" s="18">
        <v>3</v>
      </c>
      <c r="AS4" s="18">
        <v>0</v>
      </c>
      <c r="AT4" s="18">
        <v>1</v>
      </c>
      <c r="AU4" s="18">
        <v>0</v>
      </c>
      <c r="AV4" s="18">
        <v>0</v>
      </c>
      <c r="AW4" s="18">
        <v>0</v>
      </c>
      <c r="AX4" s="18">
        <v>0</v>
      </c>
      <c r="AY4" s="18">
        <v>0</v>
      </c>
      <c r="AZ4" s="18">
        <v>0</v>
      </c>
      <c r="BA4" s="18">
        <v>3</v>
      </c>
      <c r="BB4" s="18">
        <v>0</v>
      </c>
      <c r="BC4" s="18">
        <v>3</v>
      </c>
      <c r="BD4" s="18">
        <v>0</v>
      </c>
      <c r="BE4" s="18">
        <v>0</v>
      </c>
      <c r="BF4" s="18">
        <v>3</v>
      </c>
      <c r="BG4" s="18">
        <v>1</v>
      </c>
      <c r="BH4" s="18">
        <v>0</v>
      </c>
      <c r="BI4" s="18">
        <v>0</v>
      </c>
      <c r="BJ4" s="18">
        <v>0</v>
      </c>
      <c r="BK4" s="18">
        <v>1</v>
      </c>
      <c r="BL4" s="18">
        <v>0</v>
      </c>
      <c r="BM4" s="18">
        <v>0</v>
      </c>
      <c r="BN4" s="18">
        <v>0</v>
      </c>
      <c r="BO4" s="18">
        <v>0</v>
      </c>
      <c r="BP4" s="18">
        <v>0</v>
      </c>
      <c r="BQ4" s="18">
        <v>0</v>
      </c>
      <c r="BR4" s="18">
        <v>0</v>
      </c>
      <c r="BS4" s="18">
        <v>0</v>
      </c>
      <c r="BT4" s="18">
        <v>0</v>
      </c>
      <c r="BU4" s="18">
        <v>0</v>
      </c>
      <c r="BV4" s="18">
        <v>0</v>
      </c>
      <c r="BW4" s="15">
        <v>0</v>
      </c>
      <c r="BX4" s="15">
        <v>0</v>
      </c>
    </row>
    <row r="5" spans="1:76">
      <c r="A5" t="s">
        <v>15</v>
      </c>
      <c r="B5" t="s">
        <v>255</v>
      </c>
      <c r="C5">
        <v>6</v>
      </c>
      <c r="D5">
        <v>2</v>
      </c>
      <c r="E5">
        <v>4</v>
      </c>
      <c r="F5">
        <v>5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2</v>
      </c>
      <c r="Q5">
        <v>2</v>
      </c>
      <c r="R5">
        <v>2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2</v>
      </c>
      <c r="AH5">
        <v>2</v>
      </c>
      <c r="AI5">
        <v>0</v>
      </c>
      <c r="AJ5">
        <v>0</v>
      </c>
      <c r="AK5">
        <v>0</v>
      </c>
      <c r="AN5" s="14" t="s">
        <v>15</v>
      </c>
      <c r="AO5" s="14" t="s">
        <v>256</v>
      </c>
      <c r="AP5" s="18">
        <v>20</v>
      </c>
      <c r="AQ5" s="18">
        <v>2</v>
      </c>
      <c r="AR5" s="18">
        <v>8</v>
      </c>
      <c r="AS5" s="18">
        <v>16</v>
      </c>
      <c r="AT5" s="18">
        <v>3</v>
      </c>
      <c r="AU5" s="18">
        <v>0</v>
      </c>
      <c r="AV5" s="18">
        <v>0</v>
      </c>
      <c r="AW5" s="18">
        <v>0</v>
      </c>
      <c r="AX5" s="18">
        <v>0</v>
      </c>
      <c r="AY5" s="18">
        <v>5</v>
      </c>
      <c r="AZ5" s="18">
        <v>0</v>
      </c>
      <c r="BA5" s="18">
        <v>15</v>
      </c>
      <c r="BB5" s="18">
        <v>0</v>
      </c>
      <c r="BC5" s="18">
        <v>2</v>
      </c>
      <c r="BD5" s="18">
        <v>2</v>
      </c>
      <c r="BE5" s="18">
        <v>5</v>
      </c>
      <c r="BF5" s="18">
        <v>7</v>
      </c>
      <c r="BG5" s="18">
        <v>0</v>
      </c>
      <c r="BH5" s="18">
        <v>0</v>
      </c>
      <c r="BI5" s="18">
        <v>0</v>
      </c>
      <c r="BJ5" s="18">
        <v>8</v>
      </c>
      <c r="BK5" s="18">
        <v>1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18">
        <v>0</v>
      </c>
      <c r="BR5" s="18">
        <v>8</v>
      </c>
      <c r="BS5" s="18">
        <v>0</v>
      </c>
      <c r="BT5" s="18">
        <v>2</v>
      </c>
      <c r="BU5" s="18">
        <v>2</v>
      </c>
      <c r="BV5" s="18">
        <v>0</v>
      </c>
      <c r="BW5" s="15">
        <v>0</v>
      </c>
      <c r="BX5" s="15">
        <v>0</v>
      </c>
    </row>
    <row r="6" spans="1:76">
      <c r="A6" t="s">
        <v>21</v>
      </c>
      <c r="B6" t="s">
        <v>255</v>
      </c>
      <c r="C6">
        <v>21</v>
      </c>
      <c r="D6">
        <v>0</v>
      </c>
      <c r="E6">
        <v>19</v>
      </c>
      <c r="F6">
        <v>19</v>
      </c>
      <c r="G6">
        <v>1</v>
      </c>
      <c r="H6">
        <v>0</v>
      </c>
      <c r="I6">
        <v>0</v>
      </c>
      <c r="J6">
        <v>0</v>
      </c>
      <c r="K6">
        <v>17</v>
      </c>
      <c r="L6">
        <v>23</v>
      </c>
      <c r="M6">
        <v>19</v>
      </c>
      <c r="N6">
        <v>8</v>
      </c>
      <c r="O6">
        <v>0</v>
      </c>
      <c r="P6">
        <v>5</v>
      </c>
      <c r="Q6">
        <v>3</v>
      </c>
      <c r="R6">
        <v>9</v>
      </c>
      <c r="S6">
        <v>3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0</v>
      </c>
      <c r="AK6">
        <v>0</v>
      </c>
      <c r="AN6" s="14" t="s">
        <v>21</v>
      </c>
      <c r="AO6" s="14" t="s">
        <v>256</v>
      </c>
      <c r="AP6" s="18">
        <v>54</v>
      </c>
      <c r="AQ6" s="18">
        <v>0</v>
      </c>
      <c r="AR6" s="18">
        <v>33</v>
      </c>
      <c r="AS6" s="18">
        <v>48</v>
      </c>
      <c r="AT6" s="18">
        <v>1</v>
      </c>
      <c r="AU6" s="18">
        <v>0</v>
      </c>
      <c r="AV6" s="18">
        <v>0</v>
      </c>
      <c r="AW6" s="18">
        <v>0</v>
      </c>
      <c r="AX6" s="18">
        <v>47</v>
      </c>
      <c r="AY6" s="18">
        <v>31</v>
      </c>
      <c r="AZ6" s="18">
        <v>50</v>
      </c>
      <c r="BA6" s="18">
        <v>8</v>
      </c>
      <c r="BB6" s="18">
        <v>0</v>
      </c>
      <c r="BC6" s="18">
        <v>6</v>
      </c>
      <c r="BD6" s="18">
        <v>5</v>
      </c>
      <c r="BE6" s="18">
        <v>9</v>
      </c>
      <c r="BF6" s="18">
        <v>6</v>
      </c>
      <c r="BG6" s="18">
        <v>7</v>
      </c>
      <c r="BH6" s="18">
        <v>0</v>
      </c>
      <c r="BI6" s="18">
        <v>2</v>
      </c>
      <c r="BJ6" s="18">
        <v>1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1</v>
      </c>
      <c r="BR6" s="18">
        <v>0</v>
      </c>
      <c r="BS6" s="18">
        <v>2</v>
      </c>
      <c r="BT6" s="18">
        <v>2</v>
      </c>
      <c r="BU6" s="18">
        <v>0</v>
      </c>
      <c r="BV6" s="18">
        <v>0</v>
      </c>
      <c r="BW6" s="15">
        <v>0</v>
      </c>
      <c r="BX6" s="15">
        <v>0</v>
      </c>
    </row>
    <row r="7" s="13" customFormat="1" spans="1:76">
      <c r="A7" t="s">
        <v>33</v>
      </c>
      <c r="B7" t="s">
        <v>255</v>
      </c>
      <c r="C7">
        <v>9</v>
      </c>
      <c r="D7">
        <v>1</v>
      </c>
      <c r="E7">
        <v>7</v>
      </c>
      <c r="F7">
        <v>7</v>
      </c>
      <c r="G7">
        <v>5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>
        <v>5</v>
      </c>
      <c r="O7">
        <v>0</v>
      </c>
      <c r="P7">
        <v>6</v>
      </c>
      <c r="Q7">
        <v>5</v>
      </c>
      <c r="R7">
        <v>0</v>
      </c>
      <c r="S7">
        <v>5</v>
      </c>
      <c r="T7">
        <v>2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N7" s="19" t="s">
        <v>27</v>
      </c>
      <c r="AO7" s="19" t="s">
        <v>256</v>
      </c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5"/>
      <c r="BX7" s="25"/>
    </row>
    <row r="8" spans="1:76">
      <c r="A8" t="s">
        <v>38</v>
      </c>
      <c r="B8" t="s">
        <v>255</v>
      </c>
      <c r="C8">
        <v>441</v>
      </c>
      <c r="D8">
        <v>0</v>
      </c>
      <c r="E8">
        <v>441</v>
      </c>
      <c r="F8">
        <v>336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441</v>
      </c>
      <c r="N8">
        <v>0</v>
      </c>
      <c r="O8">
        <v>0</v>
      </c>
      <c r="P8">
        <v>0</v>
      </c>
      <c r="Q8">
        <v>441</v>
      </c>
      <c r="R8">
        <v>0</v>
      </c>
      <c r="S8">
        <v>441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N8" s="14" t="s">
        <v>33</v>
      </c>
      <c r="AO8" s="14" t="s">
        <v>256</v>
      </c>
      <c r="AP8" s="18">
        <v>24</v>
      </c>
      <c r="AQ8" s="18">
        <v>1</v>
      </c>
      <c r="AR8" s="18">
        <v>17</v>
      </c>
      <c r="AS8" s="18">
        <v>14</v>
      </c>
      <c r="AT8" s="18">
        <v>5</v>
      </c>
      <c r="AU8" s="18">
        <v>0</v>
      </c>
      <c r="AV8" s="18">
        <v>0</v>
      </c>
      <c r="AW8" s="18">
        <v>0</v>
      </c>
      <c r="AX8" s="18">
        <v>12</v>
      </c>
      <c r="AY8" s="18">
        <v>2</v>
      </c>
      <c r="AZ8" s="18">
        <v>0</v>
      </c>
      <c r="BA8" s="18">
        <v>6</v>
      </c>
      <c r="BB8" s="18">
        <v>0</v>
      </c>
      <c r="BC8" s="18">
        <v>8</v>
      </c>
      <c r="BD8" s="18">
        <v>7</v>
      </c>
      <c r="BE8" s="18">
        <v>0</v>
      </c>
      <c r="BF8" s="18">
        <v>12</v>
      </c>
      <c r="BG8" s="18">
        <v>9</v>
      </c>
      <c r="BH8" s="18">
        <v>0</v>
      </c>
      <c r="BI8" s="18">
        <v>1</v>
      </c>
      <c r="BJ8" s="18">
        <v>3</v>
      </c>
      <c r="BK8" s="18">
        <v>2</v>
      </c>
      <c r="BL8" s="18">
        <v>0</v>
      </c>
      <c r="BM8" s="18">
        <v>0</v>
      </c>
      <c r="BN8" s="18">
        <v>0</v>
      </c>
      <c r="BO8" s="18">
        <v>5</v>
      </c>
      <c r="BP8" s="18">
        <v>0</v>
      </c>
      <c r="BQ8" s="18">
        <v>0</v>
      </c>
      <c r="BR8" s="18">
        <v>1</v>
      </c>
      <c r="BS8" s="18">
        <v>1</v>
      </c>
      <c r="BT8" s="18">
        <v>1</v>
      </c>
      <c r="BU8" s="18">
        <v>0</v>
      </c>
      <c r="BV8" s="18">
        <v>0</v>
      </c>
      <c r="BW8" s="15">
        <v>0</v>
      </c>
      <c r="BX8" s="15">
        <v>4</v>
      </c>
    </row>
    <row r="9" spans="1:76">
      <c r="A9" t="s">
        <v>43</v>
      </c>
      <c r="B9" t="s">
        <v>255</v>
      </c>
      <c r="C9">
        <v>11</v>
      </c>
      <c r="D9">
        <v>0</v>
      </c>
      <c r="E9">
        <v>11</v>
      </c>
      <c r="F9">
        <v>2</v>
      </c>
      <c r="G9">
        <v>2</v>
      </c>
      <c r="H9">
        <v>3</v>
      </c>
      <c r="I9">
        <v>0</v>
      </c>
      <c r="J9">
        <v>0</v>
      </c>
      <c r="K9">
        <v>3</v>
      </c>
      <c r="L9">
        <v>4</v>
      </c>
      <c r="M9">
        <v>0</v>
      </c>
      <c r="N9">
        <v>17</v>
      </c>
      <c r="O9">
        <v>5</v>
      </c>
      <c r="P9">
        <v>3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2</v>
      </c>
      <c r="Y9">
        <v>3</v>
      </c>
      <c r="Z9">
        <v>0</v>
      </c>
      <c r="AA9">
        <v>0</v>
      </c>
      <c r="AB9">
        <v>1</v>
      </c>
      <c r="AC9">
        <v>1</v>
      </c>
      <c r="AD9">
        <v>0</v>
      </c>
      <c r="AE9">
        <v>9</v>
      </c>
      <c r="AF9">
        <v>0</v>
      </c>
      <c r="AG9">
        <v>3</v>
      </c>
      <c r="AH9">
        <v>0</v>
      </c>
      <c r="AI9">
        <v>0</v>
      </c>
      <c r="AJ9">
        <v>0</v>
      </c>
      <c r="AK9">
        <v>0</v>
      </c>
      <c r="AN9" s="14" t="s">
        <v>38</v>
      </c>
      <c r="AO9" s="14" t="s">
        <v>256</v>
      </c>
      <c r="AP9" s="18">
        <v>441</v>
      </c>
      <c r="AQ9" s="18">
        <v>0</v>
      </c>
      <c r="AR9" s="18">
        <v>441</v>
      </c>
      <c r="AS9" s="18">
        <v>336</v>
      </c>
      <c r="AT9" s="18">
        <v>0</v>
      </c>
      <c r="AU9" s="18">
        <v>0</v>
      </c>
      <c r="AV9" s="18">
        <v>0</v>
      </c>
      <c r="AW9" s="18">
        <v>0</v>
      </c>
      <c r="AX9" s="18">
        <v>441</v>
      </c>
      <c r="AY9" s="18">
        <v>0</v>
      </c>
      <c r="AZ9" s="18">
        <v>441</v>
      </c>
      <c r="BA9" s="18">
        <v>0</v>
      </c>
      <c r="BB9" s="18">
        <v>0</v>
      </c>
      <c r="BC9" s="18">
        <v>0</v>
      </c>
      <c r="BD9" s="18">
        <v>441</v>
      </c>
      <c r="BE9" s="18">
        <v>0</v>
      </c>
      <c r="BF9" s="18">
        <v>441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5">
        <v>0</v>
      </c>
      <c r="BX9" s="15">
        <v>0</v>
      </c>
    </row>
    <row r="10" spans="1:76">
      <c r="A10" t="s">
        <v>48</v>
      </c>
      <c r="B10" t="s">
        <v>255</v>
      </c>
      <c r="C10">
        <v>39</v>
      </c>
      <c r="D10">
        <v>0</v>
      </c>
      <c r="E10">
        <v>23</v>
      </c>
      <c r="F10">
        <v>38</v>
      </c>
      <c r="G10">
        <v>0</v>
      </c>
      <c r="H10">
        <v>0</v>
      </c>
      <c r="I10">
        <v>0</v>
      </c>
      <c r="J10">
        <v>0</v>
      </c>
      <c r="K10">
        <v>15</v>
      </c>
      <c r="L10">
        <v>0</v>
      </c>
      <c r="M10">
        <v>2</v>
      </c>
      <c r="N10">
        <v>0</v>
      </c>
      <c r="O10">
        <v>0</v>
      </c>
      <c r="P10">
        <v>17</v>
      </c>
      <c r="Q10">
        <v>1</v>
      </c>
      <c r="R10">
        <v>0</v>
      </c>
      <c r="S10">
        <v>17</v>
      </c>
      <c r="T10">
        <v>10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2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7</v>
      </c>
      <c r="AN10" s="14" t="s">
        <v>43</v>
      </c>
      <c r="AO10" s="14" t="s">
        <v>256</v>
      </c>
      <c r="AP10" s="18">
        <v>11</v>
      </c>
      <c r="AQ10" s="18">
        <v>0</v>
      </c>
      <c r="AR10" s="18">
        <v>11</v>
      </c>
      <c r="AS10" s="18">
        <v>3</v>
      </c>
      <c r="AT10" s="18">
        <v>2</v>
      </c>
      <c r="AU10" s="18">
        <v>6</v>
      </c>
      <c r="AV10" s="18">
        <v>0</v>
      </c>
      <c r="AW10" s="18">
        <v>0</v>
      </c>
      <c r="AX10" s="18">
        <v>2</v>
      </c>
      <c r="AY10" s="18">
        <v>4</v>
      </c>
      <c r="AZ10" s="18">
        <v>0</v>
      </c>
      <c r="BA10" s="18">
        <v>25</v>
      </c>
      <c r="BB10" s="18">
        <v>9</v>
      </c>
      <c r="BC10" s="18">
        <v>3</v>
      </c>
      <c r="BD10" s="18">
        <v>0</v>
      </c>
      <c r="BE10" s="18">
        <v>0</v>
      </c>
      <c r="BF10" s="18">
        <v>5</v>
      </c>
      <c r="BG10" s="18">
        <v>0</v>
      </c>
      <c r="BH10" s="18">
        <v>0</v>
      </c>
      <c r="BI10" s="18">
        <v>2</v>
      </c>
      <c r="BJ10" s="18">
        <v>0</v>
      </c>
      <c r="BK10" s="18">
        <v>2</v>
      </c>
      <c r="BL10" s="18">
        <v>6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17</v>
      </c>
      <c r="BS10" s="18">
        <v>2</v>
      </c>
      <c r="BT10" s="18">
        <v>3</v>
      </c>
      <c r="BU10" s="18">
        <v>0</v>
      </c>
      <c r="BV10" s="18">
        <v>0</v>
      </c>
      <c r="BW10" s="15">
        <v>0</v>
      </c>
      <c r="BX10" s="15">
        <v>0</v>
      </c>
    </row>
    <row r="11" s="13" customFormat="1" spans="1:76">
      <c r="A11" t="s">
        <v>59</v>
      </c>
      <c r="B11" t="s">
        <v>255</v>
      </c>
      <c r="C11">
        <v>17</v>
      </c>
      <c r="D11">
        <v>4</v>
      </c>
      <c r="E11">
        <v>6</v>
      </c>
      <c r="F11">
        <v>13</v>
      </c>
      <c r="G11">
        <v>3</v>
      </c>
      <c r="H11">
        <v>3</v>
      </c>
      <c r="I11">
        <v>0</v>
      </c>
      <c r="J11">
        <v>3</v>
      </c>
      <c r="K11">
        <v>2</v>
      </c>
      <c r="L11">
        <v>3</v>
      </c>
      <c r="M11">
        <v>1</v>
      </c>
      <c r="N11">
        <v>1</v>
      </c>
      <c r="O11">
        <v>0</v>
      </c>
      <c r="P11">
        <v>9</v>
      </c>
      <c r="Q11">
        <v>3</v>
      </c>
      <c r="R11">
        <v>0</v>
      </c>
      <c r="S11">
        <v>5</v>
      </c>
      <c r="T11">
        <v>0</v>
      </c>
      <c r="U11">
        <v>0</v>
      </c>
      <c r="V11">
        <v>2</v>
      </c>
      <c r="W11">
        <v>3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4</v>
      </c>
      <c r="AH11">
        <v>0</v>
      </c>
      <c r="AI11">
        <v>0</v>
      </c>
      <c r="AJ11">
        <v>0</v>
      </c>
      <c r="AK11">
        <v>0</v>
      </c>
      <c r="AN11" s="22" t="s">
        <v>48</v>
      </c>
      <c r="AO11" s="22" t="s">
        <v>256</v>
      </c>
      <c r="AP11" s="18">
        <v>50</v>
      </c>
      <c r="AQ11" s="18">
        <v>0</v>
      </c>
      <c r="AR11" s="18">
        <v>26</v>
      </c>
      <c r="AS11" s="18">
        <v>47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4</v>
      </c>
      <c r="BA11" s="18">
        <v>0</v>
      </c>
      <c r="BB11" s="18">
        <v>0</v>
      </c>
      <c r="BC11" s="18">
        <v>20</v>
      </c>
      <c r="BD11" s="18">
        <v>1</v>
      </c>
      <c r="BE11" s="18">
        <v>0</v>
      </c>
      <c r="BF11" s="18">
        <v>17</v>
      </c>
      <c r="BG11" s="18">
        <v>13</v>
      </c>
      <c r="BH11" s="18">
        <v>0</v>
      </c>
      <c r="BI11" s="18">
        <v>2</v>
      </c>
      <c r="BJ11" s="18">
        <v>4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4</v>
      </c>
      <c r="BR11" s="18">
        <v>0</v>
      </c>
      <c r="BS11" s="18">
        <v>2</v>
      </c>
      <c r="BT11" s="18">
        <v>17</v>
      </c>
      <c r="BU11" s="18">
        <v>1</v>
      </c>
      <c r="BV11" s="18">
        <v>0</v>
      </c>
      <c r="BW11" s="13">
        <v>0</v>
      </c>
      <c r="BX11" s="13">
        <v>10</v>
      </c>
    </row>
    <row r="12" s="13" customFormat="1" spans="1:76">
      <c r="A12" t="s">
        <v>69</v>
      </c>
      <c r="B12" t="s">
        <v>255</v>
      </c>
      <c r="C12">
        <v>14</v>
      </c>
      <c r="D12">
        <v>8</v>
      </c>
      <c r="E12">
        <v>6</v>
      </c>
      <c r="F12">
        <v>0</v>
      </c>
      <c r="G12">
        <v>12</v>
      </c>
      <c r="H12">
        <v>4</v>
      </c>
      <c r="I12">
        <v>0</v>
      </c>
      <c r="J12">
        <v>0</v>
      </c>
      <c r="K12">
        <v>5</v>
      </c>
      <c r="L12">
        <v>0</v>
      </c>
      <c r="M12">
        <v>4</v>
      </c>
      <c r="N12">
        <v>0</v>
      </c>
      <c r="O12">
        <v>0</v>
      </c>
      <c r="P12">
        <v>0</v>
      </c>
      <c r="Q12">
        <v>0</v>
      </c>
      <c r="R12">
        <v>8</v>
      </c>
      <c r="S12">
        <v>5</v>
      </c>
      <c r="T12">
        <v>8</v>
      </c>
      <c r="U12">
        <v>0</v>
      </c>
      <c r="V12">
        <v>5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0</v>
      </c>
      <c r="AN12" s="19" t="s">
        <v>53</v>
      </c>
      <c r="AO12" s="19" t="s">
        <v>256</v>
      </c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5"/>
      <c r="BX12" s="25"/>
    </row>
    <row r="13" spans="1:76">
      <c r="A13" t="s">
        <v>74</v>
      </c>
      <c r="B13" t="s">
        <v>255</v>
      </c>
      <c r="C13">
        <v>14</v>
      </c>
      <c r="D13">
        <v>6</v>
      </c>
      <c r="E13">
        <v>7</v>
      </c>
      <c r="F13">
        <v>7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7</v>
      </c>
      <c r="N13">
        <v>1</v>
      </c>
      <c r="O13">
        <v>1</v>
      </c>
      <c r="P13">
        <v>6</v>
      </c>
      <c r="Q13">
        <v>0</v>
      </c>
      <c r="R13">
        <v>0</v>
      </c>
      <c r="S13">
        <v>8</v>
      </c>
      <c r="T13">
        <v>3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4</v>
      </c>
      <c r="AE13">
        <v>0</v>
      </c>
      <c r="AF13">
        <v>0</v>
      </c>
      <c r="AG13">
        <v>6</v>
      </c>
      <c r="AH13">
        <v>0</v>
      </c>
      <c r="AI13">
        <v>0</v>
      </c>
      <c r="AJ13">
        <v>0</v>
      </c>
      <c r="AK13">
        <v>0</v>
      </c>
      <c r="AN13" s="14" t="s">
        <v>59</v>
      </c>
      <c r="AO13" s="14" t="s">
        <v>256</v>
      </c>
      <c r="AP13" s="18">
        <v>20</v>
      </c>
      <c r="AQ13" s="18">
        <v>4</v>
      </c>
      <c r="AR13" s="18">
        <v>7</v>
      </c>
      <c r="AS13" s="18">
        <v>17</v>
      </c>
      <c r="AT13" s="18">
        <v>3</v>
      </c>
      <c r="AU13" s="18">
        <v>6</v>
      </c>
      <c r="AV13" s="18">
        <v>0</v>
      </c>
      <c r="AW13" s="18">
        <v>6</v>
      </c>
      <c r="AX13" s="18">
        <v>2</v>
      </c>
      <c r="AY13" s="18">
        <v>6</v>
      </c>
      <c r="AZ13" s="18">
        <v>1</v>
      </c>
      <c r="BA13" s="18">
        <v>6</v>
      </c>
      <c r="BB13" s="18">
        <v>0</v>
      </c>
      <c r="BC13" s="18">
        <v>9</v>
      </c>
      <c r="BD13" s="18">
        <v>3</v>
      </c>
      <c r="BE13" s="18">
        <v>0</v>
      </c>
      <c r="BF13" s="18">
        <v>6</v>
      </c>
      <c r="BG13" s="18">
        <v>1</v>
      </c>
      <c r="BH13" s="18">
        <v>0</v>
      </c>
      <c r="BI13" s="18">
        <v>2</v>
      </c>
      <c r="BJ13" s="18">
        <v>4</v>
      </c>
      <c r="BK13" s="18">
        <v>1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2</v>
      </c>
      <c r="BS13" s="18">
        <v>2</v>
      </c>
      <c r="BT13" s="18">
        <v>4</v>
      </c>
      <c r="BU13" s="18">
        <v>0</v>
      </c>
      <c r="BV13" s="18">
        <v>0</v>
      </c>
      <c r="BW13" s="15">
        <v>0</v>
      </c>
      <c r="BX13" s="15">
        <v>0</v>
      </c>
    </row>
    <row r="14" s="13" customFormat="1" spans="1:76">
      <c r="A14" t="s">
        <v>84</v>
      </c>
      <c r="B14" t="s">
        <v>255</v>
      </c>
      <c r="C14">
        <v>11</v>
      </c>
      <c r="D14">
        <v>0</v>
      </c>
      <c r="E14">
        <v>6</v>
      </c>
      <c r="F14">
        <v>5</v>
      </c>
      <c r="G14">
        <v>2</v>
      </c>
      <c r="H14">
        <v>0</v>
      </c>
      <c r="I14">
        <v>0</v>
      </c>
      <c r="J14">
        <v>0</v>
      </c>
      <c r="K14">
        <v>2</v>
      </c>
      <c r="L14">
        <v>0</v>
      </c>
      <c r="M14">
        <v>1</v>
      </c>
      <c r="N14">
        <v>13</v>
      </c>
      <c r="O14">
        <v>0</v>
      </c>
      <c r="P14">
        <v>2</v>
      </c>
      <c r="Q14">
        <v>0</v>
      </c>
      <c r="R14">
        <v>2</v>
      </c>
      <c r="S14">
        <v>0</v>
      </c>
      <c r="T14">
        <v>0</v>
      </c>
      <c r="U14">
        <v>0</v>
      </c>
      <c r="V14">
        <v>3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N14" s="19" t="s">
        <v>63</v>
      </c>
      <c r="AO14" s="19" t="s">
        <v>256</v>
      </c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5"/>
      <c r="BX14" s="25"/>
    </row>
    <row r="15" spans="1:76">
      <c r="A15" t="s">
        <v>88</v>
      </c>
      <c r="B15" t="s">
        <v>255</v>
      </c>
      <c r="C15">
        <v>6</v>
      </c>
      <c r="D15">
        <v>0</v>
      </c>
      <c r="E15">
        <v>3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2</v>
      </c>
      <c r="O15">
        <v>0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N15" s="14" t="s">
        <v>69</v>
      </c>
      <c r="AO15" s="14" t="s">
        <v>256</v>
      </c>
      <c r="AP15" s="18">
        <v>38</v>
      </c>
      <c r="AQ15" s="18">
        <v>8</v>
      </c>
      <c r="AR15" s="18">
        <v>14</v>
      </c>
      <c r="AS15" s="18">
        <v>17</v>
      </c>
      <c r="AT15" s="18">
        <v>12</v>
      </c>
      <c r="AU15" s="18">
        <v>5</v>
      </c>
      <c r="AV15" s="18">
        <v>0</v>
      </c>
      <c r="AW15" s="18">
        <v>1</v>
      </c>
      <c r="AX15" s="18">
        <v>20</v>
      </c>
      <c r="AY15" s="18">
        <v>0</v>
      </c>
      <c r="AZ15" s="18">
        <v>4</v>
      </c>
      <c r="BA15" s="18">
        <v>2</v>
      </c>
      <c r="BB15" s="18">
        <v>0</v>
      </c>
      <c r="BC15" s="18">
        <v>0</v>
      </c>
      <c r="BD15" s="18">
        <v>0</v>
      </c>
      <c r="BE15" s="18">
        <v>8</v>
      </c>
      <c r="BF15" s="18">
        <v>5</v>
      </c>
      <c r="BG15" s="18">
        <v>8</v>
      </c>
      <c r="BH15" s="18">
        <v>0</v>
      </c>
      <c r="BI15" s="18">
        <v>7</v>
      </c>
      <c r="BJ15" s="18">
        <v>13</v>
      </c>
      <c r="BK15" s="18">
        <v>0</v>
      </c>
      <c r="BL15" s="18">
        <v>0</v>
      </c>
      <c r="BM15" s="18">
        <v>0</v>
      </c>
      <c r="BN15" s="18">
        <v>0</v>
      </c>
      <c r="BO15" s="18">
        <v>12</v>
      </c>
      <c r="BP15" s="18">
        <v>0</v>
      </c>
      <c r="BQ15" s="18">
        <v>0</v>
      </c>
      <c r="BR15" s="18">
        <v>1</v>
      </c>
      <c r="BS15" s="18">
        <v>7</v>
      </c>
      <c r="BT15" s="18">
        <v>0</v>
      </c>
      <c r="BU15" s="18">
        <v>0</v>
      </c>
      <c r="BV15" s="18">
        <v>0</v>
      </c>
      <c r="BW15" s="15">
        <v>0</v>
      </c>
      <c r="BX15" s="15">
        <v>0</v>
      </c>
    </row>
    <row r="16" spans="1:76">
      <c r="A16" t="s">
        <v>93</v>
      </c>
      <c r="B16" t="s">
        <v>255</v>
      </c>
      <c r="C16">
        <v>24</v>
      </c>
      <c r="D16">
        <v>0</v>
      </c>
      <c r="E16">
        <v>17</v>
      </c>
      <c r="F16">
        <v>11</v>
      </c>
      <c r="G16">
        <v>1</v>
      </c>
      <c r="H16">
        <v>0</v>
      </c>
      <c r="I16">
        <v>0</v>
      </c>
      <c r="J16">
        <v>0</v>
      </c>
      <c r="K16">
        <v>20</v>
      </c>
      <c r="L16">
        <v>2</v>
      </c>
      <c r="M16">
        <v>0</v>
      </c>
      <c r="N16">
        <v>1</v>
      </c>
      <c r="O16">
        <v>0</v>
      </c>
      <c r="P16">
        <v>5</v>
      </c>
      <c r="Q16">
        <v>9</v>
      </c>
      <c r="R16">
        <v>1</v>
      </c>
      <c r="S16">
        <v>21</v>
      </c>
      <c r="T16">
        <v>0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11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N16" s="14" t="s">
        <v>74</v>
      </c>
      <c r="AO16" s="14" t="s">
        <v>256</v>
      </c>
      <c r="AP16" s="18">
        <v>21</v>
      </c>
      <c r="AQ16" s="18">
        <v>6</v>
      </c>
      <c r="AR16" s="18">
        <v>8</v>
      </c>
      <c r="AS16" s="18">
        <v>13</v>
      </c>
      <c r="AT16" s="18">
        <v>1</v>
      </c>
      <c r="AU16" s="18">
        <v>5</v>
      </c>
      <c r="AV16" s="18">
        <v>0</v>
      </c>
      <c r="AW16" s="18">
        <v>5</v>
      </c>
      <c r="AX16" s="18">
        <v>1</v>
      </c>
      <c r="AY16" s="18">
        <v>1</v>
      </c>
      <c r="AZ16" s="18">
        <v>13</v>
      </c>
      <c r="BA16" s="18">
        <v>6</v>
      </c>
      <c r="BB16" s="18">
        <v>1</v>
      </c>
      <c r="BC16" s="18">
        <v>6</v>
      </c>
      <c r="BD16" s="18">
        <v>1</v>
      </c>
      <c r="BE16" s="18">
        <v>8</v>
      </c>
      <c r="BF16" s="18">
        <v>12</v>
      </c>
      <c r="BG16" s="18">
        <v>5</v>
      </c>
      <c r="BH16" s="18">
        <v>0</v>
      </c>
      <c r="BI16" s="18">
        <v>0</v>
      </c>
      <c r="BJ16" s="18">
        <v>2</v>
      </c>
      <c r="BK16" s="18">
        <v>1</v>
      </c>
      <c r="BL16" s="18">
        <v>0</v>
      </c>
      <c r="BM16" s="18">
        <v>0</v>
      </c>
      <c r="BN16" s="18">
        <v>0</v>
      </c>
      <c r="BO16" s="18">
        <v>0</v>
      </c>
      <c r="BP16" s="18">
        <v>1</v>
      </c>
      <c r="BQ16" s="18">
        <v>7</v>
      </c>
      <c r="BR16" s="18">
        <v>0</v>
      </c>
      <c r="BS16" s="18">
        <v>0</v>
      </c>
      <c r="BT16" s="18">
        <v>6</v>
      </c>
      <c r="BU16" s="18">
        <v>1</v>
      </c>
      <c r="BV16" s="18">
        <v>4</v>
      </c>
      <c r="BW16" s="15">
        <v>0</v>
      </c>
      <c r="BX16" s="15">
        <v>0</v>
      </c>
    </row>
    <row r="17" s="13" customFormat="1" spans="1:76">
      <c r="A17" t="s">
        <v>98</v>
      </c>
      <c r="B17" t="s">
        <v>255</v>
      </c>
      <c r="C17">
        <v>31</v>
      </c>
      <c r="D17">
        <v>0</v>
      </c>
      <c r="E17">
        <v>29</v>
      </c>
      <c r="F17">
        <v>4</v>
      </c>
      <c r="G17">
        <v>0</v>
      </c>
      <c r="H17">
        <v>0</v>
      </c>
      <c r="I17">
        <v>0</v>
      </c>
      <c r="J17">
        <v>0</v>
      </c>
      <c r="K17">
        <v>17</v>
      </c>
      <c r="L17">
        <v>0</v>
      </c>
      <c r="M17">
        <v>1</v>
      </c>
      <c r="N17">
        <v>0</v>
      </c>
      <c r="O17">
        <v>0</v>
      </c>
      <c r="P17">
        <v>9</v>
      </c>
      <c r="Q17">
        <v>7</v>
      </c>
      <c r="R17">
        <v>0</v>
      </c>
      <c r="S17">
        <v>18</v>
      </c>
      <c r="T17">
        <v>0</v>
      </c>
      <c r="U17">
        <v>0</v>
      </c>
      <c r="V17">
        <v>9</v>
      </c>
      <c r="W17">
        <v>1</v>
      </c>
      <c r="X17">
        <v>0</v>
      </c>
      <c r="Y17">
        <v>0</v>
      </c>
      <c r="Z17">
        <v>0</v>
      </c>
      <c r="AA17">
        <v>0</v>
      </c>
      <c r="AB17">
        <v>4</v>
      </c>
      <c r="AC17">
        <v>0</v>
      </c>
      <c r="AD17">
        <v>0</v>
      </c>
      <c r="AE17">
        <v>0</v>
      </c>
      <c r="AF17">
        <v>9</v>
      </c>
      <c r="AG17">
        <v>0</v>
      </c>
      <c r="AH17">
        <v>0</v>
      </c>
      <c r="AI17">
        <v>0</v>
      </c>
      <c r="AJ17">
        <v>0</v>
      </c>
      <c r="AK17">
        <v>0</v>
      </c>
      <c r="AN17" s="19" t="s">
        <v>79</v>
      </c>
      <c r="AO17" s="19" t="s">
        <v>256</v>
      </c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5"/>
      <c r="BX17" s="25"/>
    </row>
    <row r="18" spans="1:76">
      <c r="A18" t="s">
        <v>102</v>
      </c>
      <c r="B18" t="s">
        <v>255</v>
      </c>
      <c r="C18">
        <v>5</v>
      </c>
      <c r="D18">
        <v>0</v>
      </c>
      <c r="E18">
        <v>1</v>
      </c>
      <c r="F18">
        <v>5</v>
      </c>
      <c r="G18">
        <v>1</v>
      </c>
      <c r="H18">
        <v>2</v>
      </c>
      <c r="I18">
        <v>0</v>
      </c>
      <c r="J18">
        <v>2</v>
      </c>
      <c r="K18">
        <v>0</v>
      </c>
      <c r="L18">
        <v>1</v>
      </c>
      <c r="M18">
        <v>1</v>
      </c>
      <c r="N18">
        <v>2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0</v>
      </c>
      <c r="V18">
        <v>0</v>
      </c>
      <c r="W18">
        <v>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N18" s="14" t="s">
        <v>84</v>
      </c>
      <c r="AO18" s="14" t="s">
        <v>256</v>
      </c>
      <c r="AP18" s="18">
        <v>33</v>
      </c>
      <c r="AQ18" s="18">
        <v>0</v>
      </c>
      <c r="AR18" s="18">
        <v>15</v>
      </c>
      <c r="AS18" s="18">
        <v>18</v>
      </c>
      <c r="AT18" s="18">
        <v>2</v>
      </c>
      <c r="AU18" s="18">
        <v>0</v>
      </c>
      <c r="AV18" s="18">
        <v>0</v>
      </c>
      <c r="AW18" s="18">
        <v>0</v>
      </c>
      <c r="AX18" s="18">
        <v>2</v>
      </c>
      <c r="AY18" s="18">
        <v>0</v>
      </c>
      <c r="AZ18" s="18">
        <v>2</v>
      </c>
      <c r="BA18" s="18">
        <v>14</v>
      </c>
      <c r="BB18" s="18">
        <v>0</v>
      </c>
      <c r="BC18" s="18">
        <v>3</v>
      </c>
      <c r="BD18" s="18">
        <v>0</v>
      </c>
      <c r="BE18" s="18">
        <v>2</v>
      </c>
      <c r="BF18" s="18">
        <v>0</v>
      </c>
      <c r="BG18" s="18">
        <v>0</v>
      </c>
      <c r="BH18" s="18">
        <v>0</v>
      </c>
      <c r="BI18" s="18">
        <v>11</v>
      </c>
      <c r="BJ18" s="18">
        <v>13</v>
      </c>
      <c r="BK18" s="18">
        <v>0</v>
      </c>
      <c r="BL18" s="18">
        <v>0</v>
      </c>
      <c r="BM18" s="18">
        <v>0</v>
      </c>
      <c r="BN18" s="18">
        <v>0</v>
      </c>
      <c r="BO18" s="18">
        <v>2</v>
      </c>
      <c r="BP18" s="18">
        <v>0</v>
      </c>
      <c r="BQ18" s="18">
        <v>0</v>
      </c>
      <c r="BR18" s="18">
        <v>10</v>
      </c>
      <c r="BS18" s="18">
        <v>11</v>
      </c>
      <c r="BT18" s="18">
        <v>3</v>
      </c>
      <c r="BU18" s="18">
        <v>0</v>
      </c>
      <c r="BV18" s="18">
        <v>0</v>
      </c>
      <c r="BW18" s="15">
        <v>0</v>
      </c>
      <c r="BX18" s="15">
        <v>0</v>
      </c>
    </row>
    <row r="19" spans="1:76">
      <c r="A19" t="s">
        <v>112</v>
      </c>
      <c r="B19" t="s">
        <v>255</v>
      </c>
      <c r="C19">
        <v>33</v>
      </c>
      <c r="D19">
        <v>0</v>
      </c>
      <c r="E19">
        <v>0</v>
      </c>
      <c r="F19">
        <v>33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N19" s="14" t="s">
        <v>88</v>
      </c>
      <c r="AO19" s="14" t="s">
        <v>256</v>
      </c>
      <c r="AP19" s="18">
        <v>8</v>
      </c>
      <c r="AQ19" s="18">
        <v>0</v>
      </c>
      <c r="AR19" s="18">
        <v>4</v>
      </c>
      <c r="AS19" s="18">
        <v>4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4</v>
      </c>
      <c r="BA19" s="18">
        <v>3</v>
      </c>
      <c r="BB19" s="18">
        <v>0</v>
      </c>
      <c r="BC19" s="18">
        <v>2</v>
      </c>
      <c r="BD19" s="18">
        <v>2</v>
      </c>
      <c r="BE19" s="18">
        <v>0</v>
      </c>
      <c r="BF19" s="18">
        <v>0</v>
      </c>
      <c r="BG19" s="18">
        <v>0</v>
      </c>
      <c r="BH19" s="18">
        <v>0</v>
      </c>
      <c r="BI19" s="18">
        <v>1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4</v>
      </c>
      <c r="BR19" s="18">
        <v>1</v>
      </c>
      <c r="BS19" s="18">
        <v>1</v>
      </c>
      <c r="BT19" s="18">
        <v>0</v>
      </c>
      <c r="BU19" s="18">
        <v>1</v>
      </c>
      <c r="BV19" s="18">
        <v>0</v>
      </c>
      <c r="BW19" s="15">
        <v>0</v>
      </c>
      <c r="BX19" s="15">
        <v>0</v>
      </c>
    </row>
    <row r="20" spans="1:76">
      <c r="A20" t="s">
        <v>117</v>
      </c>
      <c r="B20" t="s">
        <v>255</v>
      </c>
      <c r="C20">
        <v>20</v>
      </c>
      <c r="D20">
        <v>0</v>
      </c>
      <c r="E20">
        <v>18</v>
      </c>
      <c r="F20">
        <v>11</v>
      </c>
      <c r="G20">
        <v>2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4</v>
      </c>
      <c r="O20">
        <v>0</v>
      </c>
      <c r="P20">
        <v>15</v>
      </c>
      <c r="Q20">
        <v>18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N20" s="14" t="s">
        <v>93</v>
      </c>
      <c r="AO20" s="14" t="s">
        <v>256</v>
      </c>
      <c r="AP20" s="18">
        <v>24</v>
      </c>
      <c r="AQ20" s="18">
        <v>0</v>
      </c>
      <c r="AR20" s="18">
        <v>17</v>
      </c>
      <c r="AS20" s="18">
        <v>11</v>
      </c>
      <c r="AT20" s="18">
        <v>1</v>
      </c>
      <c r="AU20" s="18">
        <v>0</v>
      </c>
      <c r="AV20" s="18">
        <v>0</v>
      </c>
      <c r="AW20" s="18">
        <v>0</v>
      </c>
      <c r="AX20" s="18">
        <v>20</v>
      </c>
      <c r="AY20" s="18">
        <v>2</v>
      </c>
      <c r="AZ20" s="18">
        <v>0</v>
      </c>
      <c r="BA20" s="18">
        <v>1</v>
      </c>
      <c r="BB20" s="18">
        <v>0</v>
      </c>
      <c r="BC20" s="18">
        <v>5</v>
      </c>
      <c r="BD20" s="18">
        <v>9</v>
      </c>
      <c r="BE20" s="18">
        <v>1</v>
      </c>
      <c r="BF20" s="18">
        <v>21</v>
      </c>
      <c r="BG20" s="18">
        <v>0</v>
      </c>
      <c r="BH20" s="18">
        <v>0</v>
      </c>
      <c r="BI20" s="18">
        <v>2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11</v>
      </c>
      <c r="BP20" s="18">
        <v>0</v>
      </c>
      <c r="BQ20" s="18">
        <v>0</v>
      </c>
      <c r="BR20" s="18">
        <v>0</v>
      </c>
      <c r="BS20" s="18">
        <v>2</v>
      </c>
      <c r="BT20" s="18">
        <v>0</v>
      </c>
      <c r="BU20" s="18">
        <v>0</v>
      </c>
      <c r="BV20" s="18">
        <v>0</v>
      </c>
      <c r="BW20" s="15">
        <v>0</v>
      </c>
      <c r="BX20" s="15">
        <v>0</v>
      </c>
    </row>
    <row r="21" spans="1:76">
      <c r="A21" t="s">
        <v>127</v>
      </c>
      <c r="B21" t="s">
        <v>255</v>
      </c>
      <c r="C21">
        <v>25</v>
      </c>
      <c r="D21">
        <v>12</v>
      </c>
      <c r="E21">
        <v>9</v>
      </c>
      <c r="F21">
        <v>7</v>
      </c>
      <c r="G21">
        <v>15</v>
      </c>
      <c r="H21">
        <v>0</v>
      </c>
      <c r="I21">
        <v>0</v>
      </c>
      <c r="J21">
        <v>0</v>
      </c>
      <c r="K21">
        <v>1</v>
      </c>
      <c r="L21">
        <v>2</v>
      </c>
      <c r="M21">
        <v>2</v>
      </c>
      <c r="N21">
        <v>20</v>
      </c>
      <c r="O21">
        <v>0</v>
      </c>
      <c r="P21">
        <v>1</v>
      </c>
      <c r="Q21">
        <v>0</v>
      </c>
      <c r="R21">
        <v>2</v>
      </c>
      <c r="S21">
        <v>22</v>
      </c>
      <c r="T21">
        <v>1</v>
      </c>
      <c r="U21">
        <v>0</v>
      </c>
      <c r="V21">
        <v>3</v>
      </c>
      <c r="W21">
        <v>2</v>
      </c>
      <c r="X21">
        <v>13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16</v>
      </c>
      <c r="AF21">
        <v>3</v>
      </c>
      <c r="AG21">
        <v>1</v>
      </c>
      <c r="AH21">
        <v>0</v>
      </c>
      <c r="AI21">
        <v>0</v>
      </c>
      <c r="AJ21">
        <v>0</v>
      </c>
      <c r="AK21">
        <v>1</v>
      </c>
      <c r="AN21" s="14" t="s">
        <v>98</v>
      </c>
      <c r="AO21" s="14" t="s">
        <v>256</v>
      </c>
      <c r="AP21" s="18">
        <v>31</v>
      </c>
      <c r="AQ21" s="18">
        <v>0</v>
      </c>
      <c r="AR21" s="18">
        <v>29</v>
      </c>
      <c r="AS21" s="18">
        <v>3</v>
      </c>
      <c r="AT21" s="18">
        <v>0</v>
      </c>
      <c r="AU21" s="18">
        <v>0</v>
      </c>
      <c r="AV21" s="18">
        <v>5</v>
      </c>
      <c r="AW21" s="18">
        <v>0</v>
      </c>
      <c r="AX21" s="18">
        <v>15</v>
      </c>
      <c r="AY21" s="18">
        <v>0</v>
      </c>
      <c r="AZ21" s="18">
        <v>6</v>
      </c>
      <c r="BA21" s="18">
        <v>0</v>
      </c>
      <c r="BB21" s="18">
        <v>0</v>
      </c>
      <c r="BC21" s="18">
        <v>8</v>
      </c>
      <c r="BD21" s="18">
        <v>7</v>
      </c>
      <c r="BE21" s="18">
        <v>0</v>
      </c>
      <c r="BF21" s="18">
        <v>18</v>
      </c>
      <c r="BG21" s="18">
        <v>0</v>
      </c>
      <c r="BH21" s="18">
        <v>0</v>
      </c>
      <c r="BI21" s="18">
        <v>7</v>
      </c>
      <c r="BJ21" s="18">
        <v>1</v>
      </c>
      <c r="BK21" s="18">
        <v>0</v>
      </c>
      <c r="BL21" s="18">
        <v>0</v>
      </c>
      <c r="BM21" s="18">
        <v>0</v>
      </c>
      <c r="BN21" s="18">
        <v>0</v>
      </c>
      <c r="BO21" s="18">
        <v>3</v>
      </c>
      <c r="BP21" s="18">
        <v>0</v>
      </c>
      <c r="BQ21" s="18">
        <v>0</v>
      </c>
      <c r="BR21" s="18">
        <v>0</v>
      </c>
      <c r="BS21" s="18">
        <v>7</v>
      </c>
      <c r="BT21" s="18">
        <v>2</v>
      </c>
      <c r="BU21" s="18">
        <v>5</v>
      </c>
      <c r="BV21" s="18">
        <v>0</v>
      </c>
      <c r="BW21" s="15">
        <v>0</v>
      </c>
      <c r="BX21" s="15">
        <v>0</v>
      </c>
    </row>
    <row r="22" ht="13.2" customHeight="1" spans="1:76">
      <c r="A22" t="s">
        <v>131</v>
      </c>
      <c r="B22" t="s">
        <v>255</v>
      </c>
      <c r="C22">
        <v>15</v>
      </c>
      <c r="D22">
        <v>6</v>
      </c>
      <c r="E22">
        <v>2</v>
      </c>
      <c r="F22">
        <v>7</v>
      </c>
      <c r="G22">
        <v>3</v>
      </c>
      <c r="H22">
        <v>0</v>
      </c>
      <c r="I22">
        <v>0</v>
      </c>
      <c r="J22">
        <v>0</v>
      </c>
      <c r="K22">
        <v>0</v>
      </c>
      <c r="L22">
        <v>2</v>
      </c>
      <c r="M22">
        <v>7</v>
      </c>
      <c r="N22">
        <v>0</v>
      </c>
      <c r="O22">
        <v>0</v>
      </c>
      <c r="P22">
        <v>3</v>
      </c>
      <c r="Q22">
        <v>0</v>
      </c>
      <c r="R22">
        <v>0</v>
      </c>
      <c r="S22">
        <v>0</v>
      </c>
      <c r="T22">
        <v>0</v>
      </c>
      <c r="U22">
        <v>3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7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0</v>
      </c>
      <c r="AN22" s="14" t="s">
        <v>102</v>
      </c>
      <c r="AO22" s="14" t="s">
        <v>256</v>
      </c>
      <c r="AP22" s="18">
        <v>12</v>
      </c>
      <c r="AQ22" s="18">
        <v>0</v>
      </c>
      <c r="AR22" s="18">
        <v>4</v>
      </c>
      <c r="AS22" s="18">
        <v>11</v>
      </c>
      <c r="AT22" s="18">
        <v>1</v>
      </c>
      <c r="AU22" s="18">
        <v>5</v>
      </c>
      <c r="AV22" s="18">
        <v>0</v>
      </c>
      <c r="AW22" s="18">
        <v>5</v>
      </c>
      <c r="AX22" s="18">
        <v>0</v>
      </c>
      <c r="AY22" s="18">
        <v>2</v>
      </c>
      <c r="AZ22" s="18">
        <v>1</v>
      </c>
      <c r="BA22" s="18">
        <v>7</v>
      </c>
      <c r="BB22" s="18">
        <v>0</v>
      </c>
      <c r="BC22" s="18">
        <v>0</v>
      </c>
      <c r="BD22" s="18">
        <v>0</v>
      </c>
      <c r="BE22" s="18">
        <v>0</v>
      </c>
      <c r="BF22" s="18">
        <v>3</v>
      </c>
      <c r="BG22" s="18">
        <v>0</v>
      </c>
      <c r="BH22" s="18">
        <v>0</v>
      </c>
      <c r="BI22" s="18">
        <v>1</v>
      </c>
      <c r="BJ22" s="18">
        <v>8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1</v>
      </c>
      <c r="BQ22" s="18">
        <v>0</v>
      </c>
      <c r="BR22" s="18">
        <v>2</v>
      </c>
      <c r="BS22" s="18">
        <v>1</v>
      </c>
      <c r="BT22" s="18">
        <v>0</v>
      </c>
      <c r="BU22" s="18">
        <v>0</v>
      </c>
      <c r="BV22" s="18">
        <v>0</v>
      </c>
      <c r="BW22" s="15">
        <v>0</v>
      </c>
      <c r="BX22" s="15">
        <v>0</v>
      </c>
    </row>
    <row r="23" s="13" customFormat="1" spans="1:76">
      <c r="A23" t="s">
        <v>135</v>
      </c>
      <c r="B23" t="s">
        <v>255</v>
      </c>
      <c r="C23">
        <v>2</v>
      </c>
      <c r="D23">
        <v>1</v>
      </c>
      <c r="E23">
        <v>1</v>
      </c>
      <c r="F23">
        <v>2</v>
      </c>
      <c r="G23">
        <v>0</v>
      </c>
      <c r="H23">
        <v>0</v>
      </c>
      <c r="I23">
        <v>0</v>
      </c>
      <c r="J23">
        <v>0</v>
      </c>
      <c r="K23">
        <v>2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N23" s="19" t="s">
        <v>107</v>
      </c>
      <c r="AO23" s="19" t="s">
        <v>256</v>
      </c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5"/>
      <c r="BX23" s="25"/>
    </row>
    <row r="24" spans="1:76">
      <c r="A24" t="s">
        <v>141</v>
      </c>
      <c r="B24" t="s">
        <v>255</v>
      </c>
      <c r="C24">
        <v>5</v>
      </c>
      <c r="D24">
        <v>3</v>
      </c>
      <c r="E24">
        <v>2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2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N24" s="14" t="s">
        <v>112</v>
      </c>
      <c r="AO24" s="14" t="s">
        <v>256</v>
      </c>
      <c r="AP24" s="18">
        <v>104</v>
      </c>
      <c r="AQ24" s="18">
        <v>0</v>
      </c>
      <c r="AR24" s="18">
        <v>44</v>
      </c>
      <c r="AS24" s="18">
        <v>60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60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44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60</v>
      </c>
      <c r="BR24" s="18">
        <v>0</v>
      </c>
      <c r="BS24" s="18">
        <v>44</v>
      </c>
      <c r="BT24" s="18">
        <v>0</v>
      </c>
      <c r="BU24" s="18">
        <v>0</v>
      </c>
      <c r="BV24" s="18">
        <v>0</v>
      </c>
      <c r="BW24" s="15">
        <v>0</v>
      </c>
      <c r="BX24" s="15">
        <v>0</v>
      </c>
    </row>
    <row r="25" spans="1:76">
      <c r="A25" t="s">
        <v>144</v>
      </c>
      <c r="B25" t="s">
        <v>255</v>
      </c>
      <c r="C25">
        <v>7</v>
      </c>
      <c r="D25">
        <v>3</v>
      </c>
      <c r="E25">
        <v>1</v>
      </c>
      <c r="F25">
        <v>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N25" s="14" t="s">
        <v>117</v>
      </c>
      <c r="AO25" s="14" t="s">
        <v>256</v>
      </c>
      <c r="AP25" s="18">
        <v>43</v>
      </c>
      <c r="AQ25" s="18">
        <v>0</v>
      </c>
      <c r="AR25" s="18">
        <v>28</v>
      </c>
      <c r="AS25" s="18">
        <v>25</v>
      </c>
      <c r="AT25" s="18">
        <v>2</v>
      </c>
      <c r="AU25" s="18">
        <v>0</v>
      </c>
      <c r="AV25" s="18">
        <v>0</v>
      </c>
      <c r="AW25" s="18">
        <v>0</v>
      </c>
      <c r="AX25" s="18">
        <v>0</v>
      </c>
      <c r="AY25" s="18">
        <v>3</v>
      </c>
      <c r="AZ25" s="18">
        <v>0</v>
      </c>
      <c r="BA25" s="18">
        <v>5</v>
      </c>
      <c r="BB25" s="18">
        <v>0</v>
      </c>
      <c r="BC25" s="18">
        <v>15</v>
      </c>
      <c r="BD25" s="18">
        <v>18</v>
      </c>
      <c r="BE25" s="18">
        <v>2</v>
      </c>
      <c r="BF25" s="18">
        <v>0</v>
      </c>
      <c r="BG25" s="18">
        <v>0</v>
      </c>
      <c r="BH25" s="18">
        <v>0</v>
      </c>
      <c r="BI25" s="18">
        <v>9</v>
      </c>
      <c r="BJ25" s="18">
        <v>13</v>
      </c>
      <c r="BK25" s="18">
        <v>1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R25" s="18">
        <v>1</v>
      </c>
      <c r="BS25" s="18">
        <v>9</v>
      </c>
      <c r="BT25" s="18">
        <v>0</v>
      </c>
      <c r="BU25" s="18">
        <v>0</v>
      </c>
      <c r="BV25" s="18">
        <v>0</v>
      </c>
      <c r="BW25" s="15">
        <v>0</v>
      </c>
      <c r="BX25" s="15">
        <v>0</v>
      </c>
    </row>
    <row r="26" s="13" customFormat="1" spans="1:76">
      <c r="A26" t="s">
        <v>148</v>
      </c>
      <c r="B26" t="s">
        <v>255</v>
      </c>
      <c r="C26">
        <v>6</v>
      </c>
      <c r="D26">
        <v>0</v>
      </c>
      <c r="E26">
        <v>5</v>
      </c>
      <c r="F26">
        <v>4</v>
      </c>
      <c r="G26">
        <v>0</v>
      </c>
      <c r="H26">
        <v>0</v>
      </c>
      <c r="I26">
        <v>0</v>
      </c>
      <c r="J26">
        <v>0</v>
      </c>
      <c r="K26">
        <v>3</v>
      </c>
      <c r="L26">
        <v>2</v>
      </c>
      <c r="M26">
        <v>3</v>
      </c>
      <c r="N26">
        <v>1</v>
      </c>
      <c r="O26">
        <v>0</v>
      </c>
      <c r="P26">
        <v>5</v>
      </c>
      <c r="Q26">
        <v>1</v>
      </c>
      <c r="R26">
        <v>0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0</v>
      </c>
      <c r="AI26">
        <v>0</v>
      </c>
      <c r="AJ26">
        <v>0</v>
      </c>
      <c r="AK26">
        <v>0</v>
      </c>
      <c r="AN26" s="19" t="s">
        <v>122</v>
      </c>
      <c r="AO26" s="19" t="s">
        <v>256</v>
      </c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5"/>
      <c r="BX26" s="25"/>
    </row>
    <row r="27" spans="1:76">
      <c r="A27" t="s">
        <v>154</v>
      </c>
      <c r="B27" t="s">
        <v>255</v>
      </c>
      <c r="C27">
        <v>3</v>
      </c>
      <c r="D27">
        <v>0</v>
      </c>
      <c r="E27">
        <v>3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2</v>
      </c>
      <c r="O27">
        <v>0</v>
      </c>
      <c r="P27">
        <v>0</v>
      </c>
      <c r="Q27">
        <v>1</v>
      </c>
      <c r="R27">
        <v>2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N27" s="14" t="s">
        <v>127</v>
      </c>
      <c r="AO27" s="14" t="s">
        <v>256</v>
      </c>
      <c r="AP27" s="18">
        <v>35</v>
      </c>
      <c r="AQ27" s="18">
        <v>12</v>
      </c>
      <c r="AR27" s="18">
        <v>16</v>
      </c>
      <c r="AS27" s="18">
        <v>11</v>
      </c>
      <c r="AT27" s="18">
        <v>15</v>
      </c>
      <c r="AU27" s="18">
        <v>0</v>
      </c>
      <c r="AV27" s="18">
        <v>0</v>
      </c>
      <c r="AW27" s="18">
        <v>0</v>
      </c>
      <c r="AX27" s="18">
        <v>4</v>
      </c>
      <c r="AY27" s="18">
        <v>2</v>
      </c>
      <c r="AZ27" s="18">
        <v>2</v>
      </c>
      <c r="BA27" s="18">
        <v>21</v>
      </c>
      <c r="BB27" s="18">
        <v>0</v>
      </c>
      <c r="BC27" s="18">
        <v>2</v>
      </c>
      <c r="BD27" s="18">
        <v>0</v>
      </c>
      <c r="BE27" s="18">
        <v>2</v>
      </c>
      <c r="BF27" s="18">
        <v>22</v>
      </c>
      <c r="BG27" s="18">
        <v>1</v>
      </c>
      <c r="BH27" s="18">
        <v>0</v>
      </c>
      <c r="BI27" s="18">
        <v>6</v>
      </c>
      <c r="BJ27" s="18">
        <v>4</v>
      </c>
      <c r="BK27" s="18">
        <v>14</v>
      </c>
      <c r="BL27" s="18">
        <v>0</v>
      </c>
      <c r="BM27" s="18">
        <v>0</v>
      </c>
      <c r="BN27" s="18">
        <v>0</v>
      </c>
      <c r="BO27" s="18">
        <v>3</v>
      </c>
      <c r="BP27" s="18">
        <v>2</v>
      </c>
      <c r="BQ27" s="18">
        <v>2</v>
      </c>
      <c r="BR27" s="18">
        <v>17</v>
      </c>
      <c r="BS27" s="18">
        <v>6</v>
      </c>
      <c r="BT27" s="18">
        <v>2</v>
      </c>
      <c r="BU27" s="18">
        <v>0</v>
      </c>
      <c r="BV27" s="18">
        <v>0</v>
      </c>
      <c r="BW27" s="15">
        <v>0</v>
      </c>
      <c r="BX27" s="15">
        <v>1</v>
      </c>
    </row>
    <row r="28" spans="37:76">
      <c r="AK28" s="18"/>
      <c r="AN28" s="14" t="s">
        <v>131</v>
      </c>
      <c r="AO28" s="14" t="s">
        <v>256</v>
      </c>
      <c r="AP28" s="18">
        <v>17</v>
      </c>
      <c r="AQ28" s="18">
        <v>6</v>
      </c>
      <c r="AR28" s="18">
        <v>4</v>
      </c>
      <c r="AS28" s="18">
        <v>9</v>
      </c>
      <c r="AT28" s="18">
        <v>3</v>
      </c>
      <c r="AU28" s="18">
        <v>0</v>
      </c>
      <c r="AV28" s="18">
        <v>0</v>
      </c>
      <c r="AW28" s="18">
        <v>0</v>
      </c>
      <c r="AX28" s="18">
        <v>0</v>
      </c>
      <c r="AY28" s="18">
        <v>2</v>
      </c>
      <c r="AZ28" s="18">
        <v>7</v>
      </c>
      <c r="BA28" s="18">
        <v>0</v>
      </c>
      <c r="BB28" s="18">
        <v>0</v>
      </c>
      <c r="BC28" s="18">
        <v>3</v>
      </c>
      <c r="BD28" s="18">
        <v>0</v>
      </c>
      <c r="BE28" s="18">
        <v>0</v>
      </c>
      <c r="BF28" s="18">
        <v>0</v>
      </c>
      <c r="BG28" s="18">
        <v>0</v>
      </c>
      <c r="BH28" s="18">
        <v>3</v>
      </c>
      <c r="BI28" s="18">
        <v>2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2</v>
      </c>
      <c r="BQ28" s="18">
        <v>7</v>
      </c>
      <c r="BR28" s="18">
        <v>0</v>
      </c>
      <c r="BS28" s="18">
        <v>2</v>
      </c>
      <c r="BT28" s="18">
        <v>0</v>
      </c>
      <c r="BU28" s="18">
        <v>0</v>
      </c>
      <c r="BV28" s="18">
        <v>0</v>
      </c>
      <c r="BW28" s="15">
        <v>0</v>
      </c>
      <c r="BX28" s="15">
        <v>0</v>
      </c>
    </row>
    <row r="29" spans="3:76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N29" s="14" t="s">
        <v>135</v>
      </c>
      <c r="AO29" s="14" t="s">
        <v>256</v>
      </c>
      <c r="AP29" s="18">
        <v>11</v>
      </c>
      <c r="AQ29" s="18">
        <v>1</v>
      </c>
      <c r="AR29" s="18">
        <v>7</v>
      </c>
      <c r="AS29" s="18">
        <v>8</v>
      </c>
      <c r="AT29" s="18">
        <v>0</v>
      </c>
      <c r="AU29" s="18">
        <v>0</v>
      </c>
      <c r="AV29" s="18">
        <v>0</v>
      </c>
      <c r="AW29" s="18">
        <v>0</v>
      </c>
      <c r="AX29" s="18">
        <v>8</v>
      </c>
      <c r="AY29" s="18">
        <v>1</v>
      </c>
      <c r="AZ29" s="18">
        <v>2</v>
      </c>
      <c r="BA29" s="18">
        <v>1</v>
      </c>
      <c r="BB29" s="18">
        <v>0</v>
      </c>
      <c r="BC29" s="18">
        <v>4</v>
      </c>
      <c r="BD29" s="18">
        <v>1</v>
      </c>
      <c r="BE29" s="18">
        <v>0</v>
      </c>
      <c r="BF29" s="18">
        <v>2</v>
      </c>
      <c r="BG29" s="18">
        <v>7</v>
      </c>
      <c r="BH29" s="18">
        <v>0</v>
      </c>
      <c r="BI29" s="18">
        <v>1</v>
      </c>
      <c r="BJ29" s="18">
        <v>1</v>
      </c>
      <c r="BK29" s="18">
        <v>0</v>
      </c>
      <c r="BL29" s="18">
        <v>0</v>
      </c>
      <c r="BM29" s="18">
        <v>0</v>
      </c>
      <c r="BN29" s="18">
        <v>0</v>
      </c>
      <c r="BO29" s="18">
        <v>1</v>
      </c>
      <c r="BP29" s="18">
        <v>1</v>
      </c>
      <c r="BQ29" s="18">
        <v>0</v>
      </c>
      <c r="BR29" s="18">
        <v>1</v>
      </c>
      <c r="BS29" s="18">
        <v>1</v>
      </c>
      <c r="BT29" s="18">
        <v>1</v>
      </c>
      <c r="BU29" s="18">
        <v>0</v>
      </c>
      <c r="BV29" s="18">
        <v>0</v>
      </c>
      <c r="BW29" s="15">
        <v>0</v>
      </c>
      <c r="BX29" s="15">
        <v>0</v>
      </c>
    </row>
    <row r="30" spans="3:76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N30" s="14" t="s">
        <v>141</v>
      </c>
      <c r="AO30" s="14" t="s">
        <v>256</v>
      </c>
      <c r="AP30" s="18">
        <v>6</v>
      </c>
      <c r="AQ30" s="18">
        <v>3</v>
      </c>
      <c r="AR30" s="18">
        <v>3</v>
      </c>
      <c r="AS30" s="18">
        <v>2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2</v>
      </c>
      <c r="BD30" s="18">
        <v>3</v>
      </c>
      <c r="BE30" s="18">
        <v>0</v>
      </c>
      <c r="BF30" s="18">
        <v>0</v>
      </c>
      <c r="BG30" s="18">
        <v>0</v>
      </c>
      <c r="BH30" s="18">
        <v>1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18">
        <v>0</v>
      </c>
      <c r="BR30" s="18">
        <v>0</v>
      </c>
      <c r="BS30" s="18">
        <v>0</v>
      </c>
      <c r="BT30" s="18">
        <v>0</v>
      </c>
      <c r="BU30" s="18">
        <v>1</v>
      </c>
      <c r="BV30" s="18">
        <v>0</v>
      </c>
      <c r="BW30" s="15">
        <v>0</v>
      </c>
      <c r="BX30" s="15">
        <v>0</v>
      </c>
    </row>
    <row r="31" spans="3:76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N31" s="14" t="s">
        <v>144</v>
      </c>
      <c r="AO31" s="14" t="s">
        <v>256</v>
      </c>
      <c r="AP31" s="18">
        <v>7</v>
      </c>
      <c r="AQ31" s="18">
        <v>3</v>
      </c>
      <c r="AR31" s="18">
        <v>1</v>
      </c>
      <c r="AS31" s="18">
        <v>7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1</v>
      </c>
      <c r="BG31" s="18">
        <v>0</v>
      </c>
      <c r="BH31" s="18">
        <v>0</v>
      </c>
      <c r="BI31" s="18">
        <v>0</v>
      </c>
      <c r="BJ31" s="18">
        <v>4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18">
        <v>0</v>
      </c>
      <c r="BR31" s="18">
        <v>0</v>
      </c>
      <c r="BS31" s="18">
        <v>0</v>
      </c>
      <c r="BT31" s="18">
        <v>0</v>
      </c>
      <c r="BU31" s="18">
        <v>0</v>
      </c>
      <c r="BV31" s="18">
        <v>0</v>
      </c>
      <c r="BW31" s="15">
        <v>0</v>
      </c>
      <c r="BX31" s="15">
        <v>0</v>
      </c>
    </row>
    <row r="32" spans="3:76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N32" s="14" t="s">
        <v>148</v>
      </c>
      <c r="AO32" s="14" t="s">
        <v>256</v>
      </c>
      <c r="AP32" s="18">
        <v>12</v>
      </c>
      <c r="AQ32" s="18">
        <v>0</v>
      </c>
      <c r="AR32" s="18">
        <v>10</v>
      </c>
      <c r="AS32" s="18">
        <v>6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3</v>
      </c>
      <c r="AZ32" s="18">
        <v>8</v>
      </c>
      <c r="BA32" s="18">
        <v>1</v>
      </c>
      <c r="BB32" s="18">
        <v>0</v>
      </c>
      <c r="BC32" s="18">
        <v>7</v>
      </c>
      <c r="BD32" s="18">
        <v>2</v>
      </c>
      <c r="BE32" s="18">
        <v>0</v>
      </c>
      <c r="BF32" s="18">
        <v>6</v>
      </c>
      <c r="BG32" s="18">
        <v>5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18">
        <v>0</v>
      </c>
      <c r="BR32" s="18">
        <v>0</v>
      </c>
      <c r="BS32" s="18">
        <v>0</v>
      </c>
      <c r="BT32" s="18">
        <v>2</v>
      </c>
      <c r="BU32" s="18">
        <v>0</v>
      </c>
      <c r="BV32" s="18">
        <v>0</v>
      </c>
      <c r="BW32" s="15">
        <v>0</v>
      </c>
      <c r="BX32" s="15">
        <v>0</v>
      </c>
    </row>
    <row r="33" s="13" customFormat="1" spans="1:78">
      <c r="A33" s="19"/>
      <c r="B33" s="19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N33" s="22" t="s">
        <v>154</v>
      </c>
      <c r="AO33" s="22" t="s">
        <v>256</v>
      </c>
      <c r="AP33" s="18">
        <v>22</v>
      </c>
      <c r="AQ33" s="18">
        <v>0</v>
      </c>
      <c r="AR33" s="18">
        <v>17</v>
      </c>
      <c r="AS33" s="18">
        <v>6</v>
      </c>
      <c r="AT33" s="18">
        <v>1</v>
      </c>
      <c r="AU33" s="18">
        <v>0</v>
      </c>
      <c r="AV33" s="18">
        <v>0</v>
      </c>
      <c r="AW33" s="18">
        <v>0</v>
      </c>
      <c r="AX33" s="18">
        <v>4</v>
      </c>
      <c r="AY33" s="18">
        <v>0</v>
      </c>
      <c r="AZ33" s="18">
        <v>12</v>
      </c>
      <c r="BA33" s="18">
        <v>16</v>
      </c>
      <c r="BB33" s="18">
        <v>0</v>
      </c>
      <c r="BC33" s="18">
        <v>0</v>
      </c>
      <c r="BD33" s="18">
        <v>2</v>
      </c>
      <c r="BE33" s="18">
        <v>14</v>
      </c>
      <c r="BF33" s="18">
        <v>1</v>
      </c>
      <c r="BG33" s="18">
        <v>0</v>
      </c>
      <c r="BH33" s="18">
        <v>0</v>
      </c>
      <c r="BI33" s="18">
        <v>1</v>
      </c>
      <c r="BJ33" s="18">
        <v>5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18">
        <v>0</v>
      </c>
      <c r="BR33" s="18">
        <v>0</v>
      </c>
      <c r="BS33" s="18">
        <v>1</v>
      </c>
      <c r="BT33" s="18">
        <v>0</v>
      </c>
      <c r="BU33" s="18">
        <v>0</v>
      </c>
      <c r="BV33" s="18">
        <v>0</v>
      </c>
      <c r="BW33" s="13">
        <v>0</v>
      </c>
      <c r="BX33" s="13">
        <v>0</v>
      </c>
      <c r="BZ33" s="13" t="s">
        <v>257</v>
      </c>
    </row>
    <row r="34" s="13" customFormat="1" ht="28.5" spans="1:93">
      <c r="A34" s="19"/>
      <c r="B34" s="19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21"/>
      <c r="AD34" s="18"/>
      <c r="AE34" s="18"/>
      <c r="AF34" s="18"/>
      <c r="AG34" s="18"/>
      <c r="AH34" s="18"/>
      <c r="AI34" s="18"/>
      <c r="AJ34" s="18"/>
      <c r="AK34" s="18"/>
      <c r="AN34" s="19" t="s">
        <v>160</v>
      </c>
      <c r="AO34" s="19" t="s">
        <v>256</v>
      </c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0"/>
      <c r="BX34" s="20"/>
      <c r="BY34" s="26" t="s">
        <v>238</v>
      </c>
      <c r="BZ34" s="26" t="s">
        <v>239</v>
      </c>
      <c r="CA34" s="26" t="s">
        <v>240</v>
      </c>
      <c r="CB34" s="26" t="s">
        <v>241</v>
      </c>
      <c r="CC34" s="26" t="s">
        <v>242</v>
      </c>
      <c r="CD34" s="26" t="s">
        <v>243</v>
      </c>
      <c r="CE34" s="26" t="s">
        <v>244</v>
      </c>
      <c r="CF34" s="26" t="s">
        <v>245</v>
      </c>
      <c r="CG34" s="26" t="s">
        <v>246</v>
      </c>
      <c r="CH34" s="26" t="s">
        <v>247</v>
      </c>
      <c r="CI34" s="26" t="s">
        <v>248</v>
      </c>
      <c r="CJ34" s="26" t="s">
        <v>249</v>
      </c>
      <c r="CK34" s="26" t="s">
        <v>250</v>
      </c>
      <c r="CL34" s="26" t="s">
        <v>251</v>
      </c>
      <c r="CM34" s="26" t="s">
        <v>252</v>
      </c>
      <c r="CN34" s="26" t="s">
        <v>253</v>
      </c>
      <c r="CO34" s="26" t="s">
        <v>254</v>
      </c>
    </row>
    <row r="35" spans="21:93">
      <c r="U35" s="15">
        <f t="shared" ref="U35:AJ35" si="0">SUM(U4:U34)</f>
        <v>4</v>
      </c>
      <c r="V35" s="15">
        <f t="shared" si="0"/>
        <v>27</v>
      </c>
      <c r="W35" s="15">
        <f t="shared" si="0"/>
        <v>15</v>
      </c>
      <c r="X35" s="15">
        <f t="shared" si="0"/>
        <v>22</v>
      </c>
      <c r="Y35" s="15">
        <f t="shared" si="0"/>
        <v>3</v>
      </c>
      <c r="Z35" s="15">
        <f t="shared" si="0"/>
        <v>0</v>
      </c>
      <c r="AA35" s="15">
        <f t="shared" si="0"/>
        <v>0</v>
      </c>
      <c r="AB35" s="15">
        <f t="shared" si="0"/>
        <v>23</v>
      </c>
      <c r="AC35" s="15">
        <f t="shared" si="0"/>
        <v>7</v>
      </c>
      <c r="AD35" s="15">
        <f t="shared" si="0"/>
        <v>51</v>
      </c>
      <c r="AE35" s="15">
        <f t="shared" si="0"/>
        <v>37</v>
      </c>
      <c r="AF35" s="15">
        <f t="shared" si="0"/>
        <v>27</v>
      </c>
      <c r="AG35" s="15">
        <f t="shared" si="0"/>
        <v>22</v>
      </c>
      <c r="AH35" s="15">
        <f t="shared" si="0"/>
        <v>4</v>
      </c>
      <c r="AI35" s="15">
        <f t="shared" si="0"/>
        <v>0</v>
      </c>
      <c r="AJ35" s="15">
        <f t="shared" si="0"/>
        <v>0</v>
      </c>
      <c r="AK35" s="15">
        <f t="shared" ref="AK35" si="1">SUM(AK4:AK34)</f>
        <v>9</v>
      </c>
      <c r="BH35" s="15">
        <f>SUM(BH4:BH34)</f>
        <v>4</v>
      </c>
      <c r="BI35" s="15">
        <f t="shared" ref="BI35" si="2">SUM(BI4:BI34)</f>
        <v>101</v>
      </c>
      <c r="BJ35" s="15">
        <f t="shared" ref="BJ35" si="3">SUM(BJ4:BJ34)</f>
        <v>84</v>
      </c>
      <c r="BK35" s="15">
        <f t="shared" ref="BK35" si="4">SUM(BK4:BK34)</f>
        <v>23</v>
      </c>
      <c r="BL35" s="15">
        <f t="shared" ref="BL35" si="5">SUM(BL4:BL34)</f>
        <v>6</v>
      </c>
      <c r="BM35" s="15">
        <f t="shared" ref="BM35" si="6">SUM(BM4:BM34)</f>
        <v>0</v>
      </c>
      <c r="BN35" s="15">
        <f t="shared" ref="BN35" si="7">SUM(BN4:BN34)</f>
        <v>0</v>
      </c>
      <c r="BO35" s="15">
        <f t="shared" ref="BO35" si="8">SUM(BO4:BO34)</f>
        <v>37</v>
      </c>
      <c r="BP35" s="15">
        <f t="shared" ref="BP35" si="9">SUM(BP4:BP34)</f>
        <v>7</v>
      </c>
      <c r="BQ35" s="15">
        <f t="shared" ref="BQ35" si="10">SUM(BQ4:BQ34)</f>
        <v>85</v>
      </c>
      <c r="BR35" s="15">
        <f t="shared" ref="BR35" si="11">SUM(BR4:BR34)</f>
        <v>61</v>
      </c>
      <c r="BS35" s="15">
        <f t="shared" ref="BS35" si="12">SUM(BS4:BS34)</f>
        <v>101</v>
      </c>
      <c r="BT35" s="15">
        <f t="shared" ref="BT35" si="13">SUM(BT4:BT34)</f>
        <v>45</v>
      </c>
      <c r="BU35" s="15">
        <f t="shared" ref="BU35" si="14">SUM(BU4:BU34)</f>
        <v>11</v>
      </c>
      <c r="BV35" s="15">
        <f t="shared" ref="BV35" si="15">SUM(BV4:BV34)</f>
        <v>4</v>
      </c>
      <c r="BY35" s="15">
        <f t="shared" ref="BY35:CO35" si="16">BH35-U35</f>
        <v>0</v>
      </c>
      <c r="BZ35" s="15">
        <f t="shared" si="16"/>
        <v>74</v>
      </c>
      <c r="CA35" s="15">
        <f t="shared" si="16"/>
        <v>69</v>
      </c>
      <c r="CB35" s="15">
        <f t="shared" si="16"/>
        <v>1</v>
      </c>
      <c r="CC35" s="15">
        <f t="shared" si="16"/>
        <v>3</v>
      </c>
      <c r="CD35" s="15">
        <f t="shared" si="16"/>
        <v>0</v>
      </c>
      <c r="CE35" s="15">
        <f t="shared" si="16"/>
        <v>0</v>
      </c>
      <c r="CF35" s="15">
        <f t="shared" si="16"/>
        <v>14</v>
      </c>
      <c r="CG35" s="15">
        <f t="shared" si="16"/>
        <v>0</v>
      </c>
      <c r="CH35" s="15">
        <f t="shared" si="16"/>
        <v>34</v>
      </c>
      <c r="CI35" s="15">
        <f t="shared" si="16"/>
        <v>24</v>
      </c>
      <c r="CJ35" s="15">
        <f t="shared" si="16"/>
        <v>74</v>
      </c>
      <c r="CK35" s="15">
        <f t="shared" si="16"/>
        <v>23</v>
      </c>
      <c r="CL35" s="15">
        <f t="shared" si="16"/>
        <v>7</v>
      </c>
      <c r="CM35" s="15">
        <f t="shared" si="16"/>
        <v>4</v>
      </c>
      <c r="CN35" s="15">
        <f t="shared" si="16"/>
        <v>0</v>
      </c>
      <c r="CO35" s="15">
        <f t="shared" si="16"/>
        <v>-9</v>
      </c>
    </row>
    <row r="36" s="12" customFormat="1" ht="28.5" spans="2:76">
      <c r="B36" s="16"/>
      <c r="C36" s="17" t="s">
        <v>220</v>
      </c>
      <c r="D36" s="17" t="s">
        <v>221</v>
      </c>
      <c r="E36" s="17" t="s">
        <v>222</v>
      </c>
      <c r="F36" s="17" t="s">
        <v>223</v>
      </c>
      <c r="G36" s="17" t="s">
        <v>224</v>
      </c>
      <c r="H36" s="17" t="s">
        <v>225</v>
      </c>
      <c r="I36" s="17" t="s">
        <v>226</v>
      </c>
      <c r="J36" s="17" t="s">
        <v>227</v>
      </c>
      <c r="K36" s="17" t="s">
        <v>228</v>
      </c>
      <c r="L36" s="17" t="s">
        <v>229</v>
      </c>
      <c r="M36" s="17" t="s">
        <v>230</v>
      </c>
      <c r="N36" s="17" t="s">
        <v>231</v>
      </c>
      <c r="O36" s="17" t="s">
        <v>232</v>
      </c>
      <c r="P36" s="17" t="s">
        <v>233</v>
      </c>
      <c r="Q36" s="17" t="s">
        <v>234</v>
      </c>
      <c r="R36" s="17" t="s">
        <v>235</v>
      </c>
      <c r="S36" s="17" t="s">
        <v>236</v>
      </c>
      <c r="T36" s="17" t="s">
        <v>237</v>
      </c>
      <c r="U36" s="20" t="s">
        <v>238</v>
      </c>
      <c r="V36" s="20" t="s">
        <v>239</v>
      </c>
      <c r="W36" s="20" t="s">
        <v>240</v>
      </c>
      <c r="X36" s="20" t="s">
        <v>241</v>
      </c>
      <c r="Y36" s="20" t="s">
        <v>242</v>
      </c>
      <c r="Z36" s="20" t="s">
        <v>243</v>
      </c>
      <c r="AA36" s="20" t="s">
        <v>244</v>
      </c>
      <c r="AB36" s="20" t="s">
        <v>245</v>
      </c>
      <c r="AC36" s="20" t="s">
        <v>246</v>
      </c>
      <c r="AD36" s="20" t="s">
        <v>247</v>
      </c>
      <c r="AE36" s="20" t="s">
        <v>248</v>
      </c>
      <c r="AF36" s="20" t="s">
        <v>249</v>
      </c>
      <c r="AG36" s="20" t="s">
        <v>250</v>
      </c>
      <c r="AH36" s="20" t="s">
        <v>251</v>
      </c>
      <c r="AI36" s="20" t="s">
        <v>252</v>
      </c>
      <c r="AJ36" s="20" t="s">
        <v>253</v>
      </c>
      <c r="AK36" s="20" t="s">
        <v>254</v>
      </c>
      <c r="AL36" t="s">
        <v>258</v>
      </c>
      <c r="AO36" s="16"/>
      <c r="AP36" s="17" t="s">
        <v>220</v>
      </c>
      <c r="AQ36" s="17" t="s">
        <v>221</v>
      </c>
      <c r="AR36" s="17" t="s">
        <v>222</v>
      </c>
      <c r="AS36" s="17" t="s">
        <v>223</v>
      </c>
      <c r="AT36" s="17" t="s">
        <v>224</v>
      </c>
      <c r="AU36" s="17" t="s">
        <v>225</v>
      </c>
      <c r="AV36" s="17" t="s">
        <v>226</v>
      </c>
      <c r="AW36" s="17" t="s">
        <v>227</v>
      </c>
      <c r="AX36" s="17" t="s">
        <v>228</v>
      </c>
      <c r="AY36" s="17" t="s">
        <v>229</v>
      </c>
      <c r="AZ36" s="17" t="s">
        <v>230</v>
      </c>
      <c r="BA36" s="17" t="s">
        <v>231</v>
      </c>
      <c r="BB36" s="17" t="s">
        <v>232</v>
      </c>
      <c r="BC36" s="17" t="s">
        <v>233</v>
      </c>
      <c r="BD36" s="17" t="s">
        <v>234</v>
      </c>
      <c r="BE36" s="17" t="s">
        <v>235</v>
      </c>
      <c r="BF36" s="17" t="s">
        <v>236</v>
      </c>
      <c r="BG36" s="17" t="s">
        <v>237</v>
      </c>
      <c r="BH36" s="20" t="s">
        <v>238</v>
      </c>
      <c r="BI36" s="20" t="s">
        <v>239</v>
      </c>
      <c r="BJ36" s="20" t="s">
        <v>240</v>
      </c>
      <c r="BK36" s="20" t="s">
        <v>241</v>
      </c>
      <c r="BL36" s="20" t="s">
        <v>242</v>
      </c>
      <c r="BM36" s="20" t="s">
        <v>243</v>
      </c>
      <c r="BN36" s="20" t="s">
        <v>244</v>
      </c>
      <c r="BO36" s="20" t="s">
        <v>245</v>
      </c>
      <c r="BP36" s="20" t="s">
        <v>246</v>
      </c>
      <c r="BQ36" s="20" t="s">
        <v>247</v>
      </c>
      <c r="BR36" s="20" t="s">
        <v>248</v>
      </c>
      <c r="BS36" s="20" t="s">
        <v>249</v>
      </c>
      <c r="BT36" s="20" t="s">
        <v>250</v>
      </c>
      <c r="BU36" s="20" t="s">
        <v>251</v>
      </c>
      <c r="BV36" s="20" t="s">
        <v>252</v>
      </c>
      <c r="BW36" s="20" t="s">
        <v>253</v>
      </c>
      <c r="BX36" s="20" t="s">
        <v>254</v>
      </c>
    </row>
    <row r="37" ht="11.4" customHeight="1" spans="1:76">
      <c r="A37" t="s">
        <v>11</v>
      </c>
      <c r="B37" t="s">
        <v>258</v>
      </c>
      <c r="C37">
        <v>3</v>
      </c>
      <c r="D37">
        <v>3</v>
      </c>
      <c r="E37">
        <v>3</v>
      </c>
      <c r="F37">
        <v>0</v>
      </c>
      <c r="G37">
        <v>1</v>
      </c>
      <c r="H37">
        <v>0</v>
      </c>
      <c r="I37">
        <v>0</v>
      </c>
      <c r="J37">
        <v>0</v>
      </c>
      <c r="K37">
        <v>3</v>
      </c>
      <c r="L37">
        <v>0</v>
      </c>
      <c r="M37">
        <v>0</v>
      </c>
      <c r="N37">
        <v>3</v>
      </c>
      <c r="O37">
        <v>0</v>
      </c>
      <c r="P37">
        <v>3</v>
      </c>
      <c r="Q37">
        <v>0</v>
      </c>
      <c r="R37">
        <v>0</v>
      </c>
      <c r="S37">
        <v>3</v>
      </c>
      <c r="T37">
        <v>1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N37" t="s">
        <v>11</v>
      </c>
      <c r="AO37" t="s">
        <v>256</v>
      </c>
      <c r="AP37" s="18">
        <v>3</v>
      </c>
      <c r="AQ37" s="18">
        <v>3</v>
      </c>
      <c r="AR37" s="18">
        <v>3</v>
      </c>
      <c r="AS37" s="18">
        <v>0</v>
      </c>
      <c r="AT37" s="18">
        <v>1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3</v>
      </c>
      <c r="BB37" s="18">
        <v>0</v>
      </c>
      <c r="BC37" s="18">
        <v>3</v>
      </c>
      <c r="BD37" s="18">
        <v>0</v>
      </c>
      <c r="BE37" s="18">
        <v>0</v>
      </c>
      <c r="BF37" s="18">
        <v>3</v>
      </c>
      <c r="BG37" s="18">
        <v>1</v>
      </c>
      <c r="BH37" s="18">
        <v>0</v>
      </c>
      <c r="BI37" s="18">
        <v>0</v>
      </c>
      <c r="BJ37" s="18">
        <v>0</v>
      </c>
      <c r="BK37" s="18">
        <v>1</v>
      </c>
      <c r="BL37" s="18">
        <v>0</v>
      </c>
      <c r="BM37" s="18">
        <v>0</v>
      </c>
      <c r="BN37" s="18">
        <v>0</v>
      </c>
      <c r="BO37" s="18">
        <v>0</v>
      </c>
      <c r="BP37" s="18">
        <v>0</v>
      </c>
      <c r="BQ37" s="18">
        <v>0</v>
      </c>
      <c r="BR37" s="18">
        <v>0</v>
      </c>
      <c r="BS37" s="18">
        <v>0</v>
      </c>
      <c r="BT37" s="18">
        <v>0</v>
      </c>
      <c r="BU37" s="18">
        <v>0</v>
      </c>
      <c r="BV37" s="18">
        <v>0</v>
      </c>
      <c r="BW37" s="15">
        <v>0</v>
      </c>
      <c r="BX37" s="15">
        <v>0</v>
      </c>
    </row>
    <row r="38" s="13" customFormat="1" spans="1:76">
      <c r="A38" t="s">
        <v>21</v>
      </c>
      <c r="B38" t="s">
        <v>258</v>
      </c>
      <c r="C38">
        <v>54</v>
      </c>
      <c r="D38">
        <v>0</v>
      </c>
      <c r="E38">
        <v>33</v>
      </c>
      <c r="F38">
        <v>48</v>
      </c>
      <c r="G38">
        <v>1</v>
      </c>
      <c r="H38">
        <v>0</v>
      </c>
      <c r="I38">
        <v>0</v>
      </c>
      <c r="J38">
        <v>0</v>
      </c>
      <c r="K38">
        <v>47</v>
      </c>
      <c r="L38">
        <v>31</v>
      </c>
      <c r="M38">
        <v>50</v>
      </c>
      <c r="N38">
        <v>8</v>
      </c>
      <c r="O38">
        <v>0</v>
      </c>
      <c r="P38">
        <v>6</v>
      </c>
      <c r="Q38">
        <v>5</v>
      </c>
      <c r="R38">
        <v>9</v>
      </c>
      <c r="S38">
        <v>6</v>
      </c>
      <c r="T38">
        <v>7</v>
      </c>
      <c r="U38">
        <v>0</v>
      </c>
      <c r="V38">
        <v>2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2</v>
      </c>
      <c r="AG38">
        <v>2</v>
      </c>
      <c r="AH38">
        <v>0</v>
      </c>
      <c r="AI38">
        <v>0</v>
      </c>
      <c r="AJ38">
        <v>0</v>
      </c>
      <c r="AK38">
        <v>0</v>
      </c>
      <c r="AN38" s="21" t="s">
        <v>15</v>
      </c>
      <c r="AO38" t="s">
        <v>256</v>
      </c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0"/>
      <c r="BX38" s="20"/>
    </row>
    <row r="39" spans="1:76">
      <c r="A39" t="s">
        <v>27</v>
      </c>
      <c r="B39" t="s">
        <v>258</v>
      </c>
      <c r="C39">
        <v>25</v>
      </c>
      <c r="D39">
        <v>0</v>
      </c>
      <c r="E39">
        <v>23</v>
      </c>
      <c r="F39">
        <v>5</v>
      </c>
      <c r="G39">
        <v>7</v>
      </c>
      <c r="H39">
        <v>0</v>
      </c>
      <c r="I39">
        <v>0</v>
      </c>
      <c r="J39">
        <v>0</v>
      </c>
      <c r="K39">
        <v>15</v>
      </c>
      <c r="L39">
        <v>3</v>
      </c>
      <c r="M39">
        <v>9</v>
      </c>
      <c r="N39">
        <v>14</v>
      </c>
      <c r="O39">
        <v>4</v>
      </c>
      <c r="P39">
        <v>10</v>
      </c>
      <c r="Q39">
        <v>0</v>
      </c>
      <c r="R39">
        <v>1</v>
      </c>
      <c r="S39">
        <v>24</v>
      </c>
      <c r="T39">
        <v>2</v>
      </c>
      <c r="U39">
        <v>0</v>
      </c>
      <c r="V39">
        <v>4</v>
      </c>
      <c r="W39">
        <v>1</v>
      </c>
      <c r="X39">
        <v>3</v>
      </c>
      <c r="Y39">
        <v>0</v>
      </c>
      <c r="Z39">
        <v>0</v>
      </c>
      <c r="AA39">
        <v>0</v>
      </c>
      <c r="AB39">
        <v>4</v>
      </c>
      <c r="AC39">
        <v>1</v>
      </c>
      <c r="AD39">
        <v>0</v>
      </c>
      <c r="AE39">
        <v>1</v>
      </c>
      <c r="AF39">
        <v>4</v>
      </c>
      <c r="AG39">
        <v>5</v>
      </c>
      <c r="AH39">
        <v>0</v>
      </c>
      <c r="AI39">
        <v>0</v>
      </c>
      <c r="AJ39">
        <v>0</v>
      </c>
      <c r="AK39">
        <v>0</v>
      </c>
      <c r="AN39" t="s">
        <v>21</v>
      </c>
      <c r="AO39" t="s">
        <v>256</v>
      </c>
      <c r="AP39" s="18">
        <v>54</v>
      </c>
      <c r="AQ39" s="18">
        <v>0</v>
      </c>
      <c r="AR39" s="18">
        <v>33</v>
      </c>
      <c r="AS39" s="18">
        <v>48</v>
      </c>
      <c r="AT39" s="18">
        <v>1</v>
      </c>
      <c r="AU39" s="18">
        <v>0</v>
      </c>
      <c r="AV39" s="18">
        <v>0</v>
      </c>
      <c r="AW39" s="18">
        <v>0</v>
      </c>
      <c r="AX39" s="18">
        <v>47</v>
      </c>
      <c r="AY39" s="18">
        <v>31</v>
      </c>
      <c r="AZ39" s="18">
        <v>50</v>
      </c>
      <c r="BA39" s="18">
        <v>8</v>
      </c>
      <c r="BB39" s="18">
        <v>0</v>
      </c>
      <c r="BC39" s="18">
        <v>6</v>
      </c>
      <c r="BD39" s="18">
        <v>5</v>
      </c>
      <c r="BE39" s="18">
        <v>9</v>
      </c>
      <c r="BF39" s="18">
        <v>6</v>
      </c>
      <c r="BG39" s="18">
        <v>7</v>
      </c>
      <c r="BH39" s="18">
        <v>0</v>
      </c>
      <c r="BI39" s="18">
        <v>2</v>
      </c>
      <c r="BJ39" s="18">
        <v>1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  <c r="BP39" s="18">
        <v>0</v>
      </c>
      <c r="BQ39" s="18">
        <v>1</v>
      </c>
      <c r="BR39" s="18">
        <v>0</v>
      </c>
      <c r="BS39" s="18">
        <v>2</v>
      </c>
      <c r="BT39" s="18">
        <v>2</v>
      </c>
      <c r="BU39" s="18">
        <v>0</v>
      </c>
      <c r="BV39" s="18">
        <v>0</v>
      </c>
      <c r="BW39" s="15">
        <v>0</v>
      </c>
      <c r="BX39" s="15">
        <v>0</v>
      </c>
    </row>
    <row r="40" spans="1:76">
      <c r="A40" t="s">
        <v>33</v>
      </c>
      <c r="B40" t="s">
        <v>258</v>
      </c>
      <c r="C40">
        <v>24</v>
      </c>
      <c r="D40">
        <v>1</v>
      </c>
      <c r="E40">
        <v>17</v>
      </c>
      <c r="F40">
        <v>14</v>
      </c>
      <c r="G40">
        <v>5</v>
      </c>
      <c r="H40">
        <v>0</v>
      </c>
      <c r="I40">
        <v>0</v>
      </c>
      <c r="J40">
        <v>0</v>
      </c>
      <c r="K40">
        <v>12</v>
      </c>
      <c r="L40">
        <v>2</v>
      </c>
      <c r="M40">
        <v>0</v>
      </c>
      <c r="N40">
        <v>6</v>
      </c>
      <c r="O40">
        <v>0</v>
      </c>
      <c r="P40">
        <v>8</v>
      </c>
      <c r="Q40">
        <v>7</v>
      </c>
      <c r="R40">
        <v>0</v>
      </c>
      <c r="S40">
        <v>12</v>
      </c>
      <c r="T40">
        <v>6</v>
      </c>
      <c r="U40">
        <v>0</v>
      </c>
      <c r="V40">
        <v>1</v>
      </c>
      <c r="W40">
        <v>3</v>
      </c>
      <c r="X40">
        <v>2</v>
      </c>
      <c r="Y40">
        <v>0</v>
      </c>
      <c r="Z40">
        <v>0</v>
      </c>
      <c r="AA40">
        <v>0</v>
      </c>
      <c r="AB40">
        <v>5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4</v>
      </c>
      <c r="AN40" t="s">
        <v>27</v>
      </c>
      <c r="AO40" t="s">
        <v>256</v>
      </c>
      <c r="AP40" s="18">
        <v>25</v>
      </c>
      <c r="AQ40" s="18">
        <v>0</v>
      </c>
      <c r="AR40" s="18">
        <v>23</v>
      </c>
      <c r="AS40" s="18">
        <v>5</v>
      </c>
      <c r="AT40" s="18">
        <v>7</v>
      </c>
      <c r="AU40" s="18">
        <v>0</v>
      </c>
      <c r="AV40" s="18">
        <v>0</v>
      </c>
      <c r="AW40" s="18">
        <v>0</v>
      </c>
      <c r="AX40" s="18">
        <v>11</v>
      </c>
      <c r="AY40" s="18">
        <v>3</v>
      </c>
      <c r="AZ40" s="18">
        <v>10</v>
      </c>
      <c r="BA40" s="18">
        <v>14</v>
      </c>
      <c r="BB40" s="18">
        <v>4</v>
      </c>
      <c r="BC40" s="18">
        <v>10</v>
      </c>
      <c r="BD40" s="18">
        <v>0</v>
      </c>
      <c r="BE40" s="18">
        <v>1</v>
      </c>
      <c r="BF40" s="18">
        <v>23</v>
      </c>
      <c r="BG40" s="18">
        <v>3</v>
      </c>
      <c r="BH40" s="18">
        <v>0</v>
      </c>
      <c r="BI40" s="18">
        <v>4</v>
      </c>
      <c r="BJ40" s="18">
        <v>1</v>
      </c>
      <c r="BK40" s="18">
        <v>3</v>
      </c>
      <c r="BL40" s="18">
        <v>0</v>
      </c>
      <c r="BM40" s="18">
        <v>0</v>
      </c>
      <c r="BN40" s="18">
        <v>0</v>
      </c>
      <c r="BO40" s="18">
        <v>4</v>
      </c>
      <c r="BP40" s="18">
        <v>0</v>
      </c>
      <c r="BQ40" s="18">
        <v>0</v>
      </c>
      <c r="BR40" s="18">
        <v>1</v>
      </c>
      <c r="BS40" s="18">
        <v>4</v>
      </c>
      <c r="BT40" s="18">
        <v>9</v>
      </c>
      <c r="BU40" s="18">
        <v>0</v>
      </c>
      <c r="BV40" s="18">
        <v>0</v>
      </c>
      <c r="BW40" s="15">
        <v>0</v>
      </c>
      <c r="BX40" s="15">
        <v>0</v>
      </c>
    </row>
    <row r="41" spans="1:76">
      <c r="A41" t="s">
        <v>38</v>
      </c>
      <c r="B41" t="s">
        <v>258</v>
      </c>
      <c r="C41">
        <v>441</v>
      </c>
      <c r="D41">
        <v>0</v>
      </c>
      <c r="E41">
        <v>441</v>
      </c>
      <c r="F41">
        <v>336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441</v>
      </c>
      <c r="N41">
        <v>0</v>
      </c>
      <c r="O41">
        <v>0</v>
      </c>
      <c r="P41">
        <v>0</v>
      </c>
      <c r="Q41">
        <v>441</v>
      </c>
      <c r="R41">
        <v>0</v>
      </c>
      <c r="S41">
        <v>441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N41" t="s">
        <v>33</v>
      </c>
      <c r="AO41" t="s">
        <v>256</v>
      </c>
      <c r="AP41" s="18">
        <v>24</v>
      </c>
      <c r="AQ41" s="18">
        <v>1</v>
      </c>
      <c r="AR41" s="18">
        <v>17</v>
      </c>
      <c r="AS41" s="18">
        <v>14</v>
      </c>
      <c r="AT41" s="18">
        <v>5</v>
      </c>
      <c r="AU41" s="18">
        <v>0</v>
      </c>
      <c r="AV41" s="18">
        <v>0</v>
      </c>
      <c r="AW41" s="18">
        <v>0</v>
      </c>
      <c r="AX41" s="18">
        <v>12</v>
      </c>
      <c r="AY41" s="18">
        <v>2</v>
      </c>
      <c r="AZ41" s="18">
        <v>0</v>
      </c>
      <c r="BA41" s="18">
        <v>6</v>
      </c>
      <c r="BB41" s="18">
        <v>0</v>
      </c>
      <c r="BC41" s="18">
        <v>8</v>
      </c>
      <c r="BD41" s="18">
        <v>7</v>
      </c>
      <c r="BE41" s="18">
        <v>0</v>
      </c>
      <c r="BF41" s="18">
        <v>12</v>
      </c>
      <c r="BG41" s="18">
        <v>9</v>
      </c>
      <c r="BH41" s="18">
        <v>0</v>
      </c>
      <c r="BI41" s="18">
        <v>1</v>
      </c>
      <c r="BJ41" s="18">
        <v>3</v>
      </c>
      <c r="BK41" s="18">
        <v>2</v>
      </c>
      <c r="BL41" s="18">
        <v>0</v>
      </c>
      <c r="BM41" s="18">
        <v>0</v>
      </c>
      <c r="BN41" s="18">
        <v>0</v>
      </c>
      <c r="BO41" s="18">
        <v>5</v>
      </c>
      <c r="BP41" s="18">
        <v>0</v>
      </c>
      <c r="BQ41" s="18">
        <v>0</v>
      </c>
      <c r="BR41" s="18">
        <v>1</v>
      </c>
      <c r="BS41" s="18">
        <v>1</v>
      </c>
      <c r="BT41" s="18">
        <v>1</v>
      </c>
      <c r="BU41" s="18">
        <v>0</v>
      </c>
      <c r="BV41" s="18">
        <v>0</v>
      </c>
      <c r="BW41" s="15">
        <v>0</v>
      </c>
      <c r="BX41" s="15">
        <v>4</v>
      </c>
    </row>
    <row r="42" spans="1:76">
      <c r="A42" t="s">
        <v>43</v>
      </c>
      <c r="B42" t="s">
        <v>258</v>
      </c>
      <c r="C42">
        <v>11</v>
      </c>
      <c r="D42">
        <v>0</v>
      </c>
      <c r="E42">
        <v>11</v>
      </c>
      <c r="F42">
        <v>2</v>
      </c>
      <c r="G42">
        <v>2</v>
      </c>
      <c r="H42">
        <v>3</v>
      </c>
      <c r="I42">
        <v>0</v>
      </c>
      <c r="J42">
        <v>0</v>
      </c>
      <c r="K42">
        <v>3</v>
      </c>
      <c r="L42">
        <v>4</v>
      </c>
      <c r="M42">
        <v>0</v>
      </c>
      <c r="N42">
        <v>17</v>
      </c>
      <c r="O42">
        <v>5</v>
      </c>
      <c r="P42">
        <v>3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2</v>
      </c>
      <c r="Y42">
        <v>3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9</v>
      </c>
      <c r="AF42">
        <v>0</v>
      </c>
      <c r="AG42">
        <v>3</v>
      </c>
      <c r="AH42">
        <v>0</v>
      </c>
      <c r="AI42">
        <v>0</v>
      </c>
      <c r="AJ42">
        <v>0</v>
      </c>
      <c r="AK42">
        <v>0</v>
      </c>
      <c r="AN42" t="s">
        <v>38</v>
      </c>
      <c r="AO42" t="s">
        <v>256</v>
      </c>
      <c r="AP42" s="18">
        <v>441</v>
      </c>
      <c r="AQ42" s="18">
        <v>0</v>
      </c>
      <c r="AR42" s="18">
        <v>441</v>
      </c>
      <c r="AS42" s="18">
        <v>336</v>
      </c>
      <c r="AT42" s="18">
        <v>0</v>
      </c>
      <c r="AU42" s="18">
        <v>0</v>
      </c>
      <c r="AV42" s="18">
        <v>0</v>
      </c>
      <c r="AW42" s="18">
        <v>0</v>
      </c>
      <c r="AX42" s="18">
        <v>441</v>
      </c>
      <c r="AY42" s="18">
        <v>0</v>
      </c>
      <c r="AZ42" s="18">
        <v>441</v>
      </c>
      <c r="BA42" s="18">
        <v>0</v>
      </c>
      <c r="BB42" s="18">
        <v>0</v>
      </c>
      <c r="BC42" s="18">
        <v>0</v>
      </c>
      <c r="BD42" s="18">
        <v>441</v>
      </c>
      <c r="BE42" s="18">
        <v>0</v>
      </c>
      <c r="BF42" s="18">
        <v>441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8">
        <v>0</v>
      </c>
      <c r="BW42" s="15">
        <v>0</v>
      </c>
      <c r="BX42" s="15">
        <v>0</v>
      </c>
    </row>
    <row r="43" s="13" customFormat="1" spans="1:76">
      <c r="A43" t="s">
        <v>48</v>
      </c>
      <c r="B43" t="s">
        <v>258</v>
      </c>
      <c r="C43">
        <v>50</v>
      </c>
      <c r="D43">
        <v>0</v>
      </c>
      <c r="E43">
        <v>26</v>
      </c>
      <c r="F43">
        <v>47</v>
      </c>
      <c r="G43">
        <v>0</v>
      </c>
      <c r="H43">
        <v>0</v>
      </c>
      <c r="I43">
        <v>0</v>
      </c>
      <c r="J43">
        <v>0</v>
      </c>
      <c r="K43">
        <v>18</v>
      </c>
      <c r="L43">
        <v>0</v>
      </c>
      <c r="M43">
        <v>4</v>
      </c>
      <c r="N43">
        <v>0</v>
      </c>
      <c r="O43">
        <v>0</v>
      </c>
      <c r="P43">
        <v>20</v>
      </c>
      <c r="Q43">
        <v>1</v>
      </c>
      <c r="R43">
        <v>0</v>
      </c>
      <c r="S43">
        <v>17</v>
      </c>
      <c r="T43">
        <v>13</v>
      </c>
      <c r="U43">
        <v>0</v>
      </c>
      <c r="V43">
        <v>2</v>
      </c>
      <c r="W43">
        <v>3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4</v>
      </c>
      <c r="AE43">
        <v>0</v>
      </c>
      <c r="AF43">
        <v>2</v>
      </c>
      <c r="AG43">
        <v>1</v>
      </c>
      <c r="AH43">
        <v>1</v>
      </c>
      <c r="AI43">
        <v>0</v>
      </c>
      <c r="AJ43">
        <v>0</v>
      </c>
      <c r="AK43">
        <v>10</v>
      </c>
      <c r="AN43" t="s">
        <v>43</v>
      </c>
      <c r="AO43" t="s">
        <v>256</v>
      </c>
      <c r="AP43" s="18">
        <v>11</v>
      </c>
      <c r="AQ43" s="18">
        <v>0</v>
      </c>
      <c r="AR43" s="18">
        <v>11</v>
      </c>
      <c r="AS43" s="18">
        <v>3</v>
      </c>
      <c r="AT43" s="18">
        <v>2</v>
      </c>
      <c r="AU43" s="18">
        <v>6</v>
      </c>
      <c r="AV43" s="18">
        <v>0</v>
      </c>
      <c r="AW43" s="18">
        <v>0</v>
      </c>
      <c r="AX43" s="18">
        <v>2</v>
      </c>
      <c r="AY43" s="18">
        <v>4</v>
      </c>
      <c r="AZ43" s="18">
        <v>0</v>
      </c>
      <c r="BA43" s="18">
        <v>25</v>
      </c>
      <c r="BB43" s="18">
        <v>9</v>
      </c>
      <c r="BC43" s="18">
        <v>3</v>
      </c>
      <c r="BD43" s="18">
        <v>0</v>
      </c>
      <c r="BE43" s="18">
        <v>0</v>
      </c>
      <c r="BF43" s="18">
        <v>5</v>
      </c>
      <c r="BG43" s="18">
        <v>0</v>
      </c>
      <c r="BH43" s="18">
        <v>0</v>
      </c>
      <c r="BI43" s="18">
        <v>2</v>
      </c>
      <c r="BJ43" s="18">
        <v>0</v>
      </c>
      <c r="BK43" s="18">
        <v>2</v>
      </c>
      <c r="BL43" s="18">
        <v>6</v>
      </c>
      <c r="BM43" s="18">
        <v>0</v>
      </c>
      <c r="BN43" s="18">
        <v>0</v>
      </c>
      <c r="BO43" s="18">
        <v>0</v>
      </c>
      <c r="BP43" s="18">
        <v>0</v>
      </c>
      <c r="BQ43" s="18">
        <v>0</v>
      </c>
      <c r="BR43" s="18">
        <v>17</v>
      </c>
      <c r="BS43" s="18">
        <v>2</v>
      </c>
      <c r="BT43" s="18">
        <v>3</v>
      </c>
      <c r="BU43" s="18">
        <v>0</v>
      </c>
      <c r="BV43" s="18">
        <v>0</v>
      </c>
      <c r="BW43" s="13">
        <v>0</v>
      </c>
      <c r="BX43" s="13">
        <v>0</v>
      </c>
    </row>
    <row r="44" spans="1:76">
      <c r="A44" t="s">
        <v>53</v>
      </c>
      <c r="B44" t="s">
        <v>258</v>
      </c>
      <c r="C44">
        <v>47</v>
      </c>
      <c r="D44">
        <v>1</v>
      </c>
      <c r="E44">
        <v>27</v>
      </c>
      <c r="F44">
        <v>26</v>
      </c>
      <c r="G44">
        <v>1</v>
      </c>
      <c r="H44">
        <v>0</v>
      </c>
      <c r="I44">
        <v>0</v>
      </c>
      <c r="J44">
        <v>0</v>
      </c>
      <c r="K44">
        <v>14</v>
      </c>
      <c r="L44">
        <v>6</v>
      </c>
      <c r="M44">
        <v>8</v>
      </c>
      <c r="N44">
        <v>6</v>
      </c>
      <c r="O44">
        <v>0</v>
      </c>
      <c r="P44">
        <v>11</v>
      </c>
      <c r="Q44">
        <v>1</v>
      </c>
      <c r="R44">
        <v>0</v>
      </c>
      <c r="S44">
        <v>16</v>
      </c>
      <c r="T44">
        <v>0</v>
      </c>
      <c r="U44">
        <v>0</v>
      </c>
      <c r="V44">
        <v>14</v>
      </c>
      <c r="W44">
        <v>10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</v>
      </c>
      <c r="AE44">
        <v>1</v>
      </c>
      <c r="AF44">
        <v>14</v>
      </c>
      <c r="AG44">
        <v>1</v>
      </c>
      <c r="AH44">
        <v>0</v>
      </c>
      <c r="AI44">
        <v>0</v>
      </c>
      <c r="AJ44">
        <v>0</v>
      </c>
      <c r="AK44">
        <v>0</v>
      </c>
      <c r="AN44" s="23" t="s">
        <v>48</v>
      </c>
      <c r="AO44" t="s">
        <v>256</v>
      </c>
      <c r="AP44" s="18">
        <v>50</v>
      </c>
      <c r="AQ44" s="18">
        <v>0</v>
      </c>
      <c r="AR44" s="18">
        <v>26</v>
      </c>
      <c r="AS44" s="18">
        <v>47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4</v>
      </c>
      <c r="BA44" s="18">
        <v>0</v>
      </c>
      <c r="BB44" s="18">
        <v>0</v>
      </c>
      <c r="BC44" s="18">
        <v>20</v>
      </c>
      <c r="BD44" s="18">
        <v>1</v>
      </c>
      <c r="BE44" s="18">
        <v>0</v>
      </c>
      <c r="BF44" s="18">
        <v>17</v>
      </c>
      <c r="BG44" s="18">
        <v>13</v>
      </c>
      <c r="BH44" s="18">
        <v>0</v>
      </c>
      <c r="BI44" s="18">
        <v>2</v>
      </c>
      <c r="BJ44" s="18">
        <v>4</v>
      </c>
      <c r="BK44" s="18">
        <v>0</v>
      </c>
      <c r="BL44" s="18">
        <v>0</v>
      </c>
      <c r="BM44" s="18">
        <v>0</v>
      </c>
      <c r="BN44" s="18">
        <v>0</v>
      </c>
      <c r="BO44" s="18">
        <v>0</v>
      </c>
      <c r="BP44" s="18">
        <v>0</v>
      </c>
      <c r="BQ44" s="18">
        <v>4</v>
      </c>
      <c r="BR44" s="18">
        <v>0</v>
      </c>
      <c r="BS44" s="18">
        <v>2</v>
      </c>
      <c r="BT44" s="18">
        <v>17</v>
      </c>
      <c r="BU44" s="18">
        <v>1</v>
      </c>
      <c r="BV44" s="18">
        <v>0</v>
      </c>
      <c r="BW44" s="15">
        <v>0</v>
      </c>
      <c r="BX44" s="15">
        <v>10</v>
      </c>
    </row>
    <row r="45" s="13" customFormat="1" spans="1:76">
      <c r="A45" t="s">
        <v>59</v>
      </c>
      <c r="B45" t="s">
        <v>258</v>
      </c>
      <c r="C45">
        <v>20</v>
      </c>
      <c r="D45">
        <v>4</v>
      </c>
      <c r="E45">
        <v>7</v>
      </c>
      <c r="F45">
        <v>15</v>
      </c>
      <c r="G45">
        <v>3</v>
      </c>
      <c r="H45">
        <v>6</v>
      </c>
      <c r="I45">
        <v>0</v>
      </c>
      <c r="J45">
        <v>6</v>
      </c>
      <c r="K45">
        <v>2</v>
      </c>
      <c r="L45">
        <v>6</v>
      </c>
      <c r="M45">
        <v>1</v>
      </c>
      <c r="N45">
        <v>6</v>
      </c>
      <c r="O45">
        <v>0</v>
      </c>
      <c r="P45">
        <v>9</v>
      </c>
      <c r="Q45">
        <v>3</v>
      </c>
      <c r="R45">
        <v>0</v>
      </c>
      <c r="S45">
        <v>6</v>
      </c>
      <c r="T45">
        <v>0</v>
      </c>
      <c r="U45">
        <v>0</v>
      </c>
      <c r="V45">
        <v>2</v>
      </c>
      <c r="W45">
        <v>4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2</v>
      </c>
      <c r="AG45">
        <v>4</v>
      </c>
      <c r="AH45">
        <v>0</v>
      </c>
      <c r="AI45">
        <v>0</v>
      </c>
      <c r="AJ45">
        <v>0</v>
      </c>
      <c r="AK45">
        <v>0</v>
      </c>
      <c r="AN45" t="s">
        <v>53</v>
      </c>
      <c r="AO45" t="s">
        <v>256</v>
      </c>
      <c r="AP45" s="18">
        <v>47</v>
      </c>
      <c r="AQ45" s="18">
        <v>1</v>
      </c>
      <c r="AR45" s="18">
        <v>27</v>
      </c>
      <c r="AS45" s="18">
        <v>26</v>
      </c>
      <c r="AT45" s="18">
        <v>1</v>
      </c>
      <c r="AU45" s="18">
        <v>0</v>
      </c>
      <c r="AV45" s="18">
        <v>0</v>
      </c>
      <c r="AW45" s="18">
        <v>0</v>
      </c>
      <c r="AX45" s="18">
        <v>10</v>
      </c>
      <c r="AY45" s="18">
        <v>6</v>
      </c>
      <c r="AZ45" s="18">
        <v>8</v>
      </c>
      <c r="BA45" s="18">
        <v>6</v>
      </c>
      <c r="BB45" s="18">
        <v>0</v>
      </c>
      <c r="BC45" s="18">
        <v>11</v>
      </c>
      <c r="BD45" s="18">
        <v>1</v>
      </c>
      <c r="BE45" s="18">
        <v>0</v>
      </c>
      <c r="BF45" s="18">
        <v>16</v>
      </c>
      <c r="BG45" s="18">
        <v>0</v>
      </c>
      <c r="BH45" s="18">
        <v>0</v>
      </c>
      <c r="BI45" s="18">
        <v>14</v>
      </c>
      <c r="BJ45" s="18">
        <v>10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  <c r="BP45" s="18">
        <v>0</v>
      </c>
      <c r="BQ45" s="18">
        <v>7</v>
      </c>
      <c r="BR45" s="18">
        <v>1</v>
      </c>
      <c r="BS45" s="18">
        <v>14</v>
      </c>
      <c r="BT45" s="18">
        <v>4</v>
      </c>
      <c r="BU45" s="18">
        <v>0</v>
      </c>
      <c r="BV45" s="18">
        <v>0</v>
      </c>
      <c r="BW45" s="13">
        <v>0</v>
      </c>
      <c r="BX45" s="13">
        <v>0</v>
      </c>
    </row>
    <row r="46" spans="1:76">
      <c r="A46" t="s">
        <v>63</v>
      </c>
      <c r="B46" t="s">
        <v>258</v>
      </c>
      <c r="C46">
        <v>17</v>
      </c>
      <c r="D46">
        <v>3</v>
      </c>
      <c r="E46">
        <v>5</v>
      </c>
      <c r="F46">
        <v>16</v>
      </c>
      <c r="G46">
        <v>1</v>
      </c>
      <c r="H46">
        <v>0</v>
      </c>
      <c r="I46">
        <v>0</v>
      </c>
      <c r="J46">
        <v>0</v>
      </c>
      <c r="K46">
        <v>8</v>
      </c>
      <c r="L46">
        <v>1</v>
      </c>
      <c r="M46">
        <v>0</v>
      </c>
      <c r="N46">
        <v>1</v>
      </c>
      <c r="O46">
        <v>0</v>
      </c>
      <c r="P46">
        <v>3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5</v>
      </c>
      <c r="X46">
        <v>1</v>
      </c>
      <c r="Y46">
        <v>0</v>
      </c>
      <c r="Z46">
        <v>0</v>
      </c>
      <c r="AA46">
        <v>0</v>
      </c>
      <c r="AB46">
        <v>4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N46" s="23" t="s">
        <v>59</v>
      </c>
      <c r="AO46" t="s">
        <v>256</v>
      </c>
      <c r="AP46" s="18">
        <v>20</v>
      </c>
      <c r="AQ46" s="18">
        <v>4</v>
      </c>
      <c r="AR46" s="18">
        <v>7</v>
      </c>
      <c r="AS46" s="18">
        <v>17</v>
      </c>
      <c r="AT46" s="18">
        <v>3</v>
      </c>
      <c r="AU46" s="18">
        <v>6</v>
      </c>
      <c r="AV46" s="18">
        <v>0</v>
      </c>
      <c r="AW46" s="18">
        <v>6</v>
      </c>
      <c r="AX46" s="18">
        <v>2</v>
      </c>
      <c r="AY46" s="18">
        <v>6</v>
      </c>
      <c r="AZ46" s="18">
        <v>1</v>
      </c>
      <c r="BA46" s="18">
        <v>6</v>
      </c>
      <c r="BB46" s="18">
        <v>0</v>
      </c>
      <c r="BC46" s="18">
        <v>9</v>
      </c>
      <c r="BD46" s="18">
        <v>3</v>
      </c>
      <c r="BE46" s="18">
        <v>0</v>
      </c>
      <c r="BF46" s="18">
        <v>6</v>
      </c>
      <c r="BG46" s="18">
        <v>1</v>
      </c>
      <c r="BH46" s="18">
        <v>0</v>
      </c>
      <c r="BI46" s="18">
        <v>2</v>
      </c>
      <c r="BJ46" s="18">
        <v>4</v>
      </c>
      <c r="BK46" s="18">
        <v>1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18">
        <v>0</v>
      </c>
      <c r="BR46" s="18">
        <v>2</v>
      </c>
      <c r="BS46" s="18">
        <v>2</v>
      </c>
      <c r="BT46" s="18">
        <v>4</v>
      </c>
      <c r="BU46" s="18">
        <v>0</v>
      </c>
      <c r="BV46" s="18">
        <v>0</v>
      </c>
      <c r="BW46" s="15">
        <v>0</v>
      </c>
      <c r="BX46" s="15">
        <v>0</v>
      </c>
    </row>
    <row r="47" spans="1:76">
      <c r="A47" t="s">
        <v>69</v>
      </c>
      <c r="B47" t="s">
        <v>258</v>
      </c>
      <c r="C47">
        <v>38</v>
      </c>
      <c r="D47">
        <v>8</v>
      </c>
      <c r="E47">
        <v>14</v>
      </c>
      <c r="F47">
        <v>17</v>
      </c>
      <c r="G47">
        <v>12</v>
      </c>
      <c r="H47">
        <v>5</v>
      </c>
      <c r="I47">
        <v>0</v>
      </c>
      <c r="J47">
        <v>1</v>
      </c>
      <c r="K47">
        <v>7</v>
      </c>
      <c r="L47">
        <v>0</v>
      </c>
      <c r="M47">
        <v>4</v>
      </c>
      <c r="N47">
        <v>2</v>
      </c>
      <c r="O47">
        <v>0</v>
      </c>
      <c r="P47">
        <v>0</v>
      </c>
      <c r="Q47">
        <v>0</v>
      </c>
      <c r="R47">
        <v>8</v>
      </c>
      <c r="S47">
        <v>5</v>
      </c>
      <c r="T47">
        <v>8</v>
      </c>
      <c r="U47">
        <v>0</v>
      </c>
      <c r="V47">
        <v>12</v>
      </c>
      <c r="W47">
        <v>13</v>
      </c>
      <c r="X47">
        <v>0</v>
      </c>
      <c r="Y47">
        <v>0</v>
      </c>
      <c r="Z47">
        <v>0</v>
      </c>
      <c r="AA47">
        <v>0</v>
      </c>
      <c r="AB47">
        <v>7</v>
      </c>
      <c r="AC47">
        <v>0</v>
      </c>
      <c r="AD47">
        <v>0</v>
      </c>
      <c r="AE47">
        <v>1</v>
      </c>
      <c r="AF47">
        <v>12</v>
      </c>
      <c r="AG47">
        <v>0</v>
      </c>
      <c r="AH47">
        <v>0</v>
      </c>
      <c r="AI47">
        <v>0</v>
      </c>
      <c r="AJ47">
        <v>0</v>
      </c>
      <c r="AK47">
        <v>0</v>
      </c>
      <c r="AN47" t="s">
        <v>63</v>
      </c>
      <c r="AO47" t="s">
        <v>256</v>
      </c>
      <c r="AP47" s="18">
        <v>17</v>
      </c>
      <c r="AQ47" s="18">
        <v>3</v>
      </c>
      <c r="AR47" s="18">
        <v>5</v>
      </c>
      <c r="AS47" s="18">
        <v>16</v>
      </c>
      <c r="AT47" s="18">
        <v>1</v>
      </c>
      <c r="AU47" s="18">
        <v>0</v>
      </c>
      <c r="AV47" s="18">
        <v>0</v>
      </c>
      <c r="AW47" s="18">
        <v>0</v>
      </c>
      <c r="AX47" s="18">
        <v>7</v>
      </c>
      <c r="AY47" s="18">
        <v>1</v>
      </c>
      <c r="AZ47" s="18">
        <v>0</v>
      </c>
      <c r="BA47" s="18">
        <v>1</v>
      </c>
      <c r="BB47" s="18">
        <v>0</v>
      </c>
      <c r="BC47" s="18">
        <v>3</v>
      </c>
      <c r="BD47" s="18">
        <v>1</v>
      </c>
      <c r="BE47" s="18">
        <v>0</v>
      </c>
      <c r="BF47" s="18">
        <v>4</v>
      </c>
      <c r="BG47" s="18">
        <v>1</v>
      </c>
      <c r="BH47" s="18">
        <v>0</v>
      </c>
      <c r="BI47" s="18">
        <v>0</v>
      </c>
      <c r="BJ47" s="18">
        <v>5</v>
      </c>
      <c r="BK47" s="18">
        <v>1</v>
      </c>
      <c r="BL47" s="18">
        <v>0</v>
      </c>
      <c r="BM47" s="18">
        <v>0</v>
      </c>
      <c r="BN47" s="18">
        <v>0</v>
      </c>
      <c r="BO47" s="18">
        <v>4</v>
      </c>
      <c r="BP47" s="18">
        <v>0</v>
      </c>
      <c r="BQ47" s="18">
        <v>0</v>
      </c>
      <c r="BR47" s="18">
        <v>1</v>
      </c>
      <c r="BS47" s="18">
        <v>0</v>
      </c>
      <c r="BT47" s="18">
        <v>0</v>
      </c>
      <c r="BU47" s="18">
        <v>0</v>
      </c>
      <c r="BV47" s="18">
        <v>0</v>
      </c>
      <c r="BW47" s="15">
        <v>0</v>
      </c>
      <c r="BX47" s="15">
        <v>1</v>
      </c>
    </row>
    <row r="48" spans="1:76">
      <c r="A48" t="s">
        <v>74</v>
      </c>
      <c r="B48" t="s">
        <v>258</v>
      </c>
      <c r="C48">
        <v>21</v>
      </c>
      <c r="D48">
        <v>6</v>
      </c>
      <c r="E48">
        <v>8</v>
      </c>
      <c r="F48">
        <v>13</v>
      </c>
      <c r="G48">
        <v>1</v>
      </c>
      <c r="H48">
        <v>5</v>
      </c>
      <c r="I48">
        <v>0</v>
      </c>
      <c r="J48">
        <v>5</v>
      </c>
      <c r="K48">
        <v>1</v>
      </c>
      <c r="L48">
        <v>1</v>
      </c>
      <c r="M48">
        <v>13</v>
      </c>
      <c r="N48">
        <v>6</v>
      </c>
      <c r="O48">
        <v>1</v>
      </c>
      <c r="P48">
        <v>6</v>
      </c>
      <c r="Q48">
        <v>1</v>
      </c>
      <c r="R48">
        <v>8</v>
      </c>
      <c r="S48">
        <v>12</v>
      </c>
      <c r="T48">
        <v>5</v>
      </c>
      <c r="U48">
        <v>0</v>
      </c>
      <c r="V48">
        <v>0</v>
      </c>
      <c r="W48">
        <v>2</v>
      </c>
      <c r="X48">
        <v>1</v>
      </c>
      <c r="Y48">
        <v>0</v>
      </c>
      <c r="Z48">
        <v>0</v>
      </c>
      <c r="AA48">
        <v>0</v>
      </c>
      <c r="AB48">
        <v>0</v>
      </c>
      <c r="AC48">
        <v>1</v>
      </c>
      <c r="AD48">
        <v>7</v>
      </c>
      <c r="AE48">
        <v>0</v>
      </c>
      <c r="AF48">
        <v>0</v>
      </c>
      <c r="AG48">
        <v>6</v>
      </c>
      <c r="AH48">
        <v>1</v>
      </c>
      <c r="AI48">
        <v>4</v>
      </c>
      <c r="AJ48">
        <v>0</v>
      </c>
      <c r="AK48">
        <v>0</v>
      </c>
      <c r="AN48" t="s">
        <v>69</v>
      </c>
      <c r="AO48" t="s">
        <v>256</v>
      </c>
      <c r="AP48" s="18">
        <v>38</v>
      </c>
      <c r="AQ48" s="18">
        <v>8</v>
      </c>
      <c r="AR48" s="18">
        <v>14</v>
      </c>
      <c r="AS48" s="18">
        <v>17</v>
      </c>
      <c r="AT48" s="18">
        <v>12</v>
      </c>
      <c r="AU48" s="18">
        <v>5</v>
      </c>
      <c r="AV48" s="18">
        <v>0</v>
      </c>
      <c r="AW48" s="18">
        <v>1</v>
      </c>
      <c r="AX48" s="18">
        <v>20</v>
      </c>
      <c r="AY48" s="18">
        <v>0</v>
      </c>
      <c r="AZ48" s="18">
        <v>4</v>
      </c>
      <c r="BA48" s="18">
        <v>2</v>
      </c>
      <c r="BB48" s="18">
        <v>0</v>
      </c>
      <c r="BC48" s="18">
        <v>0</v>
      </c>
      <c r="BD48" s="18">
        <v>0</v>
      </c>
      <c r="BE48" s="18">
        <v>8</v>
      </c>
      <c r="BF48" s="18">
        <v>5</v>
      </c>
      <c r="BG48" s="18">
        <v>8</v>
      </c>
      <c r="BH48" s="18">
        <v>0</v>
      </c>
      <c r="BI48" s="18">
        <v>7</v>
      </c>
      <c r="BJ48" s="18">
        <v>13</v>
      </c>
      <c r="BK48" s="18">
        <v>0</v>
      </c>
      <c r="BL48" s="18">
        <v>0</v>
      </c>
      <c r="BM48" s="18">
        <v>0</v>
      </c>
      <c r="BN48" s="18">
        <v>0</v>
      </c>
      <c r="BO48" s="18">
        <v>12</v>
      </c>
      <c r="BP48" s="18">
        <v>0</v>
      </c>
      <c r="BQ48" s="18">
        <v>0</v>
      </c>
      <c r="BR48" s="18">
        <v>1</v>
      </c>
      <c r="BS48" s="18">
        <v>7</v>
      </c>
      <c r="BT48" s="18">
        <v>0</v>
      </c>
      <c r="BU48" s="18">
        <v>0</v>
      </c>
      <c r="BV48" s="18">
        <v>0</v>
      </c>
      <c r="BW48" s="15">
        <v>0</v>
      </c>
      <c r="BX48" s="15">
        <v>0</v>
      </c>
    </row>
    <row r="49" s="13" customFormat="1" spans="1:76">
      <c r="A49" t="s">
        <v>84</v>
      </c>
      <c r="B49" t="s">
        <v>258</v>
      </c>
      <c r="C49">
        <v>33</v>
      </c>
      <c r="D49">
        <v>0</v>
      </c>
      <c r="E49">
        <v>15</v>
      </c>
      <c r="F49">
        <v>18</v>
      </c>
      <c r="G49">
        <v>2</v>
      </c>
      <c r="H49">
        <v>0</v>
      </c>
      <c r="I49">
        <v>0</v>
      </c>
      <c r="J49">
        <v>0</v>
      </c>
      <c r="K49">
        <v>5</v>
      </c>
      <c r="L49">
        <v>0</v>
      </c>
      <c r="M49">
        <v>1</v>
      </c>
      <c r="N49">
        <v>14</v>
      </c>
      <c r="O49">
        <v>0</v>
      </c>
      <c r="P49">
        <v>3</v>
      </c>
      <c r="Q49">
        <v>0</v>
      </c>
      <c r="R49">
        <v>2</v>
      </c>
      <c r="S49">
        <v>0</v>
      </c>
      <c r="T49">
        <v>0</v>
      </c>
      <c r="U49">
        <v>0</v>
      </c>
      <c r="V49">
        <v>10</v>
      </c>
      <c r="W49">
        <v>13</v>
      </c>
      <c r="X49">
        <v>0</v>
      </c>
      <c r="Y49">
        <v>0</v>
      </c>
      <c r="Z49">
        <v>0</v>
      </c>
      <c r="AA49">
        <v>0</v>
      </c>
      <c r="AB49">
        <v>3</v>
      </c>
      <c r="AC49">
        <v>0</v>
      </c>
      <c r="AD49">
        <v>0</v>
      </c>
      <c r="AE49">
        <v>11</v>
      </c>
      <c r="AF49">
        <v>10</v>
      </c>
      <c r="AG49">
        <v>1</v>
      </c>
      <c r="AH49">
        <v>0</v>
      </c>
      <c r="AI49">
        <v>0</v>
      </c>
      <c r="AJ49">
        <v>0</v>
      </c>
      <c r="AK49">
        <v>0</v>
      </c>
      <c r="AN49" t="s">
        <v>74</v>
      </c>
      <c r="AO49" t="s">
        <v>256</v>
      </c>
      <c r="AP49" s="18">
        <v>21</v>
      </c>
      <c r="AQ49" s="18">
        <v>6</v>
      </c>
      <c r="AR49" s="18">
        <v>8</v>
      </c>
      <c r="AS49" s="18">
        <v>13</v>
      </c>
      <c r="AT49" s="18">
        <v>1</v>
      </c>
      <c r="AU49" s="18">
        <v>5</v>
      </c>
      <c r="AV49" s="18">
        <v>0</v>
      </c>
      <c r="AW49" s="18">
        <v>5</v>
      </c>
      <c r="AX49" s="18">
        <v>1</v>
      </c>
      <c r="AY49" s="18">
        <v>1</v>
      </c>
      <c r="AZ49" s="18">
        <v>13</v>
      </c>
      <c r="BA49" s="18">
        <v>6</v>
      </c>
      <c r="BB49" s="18">
        <v>1</v>
      </c>
      <c r="BC49" s="18">
        <v>6</v>
      </c>
      <c r="BD49" s="18">
        <v>1</v>
      </c>
      <c r="BE49" s="18">
        <v>8</v>
      </c>
      <c r="BF49" s="18">
        <v>12</v>
      </c>
      <c r="BG49" s="18">
        <v>5</v>
      </c>
      <c r="BH49" s="18">
        <v>0</v>
      </c>
      <c r="BI49" s="18">
        <v>0</v>
      </c>
      <c r="BJ49" s="18">
        <v>2</v>
      </c>
      <c r="BK49" s="18">
        <v>1</v>
      </c>
      <c r="BL49" s="18">
        <v>0</v>
      </c>
      <c r="BM49" s="18">
        <v>0</v>
      </c>
      <c r="BN49" s="18">
        <v>0</v>
      </c>
      <c r="BO49" s="18">
        <v>0</v>
      </c>
      <c r="BP49" s="18">
        <v>1</v>
      </c>
      <c r="BQ49" s="18">
        <v>7</v>
      </c>
      <c r="BR49" s="18">
        <v>0</v>
      </c>
      <c r="BS49" s="18">
        <v>0</v>
      </c>
      <c r="BT49" s="18">
        <v>6</v>
      </c>
      <c r="BU49" s="18">
        <v>1</v>
      </c>
      <c r="BV49" s="18">
        <v>4</v>
      </c>
      <c r="BW49" s="13">
        <v>0</v>
      </c>
      <c r="BX49" s="13">
        <v>0</v>
      </c>
    </row>
    <row r="50" s="13" customFormat="1" spans="1:76">
      <c r="A50" t="s">
        <v>88</v>
      </c>
      <c r="B50" t="s">
        <v>258</v>
      </c>
      <c r="C50">
        <v>6</v>
      </c>
      <c r="D50">
        <v>0</v>
      </c>
      <c r="E50">
        <v>3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</v>
      </c>
      <c r="N50">
        <v>2</v>
      </c>
      <c r="O50">
        <v>0</v>
      </c>
      <c r="P50">
        <v>2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N50" s="21" t="s">
        <v>79</v>
      </c>
      <c r="AO50" t="s">
        <v>256</v>
      </c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5"/>
      <c r="BX50" s="25"/>
    </row>
    <row r="51" spans="1:76">
      <c r="A51" t="s">
        <v>93</v>
      </c>
      <c r="B51" t="s">
        <v>258</v>
      </c>
      <c r="C51">
        <v>24</v>
      </c>
      <c r="D51">
        <v>0</v>
      </c>
      <c r="E51">
        <v>17</v>
      </c>
      <c r="F51">
        <v>11</v>
      </c>
      <c r="G51">
        <v>1</v>
      </c>
      <c r="H51">
        <v>0</v>
      </c>
      <c r="I51">
        <v>0</v>
      </c>
      <c r="J51">
        <v>0</v>
      </c>
      <c r="K51">
        <v>20</v>
      </c>
      <c r="L51">
        <v>2</v>
      </c>
      <c r="M51">
        <v>0</v>
      </c>
      <c r="N51">
        <v>1</v>
      </c>
      <c r="O51">
        <v>0</v>
      </c>
      <c r="P51">
        <v>5</v>
      </c>
      <c r="Q51">
        <v>9</v>
      </c>
      <c r="R51">
        <v>1</v>
      </c>
      <c r="S51">
        <v>21</v>
      </c>
      <c r="T51">
        <v>0</v>
      </c>
      <c r="U51">
        <v>0</v>
      </c>
      <c r="V51"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11</v>
      </c>
      <c r="AC51">
        <v>0</v>
      </c>
      <c r="AD51">
        <v>0</v>
      </c>
      <c r="AE51">
        <v>0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N51" s="23" t="s">
        <v>84</v>
      </c>
      <c r="AO51" t="s">
        <v>256</v>
      </c>
      <c r="AP51" s="18">
        <v>33</v>
      </c>
      <c r="AQ51" s="18">
        <v>0</v>
      </c>
      <c r="AR51" s="18">
        <v>15</v>
      </c>
      <c r="AS51" s="18">
        <v>18</v>
      </c>
      <c r="AT51" s="18">
        <v>2</v>
      </c>
      <c r="AU51" s="18">
        <v>0</v>
      </c>
      <c r="AV51" s="18">
        <v>0</v>
      </c>
      <c r="AW51" s="18">
        <v>0</v>
      </c>
      <c r="AX51" s="18">
        <v>2</v>
      </c>
      <c r="AY51" s="18">
        <v>0</v>
      </c>
      <c r="AZ51" s="18">
        <v>2</v>
      </c>
      <c r="BA51" s="18">
        <v>14</v>
      </c>
      <c r="BB51" s="18">
        <v>0</v>
      </c>
      <c r="BC51" s="18">
        <v>3</v>
      </c>
      <c r="BD51" s="18">
        <v>0</v>
      </c>
      <c r="BE51" s="18">
        <v>2</v>
      </c>
      <c r="BF51" s="18">
        <v>0</v>
      </c>
      <c r="BG51" s="18">
        <v>0</v>
      </c>
      <c r="BH51" s="18">
        <v>0</v>
      </c>
      <c r="BI51" s="18">
        <v>11</v>
      </c>
      <c r="BJ51" s="18">
        <v>13</v>
      </c>
      <c r="BK51" s="18">
        <v>0</v>
      </c>
      <c r="BL51" s="18">
        <v>0</v>
      </c>
      <c r="BM51" s="18">
        <v>0</v>
      </c>
      <c r="BN51" s="18">
        <v>0</v>
      </c>
      <c r="BO51" s="18">
        <v>2</v>
      </c>
      <c r="BP51" s="18">
        <v>0</v>
      </c>
      <c r="BQ51" s="18">
        <v>0</v>
      </c>
      <c r="BR51" s="18">
        <v>10</v>
      </c>
      <c r="BS51" s="18">
        <v>11</v>
      </c>
      <c r="BT51" s="18">
        <v>3</v>
      </c>
      <c r="BU51" s="18">
        <v>0</v>
      </c>
      <c r="BV51" s="18">
        <v>0</v>
      </c>
      <c r="BW51" s="15">
        <v>0</v>
      </c>
      <c r="BX51" s="15">
        <v>0</v>
      </c>
    </row>
    <row r="52" spans="1:76">
      <c r="A52" t="s">
        <v>98</v>
      </c>
      <c r="B52" t="s">
        <v>258</v>
      </c>
      <c r="C52">
        <v>31</v>
      </c>
      <c r="D52">
        <v>0</v>
      </c>
      <c r="E52">
        <v>29</v>
      </c>
      <c r="F52">
        <v>4</v>
      </c>
      <c r="G52">
        <v>0</v>
      </c>
      <c r="H52">
        <v>0</v>
      </c>
      <c r="I52">
        <v>0</v>
      </c>
      <c r="J52">
        <v>0</v>
      </c>
      <c r="K52">
        <v>17</v>
      </c>
      <c r="L52">
        <v>0</v>
      </c>
      <c r="M52">
        <v>1</v>
      </c>
      <c r="N52">
        <v>0</v>
      </c>
      <c r="O52">
        <v>0</v>
      </c>
      <c r="P52">
        <v>9</v>
      </c>
      <c r="Q52">
        <v>7</v>
      </c>
      <c r="R52">
        <v>0</v>
      </c>
      <c r="S52">
        <v>18</v>
      </c>
      <c r="T52">
        <v>0</v>
      </c>
      <c r="U52">
        <v>0</v>
      </c>
      <c r="V52">
        <v>9</v>
      </c>
      <c r="W52">
        <v>1</v>
      </c>
      <c r="X52">
        <v>0</v>
      </c>
      <c r="Y52">
        <v>0</v>
      </c>
      <c r="Z52">
        <v>0</v>
      </c>
      <c r="AA52">
        <v>0</v>
      </c>
      <c r="AB52">
        <v>4</v>
      </c>
      <c r="AC52">
        <v>0</v>
      </c>
      <c r="AD52">
        <v>0</v>
      </c>
      <c r="AE52">
        <v>0</v>
      </c>
      <c r="AF52">
        <v>9</v>
      </c>
      <c r="AG52">
        <v>0</v>
      </c>
      <c r="AH52">
        <v>0</v>
      </c>
      <c r="AI52">
        <v>0</v>
      </c>
      <c r="AJ52">
        <v>0</v>
      </c>
      <c r="AK52">
        <v>0</v>
      </c>
      <c r="AN52" t="s">
        <v>88</v>
      </c>
      <c r="AO52" t="s">
        <v>256</v>
      </c>
      <c r="AP52" s="18">
        <v>8</v>
      </c>
      <c r="AQ52" s="18">
        <v>0</v>
      </c>
      <c r="AR52" s="18">
        <v>4</v>
      </c>
      <c r="AS52" s="18">
        <v>4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4</v>
      </c>
      <c r="BA52" s="18">
        <v>3</v>
      </c>
      <c r="BB52" s="18">
        <v>0</v>
      </c>
      <c r="BC52" s="18">
        <v>2</v>
      </c>
      <c r="BD52" s="18">
        <v>2</v>
      </c>
      <c r="BE52" s="18">
        <v>0</v>
      </c>
      <c r="BF52" s="18">
        <v>0</v>
      </c>
      <c r="BG52" s="18">
        <v>0</v>
      </c>
      <c r="BH52" s="18">
        <v>0</v>
      </c>
      <c r="BI52" s="18">
        <v>1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18">
        <v>4</v>
      </c>
      <c r="BR52" s="18">
        <v>1</v>
      </c>
      <c r="BS52" s="18">
        <v>1</v>
      </c>
      <c r="BT52" s="18">
        <v>0</v>
      </c>
      <c r="BU52" s="18">
        <v>1</v>
      </c>
      <c r="BV52" s="18">
        <v>0</v>
      </c>
      <c r="BW52" s="15">
        <v>0</v>
      </c>
      <c r="BX52" s="15">
        <v>0</v>
      </c>
    </row>
    <row r="53" spans="1:76">
      <c r="A53" t="s">
        <v>102</v>
      </c>
      <c r="B53" t="s">
        <v>258</v>
      </c>
      <c r="C53">
        <v>12</v>
      </c>
      <c r="D53">
        <v>0</v>
      </c>
      <c r="E53">
        <v>4</v>
      </c>
      <c r="F53">
        <v>11</v>
      </c>
      <c r="G53">
        <v>1</v>
      </c>
      <c r="H53">
        <v>5</v>
      </c>
      <c r="I53">
        <v>0</v>
      </c>
      <c r="J53">
        <v>5</v>
      </c>
      <c r="K53">
        <v>0</v>
      </c>
      <c r="L53">
        <v>2</v>
      </c>
      <c r="M53">
        <v>1</v>
      </c>
      <c r="N53">
        <v>7</v>
      </c>
      <c r="O53">
        <v>0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>
        <v>1</v>
      </c>
      <c r="W53">
        <v>8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2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N53" t="s">
        <v>93</v>
      </c>
      <c r="AO53" t="s">
        <v>256</v>
      </c>
      <c r="AP53" s="18">
        <v>24</v>
      </c>
      <c r="AQ53" s="18">
        <v>0</v>
      </c>
      <c r="AR53" s="18">
        <v>17</v>
      </c>
      <c r="AS53" s="18">
        <v>11</v>
      </c>
      <c r="AT53" s="18">
        <v>1</v>
      </c>
      <c r="AU53" s="18">
        <v>0</v>
      </c>
      <c r="AV53" s="18">
        <v>0</v>
      </c>
      <c r="AW53" s="18">
        <v>0</v>
      </c>
      <c r="AX53" s="18">
        <v>20</v>
      </c>
      <c r="AY53" s="18">
        <v>2</v>
      </c>
      <c r="AZ53" s="18">
        <v>0</v>
      </c>
      <c r="BA53" s="18">
        <v>1</v>
      </c>
      <c r="BB53" s="18">
        <v>0</v>
      </c>
      <c r="BC53" s="18">
        <v>5</v>
      </c>
      <c r="BD53" s="18">
        <v>9</v>
      </c>
      <c r="BE53" s="18">
        <v>1</v>
      </c>
      <c r="BF53" s="18">
        <v>21</v>
      </c>
      <c r="BG53" s="18">
        <v>0</v>
      </c>
      <c r="BH53" s="18">
        <v>0</v>
      </c>
      <c r="BI53" s="18">
        <v>2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11</v>
      </c>
      <c r="BP53" s="18">
        <v>0</v>
      </c>
      <c r="BQ53" s="18">
        <v>0</v>
      </c>
      <c r="BR53" s="18">
        <v>0</v>
      </c>
      <c r="BS53" s="18">
        <v>2</v>
      </c>
      <c r="BT53" s="18">
        <v>0</v>
      </c>
      <c r="BU53" s="18">
        <v>0</v>
      </c>
      <c r="BV53" s="18">
        <v>0</v>
      </c>
      <c r="BW53" s="15">
        <v>0</v>
      </c>
      <c r="BX53" s="15">
        <v>0</v>
      </c>
    </row>
    <row r="54" spans="1:76">
      <c r="A54" t="s">
        <v>107</v>
      </c>
      <c r="B54" t="s">
        <v>258</v>
      </c>
      <c r="C54">
        <v>59</v>
      </c>
      <c r="D54">
        <v>3</v>
      </c>
      <c r="E54">
        <v>47</v>
      </c>
      <c r="F54">
        <v>19</v>
      </c>
      <c r="G54">
        <v>7</v>
      </c>
      <c r="H54">
        <v>2</v>
      </c>
      <c r="I54">
        <v>0</v>
      </c>
      <c r="J54">
        <v>0</v>
      </c>
      <c r="K54">
        <v>29</v>
      </c>
      <c r="L54">
        <v>1</v>
      </c>
      <c r="M54">
        <v>1</v>
      </c>
      <c r="N54">
        <v>1</v>
      </c>
      <c r="O54">
        <v>0</v>
      </c>
      <c r="P54">
        <v>34</v>
      </c>
      <c r="Q54">
        <v>3</v>
      </c>
      <c r="R54">
        <v>0</v>
      </c>
      <c r="S54">
        <v>3</v>
      </c>
      <c r="T54">
        <v>4</v>
      </c>
      <c r="U54">
        <v>0</v>
      </c>
      <c r="V54">
        <v>8</v>
      </c>
      <c r="W54">
        <v>7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8</v>
      </c>
      <c r="AG54">
        <v>8</v>
      </c>
      <c r="AH54">
        <v>0</v>
      </c>
      <c r="AI54">
        <v>0</v>
      </c>
      <c r="AJ54">
        <v>0</v>
      </c>
      <c r="AK54">
        <v>3</v>
      </c>
      <c r="AN54" t="s">
        <v>98</v>
      </c>
      <c r="AO54" t="s">
        <v>256</v>
      </c>
      <c r="AP54" s="18">
        <v>31</v>
      </c>
      <c r="AQ54" s="18">
        <v>0</v>
      </c>
      <c r="AR54" s="18">
        <v>29</v>
      </c>
      <c r="AS54" s="18">
        <v>3</v>
      </c>
      <c r="AT54" s="18">
        <v>0</v>
      </c>
      <c r="AU54" s="18">
        <v>0</v>
      </c>
      <c r="AV54" s="18">
        <v>5</v>
      </c>
      <c r="AW54" s="18">
        <v>0</v>
      </c>
      <c r="AX54" s="18">
        <v>15</v>
      </c>
      <c r="AY54" s="18">
        <v>0</v>
      </c>
      <c r="AZ54" s="18">
        <v>6</v>
      </c>
      <c r="BA54" s="18">
        <v>0</v>
      </c>
      <c r="BB54" s="18">
        <v>0</v>
      </c>
      <c r="BC54" s="18">
        <v>8</v>
      </c>
      <c r="BD54" s="18">
        <v>7</v>
      </c>
      <c r="BE54" s="18">
        <v>0</v>
      </c>
      <c r="BF54" s="18">
        <v>18</v>
      </c>
      <c r="BG54" s="18">
        <v>0</v>
      </c>
      <c r="BH54" s="18">
        <v>0</v>
      </c>
      <c r="BI54" s="18">
        <v>7</v>
      </c>
      <c r="BJ54" s="18">
        <v>1</v>
      </c>
      <c r="BK54" s="18">
        <v>0</v>
      </c>
      <c r="BL54" s="18">
        <v>0</v>
      </c>
      <c r="BM54" s="18">
        <v>0</v>
      </c>
      <c r="BN54" s="18">
        <v>0</v>
      </c>
      <c r="BO54" s="18">
        <v>3</v>
      </c>
      <c r="BP54" s="18">
        <v>0</v>
      </c>
      <c r="BQ54" s="18">
        <v>0</v>
      </c>
      <c r="BR54" s="18">
        <v>0</v>
      </c>
      <c r="BS54" s="18">
        <v>7</v>
      </c>
      <c r="BT54" s="18">
        <v>2</v>
      </c>
      <c r="BU54" s="18">
        <v>5</v>
      </c>
      <c r="BV54" s="18">
        <v>0</v>
      </c>
      <c r="BW54" s="15">
        <v>0</v>
      </c>
      <c r="BX54" s="15">
        <v>0</v>
      </c>
    </row>
    <row r="55" s="13" customFormat="1" spans="1:76">
      <c r="A55" t="s">
        <v>112</v>
      </c>
      <c r="B55" t="s">
        <v>258</v>
      </c>
      <c r="C55">
        <v>33</v>
      </c>
      <c r="D55">
        <v>0</v>
      </c>
      <c r="E55">
        <v>0</v>
      </c>
      <c r="F55">
        <v>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N55" s="23" t="s">
        <v>102</v>
      </c>
      <c r="AO55" t="s">
        <v>256</v>
      </c>
      <c r="AP55" s="18">
        <v>12</v>
      </c>
      <c r="AQ55" s="18">
        <v>0</v>
      </c>
      <c r="AR55" s="18">
        <v>4</v>
      </c>
      <c r="AS55" s="18">
        <v>11</v>
      </c>
      <c r="AT55" s="18">
        <v>1</v>
      </c>
      <c r="AU55" s="18">
        <v>5</v>
      </c>
      <c r="AV55" s="18">
        <v>0</v>
      </c>
      <c r="AW55" s="18">
        <v>5</v>
      </c>
      <c r="AX55" s="18">
        <v>0</v>
      </c>
      <c r="AY55" s="18">
        <v>2</v>
      </c>
      <c r="AZ55" s="18">
        <v>1</v>
      </c>
      <c r="BA55" s="18">
        <v>7</v>
      </c>
      <c r="BB55" s="18">
        <v>0</v>
      </c>
      <c r="BC55" s="18">
        <v>0</v>
      </c>
      <c r="BD55" s="18">
        <v>0</v>
      </c>
      <c r="BE55" s="18">
        <v>0</v>
      </c>
      <c r="BF55" s="18">
        <v>3</v>
      </c>
      <c r="BG55" s="18">
        <v>0</v>
      </c>
      <c r="BH55" s="18">
        <v>0</v>
      </c>
      <c r="BI55" s="18">
        <v>1</v>
      </c>
      <c r="BJ55" s="18">
        <v>8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  <c r="BP55" s="18">
        <v>1</v>
      </c>
      <c r="BQ55" s="18">
        <v>0</v>
      </c>
      <c r="BR55" s="18">
        <v>2</v>
      </c>
      <c r="BS55" s="18">
        <v>1</v>
      </c>
      <c r="BT55" s="18">
        <v>0</v>
      </c>
      <c r="BU55" s="18">
        <v>0</v>
      </c>
      <c r="BV55" s="18">
        <v>0</v>
      </c>
      <c r="BW55" s="13">
        <v>0</v>
      </c>
      <c r="BX55" s="13">
        <v>0</v>
      </c>
    </row>
    <row r="56" spans="1:76">
      <c r="A56" t="s">
        <v>117</v>
      </c>
      <c r="B56" t="s">
        <v>258</v>
      </c>
      <c r="C56">
        <v>43</v>
      </c>
      <c r="D56">
        <v>0</v>
      </c>
      <c r="E56">
        <v>28</v>
      </c>
      <c r="F56">
        <v>25</v>
      </c>
      <c r="G56">
        <v>2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5</v>
      </c>
      <c r="O56">
        <v>0</v>
      </c>
      <c r="P56">
        <v>15</v>
      </c>
      <c r="Q56">
        <v>18</v>
      </c>
      <c r="R56">
        <v>2</v>
      </c>
      <c r="S56">
        <v>0</v>
      </c>
      <c r="T56">
        <v>0</v>
      </c>
      <c r="U56">
        <v>0</v>
      </c>
      <c r="V56">
        <v>9</v>
      </c>
      <c r="W56">
        <v>13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9</v>
      </c>
      <c r="AG56">
        <v>0</v>
      </c>
      <c r="AH56">
        <v>0</v>
      </c>
      <c r="AI56">
        <v>0</v>
      </c>
      <c r="AJ56">
        <v>0</v>
      </c>
      <c r="AK56">
        <v>0</v>
      </c>
      <c r="AN56" s="23" t="s">
        <v>107</v>
      </c>
      <c r="AO56" t="s">
        <v>256</v>
      </c>
      <c r="AP56" s="18">
        <v>59</v>
      </c>
      <c r="AQ56" s="18">
        <v>3</v>
      </c>
      <c r="AR56" s="18">
        <v>45</v>
      </c>
      <c r="AS56" s="18">
        <v>27</v>
      </c>
      <c r="AT56" s="18">
        <v>7</v>
      </c>
      <c r="AU56" s="18">
        <v>2</v>
      </c>
      <c r="AV56" s="18">
        <v>0</v>
      </c>
      <c r="AW56" s="18">
        <v>0</v>
      </c>
      <c r="AX56" s="18">
        <v>12</v>
      </c>
      <c r="AY56" s="18">
        <v>1</v>
      </c>
      <c r="AZ56" s="18">
        <v>6</v>
      </c>
      <c r="BA56" s="18">
        <v>1</v>
      </c>
      <c r="BB56" s="18">
        <v>0</v>
      </c>
      <c r="BC56" s="18">
        <v>34</v>
      </c>
      <c r="BD56" s="18">
        <v>3</v>
      </c>
      <c r="BE56" s="18">
        <v>0</v>
      </c>
      <c r="BF56" s="18">
        <v>3</v>
      </c>
      <c r="BG56" s="18">
        <v>6</v>
      </c>
      <c r="BH56" s="18">
        <v>0</v>
      </c>
      <c r="BI56" s="18">
        <v>8</v>
      </c>
      <c r="BJ56" s="18">
        <v>7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1</v>
      </c>
      <c r="BS56" s="18">
        <v>8</v>
      </c>
      <c r="BT56" s="18">
        <v>19</v>
      </c>
      <c r="BU56" s="18">
        <v>0</v>
      </c>
      <c r="BV56" s="18">
        <v>0</v>
      </c>
      <c r="BW56" s="15">
        <v>0</v>
      </c>
      <c r="BX56" s="15">
        <v>3</v>
      </c>
    </row>
    <row r="57" spans="1:76">
      <c r="A57" t="s">
        <v>122</v>
      </c>
      <c r="B57" t="s">
        <v>258</v>
      </c>
      <c r="C57">
        <v>34</v>
      </c>
      <c r="D57">
        <v>0</v>
      </c>
      <c r="E57">
        <v>18</v>
      </c>
      <c r="F57">
        <v>20</v>
      </c>
      <c r="G57">
        <v>0</v>
      </c>
      <c r="H57">
        <v>0</v>
      </c>
      <c r="I57">
        <v>0</v>
      </c>
      <c r="J57">
        <v>0</v>
      </c>
      <c r="K57">
        <v>8</v>
      </c>
      <c r="L57">
        <v>4</v>
      </c>
      <c r="M57">
        <v>16</v>
      </c>
      <c r="N57">
        <v>5</v>
      </c>
      <c r="O57">
        <v>0</v>
      </c>
      <c r="P57">
        <v>13</v>
      </c>
      <c r="Q57">
        <v>8</v>
      </c>
      <c r="R57">
        <v>0</v>
      </c>
      <c r="S57">
        <v>0</v>
      </c>
      <c r="T57">
        <v>0</v>
      </c>
      <c r="U57">
        <v>0</v>
      </c>
      <c r="V57">
        <v>2</v>
      </c>
      <c r="W57">
        <v>12</v>
      </c>
      <c r="X57">
        <v>0</v>
      </c>
      <c r="Y57">
        <v>0</v>
      </c>
      <c r="Z57">
        <v>0</v>
      </c>
      <c r="AA57">
        <v>0</v>
      </c>
      <c r="AB57">
        <v>3</v>
      </c>
      <c r="AC57">
        <v>2</v>
      </c>
      <c r="AD57">
        <v>3</v>
      </c>
      <c r="AE57">
        <v>3</v>
      </c>
      <c r="AF57">
        <v>2</v>
      </c>
      <c r="AG57">
        <v>0</v>
      </c>
      <c r="AH57">
        <v>1</v>
      </c>
      <c r="AI57">
        <v>0</v>
      </c>
      <c r="AJ57">
        <v>0</v>
      </c>
      <c r="AK57">
        <v>0</v>
      </c>
      <c r="AN57" s="23" t="s">
        <v>112</v>
      </c>
      <c r="AO57" t="s">
        <v>256</v>
      </c>
      <c r="AP57" s="18">
        <v>104</v>
      </c>
      <c r="AQ57" s="18">
        <v>0</v>
      </c>
      <c r="AR57" s="18">
        <v>44</v>
      </c>
      <c r="AS57" s="18">
        <v>60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60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44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0</v>
      </c>
      <c r="BQ57" s="18">
        <v>60</v>
      </c>
      <c r="BR57" s="18">
        <v>0</v>
      </c>
      <c r="BS57" s="18">
        <v>44</v>
      </c>
      <c r="BT57" s="18">
        <v>0</v>
      </c>
      <c r="BU57" s="18">
        <v>0</v>
      </c>
      <c r="BV57" s="18">
        <v>0</v>
      </c>
      <c r="BW57" s="15">
        <v>0</v>
      </c>
      <c r="BX57" s="15">
        <v>0</v>
      </c>
    </row>
    <row r="58" spans="1:76">
      <c r="A58" t="s">
        <v>127</v>
      </c>
      <c r="B58" t="s">
        <v>258</v>
      </c>
      <c r="C58">
        <v>35</v>
      </c>
      <c r="D58">
        <v>12</v>
      </c>
      <c r="E58">
        <v>16</v>
      </c>
      <c r="F58">
        <v>11</v>
      </c>
      <c r="G58">
        <v>15</v>
      </c>
      <c r="H58">
        <v>0</v>
      </c>
      <c r="I58">
        <v>0</v>
      </c>
      <c r="J58">
        <v>0</v>
      </c>
      <c r="K58">
        <v>2</v>
      </c>
      <c r="L58">
        <v>2</v>
      </c>
      <c r="M58">
        <v>2</v>
      </c>
      <c r="N58">
        <v>21</v>
      </c>
      <c r="O58">
        <v>0</v>
      </c>
      <c r="P58">
        <v>2</v>
      </c>
      <c r="Q58">
        <v>0</v>
      </c>
      <c r="R58">
        <v>2</v>
      </c>
      <c r="S58">
        <v>22</v>
      </c>
      <c r="T58">
        <v>1</v>
      </c>
      <c r="U58">
        <v>0</v>
      </c>
      <c r="V58">
        <v>9</v>
      </c>
      <c r="W58">
        <v>4</v>
      </c>
      <c r="X58">
        <v>13</v>
      </c>
      <c r="Y58">
        <v>0</v>
      </c>
      <c r="Z58">
        <v>0</v>
      </c>
      <c r="AA58">
        <v>0</v>
      </c>
      <c r="AB58">
        <v>0</v>
      </c>
      <c r="AC58">
        <v>2</v>
      </c>
      <c r="AD58">
        <v>2</v>
      </c>
      <c r="AE58">
        <v>17</v>
      </c>
      <c r="AF58">
        <v>9</v>
      </c>
      <c r="AG58">
        <v>1</v>
      </c>
      <c r="AH58">
        <v>0</v>
      </c>
      <c r="AI58">
        <v>0</v>
      </c>
      <c r="AJ58">
        <v>0</v>
      </c>
      <c r="AK58">
        <v>1</v>
      </c>
      <c r="AN58" s="23" t="s">
        <v>117</v>
      </c>
      <c r="AO58" t="s">
        <v>256</v>
      </c>
      <c r="AP58" s="18">
        <v>43</v>
      </c>
      <c r="AQ58" s="18">
        <v>0</v>
      </c>
      <c r="AR58" s="18">
        <v>28</v>
      </c>
      <c r="AS58" s="18">
        <v>25</v>
      </c>
      <c r="AT58" s="18">
        <v>2</v>
      </c>
      <c r="AU58" s="18">
        <v>0</v>
      </c>
      <c r="AV58" s="18">
        <v>0</v>
      </c>
      <c r="AW58" s="18">
        <v>0</v>
      </c>
      <c r="AX58" s="18">
        <v>0</v>
      </c>
      <c r="AY58" s="18">
        <v>3</v>
      </c>
      <c r="AZ58" s="18">
        <v>0</v>
      </c>
      <c r="BA58" s="18">
        <v>5</v>
      </c>
      <c r="BB58" s="18">
        <v>0</v>
      </c>
      <c r="BC58" s="18">
        <v>15</v>
      </c>
      <c r="BD58" s="18">
        <v>18</v>
      </c>
      <c r="BE58" s="18">
        <v>2</v>
      </c>
      <c r="BF58" s="18">
        <v>0</v>
      </c>
      <c r="BG58" s="18">
        <v>0</v>
      </c>
      <c r="BH58" s="18">
        <v>0</v>
      </c>
      <c r="BI58" s="18">
        <v>9</v>
      </c>
      <c r="BJ58" s="18">
        <v>13</v>
      </c>
      <c r="BK58" s="18">
        <v>1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</v>
      </c>
      <c r="BR58" s="18">
        <v>1</v>
      </c>
      <c r="BS58" s="18">
        <v>9</v>
      </c>
      <c r="BT58" s="18">
        <v>0</v>
      </c>
      <c r="BU58" s="18">
        <v>0</v>
      </c>
      <c r="BV58" s="18">
        <v>0</v>
      </c>
      <c r="BW58" s="15">
        <v>0</v>
      </c>
      <c r="BX58" s="15">
        <v>0</v>
      </c>
    </row>
    <row r="59" s="13" customFormat="1" spans="1:76">
      <c r="A59" t="s">
        <v>131</v>
      </c>
      <c r="B59" t="s">
        <v>258</v>
      </c>
      <c r="C59">
        <v>15</v>
      </c>
      <c r="D59">
        <v>6</v>
      </c>
      <c r="E59">
        <v>2</v>
      </c>
      <c r="F59">
        <v>7</v>
      </c>
      <c r="G59">
        <v>3</v>
      </c>
      <c r="H59">
        <v>0</v>
      </c>
      <c r="I59">
        <v>0</v>
      </c>
      <c r="J59">
        <v>0</v>
      </c>
      <c r="K59">
        <v>0</v>
      </c>
      <c r="L59">
        <v>2</v>
      </c>
      <c r="M59">
        <v>7</v>
      </c>
      <c r="N59">
        <v>0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  <c r="U59">
        <v>3</v>
      </c>
      <c r="V59">
        <v>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7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0</v>
      </c>
      <c r="AN59" s="23" t="s">
        <v>122</v>
      </c>
      <c r="AO59" t="s">
        <v>256</v>
      </c>
      <c r="AP59" s="18">
        <v>34</v>
      </c>
      <c r="AQ59" s="18">
        <v>0</v>
      </c>
      <c r="AR59" s="18">
        <v>18</v>
      </c>
      <c r="AS59" s="18">
        <v>20</v>
      </c>
      <c r="AT59" s="18">
        <v>0</v>
      </c>
      <c r="AU59" s="18">
        <v>0</v>
      </c>
      <c r="AV59" s="18">
        <v>0</v>
      </c>
      <c r="AW59" s="18">
        <v>0</v>
      </c>
      <c r="AX59" s="18">
        <v>8</v>
      </c>
      <c r="AY59" s="18">
        <v>4</v>
      </c>
      <c r="AZ59" s="18">
        <v>16</v>
      </c>
      <c r="BA59" s="18">
        <v>5</v>
      </c>
      <c r="BB59" s="18">
        <v>0</v>
      </c>
      <c r="BC59" s="18">
        <v>13</v>
      </c>
      <c r="BD59" s="18">
        <v>8</v>
      </c>
      <c r="BE59" s="18">
        <v>0</v>
      </c>
      <c r="BF59" s="18">
        <v>1</v>
      </c>
      <c r="BG59" s="18">
        <v>0</v>
      </c>
      <c r="BH59" s="18">
        <v>0</v>
      </c>
      <c r="BI59" s="18">
        <v>2</v>
      </c>
      <c r="BJ59" s="18">
        <v>12</v>
      </c>
      <c r="BK59" s="18">
        <v>0</v>
      </c>
      <c r="BL59" s="18">
        <v>0</v>
      </c>
      <c r="BM59" s="18">
        <v>0</v>
      </c>
      <c r="BN59" s="18">
        <v>0</v>
      </c>
      <c r="BO59" s="18">
        <v>3</v>
      </c>
      <c r="BP59" s="18">
        <v>2</v>
      </c>
      <c r="BQ59" s="18">
        <v>0</v>
      </c>
      <c r="BR59" s="18">
        <v>3</v>
      </c>
      <c r="BS59" s="18">
        <v>2</v>
      </c>
      <c r="BT59" s="18">
        <v>0</v>
      </c>
      <c r="BU59" s="18">
        <v>1</v>
      </c>
      <c r="BV59" s="18">
        <v>0</v>
      </c>
      <c r="BW59" s="13">
        <v>0</v>
      </c>
      <c r="BX59" s="13">
        <v>0</v>
      </c>
    </row>
    <row r="60" spans="1:76">
      <c r="A60" t="s">
        <v>135</v>
      </c>
      <c r="B60" t="s">
        <v>258</v>
      </c>
      <c r="C60">
        <v>2</v>
      </c>
      <c r="D60">
        <v>1</v>
      </c>
      <c r="E60">
        <v>1</v>
      </c>
      <c r="F60">
        <v>2</v>
      </c>
      <c r="G60">
        <v>0</v>
      </c>
      <c r="H60">
        <v>0</v>
      </c>
      <c r="I60">
        <v>0</v>
      </c>
      <c r="J60">
        <v>0</v>
      </c>
      <c r="K60">
        <v>2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N60" s="23" t="s">
        <v>127</v>
      </c>
      <c r="AO60" t="s">
        <v>256</v>
      </c>
      <c r="AP60" s="18">
        <v>35</v>
      </c>
      <c r="AQ60" s="18">
        <v>12</v>
      </c>
      <c r="AR60" s="18">
        <v>16</v>
      </c>
      <c r="AS60" s="18">
        <v>11</v>
      </c>
      <c r="AT60" s="18">
        <v>15</v>
      </c>
      <c r="AU60" s="18">
        <v>0</v>
      </c>
      <c r="AV60" s="18">
        <v>0</v>
      </c>
      <c r="AW60" s="18">
        <v>0</v>
      </c>
      <c r="AX60" s="18">
        <v>4</v>
      </c>
      <c r="AY60" s="18">
        <v>2</v>
      </c>
      <c r="AZ60" s="18">
        <v>2</v>
      </c>
      <c r="BA60" s="18">
        <v>21</v>
      </c>
      <c r="BB60" s="18">
        <v>0</v>
      </c>
      <c r="BC60" s="18">
        <v>2</v>
      </c>
      <c r="BD60" s="18">
        <v>0</v>
      </c>
      <c r="BE60" s="18">
        <v>2</v>
      </c>
      <c r="BF60" s="18">
        <v>22</v>
      </c>
      <c r="BG60" s="18">
        <v>1</v>
      </c>
      <c r="BH60" s="18">
        <v>0</v>
      </c>
      <c r="BI60" s="18">
        <v>6</v>
      </c>
      <c r="BJ60" s="18">
        <v>4</v>
      </c>
      <c r="BK60" s="18">
        <v>14</v>
      </c>
      <c r="BL60" s="18">
        <v>0</v>
      </c>
      <c r="BM60" s="18">
        <v>0</v>
      </c>
      <c r="BN60" s="18">
        <v>0</v>
      </c>
      <c r="BO60" s="18">
        <v>3</v>
      </c>
      <c r="BP60" s="18">
        <v>2</v>
      </c>
      <c r="BQ60" s="18">
        <v>2</v>
      </c>
      <c r="BR60" s="18">
        <v>17</v>
      </c>
      <c r="BS60" s="18">
        <v>6</v>
      </c>
      <c r="BT60" s="18">
        <v>2</v>
      </c>
      <c r="BU60" s="18">
        <v>0</v>
      </c>
      <c r="BV60" s="18">
        <v>0</v>
      </c>
      <c r="BW60" s="15">
        <v>0</v>
      </c>
      <c r="BX60" s="15">
        <v>1</v>
      </c>
    </row>
    <row r="61" spans="1:76">
      <c r="A61" t="s">
        <v>141</v>
      </c>
      <c r="B61" t="s">
        <v>258</v>
      </c>
      <c r="C61">
        <v>6</v>
      </c>
      <c r="D61">
        <v>3</v>
      </c>
      <c r="E61">
        <v>3</v>
      </c>
      <c r="F61">
        <v>2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2</v>
      </c>
      <c r="Q61">
        <v>3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N61" s="23" t="s">
        <v>131</v>
      </c>
      <c r="AO61" t="s">
        <v>256</v>
      </c>
      <c r="AP61" s="18">
        <v>17</v>
      </c>
      <c r="AQ61" s="18">
        <v>6</v>
      </c>
      <c r="AR61" s="18">
        <v>4</v>
      </c>
      <c r="AS61" s="18">
        <v>9</v>
      </c>
      <c r="AT61" s="18">
        <v>3</v>
      </c>
      <c r="AU61" s="18">
        <v>0</v>
      </c>
      <c r="AV61" s="18">
        <v>0</v>
      </c>
      <c r="AW61" s="18">
        <v>0</v>
      </c>
      <c r="AX61" s="18">
        <v>0</v>
      </c>
      <c r="AY61" s="18">
        <v>2</v>
      </c>
      <c r="AZ61" s="18">
        <v>7</v>
      </c>
      <c r="BA61" s="18">
        <v>0</v>
      </c>
      <c r="BB61" s="18">
        <v>0</v>
      </c>
      <c r="BC61" s="18">
        <v>3</v>
      </c>
      <c r="BD61" s="18">
        <v>0</v>
      </c>
      <c r="BE61" s="18">
        <v>0</v>
      </c>
      <c r="BF61" s="18">
        <v>0</v>
      </c>
      <c r="BG61" s="18">
        <v>0</v>
      </c>
      <c r="BH61" s="18">
        <v>3</v>
      </c>
      <c r="BI61" s="18">
        <v>2</v>
      </c>
      <c r="BJ61" s="18">
        <v>0</v>
      </c>
      <c r="BK61" s="18">
        <v>0</v>
      </c>
      <c r="BL61" s="18">
        <v>0</v>
      </c>
      <c r="BM61" s="18">
        <v>0</v>
      </c>
      <c r="BN61" s="18">
        <v>0</v>
      </c>
      <c r="BO61" s="18">
        <v>0</v>
      </c>
      <c r="BP61" s="18">
        <v>2</v>
      </c>
      <c r="BQ61" s="18">
        <v>7</v>
      </c>
      <c r="BR61" s="18">
        <v>0</v>
      </c>
      <c r="BS61" s="18">
        <v>2</v>
      </c>
      <c r="BT61" s="18">
        <v>0</v>
      </c>
      <c r="BU61" s="18">
        <v>0</v>
      </c>
      <c r="BV61" s="18">
        <v>0</v>
      </c>
      <c r="BW61" s="15">
        <v>0</v>
      </c>
      <c r="BX61" s="15">
        <v>0</v>
      </c>
    </row>
    <row r="62" spans="1:76">
      <c r="A62" t="s">
        <v>144</v>
      </c>
      <c r="B62" t="s">
        <v>258</v>
      </c>
      <c r="C62">
        <v>7</v>
      </c>
      <c r="D62">
        <v>3</v>
      </c>
      <c r="E62">
        <v>1</v>
      </c>
      <c r="F62">
        <v>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N62" t="s">
        <v>135</v>
      </c>
      <c r="AO62" t="s">
        <v>256</v>
      </c>
      <c r="AP62" s="18">
        <v>11</v>
      </c>
      <c r="AQ62" s="18">
        <v>1</v>
      </c>
      <c r="AR62" s="18">
        <v>7</v>
      </c>
      <c r="AS62" s="18">
        <v>8</v>
      </c>
      <c r="AT62" s="18">
        <v>0</v>
      </c>
      <c r="AU62" s="18">
        <v>0</v>
      </c>
      <c r="AV62" s="18">
        <v>0</v>
      </c>
      <c r="AW62" s="18">
        <v>0</v>
      </c>
      <c r="AX62" s="18">
        <v>8</v>
      </c>
      <c r="AY62" s="18">
        <v>1</v>
      </c>
      <c r="AZ62" s="18">
        <v>2</v>
      </c>
      <c r="BA62" s="18">
        <v>1</v>
      </c>
      <c r="BB62" s="18">
        <v>0</v>
      </c>
      <c r="BC62" s="18">
        <v>4</v>
      </c>
      <c r="BD62" s="18">
        <v>1</v>
      </c>
      <c r="BE62" s="18">
        <v>0</v>
      </c>
      <c r="BF62" s="18">
        <v>2</v>
      </c>
      <c r="BG62" s="18">
        <v>7</v>
      </c>
      <c r="BH62" s="18">
        <v>0</v>
      </c>
      <c r="BI62" s="18">
        <v>1</v>
      </c>
      <c r="BJ62" s="18">
        <v>1</v>
      </c>
      <c r="BK62" s="18">
        <v>0</v>
      </c>
      <c r="BL62" s="18">
        <v>0</v>
      </c>
      <c r="BM62" s="18">
        <v>0</v>
      </c>
      <c r="BN62" s="18">
        <v>0</v>
      </c>
      <c r="BO62" s="18">
        <v>1</v>
      </c>
      <c r="BP62" s="18">
        <v>1</v>
      </c>
      <c r="BQ62" s="18">
        <v>0</v>
      </c>
      <c r="BR62" s="18">
        <v>1</v>
      </c>
      <c r="BS62" s="18">
        <v>1</v>
      </c>
      <c r="BT62" s="18">
        <v>1</v>
      </c>
      <c r="BU62" s="18">
        <v>0</v>
      </c>
      <c r="BV62" s="18">
        <v>0</v>
      </c>
      <c r="BW62" s="15">
        <v>0</v>
      </c>
      <c r="BX62" s="15">
        <v>0</v>
      </c>
    </row>
    <row r="63" spans="1:76">
      <c r="A63" t="s">
        <v>148</v>
      </c>
      <c r="B63" t="s">
        <v>258</v>
      </c>
      <c r="C63">
        <v>6</v>
      </c>
      <c r="D63">
        <v>0</v>
      </c>
      <c r="E63">
        <v>5</v>
      </c>
      <c r="F63">
        <v>4</v>
      </c>
      <c r="G63">
        <v>0</v>
      </c>
      <c r="H63">
        <v>0</v>
      </c>
      <c r="I63">
        <v>0</v>
      </c>
      <c r="J63">
        <v>0</v>
      </c>
      <c r="K63">
        <v>3</v>
      </c>
      <c r="L63">
        <v>2</v>
      </c>
      <c r="M63">
        <v>3</v>
      </c>
      <c r="N63">
        <v>1</v>
      </c>
      <c r="O63">
        <v>0</v>
      </c>
      <c r="P63">
        <v>5</v>
      </c>
      <c r="Q63">
        <v>1</v>
      </c>
      <c r="R63">
        <v>0</v>
      </c>
      <c r="S63">
        <v>3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0</v>
      </c>
      <c r="AN63" t="s">
        <v>141</v>
      </c>
      <c r="AO63" t="s">
        <v>256</v>
      </c>
      <c r="AP63" s="18">
        <v>6</v>
      </c>
      <c r="AQ63" s="18">
        <v>3</v>
      </c>
      <c r="AR63" s="18">
        <v>3</v>
      </c>
      <c r="AS63" s="18">
        <v>2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2</v>
      </c>
      <c r="BD63" s="18">
        <v>3</v>
      </c>
      <c r="BE63" s="18">
        <v>0</v>
      </c>
      <c r="BF63" s="18">
        <v>0</v>
      </c>
      <c r="BG63" s="18">
        <v>0</v>
      </c>
      <c r="BH63" s="18">
        <v>1</v>
      </c>
      <c r="BI63" s="18">
        <v>0</v>
      </c>
      <c r="BJ63" s="18">
        <v>0</v>
      </c>
      <c r="BK63" s="18">
        <v>0</v>
      </c>
      <c r="BL63" s="18">
        <v>0</v>
      </c>
      <c r="BM63" s="18">
        <v>0</v>
      </c>
      <c r="BN63" s="18">
        <v>0</v>
      </c>
      <c r="BO63" s="18">
        <v>0</v>
      </c>
      <c r="BP63" s="18">
        <v>0</v>
      </c>
      <c r="BQ63" s="18">
        <v>0</v>
      </c>
      <c r="BR63" s="18">
        <v>0</v>
      </c>
      <c r="BS63" s="18">
        <v>0</v>
      </c>
      <c r="BT63" s="18">
        <v>0</v>
      </c>
      <c r="BU63" s="18">
        <v>1</v>
      </c>
      <c r="BV63" s="18">
        <v>0</v>
      </c>
      <c r="BW63" s="15">
        <v>0</v>
      </c>
      <c r="BX63" s="15">
        <v>0</v>
      </c>
    </row>
    <row r="64" spans="1:76">
      <c r="A64" t="s">
        <v>154</v>
      </c>
      <c r="B64" t="s">
        <v>258</v>
      </c>
      <c r="C64">
        <v>22</v>
      </c>
      <c r="D64">
        <v>0</v>
      </c>
      <c r="E64">
        <v>16</v>
      </c>
      <c r="F64">
        <v>8</v>
      </c>
      <c r="G64">
        <v>1</v>
      </c>
      <c r="H64">
        <v>0</v>
      </c>
      <c r="I64">
        <v>0</v>
      </c>
      <c r="J64">
        <v>0</v>
      </c>
      <c r="K64">
        <v>2</v>
      </c>
      <c r="L64">
        <v>0</v>
      </c>
      <c r="M64">
        <v>12</v>
      </c>
      <c r="N64">
        <v>16</v>
      </c>
      <c r="O64">
        <v>0</v>
      </c>
      <c r="P64">
        <v>0</v>
      </c>
      <c r="Q64">
        <v>2</v>
      </c>
      <c r="R64">
        <v>14</v>
      </c>
      <c r="S64">
        <v>1</v>
      </c>
      <c r="T64">
        <v>0</v>
      </c>
      <c r="U64">
        <v>0</v>
      </c>
      <c r="V64">
        <v>1</v>
      </c>
      <c r="W64">
        <v>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N64" t="s">
        <v>144</v>
      </c>
      <c r="AO64" t="s">
        <v>256</v>
      </c>
      <c r="AP64" s="18">
        <v>7</v>
      </c>
      <c r="AQ64" s="18">
        <v>3</v>
      </c>
      <c r="AR64" s="18">
        <v>1</v>
      </c>
      <c r="AS64" s="18">
        <v>7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0</v>
      </c>
      <c r="BF64" s="18">
        <v>1</v>
      </c>
      <c r="BG64" s="18">
        <v>0</v>
      </c>
      <c r="BH64" s="18">
        <v>0</v>
      </c>
      <c r="BI64" s="18">
        <v>0</v>
      </c>
      <c r="BJ64" s="18">
        <v>4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0</v>
      </c>
      <c r="BQ64" s="18">
        <v>0</v>
      </c>
      <c r="BR64" s="18">
        <v>0</v>
      </c>
      <c r="BS64" s="18">
        <v>0</v>
      </c>
      <c r="BT64" s="18">
        <v>0</v>
      </c>
      <c r="BU64" s="18">
        <v>0</v>
      </c>
      <c r="BV64" s="18">
        <v>0</v>
      </c>
      <c r="BW64" s="15">
        <v>0</v>
      </c>
      <c r="BX64" s="15">
        <v>0</v>
      </c>
    </row>
    <row r="65" spans="1:76">
      <c r="A65"/>
      <c r="B65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N65" t="s">
        <v>148</v>
      </c>
      <c r="AO65" t="s">
        <v>256</v>
      </c>
      <c r="AP65" s="18">
        <v>12</v>
      </c>
      <c r="AQ65" s="18">
        <v>0</v>
      </c>
      <c r="AR65" s="18">
        <v>10</v>
      </c>
      <c r="AS65" s="18">
        <v>6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3</v>
      </c>
      <c r="AZ65" s="18">
        <v>8</v>
      </c>
      <c r="BA65" s="18">
        <v>1</v>
      </c>
      <c r="BB65" s="18">
        <v>0</v>
      </c>
      <c r="BC65" s="18">
        <v>7</v>
      </c>
      <c r="BD65" s="18">
        <v>2</v>
      </c>
      <c r="BE65" s="18">
        <v>0</v>
      </c>
      <c r="BF65" s="18">
        <v>6</v>
      </c>
      <c r="BG65" s="18">
        <v>5</v>
      </c>
      <c r="BH65" s="18">
        <v>0</v>
      </c>
      <c r="BI65" s="18">
        <v>0</v>
      </c>
      <c r="BJ65" s="18">
        <v>0</v>
      </c>
      <c r="BK65" s="18">
        <v>0</v>
      </c>
      <c r="BL65" s="18">
        <v>0</v>
      </c>
      <c r="BM65" s="18">
        <v>0</v>
      </c>
      <c r="BN65" s="18">
        <v>0</v>
      </c>
      <c r="BO65" s="18">
        <v>0</v>
      </c>
      <c r="BP65" s="18">
        <v>0</v>
      </c>
      <c r="BQ65" s="18">
        <v>0</v>
      </c>
      <c r="BR65" s="18">
        <v>0</v>
      </c>
      <c r="BS65" s="18">
        <v>0</v>
      </c>
      <c r="BT65" s="18">
        <v>2</v>
      </c>
      <c r="BU65" s="18">
        <v>0</v>
      </c>
      <c r="BV65" s="18">
        <v>0</v>
      </c>
      <c r="BW65" s="15">
        <v>0</v>
      </c>
      <c r="BX65" s="15">
        <v>0</v>
      </c>
    </row>
    <row r="66" s="13" customFormat="1" spans="1:78">
      <c r="A66"/>
      <c r="B66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N66" t="s">
        <v>154</v>
      </c>
      <c r="AO66" t="s">
        <v>256</v>
      </c>
      <c r="AP66" s="18">
        <v>22</v>
      </c>
      <c r="AQ66" s="18">
        <v>0</v>
      </c>
      <c r="AR66" s="18">
        <v>17</v>
      </c>
      <c r="AS66" s="18">
        <v>6</v>
      </c>
      <c r="AT66" s="18">
        <v>1</v>
      </c>
      <c r="AU66" s="18">
        <v>0</v>
      </c>
      <c r="AV66" s="18">
        <v>0</v>
      </c>
      <c r="AW66" s="18">
        <v>0</v>
      </c>
      <c r="AX66" s="18">
        <v>4</v>
      </c>
      <c r="AY66" s="18">
        <v>0</v>
      </c>
      <c r="AZ66" s="18">
        <v>12</v>
      </c>
      <c r="BA66" s="18">
        <v>16</v>
      </c>
      <c r="BB66" s="18">
        <v>0</v>
      </c>
      <c r="BC66" s="18">
        <v>0</v>
      </c>
      <c r="BD66" s="18">
        <v>2</v>
      </c>
      <c r="BE66" s="18">
        <v>14</v>
      </c>
      <c r="BF66" s="18">
        <v>1</v>
      </c>
      <c r="BG66" s="18">
        <v>0</v>
      </c>
      <c r="BH66" s="18">
        <v>0</v>
      </c>
      <c r="BI66" s="18">
        <v>1</v>
      </c>
      <c r="BJ66" s="18">
        <v>5</v>
      </c>
      <c r="BK66" s="18">
        <v>0</v>
      </c>
      <c r="BL66" s="18">
        <v>0</v>
      </c>
      <c r="BM66" s="18">
        <v>0</v>
      </c>
      <c r="BN66" s="18">
        <v>0</v>
      </c>
      <c r="BO66" s="18">
        <v>0</v>
      </c>
      <c r="BP66" s="18">
        <v>0</v>
      </c>
      <c r="BQ66" s="18">
        <v>0</v>
      </c>
      <c r="BR66" s="18">
        <v>0</v>
      </c>
      <c r="BS66" s="18">
        <v>1</v>
      </c>
      <c r="BT66" s="18">
        <v>0</v>
      </c>
      <c r="BU66" s="18">
        <v>0</v>
      </c>
      <c r="BV66" s="18">
        <v>0</v>
      </c>
      <c r="BW66" s="13">
        <v>0</v>
      </c>
      <c r="BX66" s="13">
        <v>0</v>
      </c>
      <c r="BZ66" s="13" t="s">
        <v>257</v>
      </c>
    </row>
    <row r="67" s="13" customFormat="1" ht="28.5" spans="1:93">
      <c r="A67" s="21"/>
      <c r="B67" s="2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21"/>
      <c r="AD67" s="18"/>
      <c r="AE67" s="18"/>
      <c r="AF67" s="18"/>
      <c r="AG67" s="18"/>
      <c r="AH67" s="18"/>
      <c r="AI67" s="18"/>
      <c r="AJ67" s="18"/>
      <c r="AK67" s="18"/>
      <c r="AN67" s="21" t="s">
        <v>160</v>
      </c>
      <c r="AO67" t="s">
        <v>256</v>
      </c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0"/>
      <c r="BX67" s="20"/>
      <c r="BY67" s="26" t="s">
        <v>238</v>
      </c>
      <c r="BZ67" s="26" t="s">
        <v>239</v>
      </c>
      <c r="CA67" s="26" t="s">
        <v>240</v>
      </c>
      <c r="CB67" s="26" t="s">
        <v>241</v>
      </c>
      <c r="CC67" s="26" t="s">
        <v>242</v>
      </c>
      <c r="CD67" s="26" t="s">
        <v>243</v>
      </c>
      <c r="CE67" s="26" t="s">
        <v>244</v>
      </c>
      <c r="CF67" s="26" t="s">
        <v>245</v>
      </c>
      <c r="CG67" s="26" t="s">
        <v>246</v>
      </c>
      <c r="CH67" s="26" t="s">
        <v>247</v>
      </c>
      <c r="CI67" s="26" t="s">
        <v>248</v>
      </c>
      <c r="CJ67" s="26" t="s">
        <v>249</v>
      </c>
      <c r="CK67" s="26" t="s">
        <v>250</v>
      </c>
      <c r="CL67" s="26" t="s">
        <v>251</v>
      </c>
      <c r="CM67" s="26" t="s">
        <v>252</v>
      </c>
      <c r="CN67" s="26" t="s">
        <v>253</v>
      </c>
      <c r="CO67" s="26" t="s">
        <v>254</v>
      </c>
    </row>
    <row r="68" spans="1:93">
      <c r="A68" s="19"/>
      <c r="B68" s="19"/>
      <c r="V68" s="15">
        <f>SUM(V37:V67)</f>
        <v>90</v>
      </c>
      <c r="W68" s="15">
        <f t="shared" ref="W68" si="17">SUM(W37:W67)</f>
        <v>109</v>
      </c>
      <c r="X68" s="15">
        <f t="shared" ref="X68" si="18">SUM(X37:X67)</f>
        <v>25</v>
      </c>
      <c r="Y68" s="15">
        <f t="shared" ref="Y68" si="19">SUM(Y37:Y67)</f>
        <v>4</v>
      </c>
      <c r="Z68" s="15">
        <f t="shared" ref="Z68" si="20">SUM(Z37:Z67)</f>
        <v>0</v>
      </c>
      <c r="AA68" s="15">
        <f t="shared" ref="AA68" si="21">SUM(AA37:AA67)</f>
        <v>0</v>
      </c>
      <c r="AB68" s="15">
        <f t="shared" ref="AB68" si="22">SUM(AB37:AB67)</f>
        <v>44</v>
      </c>
      <c r="AC68" s="15">
        <f t="shared" ref="AC68" si="23">SUM(AC37:AC67)</f>
        <v>11</v>
      </c>
      <c r="AD68" s="15">
        <f t="shared" ref="AD68" si="24">SUM(AD37:AD67)</f>
        <v>67</v>
      </c>
      <c r="AE68" s="15">
        <f t="shared" ref="AE68" si="25">SUM(AE37:AE67)</f>
        <v>51</v>
      </c>
      <c r="AF68" s="15">
        <f t="shared" ref="AF68" si="26">SUM(AF37:AF67)</f>
        <v>90</v>
      </c>
      <c r="AG68" s="15">
        <f t="shared" ref="AG68" si="27">SUM(AG37:AG67)</f>
        <v>35</v>
      </c>
      <c r="AH68" s="15">
        <f t="shared" ref="AH68" si="28">SUM(AH37:AH67)</f>
        <v>4</v>
      </c>
      <c r="AI68" s="15">
        <f t="shared" ref="AI68" si="29">SUM(AI37:AI67)</f>
        <v>4</v>
      </c>
      <c r="AJ68" s="15">
        <f t="shared" ref="AJ68:AK68" si="30">SUM(AJ37:AJ67)</f>
        <v>0</v>
      </c>
      <c r="AK68" s="15">
        <f t="shared" si="30"/>
        <v>19</v>
      </c>
      <c r="BH68" s="15">
        <f>SUM(BH37:BH67)</f>
        <v>4</v>
      </c>
      <c r="BI68" s="15">
        <f t="shared" ref="BI68" si="31">SUM(BI37:BI67)</f>
        <v>129</v>
      </c>
      <c r="BJ68" s="15">
        <f t="shared" ref="BJ68" si="32">SUM(BJ37:BJ67)</f>
        <v>111</v>
      </c>
      <c r="BK68" s="15">
        <f t="shared" ref="BK68" si="33">SUM(BK37:BK67)</f>
        <v>26</v>
      </c>
      <c r="BL68" s="15">
        <f t="shared" ref="BL68" si="34">SUM(BL37:BL67)</f>
        <v>6</v>
      </c>
      <c r="BM68" s="15">
        <f t="shared" ref="BM68" si="35">SUM(BM37:BM67)</f>
        <v>0</v>
      </c>
      <c r="BN68" s="15">
        <f t="shared" ref="BN68" si="36">SUM(BN37:BN67)</f>
        <v>0</v>
      </c>
      <c r="BO68" s="15">
        <f t="shared" ref="BO68" si="37">SUM(BO37:BO67)</f>
        <v>48</v>
      </c>
      <c r="BP68" s="15">
        <f t="shared" ref="BP68" si="38">SUM(BP37:BP67)</f>
        <v>9</v>
      </c>
      <c r="BQ68" s="15">
        <f t="shared" ref="BQ68" si="39">SUM(BQ37:BQ67)</f>
        <v>92</v>
      </c>
      <c r="BR68" s="15">
        <f t="shared" ref="BR68" si="40">SUM(BR37:BR67)</f>
        <v>60</v>
      </c>
      <c r="BS68" s="15">
        <f t="shared" ref="BS68" si="41">SUM(BS37:BS67)</f>
        <v>129</v>
      </c>
      <c r="BT68" s="15">
        <f t="shared" ref="BT68" si="42">SUM(BT37:BT67)</f>
        <v>75</v>
      </c>
      <c r="BU68" s="15">
        <f t="shared" ref="BU68" si="43">SUM(BU37:BU67)</f>
        <v>10</v>
      </c>
      <c r="BV68" s="15">
        <f t="shared" ref="BV68" si="44">SUM(BV37:BV67)</f>
        <v>4</v>
      </c>
      <c r="BY68" s="15">
        <f t="shared" ref="BY68:CO68" si="45">BH68-U68</f>
        <v>4</v>
      </c>
      <c r="BZ68" s="15">
        <f t="shared" si="45"/>
        <v>39</v>
      </c>
      <c r="CA68" s="15">
        <f t="shared" si="45"/>
        <v>2</v>
      </c>
      <c r="CB68" s="15">
        <f t="shared" si="45"/>
        <v>1</v>
      </c>
      <c r="CC68" s="15">
        <f t="shared" si="45"/>
        <v>2</v>
      </c>
      <c r="CD68" s="15">
        <f t="shared" si="45"/>
        <v>0</v>
      </c>
      <c r="CE68" s="15">
        <f t="shared" si="45"/>
        <v>0</v>
      </c>
      <c r="CF68" s="15">
        <f t="shared" si="45"/>
        <v>4</v>
      </c>
      <c r="CG68" s="15">
        <f t="shared" si="45"/>
        <v>-2</v>
      </c>
      <c r="CH68" s="15">
        <f t="shared" si="45"/>
        <v>25</v>
      </c>
      <c r="CI68" s="15">
        <f t="shared" si="45"/>
        <v>9</v>
      </c>
      <c r="CJ68" s="15">
        <f t="shared" si="45"/>
        <v>39</v>
      </c>
      <c r="CK68" s="15">
        <f t="shared" si="45"/>
        <v>40</v>
      </c>
      <c r="CL68" s="15">
        <f t="shared" si="45"/>
        <v>6</v>
      </c>
      <c r="CM68" s="15">
        <f t="shared" si="45"/>
        <v>0</v>
      </c>
      <c r="CN68" s="15">
        <f t="shared" si="45"/>
        <v>0</v>
      </c>
      <c r="CO68" s="15">
        <f t="shared" si="45"/>
        <v>-19</v>
      </c>
    </row>
    <row r="69" ht="28.5" spans="1:76">
      <c r="A69" s="15"/>
      <c r="B69" s="16"/>
      <c r="C69" s="17" t="s">
        <v>220</v>
      </c>
      <c r="D69" s="17" t="s">
        <v>221</v>
      </c>
      <c r="E69" s="17" t="s">
        <v>222</v>
      </c>
      <c r="F69" s="17" t="s">
        <v>223</v>
      </c>
      <c r="G69" s="17" t="s">
        <v>224</v>
      </c>
      <c r="H69" s="17" t="s">
        <v>225</v>
      </c>
      <c r="I69" s="17" t="s">
        <v>226</v>
      </c>
      <c r="J69" s="17" t="s">
        <v>227</v>
      </c>
      <c r="K69" s="17" t="s">
        <v>228</v>
      </c>
      <c r="L69" s="17" t="s">
        <v>229</v>
      </c>
      <c r="M69" s="17" t="s">
        <v>230</v>
      </c>
      <c r="N69" s="17" t="s">
        <v>231</v>
      </c>
      <c r="O69" s="17" t="s">
        <v>232</v>
      </c>
      <c r="P69" s="17" t="s">
        <v>233</v>
      </c>
      <c r="Q69" s="17" t="s">
        <v>234</v>
      </c>
      <c r="R69" s="17" t="s">
        <v>235</v>
      </c>
      <c r="S69" s="17" t="s">
        <v>236</v>
      </c>
      <c r="T69" s="17" t="s">
        <v>237</v>
      </c>
      <c r="U69" s="20" t="s">
        <v>238</v>
      </c>
      <c r="V69" s="20" t="s">
        <v>239</v>
      </c>
      <c r="W69" s="20" t="s">
        <v>240</v>
      </c>
      <c r="X69" s="20" t="s">
        <v>241</v>
      </c>
      <c r="Y69" s="20" t="s">
        <v>242</v>
      </c>
      <c r="Z69" s="20" t="s">
        <v>243</v>
      </c>
      <c r="AA69" s="20" t="s">
        <v>244</v>
      </c>
      <c r="AB69" s="20" t="s">
        <v>245</v>
      </c>
      <c r="AC69" s="20" t="s">
        <v>246</v>
      </c>
      <c r="AD69" s="20" t="s">
        <v>247</v>
      </c>
      <c r="AE69" s="20" t="s">
        <v>248</v>
      </c>
      <c r="AF69" s="20" t="s">
        <v>249</v>
      </c>
      <c r="AG69" s="20" t="s">
        <v>250</v>
      </c>
      <c r="AH69" s="20" t="s">
        <v>251</v>
      </c>
      <c r="AI69" s="20" t="s">
        <v>252</v>
      </c>
      <c r="AJ69" s="20" t="s">
        <v>253</v>
      </c>
      <c r="AK69" s="20" t="s">
        <v>254</v>
      </c>
      <c r="AL69" t="s">
        <v>259</v>
      </c>
      <c r="AO69" s="16"/>
      <c r="AP69" s="17" t="s">
        <v>220</v>
      </c>
      <c r="AQ69" s="17" t="s">
        <v>221</v>
      </c>
      <c r="AR69" s="17" t="s">
        <v>222</v>
      </c>
      <c r="AS69" s="17" t="s">
        <v>223</v>
      </c>
      <c r="AT69" s="17" t="s">
        <v>224</v>
      </c>
      <c r="AU69" s="17" t="s">
        <v>225</v>
      </c>
      <c r="AV69" s="17" t="s">
        <v>226</v>
      </c>
      <c r="AW69" s="17" t="s">
        <v>227</v>
      </c>
      <c r="AX69" s="17" t="s">
        <v>228</v>
      </c>
      <c r="AY69" s="17" t="s">
        <v>229</v>
      </c>
      <c r="AZ69" s="17" t="s">
        <v>230</v>
      </c>
      <c r="BA69" s="17" t="s">
        <v>231</v>
      </c>
      <c r="BB69" s="17" t="s">
        <v>232</v>
      </c>
      <c r="BC69" s="17" t="s">
        <v>233</v>
      </c>
      <c r="BD69" s="17" t="s">
        <v>234</v>
      </c>
      <c r="BE69" s="17" t="s">
        <v>235</v>
      </c>
      <c r="BF69" s="17" t="s">
        <v>236</v>
      </c>
      <c r="BG69" s="17" t="s">
        <v>237</v>
      </c>
      <c r="BH69" s="20" t="s">
        <v>238</v>
      </c>
      <c r="BI69" s="20" t="s">
        <v>239</v>
      </c>
      <c r="BJ69" s="20" t="s">
        <v>240</v>
      </c>
      <c r="BK69" s="20" t="s">
        <v>241</v>
      </c>
      <c r="BL69" s="20" t="s">
        <v>242</v>
      </c>
      <c r="BM69" s="20" t="s">
        <v>243</v>
      </c>
      <c r="BN69" s="20" t="s">
        <v>244</v>
      </c>
      <c r="BO69" s="20" t="s">
        <v>245</v>
      </c>
      <c r="BP69" s="20" t="s">
        <v>246</v>
      </c>
      <c r="BQ69" s="20" t="s">
        <v>247</v>
      </c>
      <c r="BR69" s="20" t="s">
        <v>248</v>
      </c>
      <c r="BS69" s="20" t="s">
        <v>249</v>
      </c>
      <c r="BT69" s="20" t="s">
        <v>250</v>
      </c>
      <c r="BU69" s="20" t="s">
        <v>251</v>
      </c>
      <c r="BV69" s="20" t="s">
        <v>252</v>
      </c>
      <c r="BW69" s="20" t="s">
        <v>253</v>
      </c>
      <c r="BX69" s="20" t="s">
        <v>254</v>
      </c>
    </row>
    <row r="70" spans="1:79">
      <c r="A70" t="s">
        <v>11</v>
      </c>
      <c r="B70" t="s">
        <v>259</v>
      </c>
      <c r="C70">
        <v>3</v>
      </c>
      <c r="D70">
        <v>3</v>
      </c>
      <c r="E70">
        <v>3</v>
      </c>
      <c r="F70">
        <v>0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3</v>
      </c>
      <c r="O70">
        <v>0</v>
      </c>
      <c r="P70">
        <v>3</v>
      </c>
      <c r="Q70">
        <v>0</v>
      </c>
      <c r="R70">
        <v>0</v>
      </c>
      <c r="S70">
        <v>3</v>
      </c>
      <c r="T70">
        <v>1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N70" s="14" t="s">
        <v>11</v>
      </c>
      <c r="AO70" s="14" t="s">
        <v>256</v>
      </c>
      <c r="AP70" s="18">
        <v>3</v>
      </c>
      <c r="AQ70" s="18">
        <v>3</v>
      </c>
      <c r="AR70" s="18">
        <v>3</v>
      </c>
      <c r="AS70" s="18">
        <v>0</v>
      </c>
      <c r="AT70" s="18">
        <v>1</v>
      </c>
      <c r="AU70" s="18">
        <v>0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8">
        <v>3</v>
      </c>
      <c r="BB70" s="18">
        <v>0</v>
      </c>
      <c r="BC70" s="18">
        <v>3</v>
      </c>
      <c r="BD70" s="18">
        <v>0</v>
      </c>
      <c r="BE70" s="18">
        <v>0</v>
      </c>
      <c r="BF70" s="18">
        <v>3</v>
      </c>
      <c r="BG70" s="18">
        <v>1</v>
      </c>
      <c r="BH70" s="18">
        <v>0</v>
      </c>
      <c r="BI70" s="18">
        <v>0</v>
      </c>
      <c r="BJ70" s="18">
        <v>0</v>
      </c>
      <c r="BK70" s="18">
        <v>1</v>
      </c>
      <c r="BL70" s="18">
        <v>0</v>
      </c>
      <c r="BM70" s="18">
        <v>0</v>
      </c>
      <c r="BN70" s="18">
        <v>0</v>
      </c>
      <c r="BO70" s="18">
        <v>0</v>
      </c>
      <c r="BP70" s="18">
        <v>0</v>
      </c>
      <c r="BQ70" s="18">
        <v>0</v>
      </c>
      <c r="BR70" s="18">
        <v>0</v>
      </c>
      <c r="BS70" s="18">
        <v>0</v>
      </c>
      <c r="BT70" s="18">
        <v>0</v>
      </c>
      <c r="BU70" s="18">
        <v>0</v>
      </c>
      <c r="BV70" s="18">
        <v>0</v>
      </c>
      <c r="BW70" s="15">
        <v>0</v>
      </c>
      <c r="BX70" s="14">
        <v>0</v>
      </c>
      <c r="BY70" s="21"/>
      <c r="BZ70" s="21"/>
      <c r="CA70" s="21"/>
    </row>
    <row r="71" spans="1:79">
      <c r="A71" t="s">
        <v>15</v>
      </c>
      <c r="B71" t="s">
        <v>259</v>
      </c>
      <c r="C71">
        <v>11</v>
      </c>
      <c r="D71">
        <v>1</v>
      </c>
      <c r="E71">
        <v>8</v>
      </c>
      <c r="F71">
        <v>7</v>
      </c>
      <c r="G71">
        <v>3</v>
      </c>
      <c r="H71">
        <v>0</v>
      </c>
      <c r="I71">
        <v>0</v>
      </c>
      <c r="J71">
        <v>0</v>
      </c>
      <c r="K71">
        <v>0</v>
      </c>
      <c r="L71">
        <v>5</v>
      </c>
      <c r="M71">
        <v>0</v>
      </c>
      <c r="N71">
        <v>15</v>
      </c>
      <c r="O71">
        <v>0</v>
      </c>
      <c r="P71">
        <v>1</v>
      </c>
      <c r="Q71">
        <v>2</v>
      </c>
      <c r="R71">
        <v>5</v>
      </c>
      <c r="S71">
        <v>7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8</v>
      </c>
      <c r="AF71">
        <v>0</v>
      </c>
      <c r="AG71">
        <v>1</v>
      </c>
      <c r="AH71">
        <v>2</v>
      </c>
      <c r="AI71">
        <v>0</v>
      </c>
      <c r="AJ71">
        <v>0</v>
      </c>
      <c r="AK71">
        <v>0</v>
      </c>
      <c r="AN71" s="14" t="s">
        <v>15</v>
      </c>
      <c r="AO71" s="14" t="s">
        <v>256</v>
      </c>
      <c r="AP71" s="18">
        <v>20</v>
      </c>
      <c r="AQ71" s="18">
        <v>2</v>
      </c>
      <c r="AR71" s="18">
        <v>8</v>
      </c>
      <c r="AS71" s="18">
        <v>16</v>
      </c>
      <c r="AT71" s="18">
        <v>3</v>
      </c>
      <c r="AU71" s="18">
        <v>0</v>
      </c>
      <c r="AV71" s="18">
        <v>0</v>
      </c>
      <c r="AW71" s="18">
        <v>0</v>
      </c>
      <c r="AX71" s="18">
        <v>0</v>
      </c>
      <c r="AY71" s="18">
        <v>5</v>
      </c>
      <c r="AZ71" s="18">
        <v>0</v>
      </c>
      <c r="BA71" s="18">
        <v>15</v>
      </c>
      <c r="BB71" s="18">
        <v>0</v>
      </c>
      <c r="BC71" s="18">
        <v>2</v>
      </c>
      <c r="BD71" s="18">
        <v>2</v>
      </c>
      <c r="BE71" s="18">
        <v>5</v>
      </c>
      <c r="BF71" s="18">
        <v>7</v>
      </c>
      <c r="BG71" s="18">
        <v>0</v>
      </c>
      <c r="BH71" s="18">
        <v>0</v>
      </c>
      <c r="BI71" s="18">
        <v>0</v>
      </c>
      <c r="BJ71" s="18">
        <v>8</v>
      </c>
      <c r="BK71" s="18">
        <v>1</v>
      </c>
      <c r="BL71" s="18">
        <v>0</v>
      </c>
      <c r="BM71" s="18">
        <v>0</v>
      </c>
      <c r="BN71" s="18">
        <v>0</v>
      </c>
      <c r="BO71" s="18">
        <v>0</v>
      </c>
      <c r="BP71" s="18">
        <v>0</v>
      </c>
      <c r="BQ71" s="18">
        <v>0</v>
      </c>
      <c r="BR71" s="18">
        <v>8</v>
      </c>
      <c r="BS71" s="18">
        <v>0</v>
      </c>
      <c r="BT71" s="18">
        <v>2</v>
      </c>
      <c r="BU71" s="18">
        <v>2</v>
      </c>
      <c r="BV71" s="18">
        <v>0</v>
      </c>
      <c r="BW71" s="15">
        <v>0</v>
      </c>
      <c r="BX71" s="14">
        <v>0</v>
      </c>
      <c r="BY71" s="21"/>
      <c r="BZ71" s="21"/>
      <c r="CA71" s="21"/>
    </row>
    <row r="72" spans="1:79">
      <c r="A72" t="s">
        <v>21</v>
      </c>
      <c r="B72" t="s">
        <v>259</v>
      </c>
      <c r="C72">
        <v>24</v>
      </c>
      <c r="D72">
        <v>0</v>
      </c>
      <c r="E72">
        <v>14</v>
      </c>
      <c r="F72">
        <v>23</v>
      </c>
      <c r="G72">
        <v>1</v>
      </c>
      <c r="H72">
        <v>0</v>
      </c>
      <c r="I72">
        <v>0</v>
      </c>
      <c r="J72">
        <v>0</v>
      </c>
      <c r="K72">
        <v>19</v>
      </c>
      <c r="L72">
        <v>18</v>
      </c>
      <c r="M72">
        <v>21</v>
      </c>
      <c r="N72">
        <v>8</v>
      </c>
      <c r="O72">
        <v>0</v>
      </c>
      <c r="P72">
        <v>4</v>
      </c>
      <c r="Q72">
        <v>3</v>
      </c>
      <c r="R72">
        <v>9</v>
      </c>
      <c r="S72">
        <v>1</v>
      </c>
      <c r="T72">
        <v>2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0</v>
      </c>
      <c r="AN72" s="14" t="s">
        <v>21</v>
      </c>
      <c r="AO72" s="14" t="s">
        <v>256</v>
      </c>
      <c r="AP72" s="18">
        <v>54</v>
      </c>
      <c r="AQ72" s="18">
        <v>0</v>
      </c>
      <c r="AR72" s="18">
        <v>33</v>
      </c>
      <c r="AS72" s="18">
        <v>48</v>
      </c>
      <c r="AT72" s="18">
        <v>1</v>
      </c>
      <c r="AU72" s="18">
        <v>0</v>
      </c>
      <c r="AV72" s="18">
        <v>0</v>
      </c>
      <c r="AW72" s="18">
        <v>0</v>
      </c>
      <c r="AX72" s="18">
        <v>47</v>
      </c>
      <c r="AY72" s="18">
        <v>31</v>
      </c>
      <c r="AZ72" s="18">
        <v>50</v>
      </c>
      <c r="BA72" s="18">
        <v>8</v>
      </c>
      <c r="BB72" s="18">
        <v>0</v>
      </c>
      <c r="BC72" s="18">
        <v>6</v>
      </c>
      <c r="BD72" s="18">
        <v>5</v>
      </c>
      <c r="BE72" s="18">
        <v>9</v>
      </c>
      <c r="BF72" s="18">
        <v>6</v>
      </c>
      <c r="BG72" s="18">
        <v>7</v>
      </c>
      <c r="BH72" s="18">
        <v>0</v>
      </c>
      <c r="BI72" s="18">
        <v>2</v>
      </c>
      <c r="BJ72" s="18">
        <v>1</v>
      </c>
      <c r="BK72" s="18">
        <v>0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  <c r="BQ72" s="18">
        <v>1</v>
      </c>
      <c r="BR72" s="18">
        <v>0</v>
      </c>
      <c r="BS72" s="18">
        <v>2</v>
      </c>
      <c r="BT72" s="18">
        <v>2</v>
      </c>
      <c r="BU72" s="18">
        <v>0</v>
      </c>
      <c r="BV72" s="18">
        <v>0</v>
      </c>
      <c r="BW72" s="15">
        <v>0</v>
      </c>
      <c r="BX72" s="14">
        <v>0</v>
      </c>
      <c r="BY72" s="21"/>
      <c r="BZ72" s="21"/>
      <c r="CA72" s="21"/>
    </row>
    <row r="73" spans="1:79">
      <c r="A73" t="s">
        <v>27</v>
      </c>
      <c r="B73" t="s">
        <v>259</v>
      </c>
      <c r="C73">
        <v>20</v>
      </c>
      <c r="D73">
        <v>0</v>
      </c>
      <c r="E73">
        <v>18</v>
      </c>
      <c r="F73">
        <v>5</v>
      </c>
      <c r="G73">
        <v>7</v>
      </c>
      <c r="H73">
        <v>0</v>
      </c>
      <c r="I73">
        <v>0</v>
      </c>
      <c r="J73">
        <v>0</v>
      </c>
      <c r="K73">
        <v>15</v>
      </c>
      <c r="L73">
        <v>3</v>
      </c>
      <c r="M73">
        <v>6</v>
      </c>
      <c r="N73">
        <v>11</v>
      </c>
      <c r="O73">
        <v>1</v>
      </c>
      <c r="P73">
        <v>10</v>
      </c>
      <c r="Q73">
        <v>0</v>
      </c>
      <c r="R73">
        <v>1</v>
      </c>
      <c r="S73">
        <v>21</v>
      </c>
      <c r="T73">
        <v>2</v>
      </c>
      <c r="U73">
        <v>0</v>
      </c>
      <c r="V73">
        <v>2</v>
      </c>
      <c r="W73">
        <v>1</v>
      </c>
      <c r="X73">
        <v>3</v>
      </c>
      <c r="Y73">
        <v>0</v>
      </c>
      <c r="Z73">
        <v>0</v>
      </c>
      <c r="AA73">
        <v>0</v>
      </c>
      <c r="AB73">
        <v>4</v>
      </c>
      <c r="AC73">
        <v>1</v>
      </c>
      <c r="AD73">
        <v>0</v>
      </c>
      <c r="AE73">
        <v>1</v>
      </c>
      <c r="AF73">
        <v>2</v>
      </c>
      <c r="AG73">
        <v>5</v>
      </c>
      <c r="AH73">
        <v>0</v>
      </c>
      <c r="AI73">
        <v>0</v>
      </c>
      <c r="AJ73">
        <v>0</v>
      </c>
      <c r="AK73">
        <v>0</v>
      </c>
      <c r="AN73" s="14" t="s">
        <v>27</v>
      </c>
      <c r="AO73" s="14" t="s">
        <v>256</v>
      </c>
      <c r="AP73" s="18">
        <v>25</v>
      </c>
      <c r="AQ73" s="18">
        <v>0</v>
      </c>
      <c r="AR73" s="18">
        <v>23</v>
      </c>
      <c r="AS73" s="18">
        <v>5</v>
      </c>
      <c r="AT73" s="18">
        <v>7</v>
      </c>
      <c r="AU73" s="18">
        <v>0</v>
      </c>
      <c r="AV73" s="18">
        <v>0</v>
      </c>
      <c r="AW73" s="18">
        <v>0</v>
      </c>
      <c r="AX73" s="18">
        <v>11</v>
      </c>
      <c r="AY73" s="18">
        <v>3</v>
      </c>
      <c r="AZ73" s="18">
        <v>10</v>
      </c>
      <c r="BA73" s="18">
        <v>14</v>
      </c>
      <c r="BB73" s="18">
        <v>4</v>
      </c>
      <c r="BC73" s="18">
        <v>10</v>
      </c>
      <c r="BD73" s="18">
        <v>0</v>
      </c>
      <c r="BE73" s="18">
        <v>1</v>
      </c>
      <c r="BF73" s="18">
        <v>23</v>
      </c>
      <c r="BG73" s="18">
        <v>3</v>
      </c>
      <c r="BH73" s="18">
        <v>0</v>
      </c>
      <c r="BI73" s="18">
        <v>4</v>
      </c>
      <c r="BJ73" s="18">
        <v>1</v>
      </c>
      <c r="BK73" s="18">
        <v>3</v>
      </c>
      <c r="BL73" s="18">
        <v>0</v>
      </c>
      <c r="BM73" s="18">
        <v>0</v>
      </c>
      <c r="BN73" s="18">
        <v>0</v>
      </c>
      <c r="BO73" s="18">
        <v>4</v>
      </c>
      <c r="BP73" s="18">
        <v>0</v>
      </c>
      <c r="BQ73" s="18">
        <v>0</v>
      </c>
      <c r="BR73" s="18">
        <v>1</v>
      </c>
      <c r="BS73" s="18">
        <v>4</v>
      </c>
      <c r="BT73" s="18">
        <v>9</v>
      </c>
      <c r="BU73" s="18">
        <v>0</v>
      </c>
      <c r="BV73" s="18">
        <v>0</v>
      </c>
      <c r="BW73" s="15">
        <v>0</v>
      </c>
      <c r="BX73" s="14">
        <v>0</v>
      </c>
      <c r="BY73" s="21"/>
      <c r="BZ73" s="21"/>
      <c r="CA73" s="21"/>
    </row>
    <row r="74" spans="1:79">
      <c r="A74" t="s">
        <v>33</v>
      </c>
      <c r="B74" t="s">
        <v>259</v>
      </c>
      <c r="C74">
        <v>14</v>
      </c>
      <c r="D74">
        <v>0</v>
      </c>
      <c r="E74">
        <v>11</v>
      </c>
      <c r="F74">
        <v>6</v>
      </c>
      <c r="G74">
        <v>5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6</v>
      </c>
      <c r="O74">
        <v>0</v>
      </c>
      <c r="P74">
        <v>4</v>
      </c>
      <c r="Q74">
        <v>4</v>
      </c>
      <c r="R74">
        <v>0</v>
      </c>
      <c r="S74">
        <v>8</v>
      </c>
      <c r="T74">
        <v>4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0</v>
      </c>
      <c r="AB74">
        <v>3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4</v>
      </c>
      <c r="AN74" s="14" t="s">
        <v>33</v>
      </c>
      <c r="AO74" s="14" t="s">
        <v>256</v>
      </c>
      <c r="AP74" s="18">
        <v>24</v>
      </c>
      <c r="AQ74" s="18">
        <v>1</v>
      </c>
      <c r="AR74" s="18">
        <v>17</v>
      </c>
      <c r="AS74" s="18">
        <v>14</v>
      </c>
      <c r="AT74" s="18">
        <v>5</v>
      </c>
      <c r="AU74" s="18">
        <v>0</v>
      </c>
      <c r="AV74" s="18">
        <v>0</v>
      </c>
      <c r="AW74" s="18">
        <v>0</v>
      </c>
      <c r="AX74" s="18">
        <v>12</v>
      </c>
      <c r="AY74" s="18">
        <v>2</v>
      </c>
      <c r="AZ74" s="18">
        <v>0</v>
      </c>
      <c r="BA74" s="18">
        <v>6</v>
      </c>
      <c r="BB74" s="18">
        <v>0</v>
      </c>
      <c r="BC74" s="18">
        <v>8</v>
      </c>
      <c r="BD74" s="18">
        <v>7</v>
      </c>
      <c r="BE74" s="18">
        <v>0</v>
      </c>
      <c r="BF74" s="18">
        <v>12</v>
      </c>
      <c r="BG74" s="18">
        <v>9</v>
      </c>
      <c r="BH74" s="18">
        <v>0</v>
      </c>
      <c r="BI74" s="18">
        <v>1</v>
      </c>
      <c r="BJ74" s="18">
        <v>3</v>
      </c>
      <c r="BK74" s="18">
        <v>2</v>
      </c>
      <c r="BL74" s="18">
        <v>0</v>
      </c>
      <c r="BM74" s="18">
        <v>0</v>
      </c>
      <c r="BN74" s="18">
        <v>0</v>
      </c>
      <c r="BO74" s="18">
        <v>5</v>
      </c>
      <c r="BP74" s="18">
        <v>0</v>
      </c>
      <c r="BQ74" s="18">
        <v>0</v>
      </c>
      <c r="BR74" s="18">
        <v>1</v>
      </c>
      <c r="BS74" s="18">
        <v>1</v>
      </c>
      <c r="BT74" s="18">
        <v>1</v>
      </c>
      <c r="BU74" s="18">
        <v>0</v>
      </c>
      <c r="BV74" s="18">
        <v>0</v>
      </c>
      <c r="BW74" s="15">
        <v>0</v>
      </c>
      <c r="BX74" s="14">
        <v>4</v>
      </c>
      <c r="BY74" s="21"/>
      <c r="BZ74" s="21"/>
      <c r="CA74" s="21"/>
    </row>
    <row r="75" spans="1:79">
      <c r="A75" t="s">
        <v>38</v>
      </c>
      <c r="B75" t="s">
        <v>259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N75" s="14" t="s">
        <v>38</v>
      </c>
      <c r="AO75" s="14" t="s">
        <v>256</v>
      </c>
      <c r="AP75" s="18">
        <v>441</v>
      </c>
      <c r="AQ75" s="18">
        <v>0</v>
      </c>
      <c r="AR75" s="18">
        <v>441</v>
      </c>
      <c r="AS75" s="18">
        <v>336</v>
      </c>
      <c r="AT75" s="18">
        <v>0</v>
      </c>
      <c r="AU75" s="18">
        <v>0</v>
      </c>
      <c r="AV75" s="18">
        <v>0</v>
      </c>
      <c r="AW75" s="18">
        <v>0</v>
      </c>
      <c r="AX75" s="18">
        <v>441</v>
      </c>
      <c r="AY75" s="18">
        <v>0</v>
      </c>
      <c r="AZ75" s="18">
        <v>441</v>
      </c>
      <c r="BA75" s="18">
        <v>0</v>
      </c>
      <c r="BB75" s="18">
        <v>0</v>
      </c>
      <c r="BC75" s="18">
        <v>0</v>
      </c>
      <c r="BD75" s="18">
        <v>441</v>
      </c>
      <c r="BE75" s="18">
        <v>0</v>
      </c>
      <c r="BF75" s="18">
        <v>441</v>
      </c>
      <c r="BG75" s="18">
        <v>0</v>
      </c>
      <c r="BH75" s="18">
        <v>0</v>
      </c>
      <c r="BI75" s="18">
        <v>0</v>
      </c>
      <c r="BJ75" s="18">
        <v>0</v>
      </c>
      <c r="BK75" s="18">
        <v>0</v>
      </c>
      <c r="BL75" s="18">
        <v>0</v>
      </c>
      <c r="BM75" s="18">
        <v>0</v>
      </c>
      <c r="BN75" s="18">
        <v>0</v>
      </c>
      <c r="BO75" s="18">
        <v>0</v>
      </c>
      <c r="BP75" s="18">
        <v>0</v>
      </c>
      <c r="BQ75" s="18">
        <v>0</v>
      </c>
      <c r="BR75" s="18">
        <v>0</v>
      </c>
      <c r="BS75" s="18">
        <v>0</v>
      </c>
      <c r="BT75" s="18">
        <v>0</v>
      </c>
      <c r="BU75" s="18">
        <v>0</v>
      </c>
      <c r="BV75" s="18">
        <v>0</v>
      </c>
      <c r="BW75" s="15">
        <v>0</v>
      </c>
      <c r="BX75" s="14">
        <v>0</v>
      </c>
      <c r="BY75" s="21"/>
      <c r="BZ75" s="21"/>
      <c r="CA75" s="21"/>
    </row>
    <row r="76" spans="1:79">
      <c r="A76" t="s">
        <v>43</v>
      </c>
      <c r="B76" t="s">
        <v>259</v>
      </c>
      <c r="C76">
        <v>12</v>
      </c>
      <c r="D76">
        <v>0</v>
      </c>
      <c r="E76">
        <v>12</v>
      </c>
      <c r="F76">
        <v>3</v>
      </c>
      <c r="G76">
        <v>2</v>
      </c>
      <c r="H76">
        <v>5</v>
      </c>
      <c r="I76">
        <v>0</v>
      </c>
      <c r="J76">
        <v>0</v>
      </c>
      <c r="K76">
        <v>6</v>
      </c>
      <c r="L76">
        <v>6</v>
      </c>
      <c r="M76">
        <v>0</v>
      </c>
      <c r="N76">
        <v>24</v>
      </c>
      <c r="O76">
        <v>5</v>
      </c>
      <c r="P76">
        <v>3</v>
      </c>
      <c r="Q76">
        <v>0</v>
      </c>
      <c r="R76">
        <v>0</v>
      </c>
      <c r="S76">
        <v>4</v>
      </c>
      <c r="T76">
        <v>0</v>
      </c>
      <c r="U76">
        <v>0</v>
      </c>
      <c r="V76">
        <v>0</v>
      </c>
      <c r="W76">
        <v>0</v>
      </c>
      <c r="X76">
        <v>2</v>
      </c>
      <c r="Y76">
        <v>5</v>
      </c>
      <c r="Z76">
        <v>0</v>
      </c>
      <c r="AA76">
        <v>0</v>
      </c>
      <c r="AB76">
        <v>1</v>
      </c>
      <c r="AC76">
        <v>1</v>
      </c>
      <c r="AD76">
        <v>0</v>
      </c>
      <c r="AE76">
        <v>13</v>
      </c>
      <c r="AF76">
        <v>0</v>
      </c>
      <c r="AG76">
        <v>3</v>
      </c>
      <c r="AH76">
        <v>0</v>
      </c>
      <c r="AI76">
        <v>0</v>
      </c>
      <c r="AJ76">
        <v>0</v>
      </c>
      <c r="AK76">
        <v>0</v>
      </c>
      <c r="AN76" s="14" t="s">
        <v>43</v>
      </c>
      <c r="AO76" s="14" t="s">
        <v>256</v>
      </c>
      <c r="AP76" s="18">
        <v>11</v>
      </c>
      <c r="AQ76" s="18">
        <v>0</v>
      </c>
      <c r="AR76" s="18">
        <v>11</v>
      </c>
      <c r="AS76" s="18">
        <v>3</v>
      </c>
      <c r="AT76" s="18">
        <v>2</v>
      </c>
      <c r="AU76" s="18">
        <v>6</v>
      </c>
      <c r="AV76" s="18">
        <v>0</v>
      </c>
      <c r="AW76" s="18">
        <v>0</v>
      </c>
      <c r="AX76" s="18">
        <v>2</v>
      </c>
      <c r="AY76" s="18">
        <v>4</v>
      </c>
      <c r="AZ76" s="18">
        <v>0</v>
      </c>
      <c r="BA76" s="18">
        <v>25</v>
      </c>
      <c r="BB76" s="18">
        <v>9</v>
      </c>
      <c r="BC76" s="18">
        <v>3</v>
      </c>
      <c r="BD76" s="18">
        <v>0</v>
      </c>
      <c r="BE76" s="18">
        <v>0</v>
      </c>
      <c r="BF76" s="18">
        <v>5</v>
      </c>
      <c r="BG76" s="18">
        <v>0</v>
      </c>
      <c r="BH76" s="18">
        <v>0</v>
      </c>
      <c r="BI76" s="18">
        <v>2</v>
      </c>
      <c r="BJ76" s="18">
        <v>0</v>
      </c>
      <c r="BK76" s="18">
        <v>2</v>
      </c>
      <c r="BL76" s="18">
        <v>6</v>
      </c>
      <c r="BM76" s="18">
        <v>0</v>
      </c>
      <c r="BN76" s="18">
        <v>0</v>
      </c>
      <c r="BO76" s="18">
        <v>0</v>
      </c>
      <c r="BP76" s="18">
        <v>0</v>
      </c>
      <c r="BQ76" s="18">
        <v>0</v>
      </c>
      <c r="BR76" s="18">
        <v>17</v>
      </c>
      <c r="BS76" s="18">
        <v>2</v>
      </c>
      <c r="BT76" s="18">
        <v>3</v>
      </c>
      <c r="BU76" s="18">
        <v>0</v>
      </c>
      <c r="BV76" s="18">
        <v>0</v>
      </c>
      <c r="BW76" s="15">
        <v>0</v>
      </c>
      <c r="BX76" s="14">
        <v>0</v>
      </c>
      <c r="BY76" s="21"/>
      <c r="BZ76" s="21"/>
      <c r="CA76" s="21"/>
    </row>
    <row r="77" spans="1:79">
      <c r="A77" t="s">
        <v>48</v>
      </c>
      <c r="B77" t="s">
        <v>259</v>
      </c>
      <c r="C77">
        <v>43</v>
      </c>
      <c r="D77">
        <v>0</v>
      </c>
      <c r="E77">
        <v>19</v>
      </c>
      <c r="F77">
        <v>43</v>
      </c>
      <c r="G77">
        <v>0</v>
      </c>
      <c r="H77">
        <v>0</v>
      </c>
      <c r="I77">
        <v>0</v>
      </c>
      <c r="J77">
        <v>0</v>
      </c>
      <c r="K77">
        <v>18</v>
      </c>
      <c r="L77">
        <v>0</v>
      </c>
      <c r="M77">
        <v>2</v>
      </c>
      <c r="N77">
        <v>0</v>
      </c>
      <c r="O77">
        <v>0</v>
      </c>
      <c r="P77">
        <v>20</v>
      </c>
      <c r="Q77">
        <v>0</v>
      </c>
      <c r="R77">
        <v>0</v>
      </c>
      <c r="S77">
        <v>16</v>
      </c>
      <c r="T77">
        <v>10</v>
      </c>
      <c r="U77">
        <v>0</v>
      </c>
      <c r="V77">
        <v>0</v>
      </c>
      <c r="W77">
        <v>3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2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7</v>
      </c>
      <c r="AN77" s="14" t="s">
        <v>48</v>
      </c>
      <c r="AO77" s="14" t="s">
        <v>256</v>
      </c>
      <c r="AP77" s="18">
        <v>50</v>
      </c>
      <c r="AQ77" s="18">
        <v>0</v>
      </c>
      <c r="AR77" s="18">
        <v>26</v>
      </c>
      <c r="AS77" s="18">
        <v>47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4</v>
      </c>
      <c r="BA77" s="18">
        <v>0</v>
      </c>
      <c r="BB77" s="18">
        <v>0</v>
      </c>
      <c r="BC77" s="18">
        <v>20</v>
      </c>
      <c r="BD77" s="18">
        <v>1</v>
      </c>
      <c r="BE77" s="18">
        <v>0</v>
      </c>
      <c r="BF77" s="18">
        <v>17</v>
      </c>
      <c r="BG77" s="18">
        <v>13</v>
      </c>
      <c r="BH77" s="18">
        <v>0</v>
      </c>
      <c r="BI77" s="18">
        <v>2</v>
      </c>
      <c r="BJ77" s="18">
        <v>4</v>
      </c>
      <c r="BK77" s="18">
        <v>0</v>
      </c>
      <c r="BL77" s="18">
        <v>0</v>
      </c>
      <c r="BM77" s="18">
        <v>0</v>
      </c>
      <c r="BN77" s="18">
        <v>0</v>
      </c>
      <c r="BO77" s="18">
        <v>0</v>
      </c>
      <c r="BP77" s="18">
        <v>0</v>
      </c>
      <c r="BQ77" s="18">
        <v>4</v>
      </c>
      <c r="BR77" s="18">
        <v>0</v>
      </c>
      <c r="BS77" s="18">
        <v>2</v>
      </c>
      <c r="BT77" s="18">
        <v>17</v>
      </c>
      <c r="BU77" s="18">
        <v>1</v>
      </c>
      <c r="BV77" s="18">
        <v>0</v>
      </c>
      <c r="BW77" s="15">
        <v>0</v>
      </c>
      <c r="BX77" s="14">
        <v>10</v>
      </c>
      <c r="BY77" s="21"/>
      <c r="BZ77" s="21"/>
      <c r="CA77" s="21"/>
    </row>
    <row r="78" spans="1:79">
      <c r="A78" t="s">
        <v>53</v>
      </c>
      <c r="B78" t="s">
        <v>259</v>
      </c>
      <c r="C78">
        <v>19</v>
      </c>
      <c r="D78">
        <v>1</v>
      </c>
      <c r="E78">
        <v>11</v>
      </c>
      <c r="F78">
        <v>12</v>
      </c>
      <c r="G78">
        <v>1</v>
      </c>
      <c r="H78">
        <v>0</v>
      </c>
      <c r="I78">
        <v>0</v>
      </c>
      <c r="J78">
        <v>0</v>
      </c>
      <c r="K78">
        <v>11</v>
      </c>
      <c r="L78">
        <v>4</v>
      </c>
      <c r="M78">
        <v>0</v>
      </c>
      <c r="N78">
        <v>6</v>
      </c>
      <c r="O78">
        <v>0</v>
      </c>
      <c r="P78">
        <v>7</v>
      </c>
      <c r="Q78">
        <v>1</v>
      </c>
      <c r="R78">
        <v>0</v>
      </c>
      <c r="S78">
        <v>10</v>
      </c>
      <c r="T78">
        <v>0</v>
      </c>
      <c r="U78">
        <v>0</v>
      </c>
      <c r="V78">
        <v>4</v>
      </c>
      <c r="W78">
        <v>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4</v>
      </c>
      <c r="AG78">
        <v>1</v>
      </c>
      <c r="AH78">
        <v>0</v>
      </c>
      <c r="AI78">
        <v>0</v>
      </c>
      <c r="AJ78">
        <v>0</v>
      </c>
      <c r="AK78">
        <v>0</v>
      </c>
      <c r="AN78" s="14" t="s">
        <v>53</v>
      </c>
      <c r="AO78" s="14" t="s">
        <v>256</v>
      </c>
      <c r="AP78" s="18">
        <v>47</v>
      </c>
      <c r="AQ78" s="18">
        <v>1</v>
      </c>
      <c r="AR78" s="18">
        <v>27</v>
      </c>
      <c r="AS78" s="18">
        <v>26</v>
      </c>
      <c r="AT78" s="18">
        <v>1</v>
      </c>
      <c r="AU78" s="18">
        <v>0</v>
      </c>
      <c r="AV78" s="18">
        <v>0</v>
      </c>
      <c r="AW78" s="18">
        <v>0</v>
      </c>
      <c r="AX78" s="18">
        <v>10</v>
      </c>
      <c r="AY78" s="18">
        <v>6</v>
      </c>
      <c r="AZ78" s="18">
        <v>8</v>
      </c>
      <c r="BA78" s="18">
        <v>6</v>
      </c>
      <c r="BB78" s="18">
        <v>0</v>
      </c>
      <c r="BC78" s="18">
        <v>11</v>
      </c>
      <c r="BD78" s="18">
        <v>1</v>
      </c>
      <c r="BE78" s="18">
        <v>0</v>
      </c>
      <c r="BF78" s="18">
        <v>16</v>
      </c>
      <c r="BG78" s="18">
        <v>0</v>
      </c>
      <c r="BH78" s="18">
        <v>0</v>
      </c>
      <c r="BI78" s="18">
        <v>14</v>
      </c>
      <c r="BJ78" s="18">
        <v>10</v>
      </c>
      <c r="BK78" s="18">
        <v>0</v>
      </c>
      <c r="BL78" s="18">
        <v>0</v>
      </c>
      <c r="BM78" s="18">
        <v>0</v>
      </c>
      <c r="BN78" s="18">
        <v>0</v>
      </c>
      <c r="BO78" s="18">
        <v>0</v>
      </c>
      <c r="BP78" s="18">
        <v>0</v>
      </c>
      <c r="BQ78" s="18">
        <v>7</v>
      </c>
      <c r="BR78" s="18">
        <v>1</v>
      </c>
      <c r="BS78" s="18">
        <v>14</v>
      </c>
      <c r="BT78" s="18">
        <v>4</v>
      </c>
      <c r="BU78" s="18">
        <v>0</v>
      </c>
      <c r="BV78" s="18">
        <v>0</v>
      </c>
      <c r="BW78" s="15">
        <v>0</v>
      </c>
      <c r="BX78" s="14">
        <v>0</v>
      </c>
      <c r="BY78" s="21"/>
      <c r="BZ78" s="21"/>
      <c r="CA78" s="21"/>
    </row>
    <row r="79" spans="1:79">
      <c r="A79" t="s">
        <v>59</v>
      </c>
      <c r="B79" t="s">
        <v>259</v>
      </c>
      <c r="C79">
        <v>17</v>
      </c>
      <c r="D79">
        <v>4</v>
      </c>
      <c r="E79">
        <v>4</v>
      </c>
      <c r="F79">
        <v>15</v>
      </c>
      <c r="G79">
        <v>3</v>
      </c>
      <c r="H79">
        <v>6</v>
      </c>
      <c r="I79">
        <v>0</v>
      </c>
      <c r="J79">
        <v>6</v>
      </c>
      <c r="K79">
        <v>1</v>
      </c>
      <c r="L79">
        <v>6</v>
      </c>
      <c r="M79">
        <v>1</v>
      </c>
      <c r="N79">
        <v>6</v>
      </c>
      <c r="O79">
        <v>0</v>
      </c>
      <c r="P79">
        <v>9</v>
      </c>
      <c r="Q79">
        <v>2</v>
      </c>
      <c r="R79">
        <v>0</v>
      </c>
      <c r="S79">
        <v>4</v>
      </c>
      <c r="T79">
        <v>0</v>
      </c>
      <c r="U79">
        <v>0</v>
      </c>
      <c r="V79">
        <v>0</v>
      </c>
      <c r="W79">
        <v>4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</v>
      </c>
      <c r="AG79">
        <v>4</v>
      </c>
      <c r="AH79">
        <v>0</v>
      </c>
      <c r="AI79">
        <v>0</v>
      </c>
      <c r="AJ79">
        <v>0</v>
      </c>
      <c r="AK79">
        <v>0</v>
      </c>
      <c r="AN79" s="14" t="s">
        <v>59</v>
      </c>
      <c r="AO79" s="14" t="s">
        <v>256</v>
      </c>
      <c r="AP79" s="18">
        <v>20</v>
      </c>
      <c r="AQ79" s="18">
        <v>4</v>
      </c>
      <c r="AR79" s="18">
        <v>7</v>
      </c>
      <c r="AS79" s="18">
        <v>17</v>
      </c>
      <c r="AT79" s="18">
        <v>3</v>
      </c>
      <c r="AU79" s="18">
        <v>6</v>
      </c>
      <c r="AV79" s="18">
        <v>0</v>
      </c>
      <c r="AW79" s="18">
        <v>6</v>
      </c>
      <c r="AX79" s="18">
        <v>2</v>
      </c>
      <c r="AY79" s="18">
        <v>6</v>
      </c>
      <c r="AZ79" s="18">
        <v>1</v>
      </c>
      <c r="BA79" s="18">
        <v>6</v>
      </c>
      <c r="BB79" s="18">
        <v>0</v>
      </c>
      <c r="BC79" s="18">
        <v>9</v>
      </c>
      <c r="BD79" s="18">
        <v>3</v>
      </c>
      <c r="BE79" s="18">
        <v>0</v>
      </c>
      <c r="BF79" s="18">
        <v>6</v>
      </c>
      <c r="BG79" s="18">
        <v>1</v>
      </c>
      <c r="BH79" s="18">
        <v>0</v>
      </c>
      <c r="BI79" s="18">
        <v>2</v>
      </c>
      <c r="BJ79" s="18">
        <v>4</v>
      </c>
      <c r="BK79" s="18">
        <v>1</v>
      </c>
      <c r="BL79" s="18">
        <v>0</v>
      </c>
      <c r="BM79" s="18">
        <v>0</v>
      </c>
      <c r="BN79" s="18">
        <v>0</v>
      </c>
      <c r="BO79" s="18">
        <v>0</v>
      </c>
      <c r="BP79" s="18">
        <v>0</v>
      </c>
      <c r="BQ79" s="18">
        <v>0</v>
      </c>
      <c r="BR79" s="18">
        <v>2</v>
      </c>
      <c r="BS79" s="18">
        <v>2</v>
      </c>
      <c r="BT79" s="18">
        <v>4</v>
      </c>
      <c r="BU79" s="18">
        <v>0</v>
      </c>
      <c r="BV79" s="18">
        <v>0</v>
      </c>
      <c r="BW79" s="15">
        <v>0</v>
      </c>
      <c r="BX79" s="14">
        <v>0</v>
      </c>
      <c r="BY79" s="21"/>
      <c r="BZ79" s="21"/>
      <c r="CA79" s="21"/>
    </row>
    <row r="80" spans="1:79">
      <c r="A80" t="s">
        <v>63</v>
      </c>
      <c r="B80" t="s">
        <v>259</v>
      </c>
      <c r="C80">
        <v>14</v>
      </c>
      <c r="D80">
        <v>3</v>
      </c>
      <c r="E80">
        <v>3</v>
      </c>
      <c r="F80">
        <v>14</v>
      </c>
      <c r="G80">
        <v>1</v>
      </c>
      <c r="H80">
        <v>0</v>
      </c>
      <c r="I80">
        <v>0</v>
      </c>
      <c r="J80">
        <v>0</v>
      </c>
      <c r="K80">
        <v>7</v>
      </c>
      <c r="L80">
        <v>1</v>
      </c>
      <c r="M80">
        <v>0</v>
      </c>
      <c r="N80">
        <v>1</v>
      </c>
      <c r="O80">
        <v>0</v>
      </c>
      <c r="P80">
        <v>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</v>
      </c>
      <c r="X80">
        <v>1</v>
      </c>
      <c r="Y80">
        <v>0</v>
      </c>
      <c r="Z80">
        <v>0</v>
      </c>
      <c r="AA80">
        <v>0</v>
      </c>
      <c r="AB80">
        <v>4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N80" s="14" t="s">
        <v>63</v>
      </c>
      <c r="AO80" s="14" t="s">
        <v>256</v>
      </c>
      <c r="AP80" s="18">
        <v>17</v>
      </c>
      <c r="AQ80" s="18">
        <v>3</v>
      </c>
      <c r="AR80" s="18">
        <v>5</v>
      </c>
      <c r="AS80" s="18">
        <v>16</v>
      </c>
      <c r="AT80" s="18">
        <v>1</v>
      </c>
      <c r="AU80" s="18">
        <v>0</v>
      </c>
      <c r="AV80" s="18">
        <v>0</v>
      </c>
      <c r="AW80" s="18">
        <v>0</v>
      </c>
      <c r="AX80" s="18">
        <v>7</v>
      </c>
      <c r="AY80" s="18">
        <v>1</v>
      </c>
      <c r="AZ80" s="18">
        <v>0</v>
      </c>
      <c r="BA80" s="18">
        <v>1</v>
      </c>
      <c r="BB80" s="18">
        <v>0</v>
      </c>
      <c r="BC80" s="18">
        <v>3</v>
      </c>
      <c r="BD80" s="18">
        <v>1</v>
      </c>
      <c r="BE80" s="18">
        <v>0</v>
      </c>
      <c r="BF80" s="18">
        <v>4</v>
      </c>
      <c r="BG80" s="18">
        <v>1</v>
      </c>
      <c r="BH80" s="18">
        <v>0</v>
      </c>
      <c r="BI80" s="18">
        <v>0</v>
      </c>
      <c r="BJ80" s="18">
        <v>5</v>
      </c>
      <c r="BK80" s="18">
        <v>1</v>
      </c>
      <c r="BL80" s="18">
        <v>0</v>
      </c>
      <c r="BM80" s="18">
        <v>0</v>
      </c>
      <c r="BN80" s="18">
        <v>0</v>
      </c>
      <c r="BO80" s="18">
        <v>4</v>
      </c>
      <c r="BP80" s="18">
        <v>0</v>
      </c>
      <c r="BQ80" s="18">
        <v>0</v>
      </c>
      <c r="BR80" s="18">
        <v>1</v>
      </c>
      <c r="BS80" s="18">
        <v>0</v>
      </c>
      <c r="BT80" s="18">
        <v>0</v>
      </c>
      <c r="BU80" s="18">
        <v>0</v>
      </c>
      <c r="BV80" s="18">
        <v>0</v>
      </c>
      <c r="BW80" s="15">
        <v>0</v>
      </c>
      <c r="BX80" s="14">
        <v>1</v>
      </c>
      <c r="BY80" s="21"/>
      <c r="BZ80" s="21"/>
      <c r="CA80" s="21"/>
    </row>
    <row r="81" spans="1:79">
      <c r="A81" t="s">
        <v>69</v>
      </c>
      <c r="B81" t="s">
        <v>259</v>
      </c>
      <c r="C81">
        <v>19</v>
      </c>
      <c r="D81">
        <v>4</v>
      </c>
      <c r="E81">
        <v>13</v>
      </c>
      <c r="F81">
        <v>3</v>
      </c>
      <c r="G81">
        <v>12</v>
      </c>
      <c r="H81">
        <v>5</v>
      </c>
      <c r="I81">
        <v>0</v>
      </c>
      <c r="J81">
        <v>1</v>
      </c>
      <c r="K81">
        <v>1</v>
      </c>
      <c r="L81">
        <v>0</v>
      </c>
      <c r="M81">
        <v>4</v>
      </c>
      <c r="N81">
        <v>2</v>
      </c>
      <c r="O81">
        <v>0</v>
      </c>
      <c r="P81">
        <v>0</v>
      </c>
      <c r="Q81">
        <v>0</v>
      </c>
      <c r="R81">
        <v>8</v>
      </c>
      <c r="S81">
        <v>5</v>
      </c>
      <c r="T81">
        <v>8</v>
      </c>
      <c r="U81">
        <v>0</v>
      </c>
      <c r="V81">
        <v>11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11</v>
      </c>
      <c r="AG81">
        <v>0</v>
      </c>
      <c r="AH81">
        <v>0</v>
      </c>
      <c r="AI81">
        <v>0</v>
      </c>
      <c r="AJ81">
        <v>0</v>
      </c>
      <c r="AK81">
        <v>0</v>
      </c>
      <c r="AN81" s="14" t="s">
        <v>69</v>
      </c>
      <c r="AO81" s="14" t="s">
        <v>256</v>
      </c>
      <c r="AP81" s="18">
        <v>38</v>
      </c>
      <c r="AQ81" s="18">
        <v>8</v>
      </c>
      <c r="AR81" s="18">
        <v>14</v>
      </c>
      <c r="AS81" s="18">
        <v>17</v>
      </c>
      <c r="AT81" s="18">
        <v>12</v>
      </c>
      <c r="AU81" s="18">
        <v>5</v>
      </c>
      <c r="AV81" s="18">
        <v>0</v>
      </c>
      <c r="AW81" s="18">
        <v>1</v>
      </c>
      <c r="AX81" s="18">
        <v>20</v>
      </c>
      <c r="AY81" s="18">
        <v>0</v>
      </c>
      <c r="AZ81" s="18">
        <v>4</v>
      </c>
      <c r="BA81" s="18">
        <v>2</v>
      </c>
      <c r="BB81" s="18">
        <v>0</v>
      </c>
      <c r="BC81" s="18">
        <v>0</v>
      </c>
      <c r="BD81" s="18">
        <v>0</v>
      </c>
      <c r="BE81" s="18">
        <v>8</v>
      </c>
      <c r="BF81" s="18">
        <v>5</v>
      </c>
      <c r="BG81" s="18">
        <v>8</v>
      </c>
      <c r="BH81" s="18">
        <v>0</v>
      </c>
      <c r="BI81" s="18">
        <v>7</v>
      </c>
      <c r="BJ81" s="18">
        <v>13</v>
      </c>
      <c r="BK81" s="18">
        <v>0</v>
      </c>
      <c r="BL81" s="18">
        <v>0</v>
      </c>
      <c r="BM81" s="18">
        <v>0</v>
      </c>
      <c r="BN81" s="18">
        <v>0</v>
      </c>
      <c r="BO81" s="18">
        <v>12</v>
      </c>
      <c r="BP81" s="18">
        <v>0</v>
      </c>
      <c r="BQ81" s="18">
        <v>0</v>
      </c>
      <c r="BR81" s="18">
        <v>1</v>
      </c>
      <c r="BS81" s="18">
        <v>7</v>
      </c>
      <c r="BT81" s="18">
        <v>0</v>
      </c>
      <c r="BU81" s="18">
        <v>0</v>
      </c>
      <c r="BV81" s="18">
        <v>0</v>
      </c>
      <c r="BW81" s="15">
        <v>0</v>
      </c>
      <c r="BX81" s="14">
        <v>0</v>
      </c>
      <c r="BY81" s="21"/>
      <c r="BZ81" s="21"/>
      <c r="CA81" s="21"/>
    </row>
    <row r="82" spans="1:79">
      <c r="A82" t="s">
        <v>74</v>
      </c>
      <c r="B82" t="s">
        <v>259</v>
      </c>
      <c r="C82">
        <v>7</v>
      </c>
      <c r="D82">
        <v>6</v>
      </c>
      <c r="E82">
        <v>7</v>
      </c>
      <c r="F82">
        <v>0</v>
      </c>
      <c r="G82">
        <v>1</v>
      </c>
      <c r="H82">
        <v>5</v>
      </c>
      <c r="I82">
        <v>0</v>
      </c>
      <c r="J82">
        <v>5</v>
      </c>
      <c r="K82">
        <v>0</v>
      </c>
      <c r="L82">
        <v>1</v>
      </c>
      <c r="M82">
        <v>0</v>
      </c>
      <c r="N82">
        <v>6</v>
      </c>
      <c r="O82">
        <v>1</v>
      </c>
      <c r="P82">
        <v>6</v>
      </c>
      <c r="Q82">
        <v>0</v>
      </c>
      <c r="R82">
        <v>8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6</v>
      </c>
      <c r="AH82">
        <v>0</v>
      </c>
      <c r="AI82">
        <v>4</v>
      </c>
      <c r="AJ82">
        <v>0</v>
      </c>
      <c r="AK82">
        <v>0</v>
      </c>
      <c r="AN82" s="14" t="s">
        <v>74</v>
      </c>
      <c r="AO82" s="14" t="s">
        <v>256</v>
      </c>
      <c r="AP82" s="18">
        <v>21</v>
      </c>
      <c r="AQ82" s="18">
        <v>6</v>
      </c>
      <c r="AR82" s="18">
        <v>8</v>
      </c>
      <c r="AS82" s="18">
        <v>13</v>
      </c>
      <c r="AT82" s="18">
        <v>1</v>
      </c>
      <c r="AU82" s="18">
        <v>5</v>
      </c>
      <c r="AV82" s="18">
        <v>0</v>
      </c>
      <c r="AW82" s="18">
        <v>5</v>
      </c>
      <c r="AX82" s="18">
        <v>1</v>
      </c>
      <c r="AY82" s="18">
        <v>1</v>
      </c>
      <c r="AZ82" s="18">
        <v>13</v>
      </c>
      <c r="BA82" s="18">
        <v>6</v>
      </c>
      <c r="BB82" s="18">
        <v>1</v>
      </c>
      <c r="BC82" s="18">
        <v>6</v>
      </c>
      <c r="BD82" s="18">
        <v>1</v>
      </c>
      <c r="BE82" s="18">
        <v>8</v>
      </c>
      <c r="BF82" s="18">
        <v>12</v>
      </c>
      <c r="BG82" s="18">
        <v>5</v>
      </c>
      <c r="BH82" s="18">
        <v>0</v>
      </c>
      <c r="BI82" s="18">
        <v>0</v>
      </c>
      <c r="BJ82" s="18">
        <v>2</v>
      </c>
      <c r="BK82" s="18">
        <v>1</v>
      </c>
      <c r="BL82" s="18">
        <v>0</v>
      </c>
      <c r="BM82" s="18">
        <v>0</v>
      </c>
      <c r="BN82" s="18">
        <v>0</v>
      </c>
      <c r="BO82" s="18">
        <v>0</v>
      </c>
      <c r="BP82" s="18">
        <v>1</v>
      </c>
      <c r="BQ82" s="18">
        <v>7</v>
      </c>
      <c r="BR82" s="18">
        <v>0</v>
      </c>
      <c r="BS82" s="18">
        <v>0</v>
      </c>
      <c r="BT82" s="18">
        <v>6</v>
      </c>
      <c r="BU82" s="18">
        <v>1</v>
      </c>
      <c r="BV82" s="18">
        <v>4</v>
      </c>
      <c r="BW82" s="15">
        <v>0</v>
      </c>
      <c r="BX82" s="14">
        <v>0</v>
      </c>
      <c r="BY82" s="21"/>
      <c r="BZ82" s="21"/>
      <c r="CA82" s="21"/>
    </row>
    <row r="83" spans="1:79">
      <c r="A83" t="s">
        <v>79</v>
      </c>
      <c r="B83" t="s">
        <v>259</v>
      </c>
      <c r="C83">
        <v>44</v>
      </c>
      <c r="D83">
        <v>2</v>
      </c>
      <c r="E83">
        <v>42</v>
      </c>
      <c r="F83">
        <v>31</v>
      </c>
      <c r="G83">
        <v>0</v>
      </c>
      <c r="H83">
        <v>0</v>
      </c>
      <c r="I83">
        <v>0</v>
      </c>
      <c r="J83">
        <v>0</v>
      </c>
      <c r="K83">
        <v>26</v>
      </c>
      <c r="L83">
        <v>2</v>
      </c>
      <c r="M83">
        <v>31</v>
      </c>
      <c r="N83">
        <v>21</v>
      </c>
      <c r="O83">
        <v>0</v>
      </c>
      <c r="P83">
        <v>32</v>
      </c>
      <c r="Q83">
        <v>8</v>
      </c>
      <c r="R83">
        <v>0</v>
      </c>
      <c r="S83">
        <v>2</v>
      </c>
      <c r="T83">
        <v>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17</v>
      </c>
      <c r="AF83">
        <v>0</v>
      </c>
      <c r="AG83">
        <v>2</v>
      </c>
      <c r="AH83">
        <v>7</v>
      </c>
      <c r="AI83">
        <v>0</v>
      </c>
      <c r="AJ83">
        <v>0</v>
      </c>
      <c r="AK83">
        <v>2</v>
      </c>
      <c r="AN83" s="14" t="s">
        <v>79</v>
      </c>
      <c r="AO83" s="14" t="s">
        <v>256</v>
      </c>
      <c r="AP83" s="18">
        <v>90</v>
      </c>
      <c r="AQ83" s="18">
        <v>2</v>
      </c>
      <c r="AR83" s="18">
        <v>79</v>
      </c>
      <c r="AS83" s="18">
        <v>46</v>
      </c>
      <c r="AT83" s="18">
        <v>0</v>
      </c>
      <c r="AU83" s="18">
        <v>0</v>
      </c>
      <c r="AV83" s="18">
        <v>0</v>
      </c>
      <c r="AW83" s="18">
        <v>0</v>
      </c>
      <c r="AX83" s="18">
        <v>27</v>
      </c>
      <c r="AY83" s="18">
        <v>2</v>
      </c>
      <c r="AZ83" s="18">
        <v>35</v>
      </c>
      <c r="BA83" s="18">
        <v>21</v>
      </c>
      <c r="BB83" s="18">
        <v>1</v>
      </c>
      <c r="BC83" s="18">
        <v>36</v>
      </c>
      <c r="BD83" s="18">
        <v>20</v>
      </c>
      <c r="BE83" s="18">
        <v>0</v>
      </c>
      <c r="BF83" s="18">
        <v>2</v>
      </c>
      <c r="BG83" s="18">
        <v>5</v>
      </c>
      <c r="BH83" s="18">
        <v>0</v>
      </c>
      <c r="BI83" s="18">
        <v>20</v>
      </c>
      <c r="BJ83" s="18">
        <v>8</v>
      </c>
      <c r="BK83" s="18">
        <v>0</v>
      </c>
      <c r="BL83" s="18">
        <v>0</v>
      </c>
      <c r="BM83" s="18">
        <v>0</v>
      </c>
      <c r="BN83" s="18">
        <v>0</v>
      </c>
      <c r="BO83" s="18">
        <v>0</v>
      </c>
      <c r="BP83" s="18">
        <v>0</v>
      </c>
      <c r="BQ83" s="18">
        <v>0</v>
      </c>
      <c r="BR83" s="18">
        <v>17</v>
      </c>
      <c r="BS83" s="18">
        <v>20</v>
      </c>
      <c r="BT83" s="18">
        <v>2</v>
      </c>
      <c r="BU83" s="18">
        <v>19</v>
      </c>
      <c r="BV83" s="18">
        <v>0</v>
      </c>
      <c r="BW83" s="15">
        <v>0</v>
      </c>
      <c r="BX83" s="19">
        <v>2</v>
      </c>
      <c r="BY83" s="21"/>
      <c r="BZ83" s="21"/>
      <c r="CA83" s="21"/>
    </row>
    <row r="84" spans="1:79">
      <c r="A84" t="s">
        <v>84</v>
      </c>
      <c r="B84" t="s">
        <v>259</v>
      </c>
      <c r="C84">
        <v>17</v>
      </c>
      <c r="D84">
        <v>0</v>
      </c>
      <c r="E84">
        <v>10</v>
      </c>
      <c r="F84">
        <v>7</v>
      </c>
      <c r="G84">
        <v>2</v>
      </c>
      <c r="H84">
        <v>0</v>
      </c>
      <c r="I84">
        <v>0</v>
      </c>
      <c r="J84">
        <v>0</v>
      </c>
      <c r="K84">
        <v>5</v>
      </c>
      <c r="L84">
        <v>0</v>
      </c>
      <c r="M84">
        <v>1</v>
      </c>
      <c r="N84">
        <v>14</v>
      </c>
      <c r="O84">
        <v>0</v>
      </c>
      <c r="P84">
        <v>2</v>
      </c>
      <c r="Q84">
        <v>0</v>
      </c>
      <c r="R84">
        <v>2</v>
      </c>
      <c r="S84">
        <v>0</v>
      </c>
      <c r="T84">
        <v>0</v>
      </c>
      <c r="U84">
        <v>0</v>
      </c>
      <c r="V84">
        <v>5</v>
      </c>
      <c r="W84">
        <v>2</v>
      </c>
      <c r="X84">
        <v>0</v>
      </c>
      <c r="Y84">
        <v>0</v>
      </c>
      <c r="Z84">
        <v>0</v>
      </c>
      <c r="AA84">
        <v>0</v>
      </c>
      <c r="AB84">
        <v>3</v>
      </c>
      <c r="AC84">
        <v>0</v>
      </c>
      <c r="AD84">
        <v>0</v>
      </c>
      <c r="AE84">
        <v>11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0</v>
      </c>
      <c r="AN84" s="14" t="s">
        <v>84</v>
      </c>
      <c r="AO84" s="14" t="s">
        <v>256</v>
      </c>
      <c r="AP84" s="18">
        <v>33</v>
      </c>
      <c r="AQ84" s="18">
        <v>0</v>
      </c>
      <c r="AR84" s="18">
        <v>15</v>
      </c>
      <c r="AS84" s="18">
        <v>18</v>
      </c>
      <c r="AT84" s="18">
        <v>2</v>
      </c>
      <c r="AU84" s="18">
        <v>0</v>
      </c>
      <c r="AV84" s="18">
        <v>0</v>
      </c>
      <c r="AW84" s="18">
        <v>0</v>
      </c>
      <c r="AX84" s="18">
        <v>2</v>
      </c>
      <c r="AY84" s="18">
        <v>0</v>
      </c>
      <c r="AZ84" s="18">
        <v>2</v>
      </c>
      <c r="BA84" s="18">
        <v>14</v>
      </c>
      <c r="BB84" s="18">
        <v>0</v>
      </c>
      <c r="BC84" s="18">
        <v>3</v>
      </c>
      <c r="BD84" s="18">
        <v>0</v>
      </c>
      <c r="BE84" s="18">
        <v>2</v>
      </c>
      <c r="BF84" s="18">
        <v>0</v>
      </c>
      <c r="BG84" s="18">
        <v>0</v>
      </c>
      <c r="BH84" s="18">
        <v>0</v>
      </c>
      <c r="BI84" s="18">
        <v>11</v>
      </c>
      <c r="BJ84" s="18">
        <v>13</v>
      </c>
      <c r="BK84" s="18">
        <v>0</v>
      </c>
      <c r="BL84" s="18">
        <v>0</v>
      </c>
      <c r="BM84" s="18">
        <v>0</v>
      </c>
      <c r="BN84" s="18">
        <v>0</v>
      </c>
      <c r="BO84" s="18">
        <v>2</v>
      </c>
      <c r="BP84" s="18">
        <v>0</v>
      </c>
      <c r="BQ84" s="18">
        <v>0</v>
      </c>
      <c r="BR84" s="18">
        <v>10</v>
      </c>
      <c r="BS84" s="18">
        <v>11</v>
      </c>
      <c r="BT84" s="18">
        <v>3</v>
      </c>
      <c r="BU84" s="18">
        <v>0</v>
      </c>
      <c r="BV84" s="18">
        <v>0</v>
      </c>
      <c r="BW84" s="15">
        <v>0</v>
      </c>
      <c r="BX84" s="14">
        <v>0</v>
      </c>
      <c r="BY84" s="21"/>
      <c r="BZ84" s="21"/>
      <c r="CA84" s="21"/>
    </row>
    <row r="85" spans="1:79">
      <c r="A85" t="s">
        <v>88</v>
      </c>
      <c r="B85" t="s">
        <v>259</v>
      </c>
      <c r="C85">
        <v>3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</v>
      </c>
      <c r="O85">
        <v>0</v>
      </c>
      <c r="P85">
        <v>2</v>
      </c>
      <c r="Q85">
        <v>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N85" s="14" t="s">
        <v>88</v>
      </c>
      <c r="AO85" s="14" t="s">
        <v>256</v>
      </c>
      <c r="AP85" s="18">
        <v>8</v>
      </c>
      <c r="AQ85" s="18">
        <v>0</v>
      </c>
      <c r="AR85" s="18">
        <v>4</v>
      </c>
      <c r="AS85" s="18">
        <v>4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4</v>
      </c>
      <c r="BA85" s="18">
        <v>3</v>
      </c>
      <c r="BB85" s="18">
        <v>0</v>
      </c>
      <c r="BC85" s="18">
        <v>2</v>
      </c>
      <c r="BD85" s="18">
        <v>2</v>
      </c>
      <c r="BE85" s="18">
        <v>0</v>
      </c>
      <c r="BF85" s="18">
        <v>0</v>
      </c>
      <c r="BG85" s="18">
        <v>0</v>
      </c>
      <c r="BH85" s="18">
        <v>0</v>
      </c>
      <c r="BI85" s="18">
        <v>1</v>
      </c>
      <c r="BJ85" s="18">
        <v>0</v>
      </c>
      <c r="BK85" s="18">
        <v>0</v>
      </c>
      <c r="BL85" s="18">
        <v>0</v>
      </c>
      <c r="BM85" s="18">
        <v>0</v>
      </c>
      <c r="BN85" s="18">
        <v>0</v>
      </c>
      <c r="BO85" s="18">
        <v>0</v>
      </c>
      <c r="BP85" s="18">
        <v>0</v>
      </c>
      <c r="BQ85" s="18">
        <v>4</v>
      </c>
      <c r="BR85" s="18">
        <v>1</v>
      </c>
      <c r="BS85" s="18">
        <v>1</v>
      </c>
      <c r="BT85" s="18">
        <v>0</v>
      </c>
      <c r="BU85" s="18">
        <v>1</v>
      </c>
      <c r="BV85" s="18">
        <v>0</v>
      </c>
      <c r="BW85" s="15">
        <v>0</v>
      </c>
      <c r="BX85" s="14">
        <v>0</v>
      </c>
      <c r="BY85" s="21"/>
      <c r="BZ85" s="21"/>
      <c r="CA85" s="21"/>
    </row>
    <row r="86" spans="1:79">
      <c r="A86" t="s">
        <v>93</v>
      </c>
      <c r="B86" t="s">
        <v>259</v>
      </c>
      <c r="C86">
        <v>2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N86" s="14" t="s">
        <v>93</v>
      </c>
      <c r="AO86" s="14" t="s">
        <v>256</v>
      </c>
      <c r="AP86" s="18">
        <v>24</v>
      </c>
      <c r="AQ86" s="18">
        <v>0</v>
      </c>
      <c r="AR86" s="18">
        <v>17</v>
      </c>
      <c r="AS86" s="18">
        <v>11</v>
      </c>
      <c r="AT86" s="18">
        <v>1</v>
      </c>
      <c r="AU86" s="18">
        <v>0</v>
      </c>
      <c r="AV86" s="18">
        <v>0</v>
      </c>
      <c r="AW86" s="18">
        <v>0</v>
      </c>
      <c r="AX86" s="18">
        <v>20</v>
      </c>
      <c r="AY86" s="18">
        <v>2</v>
      </c>
      <c r="AZ86" s="18">
        <v>0</v>
      </c>
      <c r="BA86" s="18">
        <v>1</v>
      </c>
      <c r="BB86" s="18">
        <v>0</v>
      </c>
      <c r="BC86" s="18">
        <v>5</v>
      </c>
      <c r="BD86" s="18">
        <v>9</v>
      </c>
      <c r="BE86" s="18">
        <v>1</v>
      </c>
      <c r="BF86" s="18">
        <v>21</v>
      </c>
      <c r="BG86" s="18">
        <v>0</v>
      </c>
      <c r="BH86" s="18">
        <v>0</v>
      </c>
      <c r="BI86" s="18">
        <v>2</v>
      </c>
      <c r="BJ86" s="18">
        <v>0</v>
      </c>
      <c r="BK86" s="18">
        <v>0</v>
      </c>
      <c r="BL86" s="18">
        <v>0</v>
      </c>
      <c r="BM86" s="18">
        <v>0</v>
      </c>
      <c r="BN86" s="18">
        <v>0</v>
      </c>
      <c r="BO86" s="18">
        <v>11</v>
      </c>
      <c r="BP86" s="18">
        <v>0</v>
      </c>
      <c r="BQ86" s="18">
        <v>0</v>
      </c>
      <c r="BR86" s="18">
        <v>0</v>
      </c>
      <c r="BS86" s="18">
        <v>2</v>
      </c>
      <c r="BT86" s="18">
        <v>0</v>
      </c>
      <c r="BU86" s="18">
        <v>0</v>
      </c>
      <c r="BV86" s="18">
        <v>0</v>
      </c>
      <c r="BW86" s="15">
        <v>0</v>
      </c>
      <c r="BX86" s="14">
        <v>0</v>
      </c>
      <c r="BY86" s="21"/>
      <c r="BZ86" s="21"/>
      <c r="CA86" s="21"/>
    </row>
    <row r="87" spans="1:79">
      <c r="A87" t="s">
        <v>98</v>
      </c>
      <c r="B87" t="s">
        <v>259</v>
      </c>
      <c r="C87">
        <v>22</v>
      </c>
      <c r="D87">
        <v>0</v>
      </c>
      <c r="E87">
        <v>21</v>
      </c>
      <c r="F87">
        <v>3</v>
      </c>
      <c r="G87">
        <v>0</v>
      </c>
      <c r="H87">
        <v>0</v>
      </c>
      <c r="I87">
        <v>0</v>
      </c>
      <c r="J87">
        <v>0</v>
      </c>
      <c r="K87">
        <v>14</v>
      </c>
      <c r="L87">
        <v>0</v>
      </c>
      <c r="M87">
        <v>0</v>
      </c>
      <c r="N87">
        <v>0</v>
      </c>
      <c r="O87">
        <v>0</v>
      </c>
      <c r="P87">
        <v>9</v>
      </c>
      <c r="Q87">
        <v>6</v>
      </c>
      <c r="R87">
        <v>0</v>
      </c>
      <c r="S87">
        <v>11</v>
      </c>
      <c r="T87">
        <v>0</v>
      </c>
      <c r="U87">
        <v>0</v>
      </c>
      <c r="V87">
        <v>5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5</v>
      </c>
      <c r="AG87">
        <v>0</v>
      </c>
      <c r="AH87">
        <v>0</v>
      </c>
      <c r="AI87">
        <v>0</v>
      </c>
      <c r="AJ87">
        <v>0</v>
      </c>
      <c r="AK87">
        <v>0</v>
      </c>
      <c r="AN87" s="14" t="s">
        <v>98</v>
      </c>
      <c r="AO87" s="14" t="s">
        <v>256</v>
      </c>
      <c r="AP87" s="18">
        <v>31</v>
      </c>
      <c r="AQ87" s="18">
        <v>0</v>
      </c>
      <c r="AR87" s="18">
        <v>29</v>
      </c>
      <c r="AS87" s="18">
        <v>3</v>
      </c>
      <c r="AT87" s="18">
        <v>0</v>
      </c>
      <c r="AU87" s="18">
        <v>0</v>
      </c>
      <c r="AV87" s="18">
        <v>5</v>
      </c>
      <c r="AW87" s="18">
        <v>0</v>
      </c>
      <c r="AX87" s="18">
        <v>15</v>
      </c>
      <c r="AY87" s="18">
        <v>0</v>
      </c>
      <c r="AZ87" s="18">
        <v>6</v>
      </c>
      <c r="BA87" s="18">
        <v>0</v>
      </c>
      <c r="BB87" s="18">
        <v>0</v>
      </c>
      <c r="BC87" s="18">
        <v>8</v>
      </c>
      <c r="BD87" s="18">
        <v>7</v>
      </c>
      <c r="BE87" s="18">
        <v>0</v>
      </c>
      <c r="BF87" s="18">
        <v>18</v>
      </c>
      <c r="BG87" s="18">
        <v>0</v>
      </c>
      <c r="BH87" s="18">
        <v>0</v>
      </c>
      <c r="BI87" s="18">
        <v>7</v>
      </c>
      <c r="BJ87" s="18">
        <v>1</v>
      </c>
      <c r="BK87" s="18">
        <v>0</v>
      </c>
      <c r="BL87" s="18">
        <v>0</v>
      </c>
      <c r="BM87" s="18">
        <v>0</v>
      </c>
      <c r="BN87" s="18">
        <v>0</v>
      </c>
      <c r="BO87" s="18">
        <v>3</v>
      </c>
      <c r="BP87" s="18">
        <v>0</v>
      </c>
      <c r="BQ87" s="18">
        <v>0</v>
      </c>
      <c r="BR87" s="18">
        <v>0</v>
      </c>
      <c r="BS87" s="18">
        <v>7</v>
      </c>
      <c r="BT87" s="18">
        <v>2</v>
      </c>
      <c r="BU87" s="18">
        <v>5</v>
      </c>
      <c r="BV87" s="18">
        <v>0</v>
      </c>
      <c r="BW87" s="15">
        <v>0</v>
      </c>
      <c r="BX87" s="14">
        <v>0</v>
      </c>
      <c r="BY87" s="21"/>
      <c r="BZ87" s="21"/>
      <c r="CA87" s="21"/>
    </row>
    <row r="88" s="13" customFormat="1" spans="1:79">
      <c r="A88" t="s">
        <v>107</v>
      </c>
      <c r="B88" t="s">
        <v>259</v>
      </c>
      <c r="C88">
        <v>25</v>
      </c>
      <c r="D88">
        <v>2</v>
      </c>
      <c r="E88">
        <v>24</v>
      </c>
      <c r="F88">
        <v>4</v>
      </c>
      <c r="G88">
        <v>7</v>
      </c>
      <c r="H88">
        <v>2</v>
      </c>
      <c r="I88">
        <v>0</v>
      </c>
      <c r="J88">
        <v>0</v>
      </c>
      <c r="K88">
        <v>17</v>
      </c>
      <c r="L88">
        <v>0</v>
      </c>
      <c r="M88">
        <v>0</v>
      </c>
      <c r="N88">
        <v>1</v>
      </c>
      <c r="O88">
        <v>0</v>
      </c>
      <c r="P88">
        <v>17</v>
      </c>
      <c r="Q88">
        <v>1</v>
      </c>
      <c r="R88">
        <v>0</v>
      </c>
      <c r="S88">
        <v>0</v>
      </c>
      <c r="T88">
        <v>1</v>
      </c>
      <c r="U88">
        <v>0</v>
      </c>
      <c r="V88">
        <v>2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2</v>
      </c>
      <c r="AG88">
        <v>5</v>
      </c>
      <c r="AH88">
        <v>0</v>
      </c>
      <c r="AI88">
        <v>0</v>
      </c>
      <c r="AJ88">
        <v>0</v>
      </c>
      <c r="AK88">
        <v>1</v>
      </c>
      <c r="AN88" s="19" t="s">
        <v>102</v>
      </c>
      <c r="AO88" s="19" t="s">
        <v>256</v>
      </c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5"/>
      <c r="BX88" s="28"/>
      <c r="BY88" s="21"/>
      <c r="BZ88" s="21"/>
      <c r="CA88" s="21"/>
    </row>
    <row r="89" spans="1:79">
      <c r="A89" t="s">
        <v>112</v>
      </c>
      <c r="B89" t="s">
        <v>259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N89" s="14" t="s">
        <v>107</v>
      </c>
      <c r="AO89" s="14" t="s">
        <v>256</v>
      </c>
      <c r="AP89" s="18">
        <v>59</v>
      </c>
      <c r="AQ89" s="18">
        <v>3</v>
      </c>
      <c r="AR89" s="18">
        <v>45</v>
      </c>
      <c r="AS89" s="18">
        <v>27</v>
      </c>
      <c r="AT89" s="18">
        <v>7</v>
      </c>
      <c r="AU89" s="18">
        <v>2</v>
      </c>
      <c r="AV89" s="18">
        <v>0</v>
      </c>
      <c r="AW89" s="18">
        <v>0</v>
      </c>
      <c r="AX89" s="18">
        <v>12</v>
      </c>
      <c r="AY89" s="18">
        <v>1</v>
      </c>
      <c r="AZ89" s="18">
        <v>6</v>
      </c>
      <c r="BA89" s="18">
        <v>1</v>
      </c>
      <c r="BB89" s="18">
        <v>0</v>
      </c>
      <c r="BC89" s="18">
        <v>34</v>
      </c>
      <c r="BD89" s="18">
        <v>3</v>
      </c>
      <c r="BE89" s="18">
        <v>0</v>
      </c>
      <c r="BF89" s="18">
        <v>3</v>
      </c>
      <c r="BG89" s="18">
        <v>6</v>
      </c>
      <c r="BH89" s="18">
        <v>0</v>
      </c>
      <c r="BI89" s="18">
        <v>8</v>
      </c>
      <c r="BJ89" s="18">
        <v>7</v>
      </c>
      <c r="BK89" s="18">
        <v>0</v>
      </c>
      <c r="BL89" s="18">
        <v>0</v>
      </c>
      <c r="BM89" s="18">
        <v>0</v>
      </c>
      <c r="BN89" s="18">
        <v>0</v>
      </c>
      <c r="BO89" s="18">
        <v>0</v>
      </c>
      <c r="BP89" s="18">
        <v>0</v>
      </c>
      <c r="BQ89" s="18">
        <v>0</v>
      </c>
      <c r="BR89" s="18">
        <v>1</v>
      </c>
      <c r="BS89" s="18">
        <v>8</v>
      </c>
      <c r="BT89" s="18">
        <v>19</v>
      </c>
      <c r="BU89" s="18">
        <v>0</v>
      </c>
      <c r="BV89" s="18">
        <v>0</v>
      </c>
      <c r="BW89" s="15">
        <v>0</v>
      </c>
      <c r="BX89" s="14">
        <v>3</v>
      </c>
      <c r="BY89" s="21"/>
      <c r="BZ89" s="21"/>
      <c r="CA89" s="21"/>
    </row>
    <row r="90" spans="1:79">
      <c r="A90" t="s">
        <v>117</v>
      </c>
      <c r="B90" t="s">
        <v>259</v>
      </c>
      <c r="C90">
        <v>21</v>
      </c>
      <c r="D90">
        <v>0</v>
      </c>
      <c r="E90">
        <v>19</v>
      </c>
      <c r="F90">
        <v>11</v>
      </c>
      <c r="G90">
        <v>2</v>
      </c>
      <c r="H90">
        <v>0</v>
      </c>
      <c r="I90">
        <v>0</v>
      </c>
      <c r="J90">
        <v>0</v>
      </c>
      <c r="K90">
        <v>0</v>
      </c>
      <c r="L90">
        <v>3</v>
      </c>
      <c r="M90">
        <v>0</v>
      </c>
      <c r="N90">
        <v>5</v>
      </c>
      <c r="O90">
        <v>0</v>
      </c>
      <c r="P90">
        <v>15</v>
      </c>
      <c r="Q90">
        <v>18</v>
      </c>
      <c r="R90">
        <v>2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N90" s="14" t="s">
        <v>112</v>
      </c>
      <c r="AO90" s="14" t="s">
        <v>256</v>
      </c>
      <c r="AP90" s="18">
        <v>104</v>
      </c>
      <c r="AQ90" s="18">
        <v>0</v>
      </c>
      <c r="AR90" s="18">
        <v>44</v>
      </c>
      <c r="AS90" s="18">
        <v>60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60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44</v>
      </c>
      <c r="BJ90" s="18">
        <v>0</v>
      </c>
      <c r="BK90" s="18">
        <v>0</v>
      </c>
      <c r="BL90" s="18">
        <v>0</v>
      </c>
      <c r="BM90" s="18">
        <v>0</v>
      </c>
      <c r="BN90" s="18">
        <v>0</v>
      </c>
      <c r="BO90" s="18">
        <v>0</v>
      </c>
      <c r="BP90" s="18">
        <v>0</v>
      </c>
      <c r="BQ90" s="18">
        <v>60</v>
      </c>
      <c r="BR90" s="18">
        <v>0</v>
      </c>
      <c r="BS90" s="18">
        <v>44</v>
      </c>
      <c r="BT90" s="18">
        <v>0</v>
      </c>
      <c r="BU90" s="18">
        <v>0</v>
      </c>
      <c r="BV90" s="18">
        <v>0</v>
      </c>
      <c r="BW90" s="15">
        <v>0</v>
      </c>
      <c r="BX90" s="14">
        <v>0</v>
      </c>
      <c r="BY90" s="21"/>
      <c r="BZ90" s="21"/>
      <c r="CA90" s="21"/>
    </row>
    <row r="91" spans="1:79">
      <c r="A91" t="s">
        <v>122</v>
      </c>
      <c r="B91" t="s">
        <v>259</v>
      </c>
      <c r="C91">
        <v>19</v>
      </c>
      <c r="D91">
        <v>0</v>
      </c>
      <c r="E91">
        <v>11</v>
      </c>
      <c r="F91">
        <v>12</v>
      </c>
      <c r="G91">
        <v>0</v>
      </c>
      <c r="H91">
        <v>0</v>
      </c>
      <c r="I91">
        <v>0</v>
      </c>
      <c r="J91">
        <v>0</v>
      </c>
      <c r="K91">
        <v>4</v>
      </c>
      <c r="L91">
        <v>3</v>
      </c>
      <c r="M91">
        <v>12</v>
      </c>
      <c r="N91">
        <v>5</v>
      </c>
      <c r="O91">
        <v>0</v>
      </c>
      <c r="P91">
        <v>9</v>
      </c>
      <c r="Q91">
        <v>7</v>
      </c>
      <c r="R91">
        <v>0</v>
      </c>
      <c r="S91">
        <v>0</v>
      </c>
      <c r="T91">
        <v>0</v>
      </c>
      <c r="U91">
        <v>0</v>
      </c>
      <c r="V91">
        <v>0</v>
      </c>
      <c r="W91">
        <v>5</v>
      </c>
      <c r="X91">
        <v>0</v>
      </c>
      <c r="Y91">
        <v>0</v>
      </c>
      <c r="Z91">
        <v>0</v>
      </c>
      <c r="AA91">
        <v>0</v>
      </c>
      <c r="AB91">
        <v>1</v>
      </c>
      <c r="AC91">
        <v>2</v>
      </c>
      <c r="AD91">
        <v>3</v>
      </c>
      <c r="AE91">
        <v>3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N91" s="14" t="s">
        <v>117</v>
      </c>
      <c r="AO91" s="14" t="s">
        <v>256</v>
      </c>
      <c r="AP91" s="18">
        <v>43</v>
      </c>
      <c r="AQ91" s="18">
        <v>0</v>
      </c>
      <c r="AR91" s="18">
        <v>28</v>
      </c>
      <c r="AS91" s="18">
        <v>25</v>
      </c>
      <c r="AT91" s="18">
        <v>2</v>
      </c>
      <c r="AU91" s="18">
        <v>0</v>
      </c>
      <c r="AV91" s="18">
        <v>0</v>
      </c>
      <c r="AW91" s="18">
        <v>0</v>
      </c>
      <c r="AX91" s="18">
        <v>0</v>
      </c>
      <c r="AY91" s="18">
        <v>3</v>
      </c>
      <c r="AZ91" s="18">
        <v>0</v>
      </c>
      <c r="BA91" s="18">
        <v>5</v>
      </c>
      <c r="BB91" s="18">
        <v>0</v>
      </c>
      <c r="BC91" s="18">
        <v>15</v>
      </c>
      <c r="BD91" s="18">
        <v>18</v>
      </c>
      <c r="BE91" s="18">
        <v>2</v>
      </c>
      <c r="BF91" s="18">
        <v>0</v>
      </c>
      <c r="BG91" s="18">
        <v>0</v>
      </c>
      <c r="BH91" s="18">
        <v>0</v>
      </c>
      <c r="BI91" s="18">
        <v>9</v>
      </c>
      <c r="BJ91" s="18">
        <v>13</v>
      </c>
      <c r="BK91" s="18">
        <v>1</v>
      </c>
      <c r="BL91" s="18">
        <v>0</v>
      </c>
      <c r="BM91" s="18">
        <v>0</v>
      </c>
      <c r="BN91" s="18">
        <v>0</v>
      </c>
      <c r="BO91" s="18">
        <v>0</v>
      </c>
      <c r="BP91" s="18">
        <v>0</v>
      </c>
      <c r="BQ91" s="18">
        <v>0</v>
      </c>
      <c r="BR91" s="18">
        <v>1</v>
      </c>
      <c r="BS91" s="18">
        <v>9</v>
      </c>
      <c r="BT91" s="18">
        <v>0</v>
      </c>
      <c r="BU91" s="18">
        <v>0</v>
      </c>
      <c r="BV91" s="18">
        <v>0</v>
      </c>
      <c r="BW91" s="15">
        <v>0</v>
      </c>
      <c r="BX91" s="14">
        <v>0</v>
      </c>
      <c r="BY91" s="21"/>
      <c r="BZ91" s="21"/>
      <c r="CA91" s="21"/>
    </row>
    <row r="92" spans="1:79">
      <c r="A92" t="s">
        <v>127</v>
      </c>
      <c r="B92" t="s">
        <v>259</v>
      </c>
      <c r="C92">
        <v>28</v>
      </c>
      <c r="D92">
        <v>12</v>
      </c>
      <c r="E92">
        <v>13</v>
      </c>
      <c r="F92">
        <v>7</v>
      </c>
      <c r="G92">
        <v>15</v>
      </c>
      <c r="H92">
        <v>0</v>
      </c>
      <c r="I92">
        <v>0</v>
      </c>
      <c r="J92">
        <v>0</v>
      </c>
      <c r="K92">
        <v>1</v>
      </c>
      <c r="L92">
        <v>2</v>
      </c>
      <c r="M92">
        <v>0</v>
      </c>
      <c r="N92">
        <v>21</v>
      </c>
      <c r="O92">
        <v>0</v>
      </c>
      <c r="P92">
        <v>1</v>
      </c>
      <c r="Q92">
        <v>0</v>
      </c>
      <c r="R92">
        <v>2</v>
      </c>
      <c r="S92">
        <v>22</v>
      </c>
      <c r="T92">
        <v>1</v>
      </c>
      <c r="U92">
        <v>0</v>
      </c>
      <c r="V92">
        <v>6</v>
      </c>
      <c r="W92">
        <v>1</v>
      </c>
      <c r="X92">
        <v>13</v>
      </c>
      <c r="Y92">
        <v>0</v>
      </c>
      <c r="Z92">
        <v>0</v>
      </c>
      <c r="AA92">
        <v>0</v>
      </c>
      <c r="AB92">
        <v>0</v>
      </c>
      <c r="AC92">
        <v>2</v>
      </c>
      <c r="AD92">
        <v>0</v>
      </c>
      <c r="AE92">
        <v>17</v>
      </c>
      <c r="AF92">
        <v>6</v>
      </c>
      <c r="AG92">
        <v>1</v>
      </c>
      <c r="AH92">
        <v>0</v>
      </c>
      <c r="AI92">
        <v>0</v>
      </c>
      <c r="AJ92">
        <v>0</v>
      </c>
      <c r="AK92">
        <v>1</v>
      </c>
      <c r="AN92" s="14" t="s">
        <v>122</v>
      </c>
      <c r="AO92" s="14" t="s">
        <v>256</v>
      </c>
      <c r="AP92" s="18">
        <v>34</v>
      </c>
      <c r="AQ92" s="18">
        <v>0</v>
      </c>
      <c r="AR92" s="18">
        <v>18</v>
      </c>
      <c r="AS92" s="18">
        <v>20</v>
      </c>
      <c r="AT92" s="18">
        <v>0</v>
      </c>
      <c r="AU92" s="18">
        <v>0</v>
      </c>
      <c r="AV92" s="18">
        <v>0</v>
      </c>
      <c r="AW92" s="18">
        <v>0</v>
      </c>
      <c r="AX92" s="18">
        <v>8</v>
      </c>
      <c r="AY92" s="18">
        <v>4</v>
      </c>
      <c r="AZ92" s="18">
        <v>16</v>
      </c>
      <c r="BA92" s="18">
        <v>5</v>
      </c>
      <c r="BB92" s="18">
        <v>0</v>
      </c>
      <c r="BC92" s="18">
        <v>13</v>
      </c>
      <c r="BD92" s="18">
        <v>8</v>
      </c>
      <c r="BE92" s="18">
        <v>0</v>
      </c>
      <c r="BF92" s="18">
        <v>1</v>
      </c>
      <c r="BG92" s="18">
        <v>0</v>
      </c>
      <c r="BH92" s="18">
        <v>0</v>
      </c>
      <c r="BI92" s="18">
        <v>2</v>
      </c>
      <c r="BJ92" s="18">
        <v>12</v>
      </c>
      <c r="BK92" s="18">
        <v>0</v>
      </c>
      <c r="BL92" s="18">
        <v>0</v>
      </c>
      <c r="BM92" s="18">
        <v>0</v>
      </c>
      <c r="BN92" s="18">
        <v>0</v>
      </c>
      <c r="BO92" s="18">
        <v>3</v>
      </c>
      <c r="BP92" s="18">
        <v>2</v>
      </c>
      <c r="BQ92" s="18">
        <v>0</v>
      </c>
      <c r="BR92" s="18">
        <v>3</v>
      </c>
      <c r="BS92" s="18">
        <v>2</v>
      </c>
      <c r="BT92" s="18">
        <v>0</v>
      </c>
      <c r="BU92" s="18">
        <v>1</v>
      </c>
      <c r="BV92" s="18">
        <v>0</v>
      </c>
      <c r="BW92" s="15">
        <v>0</v>
      </c>
      <c r="BX92" s="19">
        <v>0</v>
      </c>
      <c r="BY92" s="21"/>
      <c r="BZ92" s="21"/>
      <c r="CA92" s="21"/>
    </row>
    <row r="93" spans="1:79">
      <c r="A93" t="s">
        <v>131</v>
      </c>
      <c r="B93" t="s">
        <v>259</v>
      </c>
      <c r="C93">
        <v>4</v>
      </c>
      <c r="D93">
        <v>3</v>
      </c>
      <c r="E93">
        <v>1</v>
      </c>
      <c r="F93">
        <v>0</v>
      </c>
      <c r="G93">
        <v>3</v>
      </c>
      <c r="H93">
        <v>0</v>
      </c>
      <c r="I93">
        <v>0</v>
      </c>
      <c r="J93">
        <v>0</v>
      </c>
      <c r="K93">
        <v>0</v>
      </c>
      <c r="L93">
        <v>2</v>
      </c>
      <c r="M93">
        <v>0</v>
      </c>
      <c r="N93">
        <v>0</v>
      </c>
      <c r="O93">
        <v>0</v>
      </c>
      <c r="P93">
        <v>3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N93" s="14" t="s">
        <v>127</v>
      </c>
      <c r="AO93" s="14" t="s">
        <v>256</v>
      </c>
      <c r="AP93" s="18">
        <v>35</v>
      </c>
      <c r="AQ93" s="18">
        <v>12</v>
      </c>
      <c r="AR93" s="18">
        <v>16</v>
      </c>
      <c r="AS93" s="18">
        <v>11</v>
      </c>
      <c r="AT93" s="18">
        <v>15</v>
      </c>
      <c r="AU93" s="18">
        <v>0</v>
      </c>
      <c r="AV93" s="18">
        <v>0</v>
      </c>
      <c r="AW93" s="18">
        <v>0</v>
      </c>
      <c r="AX93" s="18">
        <v>4</v>
      </c>
      <c r="AY93" s="18">
        <v>2</v>
      </c>
      <c r="AZ93" s="18">
        <v>2</v>
      </c>
      <c r="BA93" s="18">
        <v>21</v>
      </c>
      <c r="BB93" s="18">
        <v>0</v>
      </c>
      <c r="BC93" s="18">
        <v>2</v>
      </c>
      <c r="BD93" s="18">
        <v>0</v>
      </c>
      <c r="BE93" s="18">
        <v>2</v>
      </c>
      <c r="BF93" s="18">
        <v>22</v>
      </c>
      <c r="BG93" s="18">
        <v>1</v>
      </c>
      <c r="BH93" s="18">
        <v>0</v>
      </c>
      <c r="BI93" s="18">
        <v>6</v>
      </c>
      <c r="BJ93" s="18">
        <v>4</v>
      </c>
      <c r="BK93" s="18">
        <v>14</v>
      </c>
      <c r="BL93" s="18">
        <v>0</v>
      </c>
      <c r="BM93" s="18">
        <v>0</v>
      </c>
      <c r="BN93" s="18">
        <v>0</v>
      </c>
      <c r="BO93" s="18">
        <v>3</v>
      </c>
      <c r="BP93" s="18">
        <v>2</v>
      </c>
      <c r="BQ93" s="18">
        <v>2</v>
      </c>
      <c r="BR93" s="18">
        <v>17</v>
      </c>
      <c r="BS93" s="18">
        <v>6</v>
      </c>
      <c r="BT93" s="18">
        <v>2</v>
      </c>
      <c r="BU93" s="18">
        <v>0</v>
      </c>
      <c r="BV93" s="18">
        <v>0</v>
      </c>
      <c r="BW93" s="15">
        <v>0</v>
      </c>
      <c r="BX93" s="14">
        <v>1</v>
      </c>
      <c r="BY93" s="21"/>
      <c r="BZ93" s="21"/>
      <c r="CA93" s="21"/>
    </row>
    <row r="94" spans="1:79">
      <c r="A94" t="s">
        <v>135</v>
      </c>
      <c r="B94" t="s">
        <v>259</v>
      </c>
      <c r="C94">
        <v>3</v>
      </c>
      <c r="D94">
        <v>1</v>
      </c>
      <c r="E94">
        <v>2</v>
      </c>
      <c r="F94">
        <v>2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1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N94" s="14" t="s">
        <v>131</v>
      </c>
      <c r="AO94" s="14" t="s">
        <v>256</v>
      </c>
      <c r="AP94" s="18">
        <v>17</v>
      </c>
      <c r="AQ94" s="18">
        <v>6</v>
      </c>
      <c r="AR94" s="18">
        <v>4</v>
      </c>
      <c r="AS94" s="18">
        <v>9</v>
      </c>
      <c r="AT94" s="18">
        <v>3</v>
      </c>
      <c r="AU94" s="18">
        <v>0</v>
      </c>
      <c r="AV94" s="18">
        <v>0</v>
      </c>
      <c r="AW94" s="18">
        <v>0</v>
      </c>
      <c r="AX94" s="18">
        <v>0</v>
      </c>
      <c r="AY94" s="18">
        <v>2</v>
      </c>
      <c r="AZ94" s="18">
        <v>7</v>
      </c>
      <c r="BA94" s="18">
        <v>0</v>
      </c>
      <c r="BB94" s="18">
        <v>0</v>
      </c>
      <c r="BC94" s="18">
        <v>3</v>
      </c>
      <c r="BD94" s="18">
        <v>0</v>
      </c>
      <c r="BE94" s="18">
        <v>0</v>
      </c>
      <c r="BF94" s="18">
        <v>0</v>
      </c>
      <c r="BG94" s="18">
        <v>0</v>
      </c>
      <c r="BH94" s="18">
        <v>3</v>
      </c>
      <c r="BI94" s="18">
        <v>2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0</v>
      </c>
      <c r="BP94" s="18">
        <v>2</v>
      </c>
      <c r="BQ94" s="18">
        <v>7</v>
      </c>
      <c r="BR94" s="18">
        <v>0</v>
      </c>
      <c r="BS94" s="18">
        <v>2</v>
      </c>
      <c r="BT94" s="18">
        <v>0</v>
      </c>
      <c r="BU94" s="18">
        <v>0</v>
      </c>
      <c r="BV94" s="18">
        <v>0</v>
      </c>
      <c r="BW94" s="15">
        <v>0</v>
      </c>
      <c r="BX94" s="14">
        <v>0</v>
      </c>
      <c r="BY94" s="21"/>
      <c r="BZ94" s="21"/>
      <c r="CA94" s="21"/>
    </row>
    <row r="95" spans="1:79">
      <c r="A95" t="s">
        <v>141</v>
      </c>
      <c r="B95" t="s">
        <v>259</v>
      </c>
      <c r="C95">
        <v>2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N95" s="14" t="s">
        <v>135</v>
      </c>
      <c r="AO95" s="14" t="s">
        <v>256</v>
      </c>
      <c r="AP95" s="18">
        <v>11</v>
      </c>
      <c r="AQ95" s="18">
        <v>1</v>
      </c>
      <c r="AR95" s="18">
        <v>7</v>
      </c>
      <c r="AS95" s="18">
        <v>8</v>
      </c>
      <c r="AT95" s="18">
        <v>0</v>
      </c>
      <c r="AU95" s="18">
        <v>0</v>
      </c>
      <c r="AV95" s="18">
        <v>0</v>
      </c>
      <c r="AW95" s="18">
        <v>0</v>
      </c>
      <c r="AX95" s="18">
        <v>8</v>
      </c>
      <c r="AY95" s="18">
        <v>1</v>
      </c>
      <c r="AZ95" s="18">
        <v>2</v>
      </c>
      <c r="BA95" s="18">
        <v>1</v>
      </c>
      <c r="BB95" s="18">
        <v>0</v>
      </c>
      <c r="BC95" s="18">
        <v>4</v>
      </c>
      <c r="BD95" s="18">
        <v>1</v>
      </c>
      <c r="BE95" s="18">
        <v>0</v>
      </c>
      <c r="BF95" s="18">
        <v>2</v>
      </c>
      <c r="BG95" s="18">
        <v>7</v>
      </c>
      <c r="BH95" s="18">
        <v>0</v>
      </c>
      <c r="BI95" s="18">
        <v>1</v>
      </c>
      <c r="BJ95" s="18">
        <v>1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8">
        <v>0</v>
      </c>
      <c r="BR95" s="18">
        <v>1</v>
      </c>
      <c r="BS95" s="18">
        <v>1</v>
      </c>
      <c r="BT95" s="18">
        <v>1</v>
      </c>
      <c r="BU95" s="18">
        <v>0</v>
      </c>
      <c r="BV95" s="18">
        <v>0</v>
      </c>
      <c r="BW95" s="15">
        <v>0</v>
      </c>
      <c r="BX95" s="14">
        <v>0</v>
      </c>
      <c r="BY95" s="21"/>
      <c r="BZ95" s="21"/>
      <c r="CA95" s="21"/>
    </row>
    <row r="96" spans="1:79">
      <c r="A96" t="s">
        <v>144</v>
      </c>
      <c r="B96" t="s">
        <v>259</v>
      </c>
      <c r="C96">
        <v>5</v>
      </c>
      <c r="D96">
        <v>1</v>
      </c>
      <c r="E96">
        <v>1</v>
      </c>
      <c r="F96">
        <v>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N96" s="14" t="s">
        <v>141</v>
      </c>
      <c r="AO96" s="14" t="s">
        <v>256</v>
      </c>
      <c r="AP96" s="18">
        <v>6</v>
      </c>
      <c r="AQ96" s="18">
        <v>3</v>
      </c>
      <c r="AR96" s="18">
        <v>3</v>
      </c>
      <c r="AS96" s="18">
        <v>2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8">
        <v>0</v>
      </c>
      <c r="BB96" s="18">
        <v>0</v>
      </c>
      <c r="BC96" s="18">
        <v>2</v>
      </c>
      <c r="BD96" s="18">
        <v>3</v>
      </c>
      <c r="BE96" s="18">
        <v>0</v>
      </c>
      <c r="BF96" s="18">
        <v>0</v>
      </c>
      <c r="BG96" s="18">
        <v>0</v>
      </c>
      <c r="BH96" s="18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0</v>
      </c>
      <c r="BP96" s="18">
        <v>0</v>
      </c>
      <c r="BQ96" s="18">
        <v>0</v>
      </c>
      <c r="BR96" s="18">
        <v>0</v>
      </c>
      <c r="BS96" s="18">
        <v>0</v>
      </c>
      <c r="BT96" s="18">
        <v>0</v>
      </c>
      <c r="BU96" s="18">
        <v>1</v>
      </c>
      <c r="BV96" s="18">
        <v>0</v>
      </c>
      <c r="BW96" s="15">
        <v>0</v>
      </c>
      <c r="BX96" s="14">
        <v>0</v>
      </c>
      <c r="BY96" s="21"/>
      <c r="BZ96" s="21"/>
      <c r="CA96" s="21"/>
    </row>
    <row r="97" spans="1:79">
      <c r="A97" t="s">
        <v>148</v>
      </c>
      <c r="B97" t="s">
        <v>259</v>
      </c>
      <c r="C97">
        <v>3</v>
      </c>
      <c r="D97">
        <v>0</v>
      </c>
      <c r="E97">
        <v>2</v>
      </c>
      <c r="F97">
        <v>2</v>
      </c>
      <c r="G97">
        <v>0</v>
      </c>
      <c r="H97">
        <v>0</v>
      </c>
      <c r="I97">
        <v>0</v>
      </c>
      <c r="J97">
        <v>0</v>
      </c>
      <c r="K97">
        <v>1</v>
      </c>
      <c r="L97">
        <v>2</v>
      </c>
      <c r="M97">
        <v>2</v>
      </c>
      <c r="N97">
        <v>1</v>
      </c>
      <c r="O97">
        <v>0</v>
      </c>
      <c r="P97">
        <v>2</v>
      </c>
      <c r="Q97">
        <v>1</v>
      </c>
      <c r="R97">
        <v>0</v>
      </c>
      <c r="S97">
        <v>3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N97" s="14" t="s">
        <v>144</v>
      </c>
      <c r="AO97" s="14" t="s">
        <v>256</v>
      </c>
      <c r="AP97" s="18">
        <v>7</v>
      </c>
      <c r="AQ97" s="18">
        <v>3</v>
      </c>
      <c r="AR97" s="18">
        <v>1</v>
      </c>
      <c r="AS97" s="18">
        <v>7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8">
        <v>0</v>
      </c>
      <c r="BB97" s="18">
        <v>0</v>
      </c>
      <c r="BC97" s="18">
        <v>0</v>
      </c>
      <c r="BD97" s="18">
        <v>0</v>
      </c>
      <c r="BE97" s="18">
        <v>0</v>
      </c>
      <c r="BF97" s="18">
        <v>1</v>
      </c>
      <c r="BG97" s="18">
        <v>0</v>
      </c>
      <c r="BH97" s="18">
        <v>0</v>
      </c>
      <c r="BI97" s="18">
        <v>0</v>
      </c>
      <c r="BJ97" s="18">
        <v>4</v>
      </c>
      <c r="BK97" s="18">
        <v>0</v>
      </c>
      <c r="BL97" s="18">
        <v>0</v>
      </c>
      <c r="BM97" s="18">
        <v>0</v>
      </c>
      <c r="BN97" s="18"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0</v>
      </c>
      <c r="BT97" s="18">
        <v>0</v>
      </c>
      <c r="BU97" s="18">
        <v>0</v>
      </c>
      <c r="BV97" s="18">
        <v>0</v>
      </c>
      <c r="BW97" s="15">
        <v>0</v>
      </c>
      <c r="BX97" s="14">
        <v>0</v>
      </c>
      <c r="BY97" s="21"/>
      <c r="BZ97" s="21"/>
      <c r="CA97" s="21"/>
    </row>
    <row r="98" spans="1:79">
      <c r="A98" t="s">
        <v>154</v>
      </c>
      <c r="B98" t="s">
        <v>259</v>
      </c>
      <c r="C98">
        <v>18</v>
      </c>
      <c r="D98">
        <v>0</v>
      </c>
      <c r="E98">
        <v>16</v>
      </c>
      <c r="F98">
        <v>4</v>
      </c>
      <c r="G98">
        <v>1</v>
      </c>
      <c r="H98">
        <v>0</v>
      </c>
      <c r="I98">
        <v>0</v>
      </c>
      <c r="J98">
        <v>0</v>
      </c>
      <c r="K98">
        <v>2</v>
      </c>
      <c r="L98">
        <v>0</v>
      </c>
      <c r="M98">
        <v>12</v>
      </c>
      <c r="N98">
        <v>16</v>
      </c>
      <c r="O98">
        <v>0</v>
      </c>
      <c r="P98">
        <v>0</v>
      </c>
      <c r="Q98">
        <v>2</v>
      </c>
      <c r="R98">
        <v>14</v>
      </c>
      <c r="S98">
        <v>1</v>
      </c>
      <c r="T98">
        <v>0</v>
      </c>
      <c r="U98">
        <v>0</v>
      </c>
      <c r="V98">
        <v>1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N98" s="14" t="s">
        <v>148</v>
      </c>
      <c r="AO98" s="14" t="s">
        <v>256</v>
      </c>
      <c r="AP98" s="18">
        <v>12</v>
      </c>
      <c r="AQ98" s="18">
        <v>0</v>
      </c>
      <c r="AR98" s="18">
        <v>10</v>
      </c>
      <c r="AS98" s="18">
        <v>6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3</v>
      </c>
      <c r="AZ98" s="18">
        <v>8</v>
      </c>
      <c r="BA98" s="18">
        <v>1</v>
      </c>
      <c r="BB98" s="18">
        <v>0</v>
      </c>
      <c r="BC98" s="18">
        <v>7</v>
      </c>
      <c r="BD98" s="18">
        <v>2</v>
      </c>
      <c r="BE98" s="18">
        <v>0</v>
      </c>
      <c r="BF98" s="18">
        <v>6</v>
      </c>
      <c r="BG98" s="18">
        <v>5</v>
      </c>
      <c r="BH98" s="18">
        <v>0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0</v>
      </c>
      <c r="BT98" s="18">
        <v>2</v>
      </c>
      <c r="BU98" s="18">
        <v>0</v>
      </c>
      <c r="BV98" s="18">
        <v>0</v>
      </c>
      <c r="BW98" s="15">
        <v>0</v>
      </c>
      <c r="BX98" s="19">
        <v>0</v>
      </c>
      <c r="BY98" s="21"/>
      <c r="BZ98" s="21"/>
      <c r="CA98" s="21"/>
    </row>
    <row r="99" spans="1:79">
      <c r="A99" t="s">
        <v>160</v>
      </c>
      <c r="B99" t="s">
        <v>259</v>
      </c>
      <c r="C99">
        <v>6</v>
      </c>
      <c r="D99">
        <v>0</v>
      </c>
      <c r="E99">
        <v>4</v>
      </c>
      <c r="F99">
        <v>4</v>
      </c>
      <c r="G99">
        <v>3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7</v>
      </c>
      <c r="O99">
        <v>0</v>
      </c>
      <c r="P99">
        <v>6</v>
      </c>
      <c r="Q99">
        <v>2</v>
      </c>
      <c r="R99">
        <v>0</v>
      </c>
      <c r="S99">
        <v>3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5</v>
      </c>
      <c r="AF99">
        <v>0</v>
      </c>
      <c r="AG99">
        <v>2</v>
      </c>
      <c r="AH99">
        <v>0</v>
      </c>
      <c r="AI99">
        <v>0</v>
      </c>
      <c r="AJ99">
        <v>0</v>
      </c>
      <c r="AK99">
        <v>0</v>
      </c>
      <c r="AN99" s="14" t="s">
        <v>154</v>
      </c>
      <c r="AO99" s="14" t="s">
        <v>256</v>
      </c>
      <c r="AP99" s="18">
        <v>22</v>
      </c>
      <c r="AQ99" s="18">
        <v>0</v>
      </c>
      <c r="AR99" s="18">
        <v>17</v>
      </c>
      <c r="AS99" s="18">
        <v>6</v>
      </c>
      <c r="AT99" s="18">
        <v>1</v>
      </c>
      <c r="AU99" s="18">
        <v>0</v>
      </c>
      <c r="AV99" s="18">
        <v>0</v>
      </c>
      <c r="AW99" s="18">
        <v>0</v>
      </c>
      <c r="AX99" s="18">
        <v>4</v>
      </c>
      <c r="AY99" s="18">
        <v>0</v>
      </c>
      <c r="AZ99" s="18">
        <v>12</v>
      </c>
      <c r="BA99" s="18">
        <v>16</v>
      </c>
      <c r="BB99" s="18">
        <v>0</v>
      </c>
      <c r="BC99" s="18">
        <v>0</v>
      </c>
      <c r="BD99" s="18">
        <v>2</v>
      </c>
      <c r="BE99" s="18">
        <v>14</v>
      </c>
      <c r="BF99" s="18">
        <v>1</v>
      </c>
      <c r="BG99" s="18">
        <v>0</v>
      </c>
      <c r="BH99" s="18">
        <v>0</v>
      </c>
      <c r="BI99" s="18">
        <v>1</v>
      </c>
      <c r="BJ99" s="18">
        <v>5</v>
      </c>
      <c r="BK99" s="18">
        <v>0</v>
      </c>
      <c r="BL99" s="18">
        <v>0</v>
      </c>
      <c r="BM99" s="18">
        <v>0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1</v>
      </c>
      <c r="BT99" s="18">
        <v>0</v>
      </c>
      <c r="BU99" s="18">
        <v>0</v>
      </c>
      <c r="BV99" s="18">
        <v>0</v>
      </c>
      <c r="BW99" s="15">
        <v>0</v>
      </c>
      <c r="BX99" s="14">
        <v>0</v>
      </c>
      <c r="BY99" s="21"/>
      <c r="BZ99" s="21"/>
      <c r="CA99" s="21"/>
    </row>
    <row r="100" spans="3:79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N100" s="14" t="s">
        <v>160</v>
      </c>
      <c r="AO100" s="14" t="s">
        <v>256</v>
      </c>
      <c r="AP100" s="18">
        <v>10</v>
      </c>
      <c r="AQ100" s="18">
        <v>0</v>
      </c>
      <c r="AR100" s="18">
        <v>8</v>
      </c>
      <c r="AS100" s="18">
        <v>4</v>
      </c>
      <c r="AT100" s="18">
        <v>3</v>
      </c>
      <c r="AU100" s="18">
        <v>0</v>
      </c>
      <c r="AV100" s="18">
        <v>0</v>
      </c>
      <c r="AW100" s="18">
        <v>0</v>
      </c>
      <c r="AX100" s="18">
        <v>2</v>
      </c>
      <c r="AY100" s="18">
        <v>1</v>
      </c>
      <c r="AZ100" s="18">
        <v>1</v>
      </c>
      <c r="BA100" s="18">
        <v>7</v>
      </c>
      <c r="BB100" s="18">
        <v>0</v>
      </c>
      <c r="BC100" s="18">
        <v>6</v>
      </c>
      <c r="BD100" s="18">
        <v>2</v>
      </c>
      <c r="BE100" s="18">
        <v>0</v>
      </c>
      <c r="BF100" s="18">
        <v>3</v>
      </c>
      <c r="BG100" s="18">
        <v>0</v>
      </c>
      <c r="BH100" s="18">
        <v>0</v>
      </c>
      <c r="BI100" s="18">
        <v>3</v>
      </c>
      <c r="BJ100" s="18">
        <v>0</v>
      </c>
      <c r="BK100" s="18">
        <v>1</v>
      </c>
      <c r="BL100" s="18">
        <v>0</v>
      </c>
      <c r="BM100" s="18">
        <v>0</v>
      </c>
      <c r="BN100" s="18">
        <v>0</v>
      </c>
      <c r="BO100" s="18">
        <v>1</v>
      </c>
      <c r="BP100" s="18">
        <v>0</v>
      </c>
      <c r="BQ100" s="18">
        <v>0</v>
      </c>
      <c r="BR100" s="18">
        <v>4</v>
      </c>
      <c r="BS100" s="18">
        <v>3</v>
      </c>
      <c r="BT100" s="18">
        <v>2</v>
      </c>
      <c r="BU100" s="18">
        <v>0</v>
      </c>
      <c r="BV100" s="18">
        <v>0</v>
      </c>
      <c r="BW100" s="15">
        <v>0</v>
      </c>
      <c r="BX100" s="14">
        <v>0</v>
      </c>
      <c r="BY100" s="21"/>
      <c r="BZ100" s="21"/>
      <c r="CA100" s="21"/>
    </row>
    <row r="101" ht="28.5" spans="40:93">
      <c r="AN101" s="14"/>
      <c r="AO101" s="14"/>
      <c r="BY101" s="26" t="s">
        <v>238</v>
      </c>
      <c r="BZ101" s="26" t="s">
        <v>239</v>
      </c>
      <c r="CA101" s="26" t="s">
        <v>240</v>
      </c>
      <c r="CB101" s="26" t="s">
        <v>241</v>
      </c>
      <c r="CC101" s="26" t="s">
        <v>242</v>
      </c>
      <c r="CD101" s="26" t="s">
        <v>243</v>
      </c>
      <c r="CE101" s="26" t="s">
        <v>244</v>
      </c>
      <c r="CF101" s="26" t="s">
        <v>245</v>
      </c>
      <c r="CG101" s="26" t="s">
        <v>246</v>
      </c>
      <c r="CH101" s="26" t="s">
        <v>247</v>
      </c>
      <c r="CI101" s="26" t="s">
        <v>248</v>
      </c>
      <c r="CJ101" s="26" t="s">
        <v>249</v>
      </c>
      <c r="CK101" s="26" t="s">
        <v>250</v>
      </c>
      <c r="CL101" s="26" t="s">
        <v>251</v>
      </c>
      <c r="CM101" s="26" t="s">
        <v>252</v>
      </c>
      <c r="CN101" s="26" t="s">
        <v>253</v>
      </c>
      <c r="CO101" s="26" t="s">
        <v>254</v>
      </c>
    </row>
    <row r="102" spans="22:93">
      <c r="V102" s="15">
        <f>SUM(V71:V101)</f>
        <v>39</v>
      </c>
      <c r="W102" s="15">
        <f t="shared" ref="W102" si="46">SUM(W71:W101)</f>
        <v>31</v>
      </c>
      <c r="X102" s="15">
        <f t="shared" ref="X102" si="47">SUM(X71:X101)</f>
        <v>26</v>
      </c>
      <c r="Y102" s="15">
        <f t="shared" ref="Y102" si="48">SUM(Y71:Y101)</f>
        <v>6</v>
      </c>
      <c r="Z102" s="15">
        <f t="shared" ref="Z102" si="49">SUM(Z71:Z101)</f>
        <v>0</v>
      </c>
      <c r="AA102" s="15">
        <f t="shared" ref="AA102" si="50">SUM(AA71:AA101)</f>
        <v>0</v>
      </c>
      <c r="AB102" s="15">
        <f t="shared" ref="AB102" si="51">SUM(AB71:AB101)</f>
        <v>21</v>
      </c>
      <c r="AC102" s="15">
        <f t="shared" ref="AC102" si="52">SUM(AC71:AC101)</f>
        <v>10</v>
      </c>
      <c r="AD102" s="15">
        <f t="shared" ref="AD102" si="53">SUM(AD71:AD101)</f>
        <v>5</v>
      </c>
      <c r="AE102" s="15">
        <f t="shared" ref="AE102" si="54">SUM(AE71:AE101)</f>
        <v>85</v>
      </c>
      <c r="AF102" s="15">
        <f t="shared" ref="AF102" si="55">SUM(AF71:AF101)</f>
        <v>39</v>
      </c>
      <c r="AG102" s="15">
        <f t="shared" ref="AG102" si="56">SUM(AG71:AG101)</f>
        <v>33</v>
      </c>
      <c r="AH102" s="15">
        <f t="shared" ref="AH102" si="57">SUM(AH71:AH101)</f>
        <v>11</v>
      </c>
      <c r="AI102" s="15">
        <f t="shared" ref="AI102" si="58">SUM(AI71:AI101)</f>
        <v>4</v>
      </c>
      <c r="AJ102" s="15">
        <f t="shared" ref="AJ102:AK102" si="59">SUM(AJ71:AJ101)</f>
        <v>0</v>
      </c>
      <c r="AK102" s="15">
        <f t="shared" si="59"/>
        <v>15</v>
      </c>
      <c r="AN102" s="14"/>
      <c r="AO102" s="14"/>
      <c r="BH102" s="15">
        <f>SUM(BH71:BH101)</f>
        <v>4</v>
      </c>
      <c r="BI102" s="15">
        <f t="shared" ref="BI102" si="60">SUM(BI71:BI101)</f>
        <v>151</v>
      </c>
      <c r="BJ102" s="15">
        <f t="shared" ref="BJ102" si="61">SUM(BJ71:BJ101)</f>
        <v>119</v>
      </c>
      <c r="BK102" s="15">
        <f t="shared" ref="BK102" si="62">SUM(BK71:BK101)</f>
        <v>27</v>
      </c>
      <c r="BL102" s="15">
        <f t="shared" ref="BL102" si="63">SUM(BL71:BL101)</f>
        <v>6</v>
      </c>
      <c r="BM102" s="15">
        <f t="shared" ref="BM102" si="64">SUM(BM71:BM101)</f>
        <v>0</v>
      </c>
      <c r="BN102" s="15">
        <f t="shared" ref="BN102" si="65">SUM(BN71:BN101)</f>
        <v>0</v>
      </c>
      <c r="BO102" s="15">
        <f t="shared" ref="BO102" si="66">SUM(BO71:BO101)</f>
        <v>49</v>
      </c>
      <c r="BP102" s="15">
        <f t="shared" ref="BP102" si="67">SUM(BP71:BP101)</f>
        <v>8</v>
      </c>
      <c r="BQ102" s="15">
        <f t="shared" ref="BQ102" si="68">SUM(BQ71:BQ101)</f>
        <v>92</v>
      </c>
      <c r="BR102" s="15">
        <f t="shared" ref="BR102" si="69">SUM(BR71:BR101)</f>
        <v>87</v>
      </c>
      <c r="BS102" s="15">
        <f t="shared" ref="BS102" si="70">SUM(BS71:BS101)</f>
        <v>151</v>
      </c>
      <c r="BT102" s="15">
        <f t="shared" ref="BT102" si="71">SUM(BT71:BT101)</f>
        <v>81</v>
      </c>
      <c r="BU102" s="15">
        <f t="shared" ref="BU102" si="72">SUM(BU71:BU101)</f>
        <v>31</v>
      </c>
      <c r="BV102" s="15">
        <f t="shared" ref="BV102" si="73">SUM(BV71:BV101)</f>
        <v>4</v>
      </c>
      <c r="BY102" s="15">
        <f t="shared" ref="BY102:CO102" si="74">BH102-U102</f>
        <v>4</v>
      </c>
      <c r="BZ102" s="15">
        <f t="shared" si="74"/>
        <v>112</v>
      </c>
      <c r="CA102" s="15">
        <f t="shared" si="74"/>
        <v>88</v>
      </c>
      <c r="CB102" s="15">
        <f t="shared" si="74"/>
        <v>1</v>
      </c>
      <c r="CC102" s="15">
        <f t="shared" si="74"/>
        <v>0</v>
      </c>
      <c r="CD102" s="15">
        <f t="shared" si="74"/>
        <v>0</v>
      </c>
      <c r="CE102" s="15">
        <f t="shared" si="74"/>
        <v>0</v>
      </c>
      <c r="CF102" s="15">
        <f t="shared" si="74"/>
        <v>28</v>
      </c>
      <c r="CG102" s="15">
        <f t="shared" si="74"/>
        <v>-2</v>
      </c>
      <c r="CH102" s="15">
        <f t="shared" si="74"/>
        <v>87</v>
      </c>
      <c r="CI102" s="15">
        <f t="shared" si="74"/>
        <v>2</v>
      </c>
      <c r="CJ102" s="15">
        <f t="shared" si="74"/>
        <v>112</v>
      </c>
      <c r="CK102" s="15">
        <f t="shared" si="74"/>
        <v>48</v>
      </c>
      <c r="CL102" s="15">
        <f t="shared" si="74"/>
        <v>20</v>
      </c>
      <c r="CM102" s="15">
        <f t="shared" si="74"/>
        <v>0</v>
      </c>
      <c r="CN102" s="15">
        <f t="shared" si="74"/>
        <v>0</v>
      </c>
      <c r="CO102" s="15">
        <f t="shared" si="74"/>
        <v>-15</v>
      </c>
    </row>
    <row r="103" ht="28.5" spans="1:76">
      <c r="A103" s="15"/>
      <c r="B103" s="16"/>
      <c r="C103" s="17" t="s">
        <v>220</v>
      </c>
      <c r="D103" s="17" t="s">
        <v>221</v>
      </c>
      <c r="E103" s="17" t="s">
        <v>222</v>
      </c>
      <c r="F103" s="17" t="s">
        <v>223</v>
      </c>
      <c r="G103" s="17" t="s">
        <v>224</v>
      </c>
      <c r="H103" s="17" t="s">
        <v>225</v>
      </c>
      <c r="I103" s="17" t="s">
        <v>226</v>
      </c>
      <c r="J103" s="17" t="s">
        <v>227</v>
      </c>
      <c r="K103" s="17" t="s">
        <v>228</v>
      </c>
      <c r="L103" s="17" t="s">
        <v>229</v>
      </c>
      <c r="M103" s="17" t="s">
        <v>230</v>
      </c>
      <c r="N103" s="17" t="s">
        <v>231</v>
      </c>
      <c r="O103" s="17" t="s">
        <v>232</v>
      </c>
      <c r="P103" s="17" t="s">
        <v>233</v>
      </c>
      <c r="Q103" s="17" t="s">
        <v>234</v>
      </c>
      <c r="R103" s="17" t="s">
        <v>235</v>
      </c>
      <c r="S103" s="17" t="s">
        <v>236</v>
      </c>
      <c r="T103" s="17" t="s">
        <v>237</v>
      </c>
      <c r="U103" s="20" t="s">
        <v>238</v>
      </c>
      <c r="V103" s="20" t="s">
        <v>239</v>
      </c>
      <c r="W103" s="20" t="s">
        <v>240</v>
      </c>
      <c r="X103" s="20" t="s">
        <v>241</v>
      </c>
      <c r="Y103" s="20" t="s">
        <v>242</v>
      </c>
      <c r="Z103" s="20" t="s">
        <v>243</v>
      </c>
      <c r="AA103" s="20" t="s">
        <v>244</v>
      </c>
      <c r="AB103" s="20" t="s">
        <v>245</v>
      </c>
      <c r="AC103" s="20" t="s">
        <v>246</v>
      </c>
      <c r="AD103" s="20" t="s">
        <v>247</v>
      </c>
      <c r="AE103" s="20" t="s">
        <v>248</v>
      </c>
      <c r="AF103" s="20" t="s">
        <v>249</v>
      </c>
      <c r="AG103" s="20" t="s">
        <v>250</v>
      </c>
      <c r="AH103" s="20" t="s">
        <v>251</v>
      </c>
      <c r="AI103" s="20" t="s">
        <v>252</v>
      </c>
      <c r="AJ103" s="20" t="s">
        <v>253</v>
      </c>
      <c r="AK103" s="20" t="s">
        <v>254</v>
      </c>
      <c r="AL103" t="s">
        <v>260</v>
      </c>
      <c r="AO103" s="16"/>
      <c r="AP103" s="17" t="s">
        <v>220</v>
      </c>
      <c r="AQ103" s="17" t="s">
        <v>221</v>
      </c>
      <c r="AR103" s="17" t="s">
        <v>222</v>
      </c>
      <c r="AS103" s="17" t="s">
        <v>223</v>
      </c>
      <c r="AT103" s="17" t="s">
        <v>224</v>
      </c>
      <c r="AU103" s="17" t="s">
        <v>225</v>
      </c>
      <c r="AV103" s="17" t="s">
        <v>226</v>
      </c>
      <c r="AW103" s="17" t="s">
        <v>227</v>
      </c>
      <c r="AX103" s="17" t="s">
        <v>228</v>
      </c>
      <c r="AY103" s="17" t="s">
        <v>229</v>
      </c>
      <c r="AZ103" s="17" t="s">
        <v>230</v>
      </c>
      <c r="BA103" s="17" t="s">
        <v>231</v>
      </c>
      <c r="BB103" s="17" t="s">
        <v>232</v>
      </c>
      <c r="BC103" s="17" t="s">
        <v>233</v>
      </c>
      <c r="BD103" s="17" t="s">
        <v>234</v>
      </c>
      <c r="BE103" s="17" t="s">
        <v>235</v>
      </c>
      <c r="BF103" s="17" t="s">
        <v>236</v>
      </c>
      <c r="BG103" s="17" t="s">
        <v>237</v>
      </c>
      <c r="BH103" s="20" t="s">
        <v>238</v>
      </c>
      <c r="BI103" s="20" t="s">
        <v>239</v>
      </c>
      <c r="BJ103" s="20" t="s">
        <v>240</v>
      </c>
      <c r="BK103" s="20" t="s">
        <v>241</v>
      </c>
      <c r="BL103" s="20" t="s">
        <v>242</v>
      </c>
      <c r="BM103" s="20" t="s">
        <v>243</v>
      </c>
      <c r="BN103" s="20" t="s">
        <v>244</v>
      </c>
      <c r="BO103" s="20" t="s">
        <v>245</v>
      </c>
      <c r="BP103" s="20" t="s">
        <v>246</v>
      </c>
      <c r="BQ103" s="20" t="s">
        <v>247</v>
      </c>
      <c r="BR103" s="20" t="s">
        <v>248</v>
      </c>
      <c r="BS103" s="20" t="s">
        <v>249</v>
      </c>
      <c r="BT103" s="20" t="s">
        <v>250</v>
      </c>
      <c r="BU103" s="20" t="s">
        <v>251</v>
      </c>
      <c r="BV103" s="20" t="s">
        <v>252</v>
      </c>
      <c r="BW103" s="20" t="s">
        <v>253</v>
      </c>
      <c r="BX103" s="20" t="s">
        <v>254</v>
      </c>
    </row>
    <row r="104" spans="1:76">
      <c r="A104" t="s">
        <v>11</v>
      </c>
      <c r="B104" t="s">
        <v>260</v>
      </c>
      <c r="C104">
        <v>3</v>
      </c>
      <c r="D104">
        <v>3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2</v>
      </c>
      <c r="O104">
        <v>0</v>
      </c>
      <c r="P104">
        <v>3</v>
      </c>
      <c r="Q104">
        <v>0</v>
      </c>
      <c r="R104">
        <v>0</v>
      </c>
      <c r="S104">
        <v>3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N104" t="s">
        <v>11</v>
      </c>
      <c r="AO104" t="s">
        <v>256</v>
      </c>
      <c r="AP104" s="27">
        <v>3</v>
      </c>
      <c r="AQ104" s="27">
        <v>3</v>
      </c>
      <c r="AR104" s="27">
        <v>3</v>
      </c>
      <c r="AS104" s="27">
        <v>0</v>
      </c>
      <c r="AT104" s="27">
        <v>1</v>
      </c>
      <c r="AU104" s="27">
        <v>0</v>
      </c>
      <c r="AV104" s="27">
        <v>0</v>
      </c>
      <c r="AW104" s="27">
        <v>0</v>
      </c>
      <c r="AX104" s="27">
        <v>0</v>
      </c>
      <c r="AY104" s="27">
        <v>0</v>
      </c>
      <c r="AZ104" s="27">
        <v>0</v>
      </c>
      <c r="BA104" s="27">
        <v>3</v>
      </c>
      <c r="BB104" s="27">
        <v>0</v>
      </c>
      <c r="BC104" s="27">
        <v>3</v>
      </c>
      <c r="BD104" s="27">
        <v>0</v>
      </c>
      <c r="BE104" s="27">
        <v>0</v>
      </c>
      <c r="BF104" s="27">
        <v>3</v>
      </c>
      <c r="BG104" s="27">
        <v>1</v>
      </c>
      <c r="BH104" s="27">
        <v>0</v>
      </c>
      <c r="BI104" s="27">
        <v>0</v>
      </c>
      <c r="BJ104" s="27">
        <v>0</v>
      </c>
      <c r="BK104" s="27">
        <v>1</v>
      </c>
      <c r="BL104" s="27">
        <v>0</v>
      </c>
      <c r="BM104" s="27">
        <v>0</v>
      </c>
      <c r="BN104" s="27">
        <v>0</v>
      </c>
      <c r="BO104" s="27">
        <v>0</v>
      </c>
      <c r="BP104" s="27">
        <v>0</v>
      </c>
      <c r="BQ104" s="27">
        <v>0</v>
      </c>
      <c r="BR104" s="27">
        <v>0</v>
      </c>
      <c r="BS104" s="27">
        <v>0</v>
      </c>
      <c r="BT104" s="27">
        <v>0</v>
      </c>
      <c r="BU104" s="27">
        <v>0</v>
      </c>
      <c r="BV104" s="27">
        <v>0</v>
      </c>
      <c r="BW104" s="27">
        <v>0</v>
      </c>
      <c r="BX104" s="27">
        <v>0</v>
      </c>
    </row>
    <row r="105" spans="1:76">
      <c r="A105" t="s">
        <v>15</v>
      </c>
      <c r="B105" t="s">
        <v>260</v>
      </c>
      <c r="C105">
        <v>18</v>
      </c>
      <c r="D105">
        <v>2</v>
      </c>
      <c r="E105">
        <v>8</v>
      </c>
      <c r="F105">
        <v>14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5</v>
      </c>
      <c r="M105">
        <v>0</v>
      </c>
      <c r="N105">
        <v>12</v>
      </c>
      <c r="O105">
        <v>0</v>
      </c>
      <c r="P105">
        <v>2</v>
      </c>
      <c r="Q105">
        <v>2</v>
      </c>
      <c r="R105">
        <v>5</v>
      </c>
      <c r="S105">
        <v>7</v>
      </c>
      <c r="T105">
        <v>0</v>
      </c>
      <c r="U105">
        <v>0</v>
      </c>
      <c r="V105">
        <v>0</v>
      </c>
      <c r="W105">
        <v>6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5</v>
      </c>
      <c r="AF105">
        <v>0</v>
      </c>
      <c r="AG105">
        <v>2</v>
      </c>
      <c r="AH105">
        <v>2</v>
      </c>
      <c r="AI105">
        <v>0</v>
      </c>
      <c r="AJ105">
        <v>0</v>
      </c>
      <c r="AK105">
        <v>0</v>
      </c>
      <c r="AN105" t="s">
        <v>15</v>
      </c>
      <c r="AO105" t="s">
        <v>256</v>
      </c>
      <c r="AP105" s="27">
        <v>20</v>
      </c>
      <c r="AQ105" s="27">
        <v>2</v>
      </c>
      <c r="AR105" s="27">
        <v>8</v>
      </c>
      <c r="AS105" s="27">
        <v>16</v>
      </c>
      <c r="AT105" s="27">
        <v>3</v>
      </c>
      <c r="AU105" s="27">
        <v>0</v>
      </c>
      <c r="AV105" s="27">
        <v>0</v>
      </c>
      <c r="AW105" s="27">
        <v>0</v>
      </c>
      <c r="AX105" s="27">
        <v>0</v>
      </c>
      <c r="AY105" s="27">
        <v>5</v>
      </c>
      <c r="AZ105" s="27">
        <v>0</v>
      </c>
      <c r="BA105" s="27">
        <v>15</v>
      </c>
      <c r="BB105" s="27">
        <v>0</v>
      </c>
      <c r="BC105" s="27">
        <v>2</v>
      </c>
      <c r="BD105" s="27">
        <v>2</v>
      </c>
      <c r="BE105" s="27">
        <v>5</v>
      </c>
      <c r="BF105" s="27">
        <v>7</v>
      </c>
      <c r="BG105" s="27">
        <v>0</v>
      </c>
      <c r="BH105" s="27">
        <v>0</v>
      </c>
      <c r="BI105" s="27">
        <v>0</v>
      </c>
      <c r="BJ105" s="27">
        <v>8</v>
      </c>
      <c r="BK105" s="27">
        <v>1</v>
      </c>
      <c r="BL105" s="27">
        <v>0</v>
      </c>
      <c r="BM105" s="27">
        <v>0</v>
      </c>
      <c r="BN105" s="27">
        <v>0</v>
      </c>
      <c r="BO105" s="27">
        <v>0</v>
      </c>
      <c r="BP105" s="27">
        <v>0</v>
      </c>
      <c r="BQ105" s="27">
        <v>0</v>
      </c>
      <c r="BR105" s="27">
        <v>8</v>
      </c>
      <c r="BS105" s="27">
        <v>0</v>
      </c>
      <c r="BT105" s="27">
        <v>2</v>
      </c>
      <c r="BU105" s="27">
        <v>2</v>
      </c>
      <c r="BV105" s="27">
        <v>0</v>
      </c>
      <c r="BW105" s="27">
        <v>0</v>
      </c>
      <c r="BX105" s="27">
        <v>0</v>
      </c>
    </row>
    <row r="106" spans="1:76">
      <c r="A106" t="s">
        <v>21</v>
      </c>
      <c r="B106" t="s">
        <v>260</v>
      </c>
      <c r="C106">
        <v>44</v>
      </c>
      <c r="D106">
        <v>0</v>
      </c>
      <c r="E106">
        <v>27</v>
      </c>
      <c r="F106">
        <v>39</v>
      </c>
      <c r="G106">
        <v>0</v>
      </c>
      <c r="H106">
        <v>0</v>
      </c>
      <c r="I106">
        <v>0</v>
      </c>
      <c r="J106">
        <v>0</v>
      </c>
      <c r="K106">
        <v>37</v>
      </c>
      <c r="L106">
        <v>28</v>
      </c>
      <c r="M106">
        <v>40</v>
      </c>
      <c r="N106">
        <v>8</v>
      </c>
      <c r="O106">
        <v>0</v>
      </c>
      <c r="P106">
        <v>6</v>
      </c>
      <c r="Q106">
        <v>4</v>
      </c>
      <c r="R106">
        <v>8</v>
      </c>
      <c r="S106">
        <v>5</v>
      </c>
      <c r="T106">
        <v>5</v>
      </c>
      <c r="U106">
        <v>0</v>
      </c>
      <c r="V106">
        <v>2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2</v>
      </c>
      <c r="AG106">
        <v>2</v>
      </c>
      <c r="AH106">
        <v>0</v>
      </c>
      <c r="AI106">
        <v>0</v>
      </c>
      <c r="AJ106">
        <v>0</v>
      </c>
      <c r="AK106">
        <v>0</v>
      </c>
      <c r="AN106" t="s">
        <v>21</v>
      </c>
      <c r="AO106" t="s">
        <v>256</v>
      </c>
      <c r="AP106" s="27">
        <v>54</v>
      </c>
      <c r="AQ106" s="27">
        <v>0</v>
      </c>
      <c r="AR106" s="27">
        <v>33</v>
      </c>
      <c r="AS106" s="27">
        <v>48</v>
      </c>
      <c r="AT106" s="27">
        <v>1</v>
      </c>
      <c r="AU106" s="27">
        <v>0</v>
      </c>
      <c r="AV106" s="27">
        <v>0</v>
      </c>
      <c r="AW106" s="27">
        <v>0</v>
      </c>
      <c r="AX106" s="27">
        <v>47</v>
      </c>
      <c r="AY106" s="27">
        <v>31</v>
      </c>
      <c r="AZ106" s="27">
        <v>50</v>
      </c>
      <c r="BA106" s="27">
        <v>8</v>
      </c>
      <c r="BB106" s="27">
        <v>0</v>
      </c>
      <c r="BC106" s="27">
        <v>6</v>
      </c>
      <c r="BD106" s="27">
        <v>5</v>
      </c>
      <c r="BE106" s="27">
        <v>9</v>
      </c>
      <c r="BF106" s="27">
        <v>6</v>
      </c>
      <c r="BG106" s="27">
        <v>7</v>
      </c>
      <c r="BH106" s="27">
        <v>0</v>
      </c>
      <c r="BI106" s="27">
        <v>2</v>
      </c>
      <c r="BJ106" s="27">
        <v>1</v>
      </c>
      <c r="BK106" s="27">
        <v>0</v>
      </c>
      <c r="BL106" s="27">
        <v>0</v>
      </c>
      <c r="BM106" s="27">
        <v>0</v>
      </c>
      <c r="BN106" s="27">
        <v>0</v>
      </c>
      <c r="BO106" s="27">
        <v>0</v>
      </c>
      <c r="BP106" s="27">
        <v>0</v>
      </c>
      <c r="BQ106" s="27">
        <v>1</v>
      </c>
      <c r="BR106" s="27">
        <v>0</v>
      </c>
      <c r="BS106" s="27">
        <v>2</v>
      </c>
      <c r="BT106" s="27">
        <v>2</v>
      </c>
      <c r="BU106" s="27">
        <v>0</v>
      </c>
      <c r="BV106" s="27">
        <v>0</v>
      </c>
      <c r="BW106" s="27">
        <v>0</v>
      </c>
      <c r="BX106" s="27">
        <v>0</v>
      </c>
    </row>
    <row r="107" spans="1:76">
      <c r="A107" t="s">
        <v>27</v>
      </c>
      <c r="B107" t="s">
        <v>260</v>
      </c>
      <c r="C107">
        <v>20</v>
      </c>
      <c r="D107">
        <v>0</v>
      </c>
      <c r="E107">
        <v>19</v>
      </c>
      <c r="F107">
        <v>4</v>
      </c>
      <c r="G107">
        <v>7</v>
      </c>
      <c r="H107">
        <v>0</v>
      </c>
      <c r="I107">
        <v>0</v>
      </c>
      <c r="J107">
        <v>0</v>
      </c>
      <c r="K107">
        <v>15</v>
      </c>
      <c r="L107">
        <v>3</v>
      </c>
      <c r="M107">
        <v>9</v>
      </c>
      <c r="N107">
        <v>14</v>
      </c>
      <c r="O107">
        <v>4</v>
      </c>
      <c r="P107">
        <v>10</v>
      </c>
      <c r="Q107">
        <v>0</v>
      </c>
      <c r="R107">
        <v>1</v>
      </c>
      <c r="S107">
        <v>24</v>
      </c>
      <c r="T107">
        <v>2</v>
      </c>
      <c r="U107">
        <v>0</v>
      </c>
      <c r="V107">
        <v>0</v>
      </c>
      <c r="W107">
        <v>0</v>
      </c>
      <c r="X107">
        <v>3</v>
      </c>
      <c r="Y107">
        <v>0</v>
      </c>
      <c r="Z107">
        <v>0</v>
      </c>
      <c r="AA107">
        <v>0</v>
      </c>
      <c r="AB107">
        <v>4</v>
      </c>
      <c r="AC107">
        <v>1</v>
      </c>
      <c r="AD107">
        <v>0</v>
      </c>
      <c r="AE107">
        <v>1</v>
      </c>
      <c r="AF107">
        <v>0</v>
      </c>
      <c r="AG107">
        <v>5</v>
      </c>
      <c r="AH107">
        <v>0</v>
      </c>
      <c r="AI107">
        <v>0</v>
      </c>
      <c r="AJ107">
        <v>0</v>
      </c>
      <c r="AK107">
        <v>0</v>
      </c>
      <c r="AN107" t="s">
        <v>27</v>
      </c>
      <c r="AO107" t="s">
        <v>256</v>
      </c>
      <c r="AP107" s="27">
        <v>25</v>
      </c>
      <c r="AQ107" s="27">
        <v>0</v>
      </c>
      <c r="AR107" s="27">
        <v>23</v>
      </c>
      <c r="AS107" s="27">
        <v>5</v>
      </c>
      <c r="AT107" s="27">
        <v>7</v>
      </c>
      <c r="AU107" s="27">
        <v>0</v>
      </c>
      <c r="AV107" s="27">
        <v>0</v>
      </c>
      <c r="AW107" s="27">
        <v>0</v>
      </c>
      <c r="AX107" s="27">
        <v>11</v>
      </c>
      <c r="AY107" s="27">
        <v>3</v>
      </c>
      <c r="AZ107" s="27">
        <v>10</v>
      </c>
      <c r="BA107" s="27">
        <v>14</v>
      </c>
      <c r="BB107" s="27">
        <v>4</v>
      </c>
      <c r="BC107" s="27">
        <v>10</v>
      </c>
      <c r="BD107" s="27">
        <v>0</v>
      </c>
      <c r="BE107" s="27">
        <v>1</v>
      </c>
      <c r="BF107" s="27">
        <v>23</v>
      </c>
      <c r="BG107" s="27">
        <v>3</v>
      </c>
      <c r="BH107" s="27">
        <v>0</v>
      </c>
      <c r="BI107" s="27">
        <v>4</v>
      </c>
      <c r="BJ107" s="27">
        <v>1</v>
      </c>
      <c r="BK107" s="27">
        <v>3</v>
      </c>
      <c r="BL107" s="27">
        <v>0</v>
      </c>
      <c r="BM107" s="27">
        <v>0</v>
      </c>
      <c r="BN107" s="27">
        <v>0</v>
      </c>
      <c r="BO107" s="27">
        <v>4</v>
      </c>
      <c r="BP107" s="27">
        <v>0</v>
      </c>
      <c r="BQ107" s="27">
        <v>0</v>
      </c>
      <c r="BR107" s="27">
        <v>1</v>
      </c>
      <c r="BS107" s="27">
        <v>4</v>
      </c>
      <c r="BT107" s="27">
        <v>9</v>
      </c>
      <c r="BU107" s="27">
        <v>0</v>
      </c>
      <c r="BV107" s="27">
        <v>0</v>
      </c>
      <c r="BW107" s="27">
        <v>0</v>
      </c>
      <c r="BX107" s="27">
        <v>0</v>
      </c>
    </row>
    <row r="108" spans="1:76">
      <c r="A108" t="s">
        <v>33</v>
      </c>
      <c r="B108" t="s">
        <v>260</v>
      </c>
      <c r="C108">
        <v>20</v>
      </c>
      <c r="D108">
        <v>1</v>
      </c>
      <c r="E108">
        <v>16</v>
      </c>
      <c r="F108">
        <v>11</v>
      </c>
      <c r="G108">
        <v>4</v>
      </c>
      <c r="H108">
        <v>0</v>
      </c>
      <c r="I108">
        <v>0</v>
      </c>
      <c r="J108">
        <v>0</v>
      </c>
      <c r="K108">
        <v>11</v>
      </c>
      <c r="L108">
        <v>2</v>
      </c>
      <c r="M108">
        <v>0</v>
      </c>
      <c r="N108">
        <v>5</v>
      </c>
      <c r="O108">
        <v>0</v>
      </c>
      <c r="P108">
        <v>8</v>
      </c>
      <c r="Q108">
        <v>7</v>
      </c>
      <c r="R108">
        <v>0</v>
      </c>
      <c r="S108">
        <v>12</v>
      </c>
      <c r="T108">
        <v>6</v>
      </c>
      <c r="U108">
        <v>0</v>
      </c>
      <c r="V108">
        <v>0</v>
      </c>
      <c r="W108">
        <v>1</v>
      </c>
      <c r="X108">
        <v>1</v>
      </c>
      <c r="Y108">
        <v>0</v>
      </c>
      <c r="Z108">
        <v>0</v>
      </c>
      <c r="AA108">
        <v>0</v>
      </c>
      <c r="AB108">
        <v>4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4</v>
      </c>
      <c r="AN108" t="s">
        <v>33</v>
      </c>
      <c r="AO108" t="s">
        <v>256</v>
      </c>
      <c r="AP108" s="27">
        <v>24</v>
      </c>
      <c r="AQ108" s="27">
        <v>1</v>
      </c>
      <c r="AR108" s="27">
        <v>17</v>
      </c>
      <c r="AS108" s="27">
        <v>14</v>
      </c>
      <c r="AT108" s="27">
        <v>5</v>
      </c>
      <c r="AU108" s="27">
        <v>0</v>
      </c>
      <c r="AV108" s="27">
        <v>0</v>
      </c>
      <c r="AW108" s="27">
        <v>0</v>
      </c>
      <c r="AX108" s="27">
        <v>12</v>
      </c>
      <c r="AY108" s="27">
        <v>2</v>
      </c>
      <c r="AZ108" s="27">
        <v>0</v>
      </c>
      <c r="BA108" s="27">
        <v>6</v>
      </c>
      <c r="BB108" s="27">
        <v>0</v>
      </c>
      <c r="BC108" s="27">
        <v>8</v>
      </c>
      <c r="BD108" s="27">
        <v>7</v>
      </c>
      <c r="BE108" s="27">
        <v>0</v>
      </c>
      <c r="BF108" s="27">
        <v>12</v>
      </c>
      <c r="BG108" s="27">
        <v>9</v>
      </c>
      <c r="BH108" s="27">
        <v>0</v>
      </c>
      <c r="BI108" s="27">
        <v>1</v>
      </c>
      <c r="BJ108" s="27">
        <v>3</v>
      </c>
      <c r="BK108" s="27">
        <v>2</v>
      </c>
      <c r="BL108" s="27">
        <v>0</v>
      </c>
      <c r="BM108" s="27">
        <v>0</v>
      </c>
      <c r="BN108" s="27">
        <v>0</v>
      </c>
      <c r="BO108" s="27">
        <v>5</v>
      </c>
      <c r="BP108" s="27">
        <v>0</v>
      </c>
      <c r="BQ108" s="27">
        <v>0</v>
      </c>
      <c r="BR108" s="27">
        <v>1</v>
      </c>
      <c r="BS108" s="27">
        <v>1</v>
      </c>
      <c r="BT108" s="27">
        <v>1</v>
      </c>
      <c r="BU108" s="27">
        <v>0</v>
      </c>
      <c r="BV108" s="27">
        <v>0</v>
      </c>
      <c r="BW108" s="27">
        <v>0</v>
      </c>
      <c r="BX108" s="27">
        <v>4</v>
      </c>
    </row>
    <row r="109" spans="1:76">
      <c r="A109" t="s">
        <v>38</v>
      </c>
      <c r="B109" t="s">
        <v>260</v>
      </c>
      <c r="C109">
        <v>441</v>
      </c>
      <c r="D109">
        <v>0</v>
      </c>
      <c r="E109">
        <v>441</v>
      </c>
      <c r="F109">
        <v>336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441</v>
      </c>
      <c r="N109">
        <v>0</v>
      </c>
      <c r="O109">
        <v>0</v>
      </c>
      <c r="P109">
        <v>0</v>
      </c>
      <c r="Q109">
        <v>441</v>
      </c>
      <c r="R109">
        <v>0</v>
      </c>
      <c r="S109">
        <v>441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N109" t="s">
        <v>38</v>
      </c>
      <c r="AO109" t="s">
        <v>256</v>
      </c>
      <c r="AP109" s="27">
        <v>441</v>
      </c>
      <c r="AQ109" s="27">
        <v>0</v>
      </c>
      <c r="AR109" s="27">
        <v>441</v>
      </c>
      <c r="AS109" s="27">
        <v>336</v>
      </c>
      <c r="AT109" s="27">
        <v>0</v>
      </c>
      <c r="AU109" s="27">
        <v>0</v>
      </c>
      <c r="AV109" s="27">
        <v>0</v>
      </c>
      <c r="AW109" s="27">
        <v>0</v>
      </c>
      <c r="AX109" s="27">
        <v>441</v>
      </c>
      <c r="AY109" s="27">
        <v>0</v>
      </c>
      <c r="AZ109" s="27">
        <v>441</v>
      </c>
      <c r="BA109" s="27">
        <v>0</v>
      </c>
      <c r="BB109" s="27">
        <v>0</v>
      </c>
      <c r="BC109" s="27">
        <v>0</v>
      </c>
      <c r="BD109" s="27">
        <v>441</v>
      </c>
      <c r="BE109" s="27">
        <v>0</v>
      </c>
      <c r="BF109" s="27">
        <v>441</v>
      </c>
      <c r="BG109" s="27">
        <v>0</v>
      </c>
      <c r="BH109" s="27">
        <v>0</v>
      </c>
      <c r="BI109" s="27">
        <v>0</v>
      </c>
      <c r="BJ109" s="27">
        <v>0</v>
      </c>
      <c r="BK109" s="27">
        <v>0</v>
      </c>
      <c r="BL109" s="27">
        <v>0</v>
      </c>
      <c r="BM109" s="27">
        <v>0</v>
      </c>
      <c r="BN109" s="27">
        <v>0</v>
      </c>
      <c r="BO109" s="27">
        <v>0</v>
      </c>
      <c r="BP109" s="27">
        <v>0</v>
      </c>
      <c r="BQ109" s="27">
        <v>0</v>
      </c>
      <c r="BR109" s="27">
        <v>0</v>
      </c>
      <c r="BS109" s="27">
        <v>0</v>
      </c>
      <c r="BT109" s="27">
        <v>0</v>
      </c>
      <c r="BU109" s="27">
        <v>0</v>
      </c>
      <c r="BV109" s="27">
        <v>0</v>
      </c>
      <c r="BW109" s="27">
        <v>0</v>
      </c>
      <c r="BX109" s="27">
        <v>0</v>
      </c>
    </row>
    <row r="110" spans="1:76">
      <c r="A110" t="s">
        <v>43</v>
      </c>
      <c r="B110" t="s">
        <v>260</v>
      </c>
      <c r="C110">
        <v>7</v>
      </c>
      <c r="D110">
        <v>0</v>
      </c>
      <c r="E110">
        <v>7</v>
      </c>
      <c r="F110">
        <v>2</v>
      </c>
      <c r="G110">
        <v>0</v>
      </c>
      <c r="H110">
        <v>5</v>
      </c>
      <c r="I110">
        <v>0</v>
      </c>
      <c r="J110">
        <v>0</v>
      </c>
      <c r="K110">
        <v>3</v>
      </c>
      <c r="L110">
        <v>2</v>
      </c>
      <c r="M110">
        <v>0</v>
      </c>
      <c r="N110">
        <v>11</v>
      </c>
      <c r="O110">
        <v>5</v>
      </c>
      <c r="P110">
        <v>3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5</v>
      </c>
      <c r="Z110">
        <v>0</v>
      </c>
      <c r="AA110">
        <v>0</v>
      </c>
      <c r="AB110">
        <v>1</v>
      </c>
      <c r="AC110">
        <v>1</v>
      </c>
      <c r="AD110">
        <v>0</v>
      </c>
      <c r="AE110">
        <v>3</v>
      </c>
      <c r="AF110">
        <v>0</v>
      </c>
      <c r="AG110">
        <v>3</v>
      </c>
      <c r="AH110">
        <v>0</v>
      </c>
      <c r="AI110">
        <v>0</v>
      </c>
      <c r="AJ110">
        <v>0</v>
      </c>
      <c r="AK110">
        <v>0</v>
      </c>
      <c r="AN110" t="s">
        <v>43</v>
      </c>
      <c r="AO110" t="s">
        <v>256</v>
      </c>
      <c r="AP110" s="27">
        <v>11</v>
      </c>
      <c r="AQ110" s="27">
        <v>0</v>
      </c>
      <c r="AR110" s="27">
        <v>11</v>
      </c>
      <c r="AS110" s="27">
        <v>3</v>
      </c>
      <c r="AT110" s="27">
        <v>2</v>
      </c>
      <c r="AU110" s="27">
        <v>6</v>
      </c>
      <c r="AV110" s="27">
        <v>0</v>
      </c>
      <c r="AW110" s="27">
        <v>0</v>
      </c>
      <c r="AX110" s="27">
        <v>2</v>
      </c>
      <c r="AY110" s="27">
        <v>4</v>
      </c>
      <c r="AZ110" s="27">
        <v>0</v>
      </c>
      <c r="BA110" s="27">
        <v>25</v>
      </c>
      <c r="BB110" s="27">
        <v>9</v>
      </c>
      <c r="BC110" s="27">
        <v>3</v>
      </c>
      <c r="BD110" s="27">
        <v>0</v>
      </c>
      <c r="BE110" s="27">
        <v>0</v>
      </c>
      <c r="BF110" s="27">
        <v>5</v>
      </c>
      <c r="BG110" s="27">
        <v>0</v>
      </c>
      <c r="BH110" s="27">
        <v>0</v>
      </c>
      <c r="BI110" s="27">
        <v>2</v>
      </c>
      <c r="BJ110" s="27">
        <v>0</v>
      </c>
      <c r="BK110" s="27">
        <v>2</v>
      </c>
      <c r="BL110" s="27">
        <v>6</v>
      </c>
      <c r="BM110" s="27">
        <v>0</v>
      </c>
      <c r="BN110" s="27">
        <v>0</v>
      </c>
      <c r="BO110" s="27">
        <v>0</v>
      </c>
      <c r="BP110" s="27">
        <v>0</v>
      </c>
      <c r="BQ110" s="27">
        <v>0</v>
      </c>
      <c r="BR110" s="27">
        <v>17</v>
      </c>
      <c r="BS110" s="27">
        <v>2</v>
      </c>
      <c r="BT110" s="27">
        <v>3</v>
      </c>
      <c r="BU110" s="27">
        <v>0</v>
      </c>
      <c r="BV110" s="27">
        <v>0</v>
      </c>
      <c r="BW110" s="27">
        <v>0</v>
      </c>
      <c r="BX110" s="27">
        <v>0</v>
      </c>
    </row>
    <row r="111" spans="1:76">
      <c r="A111" t="s">
        <v>48</v>
      </c>
      <c r="B111" t="s">
        <v>260</v>
      </c>
      <c r="C111">
        <v>49</v>
      </c>
      <c r="D111">
        <v>0</v>
      </c>
      <c r="E111">
        <v>25</v>
      </c>
      <c r="F111">
        <v>47</v>
      </c>
      <c r="G111">
        <v>0</v>
      </c>
      <c r="H111">
        <v>0</v>
      </c>
      <c r="I111">
        <v>0</v>
      </c>
      <c r="J111">
        <v>0</v>
      </c>
      <c r="K111">
        <v>18</v>
      </c>
      <c r="L111">
        <v>0</v>
      </c>
      <c r="M111">
        <v>4</v>
      </c>
      <c r="N111">
        <v>0</v>
      </c>
      <c r="O111">
        <v>0</v>
      </c>
      <c r="P111">
        <v>20</v>
      </c>
      <c r="Q111">
        <v>1</v>
      </c>
      <c r="R111">
        <v>0</v>
      </c>
      <c r="S111">
        <v>17</v>
      </c>
      <c r="T111">
        <v>13</v>
      </c>
      <c r="U111">
        <v>0</v>
      </c>
      <c r="V111">
        <v>1</v>
      </c>
      <c r="W111">
        <v>3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4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10</v>
      </c>
      <c r="AN111" t="s">
        <v>48</v>
      </c>
      <c r="AO111" t="s">
        <v>256</v>
      </c>
      <c r="AP111" s="27">
        <v>50</v>
      </c>
      <c r="AQ111" s="27">
        <v>0</v>
      </c>
      <c r="AR111" s="27">
        <v>26</v>
      </c>
      <c r="AS111" s="27">
        <v>47</v>
      </c>
      <c r="AT111" s="27">
        <v>0</v>
      </c>
      <c r="AU111" s="27">
        <v>0</v>
      </c>
      <c r="AV111" s="27">
        <v>0</v>
      </c>
      <c r="AW111" s="27">
        <v>0</v>
      </c>
      <c r="AX111" s="27">
        <v>0</v>
      </c>
      <c r="AY111" s="27">
        <v>0</v>
      </c>
      <c r="AZ111" s="27">
        <v>4</v>
      </c>
      <c r="BA111" s="27">
        <v>0</v>
      </c>
      <c r="BB111" s="27">
        <v>0</v>
      </c>
      <c r="BC111" s="27">
        <v>20</v>
      </c>
      <c r="BD111" s="27">
        <v>1</v>
      </c>
      <c r="BE111" s="27">
        <v>0</v>
      </c>
      <c r="BF111" s="27">
        <v>17</v>
      </c>
      <c r="BG111" s="27">
        <v>13</v>
      </c>
      <c r="BH111" s="27">
        <v>0</v>
      </c>
      <c r="BI111" s="27">
        <v>2</v>
      </c>
      <c r="BJ111" s="27">
        <v>4</v>
      </c>
      <c r="BK111" s="27">
        <v>0</v>
      </c>
      <c r="BL111" s="27">
        <v>0</v>
      </c>
      <c r="BM111" s="27">
        <v>0</v>
      </c>
      <c r="BN111" s="27">
        <v>0</v>
      </c>
      <c r="BO111" s="27">
        <v>0</v>
      </c>
      <c r="BP111" s="27">
        <v>0</v>
      </c>
      <c r="BQ111" s="27">
        <v>4</v>
      </c>
      <c r="BR111" s="27">
        <v>0</v>
      </c>
      <c r="BS111" s="27">
        <v>2</v>
      </c>
      <c r="BT111" s="27">
        <v>17</v>
      </c>
      <c r="BU111" s="27">
        <v>1</v>
      </c>
      <c r="BV111" s="27">
        <v>0</v>
      </c>
      <c r="BW111" s="27">
        <v>0</v>
      </c>
      <c r="BX111" s="27">
        <v>10</v>
      </c>
    </row>
    <row r="112" spans="1:76">
      <c r="A112" t="s">
        <v>53</v>
      </c>
      <c r="B112" t="s">
        <v>260</v>
      </c>
      <c r="C112">
        <v>47</v>
      </c>
      <c r="D112">
        <v>1</v>
      </c>
      <c r="E112">
        <v>27</v>
      </c>
      <c r="F112">
        <v>26</v>
      </c>
      <c r="G112">
        <v>1</v>
      </c>
      <c r="H112">
        <v>0</v>
      </c>
      <c r="I112">
        <v>0</v>
      </c>
      <c r="J112">
        <v>0</v>
      </c>
      <c r="K112">
        <v>14</v>
      </c>
      <c r="L112">
        <v>6</v>
      </c>
      <c r="M112">
        <v>8</v>
      </c>
      <c r="N112">
        <v>6</v>
      </c>
      <c r="O112">
        <v>0</v>
      </c>
      <c r="P112">
        <v>11</v>
      </c>
      <c r="Q112">
        <v>1</v>
      </c>
      <c r="R112">
        <v>0</v>
      </c>
      <c r="S112">
        <v>16</v>
      </c>
      <c r="T112">
        <v>0</v>
      </c>
      <c r="U112">
        <v>0</v>
      </c>
      <c r="V112">
        <v>14</v>
      </c>
      <c r="W112">
        <v>10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</v>
      </c>
      <c r="AE112">
        <v>1</v>
      </c>
      <c r="AF112">
        <v>14</v>
      </c>
      <c r="AG112">
        <v>1</v>
      </c>
      <c r="AH112">
        <v>0</v>
      </c>
      <c r="AI112">
        <v>0</v>
      </c>
      <c r="AJ112">
        <v>0</v>
      </c>
      <c r="AK112">
        <v>0</v>
      </c>
      <c r="AN112" t="s">
        <v>53</v>
      </c>
      <c r="AO112" t="s">
        <v>256</v>
      </c>
      <c r="AP112" s="27">
        <v>47</v>
      </c>
      <c r="AQ112" s="27">
        <v>1</v>
      </c>
      <c r="AR112" s="27">
        <v>27</v>
      </c>
      <c r="AS112" s="27">
        <v>26</v>
      </c>
      <c r="AT112" s="27">
        <v>1</v>
      </c>
      <c r="AU112" s="27">
        <v>0</v>
      </c>
      <c r="AV112" s="27">
        <v>0</v>
      </c>
      <c r="AW112" s="27">
        <v>0</v>
      </c>
      <c r="AX112" s="27">
        <v>10</v>
      </c>
      <c r="AY112" s="27">
        <v>6</v>
      </c>
      <c r="AZ112" s="27">
        <v>8</v>
      </c>
      <c r="BA112" s="27">
        <v>6</v>
      </c>
      <c r="BB112" s="27">
        <v>0</v>
      </c>
      <c r="BC112" s="27">
        <v>11</v>
      </c>
      <c r="BD112" s="27">
        <v>1</v>
      </c>
      <c r="BE112" s="27">
        <v>0</v>
      </c>
      <c r="BF112" s="27">
        <v>16</v>
      </c>
      <c r="BG112" s="27">
        <v>0</v>
      </c>
      <c r="BH112" s="27">
        <v>0</v>
      </c>
      <c r="BI112" s="27">
        <v>14</v>
      </c>
      <c r="BJ112" s="27">
        <v>10</v>
      </c>
      <c r="BK112" s="27">
        <v>0</v>
      </c>
      <c r="BL112" s="27">
        <v>0</v>
      </c>
      <c r="BM112" s="27">
        <v>0</v>
      </c>
      <c r="BN112" s="27">
        <v>0</v>
      </c>
      <c r="BO112" s="27">
        <v>0</v>
      </c>
      <c r="BP112" s="27">
        <v>0</v>
      </c>
      <c r="BQ112" s="27">
        <v>7</v>
      </c>
      <c r="BR112" s="27">
        <v>1</v>
      </c>
      <c r="BS112" s="27">
        <v>14</v>
      </c>
      <c r="BT112" s="27">
        <v>4</v>
      </c>
      <c r="BU112" s="27">
        <v>0</v>
      </c>
      <c r="BV112" s="27">
        <v>0</v>
      </c>
      <c r="BW112" s="27">
        <v>0</v>
      </c>
      <c r="BX112" s="27">
        <v>0</v>
      </c>
    </row>
    <row r="113" spans="1:76">
      <c r="A113" t="s">
        <v>59</v>
      </c>
      <c r="B113" t="s">
        <v>260</v>
      </c>
      <c r="C113">
        <v>18</v>
      </c>
      <c r="D113">
        <v>4</v>
      </c>
      <c r="E113">
        <v>6</v>
      </c>
      <c r="F113">
        <v>14</v>
      </c>
      <c r="G113">
        <v>3</v>
      </c>
      <c r="H113">
        <v>6</v>
      </c>
      <c r="I113">
        <v>0</v>
      </c>
      <c r="J113">
        <v>6</v>
      </c>
      <c r="K113">
        <v>1</v>
      </c>
      <c r="L113">
        <v>6</v>
      </c>
      <c r="M113">
        <v>1</v>
      </c>
      <c r="N113">
        <v>4</v>
      </c>
      <c r="O113">
        <v>0</v>
      </c>
      <c r="P113">
        <v>9</v>
      </c>
      <c r="Q113">
        <v>2</v>
      </c>
      <c r="R113">
        <v>0</v>
      </c>
      <c r="S113">
        <v>6</v>
      </c>
      <c r="T113">
        <v>0</v>
      </c>
      <c r="U113">
        <v>0</v>
      </c>
      <c r="V113">
        <v>2</v>
      </c>
      <c r="W113">
        <v>3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</v>
      </c>
      <c r="AG113">
        <v>4</v>
      </c>
      <c r="AH113">
        <v>0</v>
      </c>
      <c r="AI113">
        <v>0</v>
      </c>
      <c r="AJ113">
        <v>0</v>
      </c>
      <c r="AK113">
        <v>0</v>
      </c>
      <c r="AN113" t="s">
        <v>59</v>
      </c>
      <c r="AO113" t="s">
        <v>256</v>
      </c>
      <c r="AP113" s="27">
        <v>20</v>
      </c>
      <c r="AQ113" s="27">
        <v>4</v>
      </c>
      <c r="AR113" s="27">
        <v>7</v>
      </c>
      <c r="AS113" s="27">
        <v>17</v>
      </c>
      <c r="AT113" s="27">
        <v>3</v>
      </c>
      <c r="AU113" s="27">
        <v>6</v>
      </c>
      <c r="AV113" s="27">
        <v>0</v>
      </c>
      <c r="AW113" s="27">
        <v>6</v>
      </c>
      <c r="AX113" s="27">
        <v>2</v>
      </c>
      <c r="AY113" s="27">
        <v>6</v>
      </c>
      <c r="AZ113" s="27">
        <v>1</v>
      </c>
      <c r="BA113" s="27">
        <v>6</v>
      </c>
      <c r="BB113" s="27">
        <v>0</v>
      </c>
      <c r="BC113" s="27">
        <v>9</v>
      </c>
      <c r="BD113" s="27">
        <v>3</v>
      </c>
      <c r="BE113" s="27">
        <v>0</v>
      </c>
      <c r="BF113" s="27">
        <v>6</v>
      </c>
      <c r="BG113" s="27">
        <v>1</v>
      </c>
      <c r="BH113" s="27">
        <v>0</v>
      </c>
      <c r="BI113" s="27">
        <v>2</v>
      </c>
      <c r="BJ113" s="27">
        <v>4</v>
      </c>
      <c r="BK113" s="27">
        <v>1</v>
      </c>
      <c r="BL113" s="27">
        <v>0</v>
      </c>
      <c r="BM113" s="27">
        <v>0</v>
      </c>
      <c r="BN113" s="27">
        <v>0</v>
      </c>
      <c r="BO113" s="27">
        <v>0</v>
      </c>
      <c r="BP113" s="27">
        <v>0</v>
      </c>
      <c r="BQ113" s="27">
        <v>0</v>
      </c>
      <c r="BR113" s="27">
        <v>2</v>
      </c>
      <c r="BS113" s="27">
        <v>2</v>
      </c>
      <c r="BT113" s="27">
        <v>4</v>
      </c>
      <c r="BU113" s="27">
        <v>0</v>
      </c>
      <c r="BV113" s="27">
        <v>0</v>
      </c>
      <c r="BW113" s="27">
        <v>0</v>
      </c>
      <c r="BX113" s="27">
        <v>0</v>
      </c>
    </row>
    <row r="114" spans="1:76">
      <c r="A114" t="s">
        <v>63</v>
      </c>
      <c r="B114" t="s">
        <v>260</v>
      </c>
      <c r="C114">
        <v>14</v>
      </c>
      <c r="D114">
        <v>3</v>
      </c>
      <c r="E114">
        <v>4</v>
      </c>
      <c r="F114">
        <v>14</v>
      </c>
      <c r="G114">
        <v>0</v>
      </c>
      <c r="H114">
        <v>0</v>
      </c>
      <c r="I114">
        <v>0</v>
      </c>
      <c r="J114">
        <v>0</v>
      </c>
      <c r="K114">
        <v>8</v>
      </c>
      <c r="L114">
        <v>1</v>
      </c>
      <c r="M114">
        <v>0</v>
      </c>
      <c r="N114">
        <v>1</v>
      </c>
      <c r="O114">
        <v>0</v>
      </c>
      <c r="P114">
        <v>3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</v>
      </c>
      <c r="X114">
        <v>0</v>
      </c>
      <c r="Y114">
        <v>0</v>
      </c>
      <c r="Z114">
        <v>0</v>
      </c>
      <c r="AA114">
        <v>0</v>
      </c>
      <c r="AB114">
        <v>4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N114" t="s">
        <v>63</v>
      </c>
      <c r="AO114" t="s">
        <v>256</v>
      </c>
      <c r="AP114" s="27">
        <v>17</v>
      </c>
      <c r="AQ114" s="27">
        <v>3</v>
      </c>
      <c r="AR114" s="27">
        <v>5</v>
      </c>
      <c r="AS114" s="27">
        <v>16</v>
      </c>
      <c r="AT114" s="27">
        <v>1</v>
      </c>
      <c r="AU114" s="27">
        <v>0</v>
      </c>
      <c r="AV114" s="27">
        <v>0</v>
      </c>
      <c r="AW114" s="27">
        <v>0</v>
      </c>
      <c r="AX114" s="27">
        <v>7</v>
      </c>
      <c r="AY114" s="27">
        <v>1</v>
      </c>
      <c r="AZ114" s="27">
        <v>0</v>
      </c>
      <c r="BA114" s="27">
        <v>1</v>
      </c>
      <c r="BB114" s="27">
        <v>0</v>
      </c>
      <c r="BC114" s="27">
        <v>3</v>
      </c>
      <c r="BD114" s="27">
        <v>1</v>
      </c>
      <c r="BE114" s="27">
        <v>0</v>
      </c>
      <c r="BF114" s="27">
        <v>4</v>
      </c>
      <c r="BG114" s="27">
        <v>1</v>
      </c>
      <c r="BH114" s="27">
        <v>0</v>
      </c>
      <c r="BI114" s="27">
        <v>0</v>
      </c>
      <c r="BJ114" s="27">
        <v>5</v>
      </c>
      <c r="BK114" s="27">
        <v>1</v>
      </c>
      <c r="BL114" s="27">
        <v>0</v>
      </c>
      <c r="BM114" s="27">
        <v>0</v>
      </c>
      <c r="BN114" s="27">
        <v>0</v>
      </c>
      <c r="BO114" s="27">
        <v>4</v>
      </c>
      <c r="BP114" s="27">
        <v>0</v>
      </c>
      <c r="BQ114" s="27">
        <v>0</v>
      </c>
      <c r="BR114" s="27">
        <v>1</v>
      </c>
      <c r="BS114" s="27">
        <v>0</v>
      </c>
      <c r="BT114" s="27">
        <v>0</v>
      </c>
      <c r="BU114" s="27">
        <v>0</v>
      </c>
      <c r="BV114" s="27">
        <v>0</v>
      </c>
      <c r="BW114" s="27">
        <v>0</v>
      </c>
      <c r="BX114" s="27">
        <v>1</v>
      </c>
    </row>
    <row r="115" spans="1:76">
      <c r="A115" t="s">
        <v>69</v>
      </c>
      <c r="B115" t="s">
        <v>260</v>
      </c>
      <c r="C115">
        <v>23</v>
      </c>
      <c r="D115">
        <v>8</v>
      </c>
      <c r="E115">
        <v>6</v>
      </c>
      <c r="F115">
        <v>9</v>
      </c>
      <c r="G115">
        <v>12</v>
      </c>
      <c r="H115">
        <v>5</v>
      </c>
      <c r="I115">
        <v>0</v>
      </c>
      <c r="J115">
        <v>1</v>
      </c>
      <c r="K115">
        <v>7</v>
      </c>
      <c r="L115">
        <v>0</v>
      </c>
      <c r="M115">
        <v>4</v>
      </c>
      <c r="N115">
        <v>1</v>
      </c>
      <c r="O115">
        <v>0</v>
      </c>
      <c r="P115">
        <v>0</v>
      </c>
      <c r="Q115">
        <v>0</v>
      </c>
      <c r="R115">
        <v>8</v>
      </c>
      <c r="S115">
        <v>5</v>
      </c>
      <c r="T115">
        <v>8</v>
      </c>
      <c r="U115">
        <v>0</v>
      </c>
      <c r="V115">
        <v>5</v>
      </c>
      <c r="W115">
        <v>7</v>
      </c>
      <c r="X115">
        <v>0</v>
      </c>
      <c r="Y115">
        <v>0</v>
      </c>
      <c r="Z115">
        <v>0</v>
      </c>
      <c r="AA115">
        <v>0</v>
      </c>
      <c r="AB115">
        <v>7</v>
      </c>
      <c r="AC115">
        <v>0</v>
      </c>
      <c r="AD115">
        <v>0</v>
      </c>
      <c r="AE115">
        <v>0</v>
      </c>
      <c r="AF115">
        <v>5</v>
      </c>
      <c r="AG115">
        <v>0</v>
      </c>
      <c r="AH115">
        <v>0</v>
      </c>
      <c r="AI115">
        <v>0</v>
      </c>
      <c r="AJ115">
        <v>0</v>
      </c>
      <c r="AK115">
        <v>0</v>
      </c>
      <c r="AN115" t="s">
        <v>69</v>
      </c>
      <c r="AO115" t="s">
        <v>256</v>
      </c>
      <c r="AP115" s="27">
        <v>38</v>
      </c>
      <c r="AQ115" s="27">
        <v>8</v>
      </c>
      <c r="AR115" s="27">
        <v>14</v>
      </c>
      <c r="AS115" s="27">
        <v>17</v>
      </c>
      <c r="AT115" s="27">
        <v>12</v>
      </c>
      <c r="AU115" s="27">
        <v>5</v>
      </c>
      <c r="AV115" s="27">
        <v>0</v>
      </c>
      <c r="AW115" s="27">
        <v>1</v>
      </c>
      <c r="AX115" s="27">
        <v>20</v>
      </c>
      <c r="AY115" s="27">
        <v>0</v>
      </c>
      <c r="AZ115" s="27">
        <v>4</v>
      </c>
      <c r="BA115" s="27">
        <v>2</v>
      </c>
      <c r="BB115" s="27">
        <v>0</v>
      </c>
      <c r="BC115" s="27">
        <v>0</v>
      </c>
      <c r="BD115" s="27">
        <v>0</v>
      </c>
      <c r="BE115" s="27">
        <v>8</v>
      </c>
      <c r="BF115" s="27">
        <v>5</v>
      </c>
      <c r="BG115" s="27">
        <v>8</v>
      </c>
      <c r="BH115" s="27">
        <v>0</v>
      </c>
      <c r="BI115" s="27">
        <v>7</v>
      </c>
      <c r="BJ115" s="27">
        <v>13</v>
      </c>
      <c r="BK115" s="27">
        <v>0</v>
      </c>
      <c r="BL115" s="27">
        <v>0</v>
      </c>
      <c r="BM115" s="27">
        <v>0</v>
      </c>
      <c r="BN115" s="27">
        <v>0</v>
      </c>
      <c r="BO115" s="27">
        <v>12</v>
      </c>
      <c r="BP115" s="27">
        <v>0</v>
      </c>
      <c r="BQ115" s="27">
        <v>0</v>
      </c>
      <c r="BR115" s="27">
        <v>1</v>
      </c>
      <c r="BS115" s="27">
        <v>7</v>
      </c>
      <c r="BT115" s="27">
        <v>0</v>
      </c>
      <c r="BU115" s="27">
        <v>0</v>
      </c>
      <c r="BV115" s="27">
        <v>0</v>
      </c>
      <c r="BW115" s="27">
        <v>0</v>
      </c>
      <c r="BX115" s="27">
        <v>0</v>
      </c>
    </row>
    <row r="116" spans="1:76">
      <c r="A116" t="s">
        <v>74</v>
      </c>
      <c r="B116" t="s">
        <v>260</v>
      </c>
      <c r="C116">
        <v>17</v>
      </c>
      <c r="D116">
        <v>6</v>
      </c>
      <c r="E116">
        <v>6</v>
      </c>
      <c r="F116">
        <v>11</v>
      </c>
      <c r="G116">
        <v>1</v>
      </c>
      <c r="H116">
        <v>5</v>
      </c>
      <c r="I116">
        <v>0</v>
      </c>
      <c r="J116">
        <v>5</v>
      </c>
      <c r="K116">
        <v>1</v>
      </c>
      <c r="L116">
        <v>0</v>
      </c>
      <c r="M116">
        <v>12</v>
      </c>
      <c r="N116">
        <v>6</v>
      </c>
      <c r="O116">
        <v>1</v>
      </c>
      <c r="P116">
        <v>6</v>
      </c>
      <c r="Q116">
        <v>0</v>
      </c>
      <c r="R116">
        <v>4</v>
      </c>
      <c r="S116">
        <v>11</v>
      </c>
      <c r="T116">
        <v>5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</v>
      </c>
      <c r="AE116">
        <v>0</v>
      </c>
      <c r="AF116">
        <v>0</v>
      </c>
      <c r="AG116">
        <v>6</v>
      </c>
      <c r="AH116">
        <v>0</v>
      </c>
      <c r="AI116">
        <v>0</v>
      </c>
      <c r="AJ116">
        <v>0</v>
      </c>
      <c r="AK116">
        <v>0</v>
      </c>
      <c r="AN116" t="s">
        <v>74</v>
      </c>
      <c r="AO116" t="s">
        <v>256</v>
      </c>
      <c r="AP116" s="27">
        <v>21</v>
      </c>
      <c r="AQ116" s="27">
        <v>6</v>
      </c>
      <c r="AR116" s="27">
        <v>8</v>
      </c>
      <c r="AS116" s="27">
        <v>13</v>
      </c>
      <c r="AT116" s="27">
        <v>1</v>
      </c>
      <c r="AU116" s="27">
        <v>5</v>
      </c>
      <c r="AV116" s="27">
        <v>0</v>
      </c>
      <c r="AW116" s="27">
        <v>5</v>
      </c>
      <c r="AX116" s="27">
        <v>1</v>
      </c>
      <c r="AY116" s="27">
        <v>1</v>
      </c>
      <c r="AZ116" s="27">
        <v>13</v>
      </c>
      <c r="BA116" s="27">
        <v>6</v>
      </c>
      <c r="BB116" s="27">
        <v>1</v>
      </c>
      <c r="BC116" s="27">
        <v>6</v>
      </c>
      <c r="BD116" s="27">
        <v>1</v>
      </c>
      <c r="BE116" s="27">
        <v>8</v>
      </c>
      <c r="BF116" s="27">
        <v>12</v>
      </c>
      <c r="BG116" s="27">
        <v>5</v>
      </c>
      <c r="BH116" s="27">
        <v>0</v>
      </c>
      <c r="BI116" s="27">
        <v>0</v>
      </c>
      <c r="BJ116" s="27">
        <v>2</v>
      </c>
      <c r="BK116" s="27">
        <v>1</v>
      </c>
      <c r="BL116" s="27">
        <v>0</v>
      </c>
      <c r="BM116" s="27">
        <v>0</v>
      </c>
      <c r="BN116" s="27">
        <v>0</v>
      </c>
      <c r="BO116" s="27">
        <v>0</v>
      </c>
      <c r="BP116" s="27">
        <v>1</v>
      </c>
      <c r="BQ116" s="27">
        <v>7</v>
      </c>
      <c r="BR116" s="27">
        <v>0</v>
      </c>
      <c r="BS116" s="27">
        <v>0</v>
      </c>
      <c r="BT116" s="27">
        <v>6</v>
      </c>
      <c r="BU116" s="27">
        <v>1</v>
      </c>
      <c r="BV116" s="27">
        <v>4</v>
      </c>
      <c r="BW116" s="27">
        <v>0</v>
      </c>
      <c r="BX116" s="27">
        <v>0</v>
      </c>
    </row>
    <row r="117" spans="1:76">
      <c r="A117" t="s">
        <v>79</v>
      </c>
      <c r="B117" t="s">
        <v>260</v>
      </c>
      <c r="C117">
        <v>87</v>
      </c>
      <c r="D117">
        <v>2</v>
      </c>
      <c r="E117">
        <v>78</v>
      </c>
      <c r="F117">
        <v>43</v>
      </c>
      <c r="G117">
        <v>0</v>
      </c>
      <c r="H117">
        <v>0</v>
      </c>
      <c r="I117">
        <v>0</v>
      </c>
      <c r="J117">
        <v>0</v>
      </c>
      <c r="K117">
        <v>26</v>
      </c>
      <c r="L117">
        <v>2</v>
      </c>
      <c r="M117">
        <v>34</v>
      </c>
      <c r="N117">
        <v>21</v>
      </c>
      <c r="O117">
        <v>0</v>
      </c>
      <c r="P117">
        <v>35</v>
      </c>
      <c r="Q117">
        <v>20</v>
      </c>
      <c r="R117">
        <v>0</v>
      </c>
      <c r="S117">
        <v>2</v>
      </c>
      <c r="T117">
        <v>5</v>
      </c>
      <c r="U117">
        <v>0</v>
      </c>
      <c r="V117">
        <v>20</v>
      </c>
      <c r="W117">
        <v>7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17</v>
      </c>
      <c r="AF117">
        <v>20</v>
      </c>
      <c r="AG117">
        <v>2</v>
      </c>
      <c r="AH117">
        <v>19</v>
      </c>
      <c r="AI117">
        <v>0</v>
      </c>
      <c r="AJ117">
        <v>0</v>
      </c>
      <c r="AK117">
        <v>2</v>
      </c>
      <c r="AN117" t="s">
        <v>79</v>
      </c>
      <c r="AO117" t="s">
        <v>256</v>
      </c>
      <c r="AP117" s="27">
        <v>90</v>
      </c>
      <c r="AQ117" s="27">
        <v>2</v>
      </c>
      <c r="AR117" s="27">
        <v>79</v>
      </c>
      <c r="AS117" s="27">
        <v>46</v>
      </c>
      <c r="AT117" s="27">
        <v>0</v>
      </c>
      <c r="AU117" s="27">
        <v>0</v>
      </c>
      <c r="AV117" s="27">
        <v>0</v>
      </c>
      <c r="AW117" s="27">
        <v>0</v>
      </c>
      <c r="AX117" s="27">
        <v>27</v>
      </c>
      <c r="AY117" s="27">
        <v>2</v>
      </c>
      <c r="AZ117" s="27">
        <v>35</v>
      </c>
      <c r="BA117" s="27">
        <v>21</v>
      </c>
      <c r="BB117" s="27">
        <v>1</v>
      </c>
      <c r="BC117" s="27">
        <v>36</v>
      </c>
      <c r="BD117" s="27">
        <v>20</v>
      </c>
      <c r="BE117" s="27">
        <v>0</v>
      </c>
      <c r="BF117" s="27">
        <v>2</v>
      </c>
      <c r="BG117" s="27">
        <v>5</v>
      </c>
      <c r="BH117" s="27">
        <v>0</v>
      </c>
      <c r="BI117" s="27">
        <v>20</v>
      </c>
      <c r="BJ117" s="27">
        <v>8</v>
      </c>
      <c r="BK117" s="27">
        <v>0</v>
      </c>
      <c r="BL117" s="27">
        <v>0</v>
      </c>
      <c r="BM117" s="27">
        <v>0</v>
      </c>
      <c r="BN117" s="27">
        <v>0</v>
      </c>
      <c r="BO117" s="27">
        <v>0</v>
      </c>
      <c r="BP117" s="27">
        <v>0</v>
      </c>
      <c r="BQ117" s="27">
        <v>0</v>
      </c>
      <c r="BR117" s="27">
        <v>17</v>
      </c>
      <c r="BS117" s="27">
        <v>20</v>
      </c>
      <c r="BT117" s="27">
        <v>2</v>
      </c>
      <c r="BU117" s="27">
        <v>19</v>
      </c>
      <c r="BV117" s="27">
        <v>0</v>
      </c>
      <c r="BW117" s="27">
        <v>0</v>
      </c>
      <c r="BX117" s="27">
        <v>2</v>
      </c>
    </row>
    <row r="118" spans="1:76">
      <c r="A118" t="s">
        <v>84</v>
      </c>
      <c r="B118" t="s">
        <v>260</v>
      </c>
      <c r="C118">
        <v>29</v>
      </c>
      <c r="D118">
        <v>0</v>
      </c>
      <c r="E118">
        <v>12</v>
      </c>
      <c r="F118">
        <v>17</v>
      </c>
      <c r="G118">
        <v>1</v>
      </c>
      <c r="H118">
        <v>0</v>
      </c>
      <c r="I118">
        <v>0</v>
      </c>
      <c r="J118">
        <v>0</v>
      </c>
      <c r="K118">
        <v>5</v>
      </c>
      <c r="L118">
        <v>0</v>
      </c>
      <c r="M118">
        <v>1</v>
      </c>
      <c r="N118">
        <v>13</v>
      </c>
      <c r="O118">
        <v>0</v>
      </c>
      <c r="P118">
        <v>3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7</v>
      </c>
      <c r="W118">
        <v>12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0</v>
      </c>
      <c r="AD118">
        <v>0</v>
      </c>
      <c r="AE118">
        <v>11</v>
      </c>
      <c r="AF118">
        <v>7</v>
      </c>
      <c r="AG118">
        <v>1</v>
      </c>
      <c r="AH118">
        <v>0</v>
      </c>
      <c r="AI118">
        <v>0</v>
      </c>
      <c r="AJ118">
        <v>0</v>
      </c>
      <c r="AK118">
        <v>0</v>
      </c>
      <c r="AN118" t="s">
        <v>84</v>
      </c>
      <c r="AO118" t="s">
        <v>256</v>
      </c>
      <c r="AP118" s="27">
        <v>33</v>
      </c>
      <c r="AQ118" s="27">
        <v>0</v>
      </c>
      <c r="AR118" s="27">
        <v>15</v>
      </c>
      <c r="AS118" s="27">
        <v>18</v>
      </c>
      <c r="AT118" s="27">
        <v>2</v>
      </c>
      <c r="AU118" s="27">
        <v>0</v>
      </c>
      <c r="AV118" s="27">
        <v>0</v>
      </c>
      <c r="AW118" s="27">
        <v>0</v>
      </c>
      <c r="AX118" s="27">
        <v>2</v>
      </c>
      <c r="AY118" s="27">
        <v>0</v>
      </c>
      <c r="AZ118" s="27">
        <v>2</v>
      </c>
      <c r="BA118" s="27">
        <v>14</v>
      </c>
      <c r="BB118" s="27">
        <v>0</v>
      </c>
      <c r="BC118" s="27">
        <v>3</v>
      </c>
      <c r="BD118" s="27">
        <v>0</v>
      </c>
      <c r="BE118" s="27">
        <v>2</v>
      </c>
      <c r="BF118" s="27">
        <v>0</v>
      </c>
      <c r="BG118" s="27">
        <v>0</v>
      </c>
      <c r="BH118" s="27">
        <v>0</v>
      </c>
      <c r="BI118" s="27">
        <v>11</v>
      </c>
      <c r="BJ118" s="27">
        <v>13</v>
      </c>
      <c r="BK118" s="27">
        <v>0</v>
      </c>
      <c r="BL118" s="27">
        <v>0</v>
      </c>
      <c r="BM118" s="27">
        <v>0</v>
      </c>
      <c r="BN118" s="27">
        <v>0</v>
      </c>
      <c r="BO118" s="27">
        <v>2</v>
      </c>
      <c r="BP118" s="27">
        <v>0</v>
      </c>
      <c r="BQ118" s="27">
        <v>0</v>
      </c>
      <c r="BR118" s="27">
        <v>10</v>
      </c>
      <c r="BS118" s="27">
        <v>11</v>
      </c>
      <c r="BT118" s="27">
        <v>3</v>
      </c>
      <c r="BU118" s="27">
        <v>0</v>
      </c>
      <c r="BV118" s="27">
        <v>0</v>
      </c>
      <c r="BW118" s="27">
        <v>0</v>
      </c>
      <c r="BX118" s="27">
        <v>0</v>
      </c>
    </row>
    <row r="119" spans="1:76">
      <c r="A119" t="s">
        <v>88</v>
      </c>
      <c r="B119" t="s">
        <v>260</v>
      </c>
      <c r="C119">
        <v>6</v>
      </c>
      <c r="D119">
        <v>0</v>
      </c>
      <c r="E119">
        <v>2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</v>
      </c>
      <c r="N119">
        <v>2</v>
      </c>
      <c r="O119">
        <v>0</v>
      </c>
      <c r="P119">
        <v>2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N119" t="s">
        <v>88</v>
      </c>
      <c r="AO119" t="s">
        <v>256</v>
      </c>
      <c r="AP119" s="27">
        <v>8</v>
      </c>
      <c r="AQ119" s="27">
        <v>0</v>
      </c>
      <c r="AR119" s="27">
        <v>4</v>
      </c>
      <c r="AS119" s="27">
        <v>4</v>
      </c>
      <c r="AT119" s="27">
        <v>0</v>
      </c>
      <c r="AU119" s="27">
        <v>0</v>
      </c>
      <c r="AV119" s="27">
        <v>0</v>
      </c>
      <c r="AW119" s="27">
        <v>0</v>
      </c>
      <c r="AX119" s="27">
        <v>0</v>
      </c>
      <c r="AY119" s="27">
        <v>0</v>
      </c>
      <c r="AZ119" s="27">
        <v>4</v>
      </c>
      <c r="BA119" s="27">
        <v>3</v>
      </c>
      <c r="BB119" s="27">
        <v>0</v>
      </c>
      <c r="BC119" s="27">
        <v>2</v>
      </c>
      <c r="BD119" s="27">
        <v>2</v>
      </c>
      <c r="BE119" s="27">
        <v>0</v>
      </c>
      <c r="BF119" s="27">
        <v>0</v>
      </c>
      <c r="BG119" s="27">
        <v>0</v>
      </c>
      <c r="BH119" s="27">
        <v>0</v>
      </c>
      <c r="BI119" s="27">
        <v>1</v>
      </c>
      <c r="BJ119" s="27">
        <v>0</v>
      </c>
      <c r="BK119" s="27">
        <v>0</v>
      </c>
      <c r="BL119" s="27">
        <v>0</v>
      </c>
      <c r="BM119" s="27">
        <v>0</v>
      </c>
      <c r="BN119" s="27">
        <v>0</v>
      </c>
      <c r="BO119" s="27">
        <v>0</v>
      </c>
      <c r="BP119" s="27">
        <v>0</v>
      </c>
      <c r="BQ119" s="27">
        <v>4</v>
      </c>
      <c r="BR119" s="27">
        <v>1</v>
      </c>
      <c r="BS119" s="27">
        <v>1</v>
      </c>
      <c r="BT119" s="27">
        <v>0</v>
      </c>
      <c r="BU119" s="27">
        <v>1</v>
      </c>
      <c r="BV119" s="27">
        <v>0</v>
      </c>
      <c r="BW119" s="27">
        <v>0</v>
      </c>
      <c r="BX119" s="27">
        <v>0</v>
      </c>
    </row>
    <row r="120" spans="1:76">
      <c r="A120" t="s">
        <v>93</v>
      </c>
      <c r="B120" t="s">
        <v>260</v>
      </c>
      <c r="C120">
        <v>24</v>
      </c>
      <c r="D120">
        <v>0</v>
      </c>
      <c r="E120">
        <v>17</v>
      </c>
      <c r="F120">
        <v>11</v>
      </c>
      <c r="G120">
        <v>1</v>
      </c>
      <c r="H120">
        <v>0</v>
      </c>
      <c r="I120">
        <v>0</v>
      </c>
      <c r="J120">
        <v>0</v>
      </c>
      <c r="K120">
        <v>20</v>
      </c>
      <c r="L120">
        <v>2</v>
      </c>
      <c r="M120">
        <v>0</v>
      </c>
      <c r="N120">
        <v>1</v>
      </c>
      <c r="O120">
        <v>0</v>
      </c>
      <c r="P120">
        <v>5</v>
      </c>
      <c r="Q120">
        <v>9</v>
      </c>
      <c r="R120">
        <v>1</v>
      </c>
      <c r="S120">
        <v>21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11</v>
      </c>
      <c r="AC120">
        <v>0</v>
      </c>
      <c r="AD120">
        <v>0</v>
      </c>
      <c r="AE120">
        <v>0</v>
      </c>
      <c r="AF120">
        <v>2</v>
      </c>
      <c r="AG120">
        <v>0</v>
      </c>
      <c r="AH120">
        <v>0</v>
      </c>
      <c r="AI120">
        <v>0</v>
      </c>
      <c r="AJ120">
        <v>0</v>
      </c>
      <c r="AK120">
        <v>0</v>
      </c>
      <c r="AN120" t="s">
        <v>93</v>
      </c>
      <c r="AO120" t="s">
        <v>256</v>
      </c>
      <c r="AP120" s="27">
        <v>24</v>
      </c>
      <c r="AQ120" s="27">
        <v>0</v>
      </c>
      <c r="AR120" s="27">
        <v>17</v>
      </c>
      <c r="AS120" s="27">
        <v>11</v>
      </c>
      <c r="AT120" s="27">
        <v>1</v>
      </c>
      <c r="AU120" s="27">
        <v>0</v>
      </c>
      <c r="AV120" s="27">
        <v>0</v>
      </c>
      <c r="AW120" s="27">
        <v>0</v>
      </c>
      <c r="AX120" s="27">
        <v>20</v>
      </c>
      <c r="AY120" s="27">
        <v>2</v>
      </c>
      <c r="AZ120" s="27">
        <v>0</v>
      </c>
      <c r="BA120" s="27">
        <v>1</v>
      </c>
      <c r="BB120" s="27">
        <v>0</v>
      </c>
      <c r="BC120" s="27">
        <v>5</v>
      </c>
      <c r="BD120" s="27">
        <v>9</v>
      </c>
      <c r="BE120" s="27">
        <v>1</v>
      </c>
      <c r="BF120" s="27">
        <v>21</v>
      </c>
      <c r="BG120" s="27">
        <v>0</v>
      </c>
      <c r="BH120" s="27">
        <v>0</v>
      </c>
      <c r="BI120" s="27">
        <v>2</v>
      </c>
      <c r="BJ120" s="27">
        <v>0</v>
      </c>
      <c r="BK120" s="27">
        <v>0</v>
      </c>
      <c r="BL120" s="27">
        <v>0</v>
      </c>
      <c r="BM120" s="27">
        <v>0</v>
      </c>
      <c r="BN120" s="27">
        <v>0</v>
      </c>
      <c r="BO120" s="27">
        <v>11</v>
      </c>
      <c r="BP120" s="27">
        <v>0</v>
      </c>
      <c r="BQ120" s="27">
        <v>0</v>
      </c>
      <c r="BR120" s="27">
        <v>0</v>
      </c>
      <c r="BS120" s="27">
        <v>2</v>
      </c>
      <c r="BT120" s="27">
        <v>0</v>
      </c>
      <c r="BU120" s="27">
        <v>0</v>
      </c>
      <c r="BV120" s="27">
        <v>0</v>
      </c>
      <c r="BW120" s="27">
        <v>0</v>
      </c>
      <c r="BX120" s="27">
        <v>0</v>
      </c>
    </row>
    <row r="121" spans="1:76">
      <c r="A121" t="s">
        <v>98</v>
      </c>
      <c r="B121" t="s">
        <v>260</v>
      </c>
      <c r="C121">
        <v>31</v>
      </c>
      <c r="D121">
        <v>0</v>
      </c>
      <c r="E121">
        <v>29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17</v>
      </c>
      <c r="L121">
        <v>0</v>
      </c>
      <c r="M121">
        <v>1</v>
      </c>
      <c r="N121">
        <v>0</v>
      </c>
      <c r="O121">
        <v>0</v>
      </c>
      <c r="P121">
        <v>9</v>
      </c>
      <c r="Q121">
        <v>7</v>
      </c>
      <c r="R121">
        <v>0</v>
      </c>
      <c r="S121">
        <v>18</v>
      </c>
      <c r="T121">
        <v>0</v>
      </c>
      <c r="U121">
        <v>0</v>
      </c>
      <c r="V121">
        <v>9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4</v>
      </c>
      <c r="AC121">
        <v>0</v>
      </c>
      <c r="AD121">
        <v>0</v>
      </c>
      <c r="AE121">
        <v>0</v>
      </c>
      <c r="AF121">
        <v>9</v>
      </c>
      <c r="AG121">
        <v>0</v>
      </c>
      <c r="AH121">
        <v>0</v>
      </c>
      <c r="AI121">
        <v>0</v>
      </c>
      <c r="AJ121">
        <v>0</v>
      </c>
      <c r="AK121">
        <v>0</v>
      </c>
      <c r="AN121" t="s">
        <v>98</v>
      </c>
      <c r="AO121" t="s">
        <v>256</v>
      </c>
      <c r="AP121" s="27">
        <v>31</v>
      </c>
      <c r="AQ121" s="27">
        <v>0</v>
      </c>
      <c r="AR121" s="27">
        <v>29</v>
      </c>
      <c r="AS121" s="27">
        <v>3</v>
      </c>
      <c r="AT121" s="27">
        <v>0</v>
      </c>
      <c r="AU121" s="27">
        <v>0</v>
      </c>
      <c r="AV121" s="27">
        <v>5</v>
      </c>
      <c r="AW121" s="27">
        <v>0</v>
      </c>
      <c r="AX121" s="27">
        <v>15</v>
      </c>
      <c r="AY121" s="27">
        <v>0</v>
      </c>
      <c r="AZ121" s="27">
        <v>6</v>
      </c>
      <c r="BA121" s="27">
        <v>0</v>
      </c>
      <c r="BB121" s="27">
        <v>0</v>
      </c>
      <c r="BC121" s="27">
        <v>8</v>
      </c>
      <c r="BD121" s="27">
        <v>7</v>
      </c>
      <c r="BE121" s="27">
        <v>0</v>
      </c>
      <c r="BF121" s="27">
        <v>18</v>
      </c>
      <c r="BG121" s="27">
        <v>0</v>
      </c>
      <c r="BH121" s="27">
        <v>0</v>
      </c>
      <c r="BI121" s="27">
        <v>7</v>
      </c>
      <c r="BJ121" s="27">
        <v>1</v>
      </c>
      <c r="BK121" s="27">
        <v>0</v>
      </c>
      <c r="BL121" s="27">
        <v>0</v>
      </c>
      <c r="BM121" s="27">
        <v>0</v>
      </c>
      <c r="BN121" s="27">
        <v>0</v>
      </c>
      <c r="BO121" s="27">
        <v>3</v>
      </c>
      <c r="BP121" s="27">
        <v>0</v>
      </c>
      <c r="BQ121" s="27">
        <v>0</v>
      </c>
      <c r="BR121" s="27">
        <v>0</v>
      </c>
      <c r="BS121" s="27">
        <v>7</v>
      </c>
      <c r="BT121" s="27">
        <v>2</v>
      </c>
      <c r="BU121" s="27">
        <v>5</v>
      </c>
      <c r="BV121" s="27">
        <v>0</v>
      </c>
      <c r="BW121" s="27">
        <v>0</v>
      </c>
      <c r="BX121" s="27">
        <v>0</v>
      </c>
    </row>
    <row r="122" spans="1:76">
      <c r="A122" t="s">
        <v>102</v>
      </c>
      <c r="B122" t="s">
        <v>260</v>
      </c>
      <c r="C122">
        <v>9</v>
      </c>
      <c r="D122">
        <v>0</v>
      </c>
      <c r="E122">
        <v>3</v>
      </c>
      <c r="F122">
        <v>8</v>
      </c>
      <c r="G122">
        <v>1</v>
      </c>
      <c r="H122">
        <v>5</v>
      </c>
      <c r="I122">
        <v>0</v>
      </c>
      <c r="J122">
        <v>5</v>
      </c>
      <c r="K122">
        <v>0</v>
      </c>
      <c r="L122">
        <v>2</v>
      </c>
      <c r="M122">
        <v>1</v>
      </c>
      <c r="N122">
        <v>5</v>
      </c>
      <c r="O122">
        <v>0</v>
      </c>
      <c r="P122">
        <v>0</v>
      </c>
      <c r="Q122">
        <v>0</v>
      </c>
      <c r="R122">
        <v>0</v>
      </c>
      <c r="S122">
        <v>3</v>
      </c>
      <c r="T122">
        <v>0</v>
      </c>
      <c r="U122">
        <v>0</v>
      </c>
      <c r="V122">
        <v>1</v>
      </c>
      <c r="W122">
        <v>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 s="13"/>
      <c r="AM122" s="13"/>
      <c r="AN122" t="s">
        <v>102</v>
      </c>
      <c r="AO122" t="s">
        <v>256</v>
      </c>
      <c r="AP122" s="27">
        <v>12</v>
      </c>
      <c r="AQ122" s="27">
        <v>0</v>
      </c>
      <c r="AR122" s="27">
        <v>4</v>
      </c>
      <c r="AS122" s="27">
        <v>11</v>
      </c>
      <c r="AT122" s="27">
        <v>1</v>
      </c>
      <c r="AU122" s="27">
        <v>5</v>
      </c>
      <c r="AV122" s="27">
        <v>0</v>
      </c>
      <c r="AW122" s="27">
        <v>5</v>
      </c>
      <c r="AX122" s="27">
        <v>0</v>
      </c>
      <c r="AY122" s="27">
        <v>2</v>
      </c>
      <c r="AZ122" s="27">
        <v>1</v>
      </c>
      <c r="BA122" s="27">
        <v>7</v>
      </c>
      <c r="BB122" s="27">
        <v>0</v>
      </c>
      <c r="BC122" s="27">
        <v>0</v>
      </c>
      <c r="BD122" s="27">
        <v>0</v>
      </c>
      <c r="BE122" s="27">
        <v>0</v>
      </c>
      <c r="BF122" s="27">
        <v>3</v>
      </c>
      <c r="BG122" s="27">
        <v>0</v>
      </c>
      <c r="BH122" s="27">
        <v>0</v>
      </c>
      <c r="BI122" s="27">
        <v>1</v>
      </c>
      <c r="BJ122" s="27">
        <v>8</v>
      </c>
      <c r="BK122" s="27">
        <v>0</v>
      </c>
      <c r="BL122" s="27">
        <v>0</v>
      </c>
      <c r="BM122" s="27">
        <v>0</v>
      </c>
      <c r="BN122" s="27">
        <v>0</v>
      </c>
      <c r="BO122" s="27">
        <v>0</v>
      </c>
      <c r="BP122" s="27">
        <v>1</v>
      </c>
      <c r="BQ122" s="27">
        <v>0</v>
      </c>
      <c r="BR122" s="27">
        <v>2</v>
      </c>
      <c r="BS122" s="27">
        <v>1</v>
      </c>
      <c r="BT122" s="27">
        <v>0</v>
      </c>
      <c r="BU122" s="27">
        <v>0</v>
      </c>
      <c r="BV122" s="27">
        <v>0</v>
      </c>
      <c r="BW122" s="27">
        <v>0</v>
      </c>
      <c r="BX122" s="27">
        <v>0</v>
      </c>
    </row>
    <row r="123" spans="1:76">
      <c r="A123" t="s">
        <v>107</v>
      </c>
      <c r="B123" t="s">
        <v>260</v>
      </c>
      <c r="C123">
        <v>47</v>
      </c>
      <c r="D123">
        <v>1</v>
      </c>
      <c r="E123">
        <v>37</v>
      </c>
      <c r="F123">
        <v>17</v>
      </c>
      <c r="G123">
        <v>7</v>
      </c>
      <c r="H123">
        <v>2</v>
      </c>
      <c r="I123">
        <v>0</v>
      </c>
      <c r="J123">
        <v>0</v>
      </c>
      <c r="K123">
        <v>29</v>
      </c>
      <c r="L123">
        <v>1</v>
      </c>
      <c r="M123">
        <v>1</v>
      </c>
      <c r="N123">
        <v>1</v>
      </c>
      <c r="O123">
        <v>0</v>
      </c>
      <c r="P123">
        <v>32</v>
      </c>
      <c r="Q123">
        <v>3</v>
      </c>
      <c r="R123">
        <v>0</v>
      </c>
      <c r="S123">
        <v>3</v>
      </c>
      <c r="T123">
        <v>2</v>
      </c>
      <c r="U123">
        <v>0</v>
      </c>
      <c r="V123">
        <v>2</v>
      </c>
      <c r="W123">
        <v>5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2</v>
      </c>
      <c r="AG123">
        <v>6</v>
      </c>
      <c r="AH123">
        <v>0</v>
      </c>
      <c r="AI123">
        <v>0</v>
      </c>
      <c r="AJ123">
        <v>0</v>
      </c>
      <c r="AK123">
        <v>1</v>
      </c>
      <c r="AN123" t="s">
        <v>107</v>
      </c>
      <c r="AO123" t="s">
        <v>256</v>
      </c>
      <c r="AP123" s="27">
        <v>59</v>
      </c>
      <c r="AQ123" s="27">
        <v>3</v>
      </c>
      <c r="AR123" s="27">
        <v>45</v>
      </c>
      <c r="AS123" s="27">
        <v>27</v>
      </c>
      <c r="AT123" s="27">
        <v>7</v>
      </c>
      <c r="AU123" s="27">
        <v>2</v>
      </c>
      <c r="AV123" s="27">
        <v>0</v>
      </c>
      <c r="AW123" s="27">
        <v>0</v>
      </c>
      <c r="AX123" s="27">
        <v>12</v>
      </c>
      <c r="AY123" s="27">
        <v>1</v>
      </c>
      <c r="AZ123" s="27">
        <v>6</v>
      </c>
      <c r="BA123" s="27">
        <v>1</v>
      </c>
      <c r="BB123" s="27">
        <v>0</v>
      </c>
      <c r="BC123" s="27">
        <v>34</v>
      </c>
      <c r="BD123" s="27">
        <v>3</v>
      </c>
      <c r="BE123" s="27">
        <v>0</v>
      </c>
      <c r="BF123" s="27">
        <v>3</v>
      </c>
      <c r="BG123" s="27">
        <v>6</v>
      </c>
      <c r="BH123" s="27">
        <v>0</v>
      </c>
      <c r="BI123" s="27">
        <v>8</v>
      </c>
      <c r="BJ123" s="27">
        <v>7</v>
      </c>
      <c r="BK123" s="27">
        <v>0</v>
      </c>
      <c r="BL123" s="27">
        <v>0</v>
      </c>
      <c r="BM123" s="27">
        <v>0</v>
      </c>
      <c r="BN123" s="27">
        <v>0</v>
      </c>
      <c r="BO123" s="27">
        <v>0</v>
      </c>
      <c r="BP123" s="27">
        <v>0</v>
      </c>
      <c r="BQ123" s="27">
        <v>0</v>
      </c>
      <c r="BR123" s="27">
        <v>1</v>
      </c>
      <c r="BS123" s="27">
        <v>8</v>
      </c>
      <c r="BT123" s="27">
        <v>19</v>
      </c>
      <c r="BU123" s="27">
        <v>0</v>
      </c>
      <c r="BV123" s="27">
        <v>0</v>
      </c>
      <c r="BW123" s="27">
        <v>0</v>
      </c>
      <c r="BX123" s="27">
        <v>3</v>
      </c>
    </row>
    <row r="124" spans="1:76">
      <c r="A124" t="s">
        <v>112</v>
      </c>
      <c r="B124" t="s">
        <v>260</v>
      </c>
      <c r="C124">
        <v>61</v>
      </c>
      <c r="D124">
        <v>0</v>
      </c>
      <c r="E124">
        <v>1</v>
      </c>
      <c r="F124">
        <v>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N124" t="s">
        <v>112</v>
      </c>
      <c r="AO124" t="s">
        <v>256</v>
      </c>
      <c r="AP124" s="27">
        <v>104</v>
      </c>
      <c r="AQ124" s="27">
        <v>0</v>
      </c>
      <c r="AR124" s="27">
        <v>44</v>
      </c>
      <c r="AS124" s="27">
        <v>60</v>
      </c>
      <c r="AT124" s="27">
        <v>0</v>
      </c>
      <c r="AU124" s="27">
        <v>0</v>
      </c>
      <c r="AV124" s="27">
        <v>0</v>
      </c>
      <c r="AW124" s="27">
        <v>0</v>
      </c>
      <c r="AX124" s="27">
        <v>0</v>
      </c>
      <c r="AY124" s="27">
        <v>0</v>
      </c>
      <c r="AZ124" s="27">
        <v>60</v>
      </c>
      <c r="BA124" s="27">
        <v>0</v>
      </c>
      <c r="BB124" s="27">
        <v>0</v>
      </c>
      <c r="BC124" s="27">
        <v>0</v>
      </c>
      <c r="BD124" s="27">
        <v>0</v>
      </c>
      <c r="BE124" s="27">
        <v>0</v>
      </c>
      <c r="BF124" s="27">
        <v>0</v>
      </c>
      <c r="BG124" s="27">
        <v>0</v>
      </c>
      <c r="BH124" s="27">
        <v>0</v>
      </c>
      <c r="BI124" s="27">
        <v>44</v>
      </c>
      <c r="BJ124" s="27">
        <v>0</v>
      </c>
      <c r="BK124" s="27">
        <v>0</v>
      </c>
      <c r="BL124" s="27">
        <v>0</v>
      </c>
      <c r="BM124" s="27">
        <v>0</v>
      </c>
      <c r="BN124" s="27">
        <v>0</v>
      </c>
      <c r="BO124" s="27">
        <v>0</v>
      </c>
      <c r="BP124" s="27">
        <v>0</v>
      </c>
      <c r="BQ124" s="27">
        <v>60</v>
      </c>
      <c r="BR124" s="27">
        <v>0</v>
      </c>
      <c r="BS124" s="27">
        <v>44</v>
      </c>
      <c r="BT124" s="27">
        <v>0</v>
      </c>
      <c r="BU124" s="27">
        <v>0</v>
      </c>
      <c r="BV124" s="27">
        <v>0</v>
      </c>
      <c r="BW124" s="27">
        <v>0</v>
      </c>
      <c r="BX124" s="27">
        <v>0</v>
      </c>
    </row>
    <row r="125" spans="1:76">
      <c r="A125" t="s">
        <v>117</v>
      </c>
      <c r="B125" t="s">
        <v>260</v>
      </c>
      <c r="C125">
        <v>25</v>
      </c>
      <c r="D125">
        <v>0</v>
      </c>
      <c r="E125">
        <v>18</v>
      </c>
      <c r="F125">
        <v>16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3</v>
      </c>
      <c r="M125">
        <v>0</v>
      </c>
      <c r="N125">
        <v>4</v>
      </c>
      <c r="O125">
        <v>0</v>
      </c>
      <c r="P125">
        <v>15</v>
      </c>
      <c r="Q125">
        <v>18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5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N125" t="s">
        <v>117</v>
      </c>
      <c r="AO125" t="s">
        <v>256</v>
      </c>
      <c r="AP125" s="27">
        <v>43</v>
      </c>
      <c r="AQ125" s="27">
        <v>0</v>
      </c>
      <c r="AR125" s="27">
        <v>28</v>
      </c>
      <c r="AS125" s="27">
        <v>25</v>
      </c>
      <c r="AT125" s="27">
        <v>2</v>
      </c>
      <c r="AU125" s="27">
        <v>0</v>
      </c>
      <c r="AV125" s="27">
        <v>0</v>
      </c>
      <c r="AW125" s="27">
        <v>0</v>
      </c>
      <c r="AX125" s="27">
        <v>0</v>
      </c>
      <c r="AY125" s="27">
        <v>3</v>
      </c>
      <c r="AZ125" s="27">
        <v>0</v>
      </c>
      <c r="BA125" s="27">
        <v>5</v>
      </c>
      <c r="BB125" s="27">
        <v>0</v>
      </c>
      <c r="BC125" s="27">
        <v>15</v>
      </c>
      <c r="BD125" s="27">
        <v>18</v>
      </c>
      <c r="BE125" s="27">
        <v>2</v>
      </c>
      <c r="BF125" s="27">
        <v>0</v>
      </c>
      <c r="BG125" s="27">
        <v>0</v>
      </c>
      <c r="BH125" s="27">
        <v>0</v>
      </c>
      <c r="BI125" s="27">
        <v>9</v>
      </c>
      <c r="BJ125" s="27">
        <v>13</v>
      </c>
      <c r="BK125" s="27">
        <v>1</v>
      </c>
      <c r="BL125" s="27">
        <v>0</v>
      </c>
      <c r="BM125" s="27">
        <v>0</v>
      </c>
      <c r="BN125" s="27">
        <v>0</v>
      </c>
      <c r="BO125" s="27">
        <v>0</v>
      </c>
      <c r="BP125" s="27">
        <v>0</v>
      </c>
      <c r="BQ125" s="27">
        <v>0</v>
      </c>
      <c r="BR125" s="27">
        <v>1</v>
      </c>
      <c r="BS125" s="27">
        <v>9</v>
      </c>
      <c r="BT125" s="27">
        <v>0</v>
      </c>
      <c r="BU125" s="27">
        <v>0</v>
      </c>
      <c r="BV125" s="27">
        <v>0</v>
      </c>
      <c r="BW125" s="27">
        <v>0</v>
      </c>
      <c r="BX125" s="27">
        <v>0</v>
      </c>
    </row>
    <row r="126" spans="1:76">
      <c r="A126" t="s">
        <v>122</v>
      </c>
      <c r="B126" t="s">
        <v>260</v>
      </c>
      <c r="C126">
        <v>28</v>
      </c>
      <c r="D126">
        <v>0</v>
      </c>
      <c r="E126">
        <v>14</v>
      </c>
      <c r="F126">
        <v>18</v>
      </c>
      <c r="G126">
        <v>0</v>
      </c>
      <c r="H126">
        <v>0</v>
      </c>
      <c r="I126">
        <v>0</v>
      </c>
      <c r="J126">
        <v>0</v>
      </c>
      <c r="K126">
        <v>5</v>
      </c>
      <c r="L126">
        <v>3</v>
      </c>
      <c r="M126">
        <v>14</v>
      </c>
      <c r="N126">
        <v>3</v>
      </c>
      <c r="O126">
        <v>0</v>
      </c>
      <c r="P126">
        <v>12</v>
      </c>
      <c r="Q126">
        <v>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11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3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N126" t="s">
        <v>122</v>
      </c>
      <c r="AO126" t="s">
        <v>256</v>
      </c>
      <c r="AP126" s="27">
        <v>34</v>
      </c>
      <c r="AQ126" s="27">
        <v>0</v>
      </c>
      <c r="AR126" s="27">
        <v>18</v>
      </c>
      <c r="AS126" s="27">
        <v>20</v>
      </c>
      <c r="AT126" s="27">
        <v>0</v>
      </c>
      <c r="AU126" s="27">
        <v>0</v>
      </c>
      <c r="AV126" s="27">
        <v>0</v>
      </c>
      <c r="AW126" s="27">
        <v>0</v>
      </c>
      <c r="AX126" s="27">
        <v>8</v>
      </c>
      <c r="AY126" s="27">
        <v>4</v>
      </c>
      <c r="AZ126" s="27">
        <v>16</v>
      </c>
      <c r="BA126" s="27">
        <v>5</v>
      </c>
      <c r="BB126" s="27">
        <v>0</v>
      </c>
      <c r="BC126" s="27">
        <v>13</v>
      </c>
      <c r="BD126" s="27">
        <v>8</v>
      </c>
      <c r="BE126" s="27">
        <v>0</v>
      </c>
      <c r="BF126" s="27">
        <v>1</v>
      </c>
      <c r="BG126" s="27">
        <v>0</v>
      </c>
      <c r="BH126" s="27">
        <v>0</v>
      </c>
      <c r="BI126" s="27">
        <v>2</v>
      </c>
      <c r="BJ126" s="27">
        <v>12</v>
      </c>
      <c r="BK126" s="27">
        <v>0</v>
      </c>
      <c r="BL126" s="27">
        <v>0</v>
      </c>
      <c r="BM126" s="27">
        <v>0</v>
      </c>
      <c r="BN126" s="27">
        <v>0</v>
      </c>
      <c r="BO126" s="27">
        <v>3</v>
      </c>
      <c r="BP126" s="27">
        <v>2</v>
      </c>
      <c r="BQ126" s="27">
        <v>0</v>
      </c>
      <c r="BR126" s="27">
        <v>3</v>
      </c>
      <c r="BS126" s="27">
        <v>2</v>
      </c>
      <c r="BT126" s="27">
        <v>0</v>
      </c>
      <c r="BU126" s="27">
        <v>1</v>
      </c>
      <c r="BV126" s="27">
        <v>0</v>
      </c>
      <c r="BW126" s="27">
        <v>0</v>
      </c>
      <c r="BX126" s="27">
        <v>0</v>
      </c>
    </row>
    <row r="127" spans="1:76">
      <c r="A127" t="s">
        <v>127</v>
      </c>
      <c r="B127" t="s">
        <v>260</v>
      </c>
      <c r="C127">
        <v>25</v>
      </c>
      <c r="D127">
        <v>12</v>
      </c>
      <c r="E127">
        <v>8</v>
      </c>
      <c r="F127">
        <v>8</v>
      </c>
      <c r="G127">
        <v>14</v>
      </c>
      <c r="H127">
        <v>0</v>
      </c>
      <c r="I127">
        <v>0</v>
      </c>
      <c r="J127">
        <v>0</v>
      </c>
      <c r="K127">
        <v>2</v>
      </c>
      <c r="L127">
        <v>2</v>
      </c>
      <c r="M127">
        <v>2</v>
      </c>
      <c r="N127">
        <v>21</v>
      </c>
      <c r="O127">
        <v>0</v>
      </c>
      <c r="P127">
        <v>2</v>
      </c>
      <c r="Q127">
        <v>0</v>
      </c>
      <c r="R127">
        <v>2</v>
      </c>
      <c r="S127">
        <v>22</v>
      </c>
      <c r="T127">
        <v>1</v>
      </c>
      <c r="U127">
        <v>0</v>
      </c>
      <c r="V127">
        <v>3</v>
      </c>
      <c r="W127">
        <v>2</v>
      </c>
      <c r="X127">
        <v>12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2</v>
      </c>
      <c r="AE127">
        <v>17</v>
      </c>
      <c r="AF127">
        <v>3</v>
      </c>
      <c r="AG127">
        <v>1</v>
      </c>
      <c r="AH127">
        <v>0</v>
      </c>
      <c r="AI127">
        <v>0</v>
      </c>
      <c r="AJ127">
        <v>0</v>
      </c>
      <c r="AK127">
        <v>1</v>
      </c>
      <c r="AN127" t="s">
        <v>127</v>
      </c>
      <c r="AO127" t="s">
        <v>256</v>
      </c>
      <c r="AP127" s="27">
        <v>35</v>
      </c>
      <c r="AQ127" s="27">
        <v>12</v>
      </c>
      <c r="AR127" s="27">
        <v>16</v>
      </c>
      <c r="AS127" s="27">
        <v>11</v>
      </c>
      <c r="AT127" s="27">
        <v>15</v>
      </c>
      <c r="AU127" s="27">
        <v>0</v>
      </c>
      <c r="AV127" s="27">
        <v>0</v>
      </c>
      <c r="AW127" s="27">
        <v>0</v>
      </c>
      <c r="AX127" s="27">
        <v>4</v>
      </c>
      <c r="AY127" s="27">
        <v>2</v>
      </c>
      <c r="AZ127" s="27">
        <v>2</v>
      </c>
      <c r="BA127" s="27">
        <v>21</v>
      </c>
      <c r="BB127" s="27">
        <v>0</v>
      </c>
      <c r="BC127" s="27">
        <v>2</v>
      </c>
      <c r="BD127" s="27">
        <v>0</v>
      </c>
      <c r="BE127" s="27">
        <v>2</v>
      </c>
      <c r="BF127" s="27">
        <v>22</v>
      </c>
      <c r="BG127" s="27">
        <v>1</v>
      </c>
      <c r="BH127" s="27">
        <v>0</v>
      </c>
      <c r="BI127" s="27">
        <v>6</v>
      </c>
      <c r="BJ127" s="27">
        <v>4</v>
      </c>
      <c r="BK127" s="27">
        <v>14</v>
      </c>
      <c r="BL127" s="27">
        <v>0</v>
      </c>
      <c r="BM127" s="27">
        <v>0</v>
      </c>
      <c r="BN127" s="27">
        <v>0</v>
      </c>
      <c r="BO127" s="27">
        <v>3</v>
      </c>
      <c r="BP127" s="27">
        <v>2</v>
      </c>
      <c r="BQ127" s="27">
        <v>2</v>
      </c>
      <c r="BR127" s="27">
        <v>17</v>
      </c>
      <c r="BS127" s="27">
        <v>6</v>
      </c>
      <c r="BT127" s="27">
        <v>2</v>
      </c>
      <c r="BU127" s="27">
        <v>0</v>
      </c>
      <c r="BV127" s="27">
        <v>0</v>
      </c>
      <c r="BW127" s="27">
        <v>0</v>
      </c>
      <c r="BX127" s="27">
        <v>1</v>
      </c>
    </row>
    <row r="128" spans="1:76">
      <c r="A128" t="s">
        <v>131</v>
      </c>
      <c r="B128" t="s">
        <v>260</v>
      </c>
      <c r="C128">
        <v>17</v>
      </c>
      <c r="D128">
        <v>6</v>
      </c>
      <c r="E128">
        <v>4</v>
      </c>
      <c r="F128">
        <v>9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7</v>
      </c>
      <c r="N128">
        <v>0</v>
      </c>
      <c r="O128">
        <v>0</v>
      </c>
      <c r="P128">
        <v>3</v>
      </c>
      <c r="Q128">
        <v>0</v>
      </c>
      <c r="R128">
        <v>0</v>
      </c>
      <c r="S128">
        <v>0</v>
      </c>
      <c r="T128">
        <v>0</v>
      </c>
      <c r="U128">
        <v>3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2</v>
      </c>
      <c r="AD128">
        <v>7</v>
      </c>
      <c r="AE128">
        <v>0</v>
      </c>
      <c r="AF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N128" t="s">
        <v>131</v>
      </c>
      <c r="AO128" t="s">
        <v>256</v>
      </c>
      <c r="AP128" s="27">
        <v>17</v>
      </c>
      <c r="AQ128" s="27">
        <v>6</v>
      </c>
      <c r="AR128" s="27">
        <v>4</v>
      </c>
      <c r="AS128" s="27">
        <v>9</v>
      </c>
      <c r="AT128" s="27">
        <v>3</v>
      </c>
      <c r="AU128" s="27">
        <v>0</v>
      </c>
      <c r="AV128" s="27">
        <v>0</v>
      </c>
      <c r="AW128" s="27">
        <v>0</v>
      </c>
      <c r="AX128" s="27">
        <v>0</v>
      </c>
      <c r="AY128" s="27">
        <v>2</v>
      </c>
      <c r="AZ128" s="27">
        <v>7</v>
      </c>
      <c r="BA128" s="27">
        <v>0</v>
      </c>
      <c r="BB128" s="27">
        <v>0</v>
      </c>
      <c r="BC128" s="27">
        <v>3</v>
      </c>
      <c r="BD128" s="27">
        <v>0</v>
      </c>
      <c r="BE128" s="27">
        <v>0</v>
      </c>
      <c r="BF128" s="27">
        <v>0</v>
      </c>
      <c r="BG128" s="27">
        <v>0</v>
      </c>
      <c r="BH128" s="27">
        <v>3</v>
      </c>
      <c r="BI128" s="27">
        <v>2</v>
      </c>
      <c r="BJ128" s="27">
        <v>0</v>
      </c>
      <c r="BK128" s="27">
        <v>0</v>
      </c>
      <c r="BL128" s="27">
        <v>0</v>
      </c>
      <c r="BM128" s="27">
        <v>0</v>
      </c>
      <c r="BN128" s="27">
        <v>0</v>
      </c>
      <c r="BO128" s="27">
        <v>0</v>
      </c>
      <c r="BP128" s="27">
        <v>2</v>
      </c>
      <c r="BQ128" s="27">
        <v>7</v>
      </c>
      <c r="BR128" s="27">
        <v>0</v>
      </c>
      <c r="BS128" s="27">
        <v>2</v>
      </c>
      <c r="BT128" s="27">
        <v>0</v>
      </c>
      <c r="BU128" s="27">
        <v>0</v>
      </c>
      <c r="BV128" s="27">
        <v>0</v>
      </c>
      <c r="BW128" s="27">
        <v>0</v>
      </c>
      <c r="BX128" s="27">
        <v>0</v>
      </c>
    </row>
    <row r="129" spans="1:76">
      <c r="A129" t="s">
        <v>135</v>
      </c>
      <c r="B129" t="s">
        <v>260</v>
      </c>
      <c r="C129">
        <v>8</v>
      </c>
      <c r="D129">
        <v>1</v>
      </c>
      <c r="E129">
        <v>5</v>
      </c>
      <c r="F129">
        <v>7</v>
      </c>
      <c r="G129">
        <v>0</v>
      </c>
      <c r="H129">
        <v>0</v>
      </c>
      <c r="I129">
        <v>0</v>
      </c>
      <c r="J129">
        <v>0</v>
      </c>
      <c r="K129">
        <v>8</v>
      </c>
      <c r="L129">
        <v>0</v>
      </c>
      <c r="M129">
        <v>2</v>
      </c>
      <c r="N129">
        <v>0</v>
      </c>
      <c r="O129">
        <v>0</v>
      </c>
      <c r="P129">
        <v>3</v>
      </c>
      <c r="Q129">
        <v>1</v>
      </c>
      <c r="R129">
        <v>0</v>
      </c>
      <c r="S129">
        <v>2</v>
      </c>
      <c r="T129">
        <v>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N129" t="s">
        <v>135</v>
      </c>
      <c r="AO129" t="s">
        <v>256</v>
      </c>
      <c r="AP129" s="27">
        <v>11</v>
      </c>
      <c r="AQ129" s="27">
        <v>1</v>
      </c>
      <c r="AR129" s="27">
        <v>7</v>
      </c>
      <c r="AS129" s="27">
        <v>8</v>
      </c>
      <c r="AT129" s="27">
        <v>0</v>
      </c>
      <c r="AU129" s="27">
        <v>0</v>
      </c>
      <c r="AV129" s="27">
        <v>0</v>
      </c>
      <c r="AW129" s="27">
        <v>0</v>
      </c>
      <c r="AX129" s="27">
        <v>8</v>
      </c>
      <c r="AY129" s="27">
        <v>1</v>
      </c>
      <c r="AZ129" s="27">
        <v>2</v>
      </c>
      <c r="BA129" s="27">
        <v>1</v>
      </c>
      <c r="BB129" s="27">
        <v>0</v>
      </c>
      <c r="BC129" s="27">
        <v>4</v>
      </c>
      <c r="BD129" s="27">
        <v>1</v>
      </c>
      <c r="BE129" s="27">
        <v>0</v>
      </c>
      <c r="BF129" s="27">
        <v>2</v>
      </c>
      <c r="BG129" s="27">
        <v>7</v>
      </c>
      <c r="BH129" s="27">
        <v>0</v>
      </c>
      <c r="BI129" s="27">
        <v>1</v>
      </c>
      <c r="BJ129" s="27">
        <v>1</v>
      </c>
      <c r="BK129" s="27">
        <v>0</v>
      </c>
      <c r="BL129" s="27">
        <v>0</v>
      </c>
      <c r="BM129" s="27">
        <v>0</v>
      </c>
      <c r="BN129" s="27">
        <v>0</v>
      </c>
      <c r="BO129" s="27">
        <v>1</v>
      </c>
      <c r="BP129" s="27">
        <v>1</v>
      </c>
      <c r="BQ129" s="27">
        <v>0</v>
      </c>
      <c r="BR129" s="27">
        <v>1</v>
      </c>
      <c r="BS129" s="27">
        <v>1</v>
      </c>
      <c r="BT129" s="27">
        <v>1</v>
      </c>
      <c r="BU129" s="27">
        <v>0</v>
      </c>
      <c r="BV129" s="27">
        <v>0</v>
      </c>
      <c r="BW129" s="27">
        <v>0</v>
      </c>
      <c r="BX129" s="27">
        <v>0</v>
      </c>
    </row>
    <row r="130" spans="1:76">
      <c r="A130" t="s">
        <v>141</v>
      </c>
      <c r="B130" t="s">
        <v>260</v>
      </c>
      <c r="C130">
        <v>3</v>
      </c>
      <c r="D130">
        <v>3</v>
      </c>
      <c r="E130">
        <v>0</v>
      </c>
      <c r="F130">
        <v>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N130" t="s">
        <v>141</v>
      </c>
      <c r="AO130" t="s">
        <v>256</v>
      </c>
      <c r="AP130" s="27">
        <v>6</v>
      </c>
      <c r="AQ130" s="27">
        <v>3</v>
      </c>
      <c r="AR130" s="27">
        <v>3</v>
      </c>
      <c r="AS130" s="27">
        <v>2</v>
      </c>
      <c r="AT130" s="27">
        <v>0</v>
      </c>
      <c r="AU130" s="27">
        <v>0</v>
      </c>
      <c r="AV130" s="27">
        <v>0</v>
      </c>
      <c r="AW130" s="27">
        <v>0</v>
      </c>
      <c r="AX130" s="27">
        <v>0</v>
      </c>
      <c r="AY130" s="27">
        <v>0</v>
      </c>
      <c r="AZ130" s="27">
        <v>0</v>
      </c>
      <c r="BA130" s="27">
        <v>0</v>
      </c>
      <c r="BB130" s="27">
        <v>0</v>
      </c>
      <c r="BC130" s="27">
        <v>2</v>
      </c>
      <c r="BD130" s="27">
        <v>3</v>
      </c>
      <c r="BE130" s="27">
        <v>0</v>
      </c>
      <c r="BF130" s="27">
        <v>0</v>
      </c>
      <c r="BG130" s="27">
        <v>0</v>
      </c>
      <c r="BH130" s="27">
        <v>1</v>
      </c>
      <c r="BI130" s="27">
        <v>0</v>
      </c>
      <c r="BJ130" s="27">
        <v>0</v>
      </c>
      <c r="BK130" s="27">
        <v>0</v>
      </c>
      <c r="BL130" s="27">
        <v>0</v>
      </c>
      <c r="BM130" s="27">
        <v>0</v>
      </c>
      <c r="BN130" s="27">
        <v>0</v>
      </c>
      <c r="BO130" s="27">
        <v>0</v>
      </c>
      <c r="BP130" s="27">
        <v>0</v>
      </c>
      <c r="BQ130" s="27">
        <v>0</v>
      </c>
      <c r="BR130" s="27">
        <v>0</v>
      </c>
      <c r="BS130" s="27">
        <v>0</v>
      </c>
      <c r="BT130" s="27">
        <v>0</v>
      </c>
      <c r="BU130" s="27">
        <v>1</v>
      </c>
      <c r="BV130" s="27">
        <v>0</v>
      </c>
      <c r="BW130" s="27">
        <v>0</v>
      </c>
      <c r="BX130" s="27">
        <v>0</v>
      </c>
    </row>
    <row r="131" spans="1:76">
      <c r="A131" t="s">
        <v>144</v>
      </c>
      <c r="B131" t="s">
        <v>260</v>
      </c>
      <c r="C131">
        <v>6</v>
      </c>
      <c r="D131">
        <v>3</v>
      </c>
      <c r="E131">
        <v>1</v>
      </c>
      <c r="F131">
        <v>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N131" t="s">
        <v>144</v>
      </c>
      <c r="AO131" t="s">
        <v>256</v>
      </c>
      <c r="AP131" s="27">
        <v>7</v>
      </c>
      <c r="AQ131" s="27">
        <v>3</v>
      </c>
      <c r="AR131" s="27">
        <v>1</v>
      </c>
      <c r="AS131" s="27">
        <v>7</v>
      </c>
      <c r="AT131" s="27">
        <v>0</v>
      </c>
      <c r="AU131" s="27">
        <v>0</v>
      </c>
      <c r="AV131" s="27">
        <v>0</v>
      </c>
      <c r="AW131" s="27">
        <v>0</v>
      </c>
      <c r="AX131" s="27">
        <v>0</v>
      </c>
      <c r="AY131" s="27">
        <v>0</v>
      </c>
      <c r="AZ131" s="27">
        <v>0</v>
      </c>
      <c r="BA131" s="27">
        <v>0</v>
      </c>
      <c r="BB131" s="27">
        <v>0</v>
      </c>
      <c r="BC131" s="27">
        <v>0</v>
      </c>
      <c r="BD131" s="27">
        <v>0</v>
      </c>
      <c r="BE131" s="27">
        <v>0</v>
      </c>
      <c r="BF131" s="27">
        <v>1</v>
      </c>
      <c r="BG131" s="27">
        <v>0</v>
      </c>
      <c r="BH131" s="27">
        <v>0</v>
      </c>
      <c r="BI131" s="27">
        <v>0</v>
      </c>
      <c r="BJ131" s="27">
        <v>4</v>
      </c>
      <c r="BK131" s="27">
        <v>0</v>
      </c>
      <c r="BL131" s="27">
        <v>0</v>
      </c>
      <c r="BM131" s="27">
        <v>0</v>
      </c>
      <c r="BN131" s="27">
        <v>0</v>
      </c>
      <c r="BO131" s="27">
        <v>0</v>
      </c>
      <c r="BP131" s="27">
        <v>0</v>
      </c>
      <c r="BQ131" s="27">
        <v>0</v>
      </c>
      <c r="BR131" s="27">
        <v>0</v>
      </c>
      <c r="BS131" s="27">
        <v>0</v>
      </c>
      <c r="BT131" s="27">
        <v>0</v>
      </c>
      <c r="BU131" s="27">
        <v>0</v>
      </c>
      <c r="BV131" s="27">
        <v>0</v>
      </c>
      <c r="BW131" s="27">
        <v>0</v>
      </c>
      <c r="BX131" s="27">
        <v>0</v>
      </c>
    </row>
    <row r="132" spans="1:76">
      <c r="A132" t="s">
        <v>148</v>
      </c>
      <c r="B132" t="s">
        <v>260</v>
      </c>
      <c r="C132">
        <v>11</v>
      </c>
      <c r="D132">
        <v>0</v>
      </c>
      <c r="E132">
        <v>9</v>
      </c>
      <c r="F132">
        <v>6</v>
      </c>
      <c r="G132">
        <v>0</v>
      </c>
      <c r="H132">
        <v>0</v>
      </c>
      <c r="I132">
        <v>0</v>
      </c>
      <c r="J132">
        <v>0</v>
      </c>
      <c r="K132">
        <v>3</v>
      </c>
      <c r="L132">
        <v>2</v>
      </c>
      <c r="M132">
        <v>8</v>
      </c>
      <c r="N132">
        <v>0</v>
      </c>
      <c r="O132">
        <v>0</v>
      </c>
      <c r="P132">
        <v>6</v>
      </c>
      <c r="Q132">
        <v>2</v>
      </c>
      <c r="R132">
        <v>0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N132" t="s">
        <v>148</v>
      </c>
      <c r="AO132" t="s">
        <v>256</v>
      </c>
      <c r="AP132" s="27">
        <v>12</v>
      </c>
      <c r="AQ132" s="27">
        <v>0</v>
      </c>
      <c r="AR132" s="27">
        <v>10</v>
      </c>
      <c r="AS132" s="27">
        <v>6</v>
      </c>
      <c r="AT132" s="27">
        <v>0</v>
      </c>
      <c r="AU132" s="27">
        <v>0</v>
      </c>
      <c r="AV132" s="27">
        <v>0</v>
      </c>
      <c r="AW132" s="27">
        <v>0</v>
      </c>
      <c r="AX132" s="27">
        <v>0</v>
      </c>
      <c r="AY132" s="27">
        <v>3</v>
      </c>
      <c r="AZ132" s="27">
        <v>8</v>
      </c>
      <c r="BA132" s="27">
        <v>1</v>
      </c>
      <c r="BB132" s="27">
        <v>0</v>
      </c>
      <c r="BC132" s="27">
        <v>7</v>
      </c>
      <c r="BD132" s="27">
        <v>2</v>
      </c>
      <c r="BE132" s="27">
        <v>0</v>
      </c>
      <c r="BF132" s="27">
        <v>6</v>
      </c>
      <c r="BG132" s="27">
        <v>5</v>
      </c>
      <c r="BH132" s="27">
        <v>0</v>
      </c>
      <c r="BI132" s="27">
        <v>0</v>
      </c>
      <c r="BJ132" s="27">
        <v>0</v>
      </c>
      <c r="BK132" s="27">
        <v>0</v>
      </c>
      <c r="BL132" s="27">
        <v>0</v>
      </c>
      <c r="BM132" s="27">
        <v>0</v>
      </c>
      <c r="BN132" s="27">
        <v>0</v>
      </c>
      <c r="BO132" s="27">
        <v>0</v>
      </c>
      <c r="BP132" s="27">
        <v>0</v>
      </c>
      <c r="BQ132" s="27">
        <v>0</v>
      </c>
      <c r="BR132" s="27">
        <v>0</v>
      </c>
      <c r="BS132" s="27">
        <v>0</v>
      </c>
      <c r="BT132" s="27">
        <v>2</v>
      </c>
      <c r="BU132" s="27">
        <v>0</v>
      </c>
      <c r="BV132" s="27">
        <v>0</v>
      </c>
      <c r="BW132" s="27">
        <v>0</v>
      </c>
      <c r="BX132" s="27">
        <v>0</v>
      </c>
    </row>
    <row r="133" spans="1:76">
      <c r="A133" t="s">
        <v>154</v>
      </c>
      <c r="B133" t="s">
        <v>260</v>
      </c>
      <c r="C133">
        <v>18</v>
      </c>
      <c r="D133">
        <v>0</v>
      </c>
      <c r="E133">
        <v>14</v>
      </c>
      <c r="F133">
        <v>5</v>
      </c>
      <c r="G133">
        <v>1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11</v>
      </c>
      <c r="N133">
        <v>14</v>
      </c>
      <c r="O133">
        <v>0</v>
      </c>
      <c r="P133">
        <v>0</v>
      </c>
      <c r="Q133">
        <v>2</v>
      </c>
      <c r="R133">
        <v>12</v>
      </c>
      <c r="S133">
        <v>1</v>
      </c>
      <c r="T133">
        <v>0</v>
      </c>
      <c r="U133">
        <v>0</v>
      </c>
      <c r="V133">
        <v>1</v>
      </c>
      <c r="W133">
        <v>3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N133" t="s">
        <v>154</v>
      </c>
      <c r="AO133" t="s">
        <v>256</v>
      </c>
      <c r="AP133" s="27">
        <v>22</v>
      </c>
      <c r="AQ133" s="27">
        <v>0</v>
      </c>
      <c r="AR133" s="27">
        <v>17</v>
      </c>
      <c r="AS133" s="27">
        <v>6</v>
      </c>
      <c r="AT133" s="27">
        <v>1</v>
      </c>
      <c r="AU133" s="27">
        <v>0</v>
      </c>
      <c r="AV133" s="27">
        <v>0</v>
      </c>
      <c r="AW133" s="27">
        <v>0</v>
      </c>
      <c r="AX133" s="27">
        <v>4</v>
      </c>
      <c r="AY133" s="27">
        <v>0</v>
      </c>
      <c r="AZ133" s="27">
        <v>12</v>
      </c>
      <c r="BA133" s="27">
        <v>16</v>
      </c>
      <c r="BB133" s="27">
        <v>0</v>
      </c>
      <c r="BC133" s="27">
        <v>0</v>
      </c>
      <c r="BD133" s="27">
        <v>2</v>
      </c>
      <c r="BE133" s="27">
        <v>14</v>
      </c>
      <c r="BF133" s="27">
        <v>1</v>
      </c>
      <c r="BG133" s="27">
        <v>0</v>
      </c>
      <c r="BH133" s="27">
        <v>0</v>
      </c>
      <c r="BI133" s="27">
        <v>1</v>
      </c>
      <c r="BJ133" s="27">
        <v>5</v>
      </c>
      <c r="BK133" s="27">
        <v>0</v>
      </c>
      <c r="BL133" s="27">
        <v>0</v>
      </c>
      <c r="BM133" s="27">
        <v>0</v>
      </c>
      <c r="BN133" s="27">
        <v>0</v>
      </c>
      <c r="BO133" s="27">
        <v>0</v>
      </c>
      <c r="BP133" s="27">
        <v>0</v>
      </c>
      <c r="BQ133" s="27">
        <v>0</v>
      </c>
      <c r="BR133" s="27">
        <v>0</v>
      </c>
      <c r="BS133" s="27">
        <v>1</v>
      </c>
      <c r="BT133" s="27">
        <v>0</v>
      </c>
      <c r="BU133" s="27">
        <v>0</v>
      </c>
      <c r="BV133" s="27">
        <v>0</v>
      </c>
      <c r="BW133" s="27">
        <v>0</v>
      </c>
      <c r="BX133" s="27">
        <v>0</v>
      </c>
    </row>
    <row r="134" spans="1:76">
      <c r="A134" t="s">
        <v>160</v>
      </c>
      <c r="B134" t="s">
        <v>260</v>
      </c>
      <c r="C134">
        <v>7</v>
      </c>
      <c r="D134">
        <v>0</v>
      </c>
      <c r="E134">
        <v>5</v>
      </c>
      <c r="F134">
        <v>4</v>
      </c>
      <c r="G134">
        <v>3</v>
      </c>
      <c r="H134">
        <v>0</v>
      </c>
      <c r="I134">
        <v>0</v>
      </c>
      <c r="J134">
        <v>0</v>
      </c>
      <c r="K134">
        <v>2</v>
      </c>
      <c r="L134">
        <v>1</v>
      </c>
      <c r="M134">
        <v>0</v>
      </c>
      <c r="N134">
        <v>4</v>
      </c>
      <c r="O134">
        <v>0</v>
      </c>
      <c r="P134">
        <v>6</v>
      </c>
      <c r="Q134">
        <v>2</v>
      </c>
      <c r="R134">
        <v>0</v>
      </c>
      <c r="S134">
        <v>3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2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N134" t="s">
        <v>160</v>
      </c>
      <c r="AO134" t="s">
        <v>256</v>
      </c>
      <c r="AP134" s="27">
        <v>10</v>
      </c>
      <c r="AQ134" s="27">
        <v>0</v>
      </c>
      <c r="AR134" s="27">
        <v>8</v>
      </c>
      <c r="AS134" s="27">
        <v>4</v>
      </c>
      <c r="AT134" s="27">
        <v>3</v>
      </c>
      <c r="AU134" s="27">
        <v>0</v>
      </c>
      <c r="AV134" s="27">
        <v>0</v>
      </c>
      <c r="AW134" s="27">
        <v>0</v>
      </c>
      <c r="AX134" s="27">
        <v>2</v>
      </c>
      <c r="AY134" s="27">
        <v>1</v>
      </c>
      <c r="AZ134" s="27">
        <v>1</v>
      </c>
      <c r="BA134" s="27">
        <v>7</v>
      </c>
      <c r="BB134" s="27">
        <v>0</v>
      </c>
      <c r="BC134" s="27">
        <v>6</v>
      </c>
      <c r="BD134" s="27">
        <v>2</v>
      </c>
      <c r="BE134" s="27">
        <v>0</v>
      </c>
      <c r="BF134" s="27">
        <v>3</v>
      </c>
      <c r="BG134" s="27">
        <v>0</v>
      </c>
      <c r="BH134" s="27">
        <v>0</v>
      </c>
      <c r="BI134" s="27">
        <v>3</v>
      </c>
      <c r="BJ134" s="27">
        <v>0</v>
      </c>
      <c r="BK134" s="27">
        <v>1</v>
      </c>
      <c r="BL134" s="27">
        <v>0</v>
      </c>
      <c r="BM134" s="27">
        <v>0</v>
      </c>
      <c r="BN134" s="27">
        <v>0</v>
      </c>
      <c r="BO134" s="27">
        <v>1</v>
      </c>
      <c r="BP134" s="27">
        <v>0</v>
      </c>
      <c r="BQ134" s="27">
        <v>0</v>
      </c>
      <c r="BR134" s="27">
        <v>4</v>
      </c>
      <c r="BS134" s="27">
        <v>3</v>
      </c>
      <c r="BT134" s="27">
        <v>2</v>
      </c>
      <c r="BU134" s="27">
        <v>0</v>
      </c>
      <c r="BV134" s="27">
        <v>0</v>
      </c>
      <c r="BW134" s="27">
        <v>0</v>
      </c>
      <c r="BX134" s="27">
        <v>0</v>
      </c>
    </row>
    <row r="135" ht="28.5" spans="40:93">
      <c r="AN135" s="14"/>
      <c r="AO135" s="14"/>
      <c r="BY135" s="26" t="s">
        <v>238</v>
      </c>
      <c r="BZ135" s="26" t="s">
        <v>239</v>
      </c>
      <c r="CA135" s="26" t="s">
        <v>240</v>
      </c>
      <c r="CB135" s="26" t="s">
        <v>241</v>
      </c>
      <c r="CC135" s="26" t="s">
        <v>242</v>
      </c>
      <c r="CD135" s="26" t="s">
        <v>243</v>
      </c>
      <c r="CE135" s="26" t="s">
        <v>244</v>
      </c>
      <c r="CF135" s="26" t="s">
        <v>245</v>
      </c>
      <c r="CG135" s="26" t="s">
        <v>246</v>
      </c>
      <c r="CH135" s="26" t="s">
        <v>247</v>
      </c>
      <c r="CI135" s="26" t="s">
        <v>248</v>
      </c>
      <c r="CJ135" s="26" t="s">
        <v>249</v>
      </c>
      <c r="CK135" s="26" t="s">
        <v>250</v>
      </c>
      <c r="CL135" s="26" t="s">
        <v>251</v>
      </c>
      <c r="CM135" s="26" t="s">
        <v>252</v>
      </c>
      <c r="CN135" s="26" t="s">
        <v>253</v>
      </c>
      <c r="CO135" s="26" t="s">
        <v>254</v>
      </c>
    </row>
    <row r="136" spans="22:93">
      <c r="V136" s="15">
        <f>SUM(V105:V135)</f>
        <v>72</v>
      </c>
      <c r="W136" s="15">
        <f t="shared" ref="W136" si="75">SUM(W105:W135)</f>
        <v>90</v>
      </c>
      <c r="X136" s="15">
        <f t="shared" ref="X136" si="76">SUM(X105:X135)</f>
        <v>21</v>
      </c>
      <c r="Y136" s="15">
        <f t="shared" ref="Y136" si="77">SUM(Y105:Y135)</f>
        <v>6</v>
      </c>
      <c r="Z136" s="15">
        <f t="shared" ref="Z136" si="78">SUM(Z105:Z135)</f>
        <v>0</v>
      </c>
      <c r="AA136" s="15">
        <f t="shared" ref="AA136" si="79">SUM(AA105:AA135)</f>
        <v>0</v>
      </c>
      <c r="AB136" s="15">
        <f t="shared" ref="AB136" si="80">SUM(AB105:AB135)</f>
        <v>42</v>
      </c>
      <c r="AC136" s="15">
        <f t="shared" ref="AC136" si="81">SUM(AC105:AC135)</f>
        <v>8</v>
      </c>
      <c r="AD136" s="15">
        <f t="shared" ref="AD136" si="82">SUM(AD105:AD135)</f>
        <v>94</v>
      </c>
      <c r="AE136" s="15">
        <f t="shared" ref="AE136" si="83">SUM(AE105:AE135)</f>
        <v>62</v>
      </c>
      <c r="AF136" s="15">
        <f t="shared" ref="AF136" si="84">SUM(AF105:AF135)</f>
        <v>72</v>
      </c>
      <c r="AG136" s="15">
        <f t="shared" ref="AG136" si="85">SUM(AG105:AG135)</f>
        <v>38</v>
      </c>
      <c r="AH136" s="15">
        <f t="shared" ref="AH136" si="86">SUM(AH105:AH135)</f>
        <v>23</v>
      </c>
      <c r="AI136" s="15">
        <f t="shared" ref="AI136" si="87">SUM(AI105:AI135)</f>
        <v>0</v>
      </c>
      <c r="AJ136" s="15">
        <f t="shared" ref="AJ136:AK136" si="88">SUM(AJ105:AJ135)</f>
        <v>0</v>
      </c>
      <c r="AK136" s="15">
        <f t="shared" si="88"/>
        <v>18</v>
      </c>
      <c r="AN136" s="14"/>
      <c r="AO136" s="14"/>
      <c r="BH136" s="15">
        <f>SUM(BH105:BH135)</f>
        <v>4</v>
      </c>
      <c r="BI136" s="15">
        <f t="shared" ref="BI136" si="89">SUM(BI105:BI135)</f>
        <v>152</v>
      </c>
      <c r="BJ136" s="15">
        <f t="shared" ref="BJ136" si="90">SUM(BJ105:BJ135)</f>
        <v>127</v>
      </c>
      <c r="BK136" s="15">
        <f t="shared" ref="BK136" si="91">SUM(BK105:BK135)</f>
        <v>27</v>
      </c>
      <c r="BL136" s="15">
        <f t="shared" ref="BL136" si="92">SUM(BL105:BL135)</f>
        <v>6</v>
      </c>
      <c r="BM136" s="15">
        <f t="shared" ref="BM136" si="93">SUM(BM105:BM135)</f>
        <v>0</v>
      </c>
      <c r="BN136" s="15">
        <f t="shared" ref="BN136" si="94">SUM(BN105:BN135)</f>
        <v>0</v>
      </c>
      <c r="BO136" s="15">
        <f t="shared" ref="BO136" si="95">SUM(BO105:BO135)</f>
        <v>49</v>
      </c>
      <c r="BP136" s="15">
        <f t="shared" ref="BP136" si="96">SUM(BP105:BP135)</f>
        <v>9</v>
      </c>
      <c r="BQ136" s="15">
        <f t="shared" ref="BQ136" si="97">SUM(BQ105:BQ135)</f>
        <v>92</v>
      </c>
      <c r="BR136" s="15">
        <f t="shared" ref="BR136" si="98">SUM(BR105:BR135)</f>
        <v>89</v>
      </c>
      <c r="BS136" s="15">
        <f t="shared" ref="BS136" si="99">SUM(BS105:BS135)</f>
        <v>152</v>
      </c>
      <c r="BT136" s="15">
        <f t="shared" ref="BT136" si="100">SUM(BT105:BT135)</f>
        <v>81</v>
      </c>
      <c r="BU136" s="15">
        <f t="shared" ref="BU136" si="101">SUM(BU105:BU135)</f>
        <v>31</v>
      </c>
      <c r="BV136" s="15">
        <f t="shared" ref="BV136" si="102">SUM(BV105:BV135)</f>
        <v>4</v>
      </c>
      <c r="BY136" s="15">
        <f t="shared" ref="BY136:CO136" si="103">BH136-U136</f>
        <v>4</v>
      </c>
      <c r="BZ136" s="15">
        <f t="shared" si="103"/>
        <v>80</v>
      </c>
      <c r="CA136" s="15">
        <f t="shared" si="103"/>
        <v>37</v>
      </c>
      <c r="CB136" s="15">
        <f t="shared" si="103"/>
        <v>6</v>
      </c>
      <c r="CC136" s="15">
        <f t="shared" si="103"/>
        <v>0</v>
      </c>
      <c r="CD136" s="15">
        <f t="shared" si="103"/>
        <v>0</v>
      </c>
      <c r="CE136" s="15">
        <f t="shared" si="103"/>
        <v>0</v>
      </c>
      <c r="CF136" s="15">
        <f t="shared" si="103"/>
        <v>7</v>
      </c>
      <c r="CG136" s="15">
        <f t="shared" si="103"/>
        <v>1</v>
      </c>
      <c r="CH136" s="15">
        <f t="shared" si="103"/>
        <v>-2</v>
      </c>
      <c r="CI136" s="15">
        <f t="shared" si="103"/>
        <v>27</v>
      </c>
      <c r="CJ136" s="15">
        <f t="shared" si="103"/>
        <v>80</v>
      </c>
      <c r="CK136" s="15">
        <f t="shared" si="103"/>
        <v>43</v>
      </c>
      <c r="CL136" s="15">
        <f t="shared" si="103"/>
        <v>8</v>
      </c>
      <c r="CM136" s="15">
        <f t="shared" si="103"/>
        <v>4</v>
      </c>
      <c r="CN136" s="15">
        <f t="shared" si="103"/>
        <v>0</v>
      </c>
      <c r="CO136" s="15">
        <f t="shared" si="103"/>
        <v>-18</v>
      </c>
    </row>
    <row r="137" ht="28.5" spans="1:76">
      <c r="A137" s="15"/>
      <c r="B137" s="16"/>
      <c r="C137" s="17" t="s">
        <v>220</v>
      </c>
      <c r="D137" s="17" t="s">
        <v>221</v>
      </c>
      <c r="E137" s="17" t="s">
        <v>222</v>
      </c>
      <c r="F137" s="17" t="s">
        <v>223</v>
      </c>
      <c r="G137" s="17" t="s">
        <v>224</v>
      </c>
      <c r="H137" s="17" t="s">
        <v>225</v>
      </c>
      <c r="I137" s="17" t="s">
        <v>226</v>
      </c>
      <c r="J137" s="17" t="s">
        <v>227</v>
      </c>
      <c r="K137" s="17" t="s">
        <v>228</v>
      </c>
      <c r="L137" s="17" t="s">
        <v>229</v>
      </c>
      <c r="M137" s="17" t="s">
        <v>230</v>
      </c>
      <c r="N137" s="17" t="s">
        <v>231</v>
      </c>
      <c r="O137" s="17" t="s">
        <v>232</v>
      </c>
      <c r="P137" s="17" t="s">
        <v>233</v>
      </c>
      <c r="Q137" s="17" t="s">
        <v>234</v>
      </c>
      <c r="R137" s="17" t="s">
        <v>235</v>
      </c>
      <c r="S137" s="17" t="s">
        <v>236</v>
      </c>
      <c r="T137" s="17" t="s">
        <v>237</v>
      </c>
      <c r="U137" s="20" t="s">
        <v>238</v>
      </c>
      <c r="V137" s="20" t="s">
        <v>239</v>
      </c>
      <c r="W137" s="20" t="s">
        <v>240</v>
      </c>
      <c r="X137" s="20" t="s">
        <v>241</v>
      </c>
      <c r="Y137" s="20" t="s">
        <v>242</v>
      </c>
      <c r="Z137" s="20" t="s">
        <v>243</v>
      </c>
      <c r="AA137" s="20" t="s">
        <v>244</v>
      </c>
      <c r="AB137" s="20" t="s">
        <v>245</v>
      </c>
      <c r="AC137" s="20" t="s">
        <v>246</v>
      </c>
      <c r="AD137" s="20" t="s">
        <v>247</v>
      </c>
      <c r="AE137" s="20" t="s">
        <v>248</v>
      </c>
      <c r="AF137" s="20" t="s">
        <v>249</v>
      </c>
      <c r="AG137" s="20" t="s">
        <v>250</v>
      </c>
      <c r="AH137" s="20" t="s">
        <v>251</v>
      </c>
      <c r="AI137" s="20" t="s">
        <v>252</v>
      </c>
      <c r="AJ137" s="20" t="s">
        <v>253</v>
      </c>
      <c r="AK137" s="20" t="s">
        <v>254</v>
      </c>
      <c r="AL137" t="s">
        <v>261</v>
      </c>
      <c r="AO137" s="16"/>
      <c r="AP137" s="17" t="s">
        <v>220</v>
      </c>
      <c r="AQ137" s="17" t="s">
        <v>221</v>
      </c>
      <c r="AR137" s="17" t="s">
        <v>222</v>
      </c>
      <c r="AS137" s="17" t="s">
        <v>223</v>
      </c>
      <c r="AT137" s="17" t="s">
        <v>224</v>
      </c>
      <c r="AU137" s="17" t="s">
        <v>225</v>
      </c>
      <c r="AV137" s="17" t="s">
        <v>226</v>
      </c>
      <c r="AW137" s="17" t="s">
        <v>227</v>
      </c>
      <c r="AX137" s="17" t="s">
        <v>228</v>
      </c>
      <c r="AY137" s="17" t="s">
        <v>229</v>
      </c>
      <c r="AZ137" s="17" t="s">
        <v>230</v>
      </c>
      <c r="BA137" s="17" t="s">
        <v>231</v>
      </c>
      <c r="BB137" s="17" t="s">
        <v>232</v>
      </c>
      <c r="BC137" s="17" t="s">
        <v>233</v>
      </c>
      <c r="BD137" s="17" t="s">
        <v>234</v>
      </c>
      <c r="BE137" s="17" t="s">
        <v>235</v>
      </c>
      <c r="BF137" s="17" t="s">
        <v>236</v>
      </c>
      <c r="BG137" s="17" t="s">
        <v>237</v>
      </c>
      <c r="BH137" s="20" t="s">
        <v>238</v>
      </c>
      <c r="BI137" s="20" t="s">
        <v>239</v>
      </c>
      <c r="BJ137" s="20" t="s">
        <v>240</v>
      </c>
      <c r="BK137" s="20" t="s">
        <v>241</v>
      </c>
      <c r="BL137" s="20" t="s">
        <v>242</v>
      </c>
      <c r="BM137" s="20" t="s">
        <v>243</v>
      </c>
      <c r="BN137" s="20" t="s">
        <v>244</v>
      </c>
      <c r="BO137" s="20" t="s">
        <v>245</v>
      </c>
      <c r="BP137" s="20" t="s">
        <v>246</v>
      </c>
      <c r="BQ137" s="20" t="s">
        <v>247</v>
      </c>
      <c r="BR137" s="20" t="s">
        <v>248</v>
      </c>
      <c r="BS137" s="20" t="s">
        <v>249</v>
      </c>
      <c r="BT137" s="20" t="s">
        <v>250</v>
      </c>
      <c r="BU137" s="20" t="s">
        <v>251</v>
      </c>
      <c r="BV137" s="20" t="s">
        <v>252</v>
      </c>
      <c r="BW137" s="20" t="s">
        <v>253</v>
      </c>
      <c r="BX137" s="20" t="s">
        <v>254</v>
      </c>
    </row>
    <row r="138" spans="1:76">
      <c r="A138" t="s">
        <v>11</v>
      </c>
      <c r="B138" t="s">
        <v>261</v>
      </c>
      <c r="C138">
        <v>3</v>
      </c>
      <c r="D138">
        <v>3</v>
      </c>
      <c r="E138">
        <v>3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3</v>
      </c>
      <c r="L138">
        <v>0</v>
      </c>
      <c r="M138">
        <v>0</v>
      </c>
      <c r="N138">
        <v>3</v>
      </c>
      <c r="O138">
        <v>0</v>
      </c>
      <c r="P138">
        <v>3</v>
      </c>
      <c r="Q138">
        <v>0</v>
      </c>
      <c r="R138">
        <v>0</v>
      </c>
      <c r="S138">
        <v>3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N138" t="s">
        <v>11</v>
      </c>
      <c r="AO138" t="s">
        <v>256</v>
      </c>
      <c r="AP138" s="27">
        <v>3</v>
      </c>
      <c r="AQ138" s="27">
        <v>3</v>
      </c>
      <c r="AR138" s="27">
        <v>3</v>
      </c>
      <c r="AS138" s="27">
        <v>0</v>
      </c>
      <c r="AT138" s="27">
        <v>1</v>
      </c>
      <c r="AU138" s="27">
        <v>0</v>
      </c>
      <c r="AV138" s="27">
        <v>0</v>
      </c>
      <c r="AW138" s="27">
        <v>0</v>
      </c>
      <c r="AX138" s="27">
        <v>0</v>
      </c>
      <c r="AY138" s="27">
        <v>0</v>
      </c>
      <c r="AZ138" s="27">
        <v>0</v>
      </c>
      <c r="BA138" s="27">
        <v>3</v>
      </c>
      <c r="BB138" s="27">
        <v>0</v>
      </c>
      <c r="BC138" s="27">
        <v>3</v>
      </c>
      <c r="BD138" s="27">
        <v>0</v>
      </c>
      <c r="BE138" s="27">
        <v>0</v>
      </c>
      <c r="BF138" s="27">
        <v>3</v>
      </c>
      <c r="BG138" s="27">
        <v>1</v>
      </c>
      <c r="BH138" s="27">
        <v>0</v>
      </c>
      <c r="BI138" s="27">
        <v>0</v>
      </c>
      <c r="BJ138" s="27">
        <v>0</v>
      </c>
      <c r="BK138" s="27">
        <v>1</v>
      </c>
      <c r="BL138" s="27">
        <v>0</v>
      </c>
      <c r="BM138" s="27">
        <v>0</v>
      </c>
      <c r="BN138" s="27">
        <v>0</v>
      </c>
      <c r="BO138" s="27">
        <v>0</v>
      </c>
      <c r="BP138" s="27">
        <v>0</v>
      </c>
      <c r="BQ138" s="27">
        <v>0</v>
      </c>
      <c r="BR138" s="27">
        <v>0</v>
      </c>
      <c r="BS138" s="27">
        <v>0</v>
      </c>
      <c r="BT138" s="27">
        <v>0</v>
      </c>
      <c r="BU138" s="27">
        <v>0</v>
      </c>
      <c r="BV138" s="27">
        <v>0</v>
      </c>
      <c r="BW138" s="27">
        <v>0</v>
      </c>
      <c r="BX138" s="27">
        <v>0</v>
      </c>
    </row>
    <row r="139" spans="1:76">
      <c r="A139" t="s">
        <v>15</v>
      </c>
      <c r="B139" t="s">
        <v>261</v>
      </c>
      <c r="C139">
        <v>11</v>
      </c>
      <c r="D139">
        <v>2</v>
      </c>
      <c r="E139">
        <v>7</v>
      </c>
      <c r="F139">
        <v>8</v>
      </c>
      <c r="G139">
        <v>3</v>
      </c>
      <c r="H139">
        <v>0</v>
      </c>
      <c r="I139">
        <v>0</v>
      </c>
      <c r="J139">
        <v>0</v>
      </c>
      <c r="K139">
        <v>0</v>
      </c>
      <c r="L139">
        <v>5</v>
      </c>
      <c r="M139">
        <v>0</v>
      </c>
      <c r="N139">
        <v>15</v>
      </c>
      <c r="O139">
        <v>0</v>
      </c>
      <c r="P139">
        <v>2</v>
      </c>
      <c r="Q139">
        <v>1</v>
      </c>
      <c r="R139">
        <v>5</v>
      </c>
      <c r="S139">
        <v>7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8</v>
      </c>
      <c r="AF139">
        <v>0</v>
      </c>
      <c r="AG139">
        <v>2</v>
      </c>
      <c r="AH139">
        <v>1</v>
      </c>
      <c r="AI139">
        <v>0</v>
      </c>
      <c r="AJ139">
        <v>0</v>
      </c>
      <c r="AK139">
        <v>0</v>
      </c>
      <c r="AN139" t="s">
        <v>15</v>
      </c>
      <c r="AO139" t="s">
        <v>256</v>
      </c>
      <c r="AP139" s="27">
        <v>20</v>
      </c>
      <c r="AQ139" s="27">
        <v>2</v>
      </c>
      <c r="AR139" s="27">
        <v>8</v>
      </c>
      <c r="AS139" s="27">
        <v>16</v>
      </c>
      <c r="AT139" s="27">
        <v>3</v>
      </c>
      <c r="AU139" s="27">
        <v>0</v>
      </c>
      <c r="AV139" s="27">
        <v>0</v>
      </c>
      <c r="AW139" s="27">
        <v>0</v>
      </c>
      <c r="AX139" s="27">
        <v>0</v>
      </c>
      <c r="AY139" s="27">
        <v>5</v>
      </c>
      <c r="AZ139" s="27">
        <v>0</v>
      </c>
      <c r="BA139" s="27">
        <v>15</v>
      </c>
      <c r="BB139" s="27">
        <v>0</v>
      </c>
      <c r="BC139" s="27">
        <v>2</v>
      </c>
      <c r="BD139" s="27">
        <v>2</v>
      </c>
      <c r="BE139" s="27">
        <v>5</v>
      </c>
      <c r="BF139" s="27">
        <v>7</v>
      </c>
      <c r="BG139" s="27">
        <v>0</v>
      </c>
      <c r="BH139" s="27">
        <v>0</v>
      </c>
      <c r="BI139" s="27">
        <v>0</v>
      </c>
      <c r="BJ139" s="27">
        <v>8</v>
      </c>
      <c r="BK139" s="27">
        <v>1</v>
      </c>
      <c r="BL139" s="27">
        <v>0</v>
      </c>
      <c r="BM139" s="27">
        <v>0</v>
      </c>
      <c r="BN139" s="27">
        <v>0</v>
      </c>
      <c r="BO139" s="27">
        <v>0</v>
      </c>
      <c r="BP139" s="27">
        <v>0</v>
      </c>
      <c r="BQ139" s="27">
        <v>0</v>
      </c>
      <c r="BR139" s="27">
        <v>8</v>
      </c>
      <c r="BS139" s="27">
        <v>0</v>
      </c>
      <c r="BT139" s="27">
        <v>2</v>
      </c>
      <c r="BU139" s="27">
        <v>2</v>
      </c>
      <c r="BV139" s="27">
        <v>0</v>
      </c>
      <c r="BW139" s="27">
        <v>0</v>
      </c>
      <c r="BX139" s="27">
        <v>0</v>
      </c>
    </row>
    <row r="140" spans="1:76">
      <c r="A140" t="s">
        <v>21</v>
      </c>
      <c r="B140" t="s">
        <v>261</v>
      </c>
      <c r="C140">
        <v>53</v>
      </c>
      <c r="D140">
        <v>0</v>
      </c>
      <c r="E140">
        <v>32</v>
      </c>
      <c r="F140">
        <v>47</v>
      </c>
      <c r="G140">
        <v>1</v>
      </c>
      <c r="H140">
        <v>0</v>
      </c>
      <c r="I140">
        <v>0</v>
      </c>
      <c r="J140">
        <v>0</v>
      </c>
      <c r="K140">
        <v>47</v>
      </c>
      <c r="L140">
        <v>31</v>
      </c>
      <c r="M140">
        <v>49</v>
      </c>
      <c r="N140">
        <v>8</v>
      </c>
      <c r="O140">
        <v>0</v>
      </c>
      <c r="P140">
        <v>5</v>
      </c>
      <c r="Q140">
        <v>4</v>
      </c>
      <c r="R140">
        <v>9</v>
      </c>
      <c r="S140">
        <v>6</v>
      </c>
      <c r="T140">
        <v>7</v>
      </c>
      <c r="U140">
        <v>0</v>
      </c>
      <c r="V140">
        <v>2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2</v>
      </c>
      <c r="AG140">
        <v>2</v>
      </c>
      <c r="AH140">
        <v>0</v>
      </c>
      <c r="AI140">
        <v>0</v>
      </c>
      <c r="AJ140">
        <v>0</v>
      </c>
      <c r="AK140">
        <v>0</v>
      </c>
      <c r="AN140" t="s">
        <v>21</v>
      </c>
      <c r="AO140" t="s">
        <v>256</v>
      </c>
      <c r="AP140" s="27">
        <v>54</v>
      </c>
      <c r="AQ140" s="27">
        <v>0</v>
      </c>
      <c r="AR140" s="27">
        <v>33</v>
      </c>
      <c r="AS140" s="27">
        <v>48</v>
      </c>
      <c r="AT140" s="27">
        <v>1</v>
      </c>
      <c r="AU140" s="27">
        <v>0</v>
      </c>
      <c r="AV140" s="27">
        <v>0</v>
      </c>
      <c r="AW140" s="27">
        <v>0</v>
      </c>
      <c r="AX140" s="27">
        <v>47</v>
      </c>
      <c r="AY140" s="27">
        <v>31</v>
      </c>
      <c r="AZ140" s="27">
        <v>50</v>
      </c>
      <c r="BA140" s="27">
        <v>8</v>
      </c>
      <c r="BB140" s="27">
        <v>0</v>
      </c>
      <c r="BC140" s="27">
        <v>6</v>
      </c>
      <c r="BD140" s="27">
        <v>5</v>
      </c>
      <c r="BE140" s="27">
        <v>9</v>
      </c>
      <c r="BF140" s="27">
        <v>6</v>
      </c>
      <c r="BG140" s="27">
        <v>7</v>
      </c>
      <c r="BH140" s="27">
        <v>0</v>
      </c>
      <c r="BI140" s="27">
        <v>2</v>
      </c>
      <c r="BJ140" s="27">
        <v>1</v>
      </c>
      <c r="BK140" s="27">
        <v>0</v>
      </c>
      <c r="BL140" s="27">
        <v>0</v>
      </c>
      <c r="BM140" s="27">
        <v>0</v>
      </c>
      <c r="BN140" s="27">
        <v>0</v>
      </c>
      <c r="BO140" s="27">
        <v>0</v>
      </c>
      <c r="BP140" s="27">
        <v>0</v>
      </c>
      <c r="BQ140" s="27">
        <v>1</v>
      </c>
      <c r="BR140" s="27">
        <v>0</v>
      </c>
      <c r="BS140" s="27">
        <v>2</v>
      </c>
      <c r="BT140" s="27">
        <v>2</v>
      </c>
      <c r="BU140" s="27">
        <v>0</v>
      </c>
      <c r="BV140" s="27">
        <v>0</v>
      </c>
      <c r="BW140" s="27">
        <v>0</v>
      </c>
      <c r="BX140" s="27">
        <v>0</v>
      </c>
    </row>
    <row r="141" spans="1:76">
      <c r="A141" t="s">
        <v>27</v>
      </c>
      <c r="B141" t="s">
        <v>261</v>
      </c>
      <c r="C141">
        <v>16</v>
      </c>
      <c r="D141">
        <v>0</v>
      </c>
      <c r="E141">
        <v>15</v>
      </c>
      <c r="F141">
        <v>4</v>
      </c>
      <c r="G141">
        <v>7</v>
      </c>
      <c r="H141">
        <v>0</v>
      </c>
      <c r="I141">
        <v>0</v>
      </c>
      <c r="J141">
        <v>0</v>
      </c>
      <c r="K141">
        <v>15</v>
      </c>
      <c r="L141">
        <v>2</v>
      </c>
      <c r="M141">
        <v>5</v>
      </c>
      <c r="N141">
        <v>10</v>
      </c>
      <c r="O141">
        <v>0</v>
      </c>
      <c r="P141">
        <v>10</v>
      </c>
      <c r="Q141">
        <v>0</v>
      </c>
      <c r="R141">
        <v>1</v>
      </c>
      <c r="S141">
        <v>19</v>
      </c>
      <c r="T141">
        <v>1</v>
      </c>
      <c r="U141">
        <v>0</v>
      </c>
      <c r="V141">
        <v>0</v>
      </c>
      <c r="W141">
        <v>0</v>
      </c>
      <c r="X141">
        <v>3</v>
      </c>
      <c r="Y141">
        <v>0</v>
      </c>
      <c r="Z141">
        <v>0</v>
      </c>
      <c r="AA141">
        <v>0</v>
      </c>
      <c r="AB141">
        <v>4</v>
      </c>
      <c r="AC141">
        <v>1</v>
      </c>
      <c r="AD141">
        <v>0</v>
      </c>
      <c r="AE141">
        <v>1</v>
      </c>
      <c r="AF141">
        <v>0</v>
      </c>
      <c r="AG141">
        <v>5</v>
      </c>
      <c r="AH141">
        <v>0</v>
      </c>
      <c r="AI141">
        <v>0</v>
      </c>
      <c r="AJ141">
        <v>0</v>
      </c>
      <c r="AK141">
        <v>0</v>
      </c>
      <c r="AN141" t="s">
        <v>27</v>
      </c>
      <c r="AO141" t="s">
        <v>256</v>
      </c>
      <c r="AP141" s="27">
        <v>25</v>
      </c>
      <c r="AQ141" s="27">
        <v>0</v>
      </c>
      <c r="AR141" s="27">
        <v>23</v>
      </c>
      <c r="AS141" s="27">
        <v>5</v>
      </c>
      <c r="AT141" s="27">
        <v>7</v>
      </c>
      <c r="AU141" s="27">
        <v>0</v>
      </c>
      <c r="AV141" s="27">
        <v>0</v>
      </c>
      <c r="AW141" s="27">
        <v>0</v>
      </c>
      <c r="AX141" s="27">
        <v>11</v>
      </c>
      <c r="AY141" s="27">
        <v>3</v>
      </c>
      <c r="AZ141" s="27">
        <v>10</v>
      </c>
      <c r="BA141" s="27">
        <v>14</v>
      </c>
      <c r="BB141" s="27">
        <v>4</v>
      </c>
      <c r="BC141" s="27">
        <v>10</v>
      </c>
      <c r="BD141" s="27">
        <v>0</v>
      </c>
      <c r="BE141" s="27">
        <v>1</v>
      </c>
      <c r="BF141" s="27">
        <v>23</v>
      </c>
      <c r="BG141" s="27">
        <v>3</v>
      </c>
      <c r="BH141" s="27">
        <v>0</v>
      </c>
      <c r="BI141" s="27">
        <v>4</v>
      </c>
      <c r="BJ141" s="27">
        <v>1</v>
      </c>
      <c r="BK141" s="27">
        <v>3</v>
      </c>
      <c r="BL141" s="27">
        <v>0</v>
      </c>
      <c r="BM141" s="27">
        <v>0</v>
      </c>
      <c r="BN141" s="27">
        <v>0</v>
      </c>
      <c r="BO141" s="27">
        <v>4</v>
      </c>
      <c r="BP141" s="27">
        <v>0</v>
      </c>
      <c r="BQ141" s="27">
        <v>0</v>
      </c>
      <c r="BR141" s="27">
        <v>1</v>
      </c>
      <c r="BS141" s="27">
        <v>4</v>
      </c>
      <c r="BT141" s="27">
        <v>9</v>
      </c>
      <c r="BU141" s="27">
        <v>0</v>
      </c>
      <c r="BV141" s="27">
        <v>0</v>
      </c>
      <c r="BW141" s="27">
        <v>0</v>
      </c>
      <c r="BX141" s="27">
        <v>0</v>
      </c>
    </row>
    <row r="142" spans="1:76">
      <c r="A142" t="s">
        <v>33</v>
      </c>
      <c r="B142" t="s">
        <v>261</v>
      </c>
      <c r="C142">
        <v>15</v>
      </c>
      <c r="D142">
        <v>1</v>
      </c>
      <c r="E142">
        <v>12</v>
      </c>
      <c r="F142">
        <v>10</v>
      </c>
      <c r="G142">
        <v>5</v>
      </c>
      <c r="H142">
        <v>0</v>
      </c>
      <c r="I142">
        <v>0</v>
      </c>
      <c r="J142">
        <v>0</v>
      </c>
      <c r="K142">
        <v>11</v>
      </c>
      <c r="L142">
        <v>2</v>
      </c>
      <c r="M142">
        <v>0</v>
      </c>
      <c r="N142">
        <v>6</v>
      </c>
      <c r="O142">
        <v>0</v>
      </c>
      <c r="P142">
        <v>8</v>
      </c>
      <c r="Q142">
        <v>7</v>
      </c>
      <c r="R142">
        <v>0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2</v>
      </c>
      <c r="Y142">
        <v>0</v>
      </c>
      <c r="Z142">
        <v>0</v>
      </c>
      <c r="AA142">
        <v>0</v>
      </c>
      <c r="AB142">
        <v>4</v>
      </c>
      <c r="AC142">
        <v>0</v>
      </c>
      <c r="AD142">
        <v>0</v>
      </c>
      <c r="AE142">
        <v>1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N142" t="s">
        <v>33</v>
      </c>
      <c r="AO142" t="s">
        <v>256</v>
      </c>
      <c r="AP142" s="27">
        <v>24</v>
      </c>
      <c r="AQ142" s="27">
        <v>1</v>
      </c>
      <c r="AR142" s="27">
        <v>17</v>
      </c>
      <c r="AS142" s="27">
        <v>14</v>
      </c>
      <c r="AT142" s="27">
        <v>5</v>
      </c>
      <c r="AU142" s="27">
        <v>0</v>
      </c>
      <c r="AV142" s="27">
        <v>0</v>
      </c>
      <c r="AW142" s="27">
        <v>0</v>
      </c>
      <c r="AX142" s="27">
        <v>12</v>
      </c>
      <c r="AY142" s="27">
        <v>2</v>
      </c>
      <c r="AZ142" s="27">
        <v>0</v>
      </c>
      <c r="BA142" s="27">
        <v>6</v>
      </c>
      <c r="BB142" s="27">
        <v>0</v>
      </c>
      <c r="BC142" s="27">
        <v>8</v>
      </c>
      <c r="BD142" s="27">
        <v>7</v>
      </c>
      <c r="BE142" s="27">
        <v>0</v>
      </c>
      <c r="BF142" s="27">
        <v>12</v>
      </c>
      <c r="BG142" s="27">
        <v>9</v>
      </c>
      <c r="BH142" s="27">
        <v>0</v>
      </c>
      <c r="BI142" s="27">
        <v>1</v>
      </c>
      <c r="BJ142" s="27">
        <v>3</v>
      </c>
      <c r="BK142" s="27">
        <v>2</v>
      </c>
      <c r="BL142" s="27">
        <v>0</v>
      </c>
      <c r="BM142" s="27">
        <v>0</v>
      </c>
      <c r="BN142" s="27">
        <v>0</v>
      </c>
      <c r="BO142" s="27">
        <v>5</v>
      </c>
      <c r="BP142" s="27">
        <v>0</v>
      </c>
      <c r="BQ142" s="27">
        <v>0</v>
      </c>
      <c r="BR142" s="27">
        <v>1</v>
      </c>
      <c r="BS142" s="27">
        <v>1</v>
      </c>
      <c r="BT142" s="27">
        <v>1</v>
      </c>
      <c r="BU142" s="27">
        <v>0</v>
      </c>
      <c r="BV142" s="27">
        <v>0</v>
      </c>
      <c r="BW142" s="27">
        <v>0</v>
      </c>
      <c r="BX142" s="27">
        <v>4</v>
      </c>
    </row>
    <row r="143" spans="1:76">
      <c r="A143" t="s">
        <v>38</v>
      </c>
      <c r="B143" t="s">
        <v>261</v>
      </c>
      <c r="C143">
        <v>441</v>
      </c>
      <c r="D143">
        <v>0</v>
      </c>
      <c r="E143">
        <v>441</v>
      </c>
      <c r="F143">
        <v>336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441</v>
      </c>
      <c r="N143">
        <v>0</v>
      </c>
      <c r="O143">
        <v>0</v>
      </c>
      <c r="P143">
        <v>0</v>
      </c>
      <c r="Q143">
        <v>441</v>
      </c>
      <c r="R143">
        <v>0</v>
      </c>
      <c r="S143">
        <v>441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N143" t="s">
        <v>38</v>
      </c>
      <c r="AO143" t="s">
        <v>256</v>
      </c>
      <c r="AP143" s="27">
        <v>441</v>
      </c>
      <c r="AQ143" s="27">
        <v>0</v>
      </c>
      <c r="AR143" s="27">
        <v>441</v>
      </c>
      <c r="AS143" s="27">
        <v>336</v>
      </c>
      <c r="AT143" s="27">
        <v>0</v>
      </c>
      <c r="AU143" s="27">
        <v>0</v>
      </c>
      <c r="AV143" s="27">
        <v>0</v>
      </c>
      <c r="AW143" s="27">
        <v>0</v>
      </c>
      <c r="AX143" s="27">
        <v>441</v>
      </c>
      <c r="AY143" s="27">
        <v>0</v>
      </c>
      <c r="AZ143" s="27">
        <v>441</v>
      </c>
      <c r="BA143" s="27">
        <v>0</v>
      </c>
      <c r="BB143" s="27">
        <v>0</v>
      </c>
      <c r="BC143" s="27">
        <v>0</v>
      </c>
      <c r="BD143" s="27">
        <v>441</v>
      </c>
      <c r="BE143" s="27">
        <v>0</v>
      </c>
      <c r="BF143" s="27">
        <v>441</v>
      </c>
      <c r="BG143" s="27">
        <v>0</v>
      </c>
      <c r="BH143" s="27">
        <v>0</v>
      </c>
      <c r="BI143" s="27">
        <v>0</v>
      </c>
      <c r="BJ143" s="27">
        <v>0</v>
      </c>
      <c r="BK143" s="27">
        <v>0</v>
      </c>
      <c r="BL143" s="27">
        <v>0</v>
      </c>
      <c r="BM143" s="27">
        <v>0</v>
      </c>
      <c r="BN143" s="27">
        <v>0</v>
      </c>
      <c r="BO143" s="27">
        <v>0</v>
      </c>
      <c r="BP143" s="27">
        <v>0</v>
      </c>
      <c r="BQ143" s="27">
        <v>0</v>
      </c>
      <c r="BR143" s="27">
        <v>0</v>
      </c>
      <c r="BS143" s="27">
        <v>0</v>
      </c>
      <c r="BT143" s="27">
        <v>0</v>
      </c>
      <c r="BU143" s="27">
        <v>0</v>
      </c>
      <c r="BV143" s="27">
        <v>0</v>
      </c>
      <c r="BW143" s="27">
        <v>0</v>
      </c>
      <c r="BX143" s="27">
        <v>0</v>
      </c>
    </row>
    <row r="144" spans="1:76">
      <c r="A144" t="s">
        <v>43</v>
      </c>
      <c r="B144" t="s">
        <v>261</v>
      </c>
      <c r="C144">
        <v>7</v>
      </c>
      <c r="D144">
        <v>0</v>
      </c>
      <c r="E144">
        <v>7</v>
      </c>
      <c r="F144">
        <v>2</v>
      </c>
      <c r="G144">
        <v>0</v>
      </c>
      <c r="H144">
        <v>5</v>
      </c>
      <c r="I144">
        <v>0</v>
      </c>
      <c r="J144">
        <v>0</v>
      </c>
      <c r="K144">
        <v>6</v>
      </c>
      <c r="L144">
        <v>4</v>
      </c>
      <c r="M144">
        <v>0</v>
      </c>
      <c r="N144">
        <v>20</v>
      </c>
      <c r="O144">
        <v>5</v>
      </c>
      <c r="P144">
        <v>3</v>
      </c>
      <c r="Q144">
        <v>0</v>
      </c>
      <c r="R144">
        <v>0</v>
      </c>
      <c r="S144">
        <v>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5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11</v>
      </c>
      <c r="AF144">
        <v>0</v>
      </c>
      <c r="AG144">
        <v>3</v>
      </c>
      <c r="AH144">
        <v>0</v>
      </c>
      <c r="AI144">
        <v>0</v>
      </c>
      <c r="AJ144">
        <v>0</v>
      </c>
      <c r="AK144">
        <v>0</v>
      </c>
      <c r="AN144" t="s">
        <v>43</v>
      </c>
      <c r="AO144" t="s">
        <v>256</v>
      </c>
      <c r="AP144" s="27">
        <v>11</v>
      </c>
      <c r="AQ144" s="27">
        <v>0</v>
      </c>
      <c r="AR144" s="27">
        <v>11</v>
      </c>
      <c r="AS144" s="27">
        <v>3</v>
      </c>
      <c r="AT144" s="27">
        <v>2</v>
      </c>
      <c r="AU144" s="27">
        <v>6</v>
      </c>
      <c r="AV144" s="27">
        <v>0</v>
      </c>
      <c r="AW144" s="27">
        <v>0</v>
      </c>
      <c r="AX144" s="27">
        <v>2</v>
      </c>
      <c r="AY144" s="27">
        <v>4</v>
      </c>
      <c r="AZ144" s="27">
        <v>0</v>
      </c>
      <c r="BA144" s="27">
        <v>25</v>
      </c>
      <c r="BB144" s="27">
        <v>9</v>
      </c>
      <c r="BC144" s="27">
        <v>3</v>
      </c>
      <c r="BD144" s="27">
        <v>0</v>
      </c>
      <c r="BE144" s="27">
        <v>0</v>
      </c>
      <c r="BF144" s="27">
        <v>5</v>
      </c>
      <c r="BG144" s="27">
        <v>0</v>
      </c>
      <c r="BH144" s="27">
        <v>0</v>
      </c>
      <c r="BI144" s="27">
        <v>2</v>
      </c>
      <c r="BJ144" s="27">
        <v>0</v>
      </c>
      <c r="BK144" s="27">
        <v>2</v>
      </c>
      <c r="BL144" s="27">
        <v>6</v>
      </c>
      <c r="BM144" s="27">
        <v>0</v>
      </c>
      <c r="BN144" s="27">
        <v>0</v>
      </c>
      <c r="BO144" s="27">
        <v>0</v>
      </c>
      <c r="BP144" s="27">
        <v>0</v>
      </c>
      <c r="BQ144" s="27">
        <v>0</v>
      </c>
      <c r="BR144" s="27">
        <v>17</v>
      </c>
      <c r="BS144" s="27">
        <v>2</v>
      </c>
      <c r="BT144" s="27">
        <v>3</v>
      </c>
      <c r="BU144" s="27">
        <v>0</v>
      </c>
      <c r="BV144" s="27">
        <v>0</v>
      </c>
      <c r="BW144" s="27">
        <v>0</v>
      </c>
      <c r="BX144" s="27">
        <v>0</v>
      </c>
    </row>
    <row r="145" spans="1:76">
      <c r="A145" t="s">
        <v>48</v>
      </c>
      <c r="B145" t="s">
        <v>261</v>
      </c>
      <c r="C145">
        <v>40</v>
      </c>
      <c r="D145">
        <v>0</v>
      </c>
      <c r="E145">
        <v>23</v>
      </c>
      <c r="F145">
        <v>39</v>
      </c>
      <c r="G145">
        <v>0</v>
      </c>
      <c r="H145">
        <v>0</v>
      </c>
      <c r="I145">
        <v>0</v>
      </c>
      <c r="J145">
        <v>0</v>
      </c>
      <c r="K145">
        <v>17</v>
      </c>
      <c r="L145">
        <v>0</v>
      </c>
      <c r="M145">
        <v>4</v>
      </c>
      <c r="N145">
        <v>0</v>
      </c>
      <c r="O145">
        <v>0</v>
      </c>
      <c r="P145">
        <v>20</v>
      </c>
      <c r="Q145">
        <v>0</v>
      </c>
      <c r="R145">
        <v>0</v>
      </c>
      <c r="S145">
        <v>16</v>
      </c>
      <c r="T145">
        <v>10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7</v>
      </c>
      <c r="AN145" t="s">
        <v>48</v>
      </c>
      <c r="AO145" t="s">
        <v>256</v>
      </c>
      <c r="AP145" s="27">
        <v>50</v>
      </c>
      <c r="AQ145" s="27">
        <v>0</v>
      </c>
      <c r="AR145" s="27">
        <v>26</v>
      </c>
      <c r="AS145" s="27">
        <v>47</v>
      </c>
      <c r="AT145" s="27">
        <v>0</v>
      </c>
      <c r="AU145" s="27">
        <v>0</v>
      </c>
      <c r="AV145" s="27">
        <v>0</v>
      </c>
      <c r="AW145" s="27">
        <v>0</v>
      </c>
      <c r="AX145" s="27">
        <v>0</v>
      </c>
      <c r="AY145" s="27">
        <v>0</v>
      </c>
      <c r="AZ145" s="27">
        <v>4</v>
      </c>
      <c r="BA145" s="27">
        <v>0</v>
      </c>
      <c r="BB145" s="27">
        <v>0</v>
      </c>
      <c r="BC145" s="27">
        <v>20</v>
      </c>
      <c r="BD145" s="27">
        <v>1</v>
      </c>
      <c r="BE145" s="27">
        <v>0</v>
      </c>
      <c r="BF145" s="27">
        <v>17</v>
      </c>
      <c r="BG145" s="27">
        <v>13</v>
      </c>
      <c r="BH145" s="27">
        <v>0</v>
      </c>
      <c r="BI145" s="27">
        <v>2</v>
      </c>
      <c r="BJ145" s="27">
        <v>4</v>
      </c>
      <c r="BK145" s="27">
        <v>0</v>
      </c>
      <c r="BL145" s="27">
        <v>0</v>
      </c>
      <c r="BM145" s="27">
        <v>0</v>
      </c>
      <c r="BN145" s="27">
        <v>0</v>
      </c>
      <c r="BO145" s="27">
        <v>0</v>
      </c>
      <c r="BP145" s="27">
        <v>0</v>
      </c>
      <c r="BQ145" s="27">
        <v>4</v>
      </c>
      <c r="BR145" s="27">
        <v>0</v>
      </c>
      <c r="BS145" s="27">
        <v>2</v>
      </c>
      <c r="BT145" s="27">
        <v>17</v>
      </c>
      <c r="BU145" s="27">
        <v>1</v>
      </c>
      <c r="BV145" s="27">
        <v>0</v>
      </c>
      <c r="BW145" s="27">
        <v>0</v>
      </c>
      <c r="BX145" s="27">
        <v>10</v>
      </c>
    </row>
    <row r="146" spans="1:76">
      <c r="A146" t="s">
        <v>53</v>
      </c>
      <c r="B146" t="s">
        <v>261</v>
      </c>
      <c r="C146">
        <v>28</v>
      </c>
      <c r="D146">
        <v>1</v>
      </c>
      <c r="E146">
        <v>14</v>
      </c>
      <c r="F146">
        <v>20</v>
      </c>
      <c r="G146">
        <v>1</v>
      </c>
      <c r="H146">
        <v>0</v>
      </c>
      <c r="I146">
        <v>0</v>
      </c>
      <c r="J146">
        <v>0</v>
      </c>
      <c r="K146">
        <v>14</v>
      </c>
      <c r="L146">
        <v>6</v>
      </c>
      <c r="M146">
        <v>8</v>
      </c>
      <c r="N146">
        <v>6</v>
      </c>
      <c r="O146">
        <v>0</v>
      </c>
      <c r="P146">
        <v>11</v>
      </c>
      <c r="Q146">
        <v>1</v>
      </c>
      <c r="R146">
        <v>0</v>
      </c>
      <c r="S146">
        <v>16</v>
      </c>
      <c r="T146">
        <v>0</v>
      </c>
      <c r="U146">
        <v>0</v>
      </c>
      <c r="V146">
        <v>1</v>
      </c>
      <c r="W146">
        <v>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7</v>
      </c>
      <c r="AE146">
        <v>1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  <c r="AN146" t="s">
        <v>53</v>
      </c>
      <c r="AO146" t="s">
        <v>256</v>
      </c>
      <c r="AP146" s="27">
        <v>47</v>
      </c>
      <c r="AQ146" s="27">
        <v>1</v>
      </c>
      <c r="AR146" s="27">
        <v>27</v>
      </c>
      <c r="AS146" s="27">
        <v>26</v>
      </c>
      <c r="AT146" s="27">
        <v>1</v>
      </c>
      <c r="AU146" s="27">
        <v>0</v>
      </c>
      <c r="AV146" s="27">
        <v>0</v>
      </c>
      <c r="AW146" s="27">
        <v>0</v>
      </c>
      <c r="AX146" s="27">
        <v>10</v>
      </c>
      <c r="AY146" s="27">
        <v>6</v>
      </c>
      <c r="AZ146" s="27">
        <v>8</v>
      </c>
      <c r="BA146" s="27">
        <v>6</v>
      </c>
      <c r="BB146" s="27">
        <v>0</v>
      </c>
      <c r="BC146" s="27">
        <v>11</v>
      </c>
      <c r="BD146" s="27">
        <v>1</v>
      </c>
      <c r="BE146" s="27">
        <v>0</v>
      </c>
      <c r="BF146" s="27">
        <v>16</v>
      </c>
      <c r="BG146" s="27">
        <v>0</v>
      </c>
      <c r="BH146" s="27">
        <v>0</v>
      </c>
      <c r="BI146" s="27">
        <v>14</v>
      </c>
      <c r="BJ146" s="27">
        <v>10</v>
      </c>
      <c r="BK146" s="27">
        <v>0</v>
      </c>
      <c r="BL146" s="27">
        <v>0</v>
      </c>
      <c r="BM146" s="27">
        <v>0</v>
      </c>
      <c r="BN146" s="27">
        <v>0</v>
      </c>
      <c r="BO146" s="27">
        <v>0</v>
      </c>
      <c r="BP146" s="27">
        <v>0</v>
      </c>
      <c r="BQ146" s="27">
        <v>7</v>
      </c>
      <c r="BR146" s="27">
        <v>1</v>
      </c>
      <c r="BS146" s="27">
        <v>14</v>
      </c>
      <c r="BT146" s="27">
        <v>4</v>
      </c>
      <c r="BU146" s="27">
        <v>0</v>
      </c>
      <c r="BV146" s="27">
        <v>0</v>
      </c>
      <c r="BW146" s="27">
        <v>0</v>
      </c>
      <c r="BX146" s="27">
        <v>0</v>
      </c>
    </row>
    <row r="147" spans="1:76">
      <c r="A147" t="s">
        <v>59</v>
      </c>
      <c r="B147" t="s">
        <v>261</v>
      </c>
      <c r="C147">
        <v>13</v>
      </c>
      <c r="D147">
        <v>3</v>
      </c>
      <c r="E147">
        <v>4</v>
      </c>
      <c r="F147">
        <v>10</v>
      </c>
      <c r="G147">
        <v>3</v>
      </c>
      <c r="H147">
        <v>6</v>
      </c>
      <c r="I147">
        <v>0</v>
      </c>
      <c r="J147">
        <v>6</v>
      </c>
      <c r="K147">
        <v>2</v>
      </c>
      <c r="L147">
        <v>6</v>
      </c>
      <c r="M147">
        <v>0</v>
      </c>
      <c r="N147">
        <v>5</v>
      </c>
      <c r="O147">
        <v>0</v>
      </c>
      <c r="P147">
        <v>7</v>
      </c>
      <c r="Q147">
        <v>3</v>
      </c>
      <c r="R147">
        <v>0</v>
      </c>
      <c r="S147">
        <v>4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3</v>
      </c>
      <c r="AH147">
        <v>0</v>
      </c>
      <c r="AI147">
        <v>0</v>
      </c>
      <c r="AJ147">
        <v>0</v>
      </c>
      <c r="AK147">
        <v>0</v>
      </c>
      <c r="AN147" t="s">
        <v>59</v>
      </c>
      <c r="AO147" t="s">
        <v>256</v>
      </c>
      <c r="AP147" s="27">
        <v>20</v>
      </c>
      <c r="AQ147" s="27">
        <v>4</v>
      </c>
      <c r="AR147" s="27">
        <v>7</v>
      </c>
      <c r="AS147" s="27">
        <v>17</v>
      </c>
      <c r="AT147" s="27">
        <v>3</v>
      </c>
      <c r="AU147" s="27">
        <v>6</v>
      </c>
      <c r="AV147" s="27">
        <v>0</v>
      </c>
      <c r="AW147" s="27">
        <v>6</v>
      </c>
      <c r="AX147" s="27">
        <v>2</v>
      </c>
      <c r="AY147" s="27">
        <v>6</v>
      </c>
      <c r="AZ147" s="27">
        <v>1</v>
      </c>
      <c r="BA147" s="27">
        <v>6</v>
      </c>
      <c r="BB147" s="27">
        <v>0</v>
      </c>
      <c r="BC147" s="27">
        <v>9</v>
      </c>
      <c r="BD147" s="27">
        <v>3</v>
      </c>
      <c r="BE147" s="27">
        <v>0</v>
      </c>
      <c r="BF147" s="27">
        <v>6</v>
      </c>
      <c r="BG147" s="27">
        <v>1</v>
      </c>
      <c r="BH147" s="27">
        <v>0</v>
      </c>
      <c r="BI147" s="27">
        <v>2</v>
      </c>
      <c r="BJ147" s="27">
        <v>4</v>
      </c>
      <c r="BK147" s="27">
        <v>1</v>
      </c>
      <c r="BL147" s="27">
        <v>0</v>
      </c>
      <c r="BM147" s="27">
        <v>0</v>
      </c>
      <c r="BN147" s="27">
        <v>0</v>
      </c>
      <c r="BO147" s="27">
        <v>0</v>
      </c>
      <c r="BP147" s="27">
        <v>0</v>
      </c>
      <c r="BQ147" s="27">
        <v>0</v>
      </c>
      <c r="BR147" s="27">
        <v>2</v>
      </c>
      <c r="BS147" s="27">
        <v>2</v>
      </c>
      <c r="BT147" s="27">
        <v>4</v>
      </c>
      <c r="BU147" s="27">
        <v>0</v>
      </c>
      <c r="BV147" s="27">
        <v>0</v>
      </c>
      <c r="BW147" s="27">
        <v>0</v>
      </c>
      <c r="BX147" s="27">
        <v>0</v>
      </c>
    </row>
    <row r="148" spans="1:76">
      <c r="A148" t="s">
        <v>63</v>
      </c>
      <c r="B148" t="s">
        <v>261</v>
      </c>
      <c r="C148">
        <v>12</v>
      </c>
      <c r="D148">
        <v>3</v>
      </c>
      <c r="E148">
        <v>3</v>
      </c>
      <c r="F148">
        <v>12</v>
      </c>
      <c r="G148">
        <v>1</v>
      </c>
      <c r="H148">
        <v>0</v>
      </c>
      <c r="I148">
        <v>0</v>
      </c>
      <c r="J148">
        <v>0</v>
      </c>
      <c r="K148">
        <v>7</v>
      </c>
      <c r="L148">
        <v>0</v>
      </c>
      <c r="M148">
        <v>0</v>
      </c>
      <c r="N148">
        <v>1</v>
      </c>
      <c r="O148">
        <v>0</v>
      </c>
      <c r="P148">
        <v>2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>
        <v>1</v>
      </c>
      <c r="Y148">
        <v>0</v>
      </c>
      <c r="Z148">
        <v>0</v>
      </c>
      <c r="AA148">
        <v>0</v>
      </c>
      <c r="AB148">
        <v>4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N148" t="s">
        <v>63</v>
      </c>
      <c r="AO148" t="s">
        <v>256</v>
      </c>
      <c r="AP148" s="27">
        <v>17</v>
      </c>
      <c r="AQ148" s="27">
        <v>3</v>
      </c>
      <c r="AR148" s="27">
        <v>5</v>
      </c>
      <c r="AS148" s="27">
        <v>16</v>
      </c>
      <c r="AT148" s="27">
        <v>1</v>
      </c>
      <c r="AU148" s="27">
        <v>0</v>
      </c>
      <c r="AV148" s="27">
        <v>0</v>
      </c>
      <c r="AW148" s="27">
        <v>0</v>
      </c>
      <c r="AX148" s="27">
        <v>7</v>
      </c>
      <c r="AY148" s="27">
        <v>1</v>
      </c>
      <c r="AZ148" s="27">
        <v>0</v>
      </c>
      <c r="BA148" s="27">
        <v>1</v>
      </c>
      <c r="BB148" s="27">
        <v>0</v>
      </c>
      <c r="BC148" s="27">
        <v>3</v>
      </c>
      <c r="BD148" s="27">
        <v>1</v>
      </c>
      <c r="BE148" s="27">
        <v>0</v>
      </c>
      <c r="BF148" s="27">
        <v>4</v>
      </c>
      <c r="BG148" s="27">
        <v>1</v>
      </c>
      <c r="BH148" s="27">
        <v>0</v>
      </c>
      <c r="BI148" s="27">
        <v>0</v>
      </c>
      <c r="BJ148" s="27">
        <v>5</v>
      </c>
      <c r="BK148" s="27">
        <v>1</v>
      </c>
      <c r="BL148" s="27">
        <v>0</v>
      </c>
      <c r="BM148" s="27">
        <v>0</v>
      </c>
      <c r="BN148" s="27">
        <v>0</v>
      </c>
      <c r="BO148" s="27">
        <v>4</v>
      </c>
      <c r="BP148" s="27">
        <v>0</v>
      </c>
      <c r="BQ148" s="27">
        <v>0</v>
      </c>
      <c r="BR148" s="27">
        <v>1</v>
      </c>
      <c r="BS148" s="27">
        <v>0</v>
      </c>
      <c r="BT148" s="27">
        <v>0</v>
      </c>
      <c r="BU148" s="27">
        <v>0</v>
      </c>
      <c r="BV148" s="27">
        <v>0</v>
      </c>
      <c r="BW148" s="27">
        <v>0</v>
      </c>
      <c r="BX148" s="27">
        <v>1</v>
      </c>
    </row>
    <row r="149" spans="1:76">
      <c r="A149" t="s">
        <v>69</v>
      </c>
      <c r="B149" t="s">
        <v>261</v>
      </c>
      <c r="C149">
        <v>16</v>
      </c>
      <c r="D149">
        <v>8</v>
      </c>
      <c r="E149">
        <v>6</v>
      </c>
      <c r="F149">
        <v>2</v>
      </c>
      <c r="G149">
        <v>12</v>
      </c>
      <c r="H149">
        <v>5</v>
      </c>
      <c r="I149">
        <v>0</v>
      </c>
      <c r="J149">
        <v>1</v>
      </c>
      <c r="K149">
        <v>7</v>
      </c>
      <c r="L149">
        <v>0</v>
      </c>
      <c r="M149">
        <v>4</v>
      </c>
      <c r="N149">
        <v>1</v>
      </c>
      <c r="O149">
        <v>0</v>
      </c>
      <c r="P149">
        <v>0</v>
      </c>
      <c r="Q149">
        <v>0</v>
      </c>
      <c r="R149">
        <v>8</v>
      </c>
      <c r="S149">
        <v>5</v>
      </c>
      <c r="T149">
        <v>8</v>
      </c>
      <c r="U149">
        <v>0</v>
      </c>
      <c r="V149">
        <v>5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7</v>
      </c>
      <c r="AC149">
        <v>0</v>
      </c>
      <c r="AD149">
        <v>0</v>
      </c>
      <c r="AE149">
        <v>0</v>
      </c>
      <c r="AF149">
        <v>5</v>
      </c>
      <c r="AG149">
        <v>0</v>
      </c>
      <c r="AH149">
        <v>0</v>
      </c>
      <c r="AI149">
        <v>0</v>
      </c>
      <c r="AJ149">
        <v>0</v>
      </c>
      <c r="AK149">
        <v>0</v>
      </c>
      <c r="AN149" t="s">
        <v>69</v>
      </c>
      <c r="AO149" t="s">
        <v>256</v>
      </c>
      <c r="AP149" s="27">
        <v>38</v>
      </c>
      <c r="AQ149" s="27">
        <v>8</v>
      </c>
      <c r="AR149" s="27">
        <v>14</v>
      </c>
      <c r="AS149" s="27">
        <v>17</v>
      </c>
      <c r="AT149" s="27">
        <v>12</v>
      </c>
      <c r="AU149" s="27">
        <v>5</v>
      </c>
      <c r="AV149" s="27">
        <v>0</v>
      </c>
      <c r="AW149" s="27">
        <v>1</v>
      </c>
      <c r="AX149" s="27">
        <v>20</v>
      </c>
      <c r="AY149" s="27">
        <v>0</v>
      </c>
      <c r="AZ149" s="27">
        <v>4</v>
      </c>
      <c r="BA149" s="27">
        <v>2</v>
      </c>
      <c r="BB149" s="27">
        <v>0</v>
      </c>
      <c r="BC149" s="27">
        <v>0</v>
      </c>
      <c r="BD149" s="27">
        <v>0</v>
      </c>
      <c r="BE149" s="27">
        <v>8</v>
      </c>
      <c r="BF149" s="27">
        <v>5</v>
      </c>
      <c r="BG149" s="27">
        <v>8</v>
      </c>
      <c r="BH149" s="27">
        <v>0</v>
      </c>
      <c r="BI149" s="27">
        <v>7</v>
      </c>
      <c r="BJ149" s="27">
        <v>13</v>
      </c>
      <c r="BK149" s="27">
        <v>0</v>
      </c>
      <c r="BL149" s="27">
        <v>0</v>
      </c>
      <c r="BM149" s="27">
        <v>0</v>
      </c>
      <c r="BN149" s="27">
        <v>0</v>
      </c>
      <c r="BO149" s="27">
        <v>12</v>
      </c>
      <c r="BP149" s="27">
        <v>0</v>
      </c>
      <c r="BQ149" s="27">
        <v>0</v>
      </c>
      <c r="BR149" s="27">
        <v>1</v>
      </c>
      <c r="BS149" s="27">
        <v>7</v>
      </c>
      <c r="BT149" s="27">
        <v>0</v>
      </c>
      <c r="BU149" s="27">
        <v>0</v>
      </c>
      <c r="BV149" s="27">
        <v>0</v>
      </c>
      <c r="BW149" s="27">
        <v>0</v>
      </c>
      <c r="BX149" s="27">
        <v>0</v>
      </c>
    </row>
    <row r="150" spans="1:76">
      <c r="A150" t="s">
        <v>74</v>
      </c>
      <c r="B150" t="s">
        <v>261</v>
      </c>
      <c r="C150">
        <v>13</v>
      </c>
      <c r="D150">
        <v>6</v>
      </c>
      <c r="E150">
        <v>6</v>
      </c>
      <c r="F150">
        <v>7</v>
      </c>
      <c r="G150">
        <v>1</v>
      </c>
      <c r="H150">
        <v>5</v>
      </c>
      <c r="I150">
        <v>0</v>
      </c>
      <c r="J150">
        <v>5</v>
      </c>
      <c r="K150">
        <v>0</v>
      </c>
      <c r="L150">
        <v>0</v>
      </c>
      <c r="M150">
        <v>7</v>
      </c>
      <c r="N150">
        <v>6</v>
      </c>
      <c r="O150">
        <v>1</v>
      </c>
      <c r="P150">
        <v>6</v>
      </c>
      <c r="Q150">
        <v>0</v>
      </c>
      <c r="R150">
        <v>4</v>
      </c>
      <c r="S150">
        <v>7</v>
      </c>
      <c r="T150">
        <v>3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</v>
      </c>
      <c r="AE150">
        <v>0</v>
      </c>
      <c r="AF150">
        <v>0</v>
      </c>
      <c r="AG150">
        <v>6</v>
      </c>
      <c r="AH150">
        <v>0</v>
      </c>
      <c r="AI150">
        <v>0</v>
      </c>
      <c r="AJ150">
        <v>0</v>
      </c>
      <c r="AK150">
        <v>0</v>
      </c>
      <c r="AN150" t="s">
        <v>74</v>
      </c>
      <c r="AO150" t="s">
        <v>256</v>
      </c>
      <c r="AP150" s="27">
        <v>21</v>
      </c>
      <c r="AQ150" s="27">
        <v>6</v>
      </c>
      <c r="AR150" s="27">
        <v>8</v>
      </c>
      <c r="AS150" s="27">
        <v>13</v>
      </c>
      <c r="AT150" s="27">
        <v>1</v>
      </c>
      <c r="AU150" s="27">
        <v>5</v>
      </c>
      <c r="AV150" s="27">
        <v>0</v>
      </c>
      <c r="AW150" s="27">
        <v>5</v>
      </c>
      <c r="AX150" s="27">
        <v>1</v>
      </c>
      <c r="AY150" s="27">
        <v>1</v>
      </c>
      <c r="AZ150" s="27">
        <v>13</v>
      </c>
      <c r="BA150" s="27">
        <v>6</v>
      </c>
      <c r="BB150" s="27">
        <v>1</v>
      </c>
      <c r="BC150" s="27">
        <v>6</v>
      </c>
      <c r="BD150" s="27">
        <v>1</v>
      </c>
      <c r="BE150" s="27">
        <v>8</v>
      </c>
      <c r="BF150" s="27">
        <v>12</v>
      </c>
      <c r="BG150" s="27">
        <v>5</v>
      </c>
      <c r="BH150" s="27">
        <v>0</v>
      </c>
      <c r="BI150" s="27">
        <v>0</v>
      </c>
      <c r="BJ150" s="27">
        <v>2</v>
      </c>
      <c r="BK150" s="27">
        <v>1</v>
      </c>
      <c r="BL150" s="27">
        <v>0</v>
      </c>
      <c r="BM150" s="27">
        <v>0</v>
      </c>
      <c r="BN150" s="27">
        <v>0</v>
      </c>
      <c r="BO150" s="27">
        <v>0</v>
      </c>
      <c r="BP150" s="27">
        <v>1</v>
      </c>
      <c r="BQ150" s="27">
        <v>7</v>
      </c>
      <c r="BR150" s="27">
        <v>0</v>
      </c>
      <c r="BS150" s="27">
        <v>0</v>
      </c>
      <c r="BT150" s="27">
        <v>6</v>
      </c>
      <c r="BU150" s="27">
        <v>1</v>
      </c>
      <c r="BV150" s="27">
        <v>4</v>
      </c>
      <c r="BW150" s="27">
        <v>0</v>
      </c>
      <c r="BX150" s="27">
        <v>0</v>
      </c>
    </row>
    <row r="151" spans="1:76">
      <c r="A151" t="s">
        <v>79</v>
      </c>
      <c r="B151" t="s">
        <v>261</v>
      </c>
      <c r="C151">
        <v>87</v>
      </c>
      <c r="D151">
        <v>2</v>
      </c>
      <c r="E151">
        <v>78</v>
      </c>
      <c r="F151">
        <v>43</v>
      </c>
      <c r="G151">
        <v>0</v>
      </c>
      <c r="H151">
        <v>0</v>
      </c>
      <c r="I151">
        <v>0</v>
      </c>
      <c r="J151">
        <v>0</v>
      </c>
      <c r="K151">
        <v>26</v>
      </c>
      <c r="L151">
        <v>2</v>
      </c>
      <c r="M151">
        <v>33</v>
      </c>
      <c r="N151">
        <v>21</v>
      </c>
      <c r="O151">
        <v>0</v>
      </c>
      <c r="P151">
        <v>34</v>
      </c>
      <c r="Q151">
        <v>20</v>
      </c>
      <c r="R151">
        <v>0</v>
      </c>
      <c r="S151">
        <v>2</v>
      </c>
      <c r="T151">
        <v>5</v>
      </c>
      <c r="U151">
        <v>0</v>
      </c>
      <c r="V151">
        <v>20</v>
      </c>
      <c r="W151">
        <v>7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17</v>
      </c>
      <c r="AF151">
        <v>20</v>
      </c>
      <c r="AG151">
        <v>2</v>
      </c>
      <c r="AH151">
        <v>19</v>
      </c>
      <c r="AI151">
        <v>0</v>
      </c>
      <c r="AJ151">
        <v>0</v>
      </c>
      <c r="AK151">
        <v>2</v>
      </c>
      <c r="AN151" t="s">
        <v>79</v>
      </c>
      <c r="AO151" t="s">
        <v>256</v>
      </c>
      <c r="AP151" s="27">
        <v>90</v>
      </c>
      <c r="AQ151" s="27">
        <v>2</v>
      </c>
      <c r="AR151" s="27">
        <v>79</v>
      </c>
      <c r="AS151" s="27">
        <v>46</v>
      </c>
      <c r="AT151" s="27">
        <v>0</v>
      </c>
      <c r="AU151" s="27">
        <v>0</v>
      </c>
      <c r="AV151" s="27">
        <v>0</v>
      </c>
      <c r="AW151" s="27">
        <v>0</v>
      </c>
      <c r="AX151" s="27">
        <v>27</v>
      </c>
      <c r="AY151" s="27">
        <v>2</v>
      </c>
      <c r="AZ151" s="27">
        <v>35</v>
      </c>
      <c r="BA151" s="27">
        <v>21</v>
      </c>
      <c r="BB151" s="27">
        <v>1</v>
      </c>
      <c r="BC151" s="27">
        <v>36</v>
      </c>
      <c r="BD151" s="27">
        <v>20</v>
      </c>
      <c r="BE151" s="27">
        <v>0</v>
      </c>
      <c r="BF151" s="27">
        <v>2</v>
      </c>
      <c r="BG151" s="27">
        <v>5</v>
      </c>
      <c r="BH151" s="27">
        <v>0</v>
      </c>
      <c r="BI151" s="27">
        <v>20</v>
      </c>
      <c r="BJ151" s="27">
        <v>8</v>
      </c>
      <c r="BK151" s="27">
        <v>0</v>
      </c>
      <c r="BL151" s="27">
        <v>0</v>
      </c>
      <c r="BM151" s="27">
        <v>0</v>
      </c>
      <c r="BN151" s="27">
        <v>0</v>
      </c>
      <c r="BO151" s="27">
        <v>0</v>
      </c>
      <c r="BP151" s="27">
        <v>0</v>
      </c>
      <c r="BQ151" s="27">
        <v>0</v>
      </c>
      <c r="BR151" s="27">
        <v>17</v>
      </c>
      <c r="BS151" s="27">
        <v>20</v>
      </c>
      <c r="BT151" s="27">
        <v>2</v>
      </c>
      <c r="BU151" s="27">
        <v>19</v>
      </c>
      <c r="BV151" s="27">
        <v>0</v>
      </c>
      <c r="BW151" s="27">
        <v>0</v>
      </c>
      <c r="BX151" s="27">
        <v>2</v>
      </c>
    </row>
    <row r="152" spans="1:76">
      <c r="A152" t="s">
        <v>84</v>
      </c>
      <c r="B152" t="s">
        <v>261</v>
      </c>
      <c r="C152">
        <v>29</v>
      </c>
      <c r="D152">
        <v>0</v>
      </c>
      <c r="E152">
        <v>12</v>
      </c>
      <c r="F152">
        <v>17</v>
      </c>
      <c r="G152">
        <v>2</v>
      </c>
      <c r="H152">
        <v>0</v>
      </c>
      <c r="I152">
        <v>0</v>
      </c>
      <c r="J152">
        <v>0</v>
      </c>
      <c r="K152">
        <v>5</v>
      </c>
      <c r="L152">
        <v>0</v>
      </c>
      <c r="M152">
        <v>1</v>
      </c>
      <c r="N152">
        <v>14</v>
      </c>
      <c r="O152">
        <v>0</v>
      </c>
      <c r="P152">
        <v>3</v>
      </c>
      <c r="Q152">
        <v>0</v>
      </c>
      <c r="R152">
        <v>2</v>
      </c>
      <c r="S152">
        <v>0</v>
      </c>
      <c r="T152">
        <v>0</v>
      </c>
      <c r="U152">
        <v>0</v>
      </c>
      <c r="V152">
        <v>7</v>
      </c>
      <c r="W152">
        <v>12</v>
      </c>
      <c r="X152">
        <v>0</v>
      </c>
      <c r="Y152">
        <v>0</v>
      </c>
      <c r="Z152">
        <v>0</v>
      </c>
      <c r="AA152">
        <v>0</v>
      </c>
      <c r="AB152">
        <v>3</v>
      </c>
      <c r="AC152">
        <v>0</v>
      </c>
      <c r="AD152">
        <v>0</v>
      </c>
      <c r="AE152">
        <v>11</v>
      </c>
      <c r="AF152">
        <v>7</v>
      </c>
      <c r="AG152">
        <v>1</v>
      </c>
      <c r="AH152">
        <v>0</v>
      </c>
      <c r="AI152">
        <v>0</v>
      </c>
      <c r="AJ152">
        <v>0</v>
      </c>
      <c r="AK152">
        <v>0</v>
      </c>
      <c r="AN152" t="s">
        <v>84</v>
      </c>
      <c r="AO152" t="s">
        <v>256</v>
      </c>
      <c r="AP152" s="27">
        <v>33</v>
      </c>
      <c r="AQ152" s="27">
        <v>0</v>
      </c>
      <c r="AR152" s="27">
        <v>15</v>
      </c>
      <c r="AS152" s="27">
        <v>18</v>
      </c>
      <c r="AT152" s="27">
        <v>2</v>
      </c>
      <c r="AU152" s="27">
        <v>0</v>
      </c>
      <c r="AV152" s="27">
        <v>0</v>
      </c>
      <c r="AW152" s="27">
        <v>0</v>
      </c>
      <c r="AX152" s="27">
        <v>2</v>
      </c>
      <c r="AY152" s="27">
        <v>0</v>
      </c>
      <c r="AZ152" s="27">
        <v>2</v>
      </c>
      <c r="BA152" s="27">
        <v>14</v>
      </c>
      <c r="BB152" s="27">
        <v>0</v>
      </c>
      <c r="BC152" s="27">
        <v>3</v>
      </c>
      <c r="BD152" s="27">
        <v>0</v>
      </c>
      <c r="BE152" s="27">
        <v>2</v>
      </c>
      <c r="BF152" s="27">
        <v>0</v>
      </c>
      <c r="BG152" s="27">
        <v>0</v>
      </c>
      <c r="BH152" s="27">
        <v>0</v>
      </c>
      <c r="BI152" s="27">
        <v>11</v>
      </c>
      <c r="BJ152" s="27">
        <v>13</v>
      </c>
      <c r="BK152" s="27">
        <v>0</v>
      </c>
      <c r="BL152" s="27">
        <v>0</v>
      </c>
      <c r="BM152" s="27">
        <v>0</v>
      </c>
      <c r="BN152" s="27">
        <v>0</v>
      </c>
      <c r="BO152" s="27">
        <v>2</v>
      </c>
      <c r="BP152" s="27">
        <v>0</v>
      </c>
      <c r="BQ152" s="27">
        <v>0</v>
      </c>
      <c r="BR152" s="27">
        <v>10</v>
      </c>
      <c r="BS152" s="27">
        <v>11</v>
      </c>
      <c r="BT152" s="27">
        <v>3</v>
      </c>
      <c r="BU152" s="27">
        <v>0</v>
      </c>
      <c r="BV152" s="27">
        <v>0</v>
      </c>
      <c r="BW152" s="27">
        <v>0</v>
      </c>
      <c r="BX152" s="27">
        <v>0</v>
      </c>
    </row>
    <row r="153" spans="1:76">
      <c r="A153" t="s">
        <v>88</v>
      </c>
      <c r="B153" t="s">
        <v>261</v>
      </c>
      <c r="C153">
        <v>5</v>
      </c>
      <c r="D153">
        <v>0</v>
      </c>
      <c r="E153">
        <v>2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</v>
      </c>
      <c r="N153">
        <v>3</v>
      </c>
      <c r="O153">
        <v>0</v>
      </c>
      <c r="P153">
        <v>2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3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N153" t="s">
        <v>88</v>
      </c>
      <c r="AO153" t="s">
        <v>256</v>
      </c>
      <c r="AP153" s="27">
        <v>8</v>
      </c>
      <c r="AQ153" s="27">
        <v>0</v>
      </c>
      <c r="AR153" s="27">
        <v>4</v>
      </c>
      <c r="AS153" s="27">
        <v>4</v>
      </c>
      <c r="AT153" s="27">
        <v>0</v>
      </c>
      <c r="AU153" s="27">
        <v>0</v>
      </c>
      <c r="AV153" s="27">
        <v>0</v>
      </c>
      <c r="AW153" s="27">
        <v>0</v>
      </c>
      <c r="AX153" s="27">
        <v>0</v>
      </c>
      <c r="AY153" s="27">
        <v>0</v>
      </c>
      <c r="AZ153" s="27">
        <v>4</v>
      </c>
      <c r="BA153" s="27">
        <v>3</v>
      </c>
      <c r="BB153" s="27">
        <v>0</v>
      </c>
      <c r="BC153" s="27">
        <v>2</v>
      </c>
      <c r="BD153" s="27">
        <v>2</v>
      </c>
      <c r="BE153" s="27">
        <v>0</v>
      </c>
      <c r="BF153" s="27">
        <v>0</v>
      </c>
      <c r="BG153" s="27">
        <v>0</v>
      </c>
      <c r="BH153" s="27">
        <v>0</v>
      </c>
      <c r="BI153" s="27">
        <v>1</v>
      </c>
      <c r="BJ153" s="27">
        <v>0</v>
      </c>
      <c r="BK153" s="27">
        <v>0</v>
      </c>
      <c r="BL153" s="27">
        <v>0</v>
      </c>
      <c r="BM153" s="27">
        <v>0</v>
      </c>
      <c r="BN153" s="27">
        <v>0</v>
      </c>
      <c r="BO153" s="27">
        <v>0</v>
      </c>
      <c r="BP153" s="27">
        <v>0</v>
      </c>
      <c r="BQ153" s="27">
        <v>4</v>
      </c>
      <c r="BR153" s="27">
        <v>1</v>
      </c>
      <c r="BS153" s="27">
        <v>1</v>
      </c>
      <c r="BT153" s="27">
        <v>0</v>
      </c>
      <c r="BU153" s="27">
        <v>1</v>
      </c>
      <c r="BV153" s="27">
        <v>0</v>
      </c>
      <c r="BW153" s="27">
        <v>0</v>
      </c>
      <c r="BX153" s="27">
        <v>0</v>
      </c>
    </row>
    <row r="154" spans="1:76">
      <c r="A154" t="s">
        <v>93</v>
      </c>
      <c r="B154" t="s">
        <v>261</v>
      </c>
      <c r="C154">
        <v>22</v>
      </c>
      <c r="D154">
        <v>0</v>
      </c>
      <c r="E154">
        <v>15</v>
      </c>
      <c r="F154">
        <v>11</v>
      </c>
      <c r="G154">
        <v>1</v>
      </c>
      <c r="H154">
        <v>0</v>
      </c>
      <c r="I154">
        <v>0</v>
      </c>
      <c r="J154">
        <v>0</v>
      </c>
      <c r="K154">
        <v>20</v>
      </c>
      <c r="L154">
        <v>2</v>
      </c>
      <c r="M154">
        <v>0</v>
      </c>
      <c r="N154">
        <v>1</v>
      </c>
      <c r="O154">
        <v>0</v>
      </c>
      <c r="P154">
        <v>5</v>
      </c>
      <c r="Q154">
        <v>9</v>
      </c>
      <c r="R154">
        <v>1</v>
      </c>
      <c r="S154">
        <v>21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N154" t="s">
        <v>93</v>
      </c>
      <c r="AO154" t="s">
        <v>256</v>
      </c>
      <c r="AP154" s="27">
        <v>24</v>
      </c>
      <c r="AQ154" s="27">
        <v>0</v>
      </c>
      <c r="AR154" s="27">
        <v>17</v>
      </c>
      <c r="AS154" s="27">
        <v>11</v>
      </c>
      <c r="AT154" s="27">
        <v>1</v>
      </c>
      <c r="AU154" s="27">
        <v>0</v>
      </c>
      <c r="AV154" s="27">
        <v>0</v>
      </c>
      <c r="AW154" s="27">
        <v>0</v>
      </c>
      <c r="AX154" s="27">
        <v>20</v>
      </c>
      <c r="AY154" s="27">
        <v>2</v>
      </c>
      <c r="AZ154" s="27">
        <v>0</v>
      </c>
      <c r="BA154" s="27">
        <v>1</v>
      </c>
      <c r="BB154" s="27">
        <v>0</v>
      </c>
      <c r="BC154" s="27">
        <v>5</v>
      </c>
      <c r="BD154" s="27">
        <v>9</v>
      </c>
      <c r="BE154" s="27">
        <v>1</v>
      </c>
      <c r="BF154" s="27">
        <v>21</v>
      </c>
      <c r="BG154" s="27">
        <v>0</v>
      </c>
      <c r="BH154" s="27">
        <v>0</v>
      </c>
      <c r="BI154" s="27">
        <v>2</v>
      </c>
      <c r="BJ154" s="27">
        <v>0</v>
      </c>
      <c r="BK154" s="27">
        <v>0</v>
      </c>
      <c r="BL154" s="27">
        <v>0</v>
      </c>
      <c r="BM154" s="27">
        <v>0</v>
      </c>
      <c r="BN154" s="27">
        <v>0</v>
      </c>
      <c r="BO154" s="27">
        <v>11</v>
      </c>
      <c r="BP154" s="27">
        <v>0</v>
      </c>
      <c r="BQ154" s="27">
        <v>0</v>
      </c>
      <c r="BR154" s="27">
        <v>0</v>
      </c>
      <c r="BS154" s="27">
        <v>2</v>
      </c>
      <c r="BT154" s="27">
        <v>0</v>
      </c>
      <c r="BU154" s="27">
        <v>0</v>
      </c>
      <c r="BV154" s="27">
        <v>0</v>
      </c>
      <c r="BW154" s="27">
        <v>0</v>
      </c>
      <c r="BX154" s="27">
        <v>0</v>
      </c>
    </row>
    <row r="155" spans="1:76">
      <c r="A155" t="s">
        <v>98</v>
      </c>
      <c r="B155" t="s">
        <v>261</v>
      </c>
      <c r="C155">
        <v>31</v>
      </c>
      <c r="D155">
        <v>0</v>
      </c>
      <c r="E155">
        <v>29</v>
      </c>
      <c r="F155">
        <v>4</v>
      </c>
      <c r="G155">
        <v>0</v>
      </c>
      <c r="H155">
        <v>0</v>
      </c>
      <c r="I155">
        <v>0</v>
      </c>
      <c r="J155">
        <v>0</v>
      </c>
      <c r="K155">
        <v>17</v>
      </c>
      <c r="L155">
        <v>0</v>
      </c>
      <c r="M155">
        <v>1</v>
      </c>
      <c r="N155">
        <v>0</v>
      </c>
      <c r="O155">
        <v>0</v>
      </c>
      <c r="P155">
        <v>9</v>
      </c>
      <c r="Q155">
        <v>7</v>
      </c>
      <c r="R155">
        <v>0</v>
      </c>
      <c r="S155">
        <v>18</v>
      </c>
      <c r="T155">
        <v>0</v>
      </c>
      <c r="U155">
        <v>0</v>
      </c>
      <c r="V155">
        <v>9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4</v>
      </c>
      <c r="AC155">
        <v>0</v>
      </c>
      <c r="AD155">
        <v>0</v>
      </c>
      <c r="AE155">
        <v>0</v>
      </c>
      <c r="AF155">
        <v>9</v>
      </c>
      <c r="AG155">
        <v>0</v>
      </c>
      <c r="AH155">
        <v>0</v>
      </c>
      <c r="AI155">
        <v>0</v>
      </c>
      <c r="AJ155">
        <v>0</v>
      </c>
      <c r="AK155">
        <v>0</v>
      </c>
      <c r="AN155" t="s">
        <v>98</v>
      </c>
      <c r="AO155" t="s">
        <v>256</v>
      </c>
      <c r="AP155" s="27">
        <v>31</v>
      </c>
      <c r="AQ155" s="27">
        <v>0</v>
      </c>
      <c r="AR155" s="27">
        <v>29</v>
      </c>
      <c r="AS155" s="27">
        <v>3</v>
      </c>
      <c r="AT155" s="27">
        <v>0</v>
      </c>
      <c r="AU155" s="27">
        <v>0</v>
      </c>
      <c r="AV155" s="27">
        <v>5</v>
      </c>
      <c r="AW155" s="27">
        <v>0</v>
      </c>
      <c r="AX155" s="27">
        <v>15</v>
      </c>
      <c r="AY155" s="27">
        <v>0</v>
      </c>
      <c r="AZ155" s="27">
        <v>6</v>
      </c>
      <c r="BA155" s="27">
        <v>0</v>
      </c>
      <c r="BB155" s="27">
        <v>0</v>
      </c>
      <c r="BC155" s="27">
        <v>8</v>
      </c>
      <c r="BD155" s="27">
        <v>7</v>
      </c>
      <c r="BE155" s="27">
        <v>0</v>
      </c>
      <c r="BF155" s="27">
        <v>18</v>
      </c>
      <c r="BG155" s="27">
        <v>0</v>
      </c>
      <c r="BH155" s="27">
        <v>0</v>
      </c>
      <c r="BI155" s="27">
        <v>7</v>
      </c>
      <c r="BJ155" s="27">
        <v>1</v>
      </c>
      <c r="BK155" s="27">
        <v>0</v>
      </c>
      <c r="BL155" s="27">
        <v>0</v>
      </c>
      <c r="BM155" s="27">
        <v>0</v>
      </c>
      <c r="BN155" s="27">
        <v>0</v>
      </c>
      <c r="BO155" s="27">
        <v>3</v>
      </c>
      <c r="BP155" s="27">
        <v>0</v>
      </c>
      <c r="BQ155" s="27">
        <v>0</v>
      </c>
      <c r="BR155" s="27">
        <v>0</v>
      </c>
      <c r="BS155" s="27">
        <v>7</v>
      </c>
      <c r="BT155" s="27">
        <v>2</v>
      </c>
      <c r="BU155" s="27">
        <v>5</v>
      </c>
      <c r="BV155" s="27">
        <v>0</v>
      </c>
      <c r="BW155" s="27">
        <v>0</v>
      </c>
      <c r="BX155" s="27">
        <v>0</v>
      </c>
    </row>
    <row r="156" spans="1:76">
      <c r="A156" t="s">
        <v>102</v>
      </c>
      <c r="B156" t="s">
        <v>261</v>
      </c>
      <c r="C156">
        <v>3</v>
      </c>
      <c r="D156">
        <v>0</v>
      </c>
      <c r="E156">
        <v>1</v>
      </c>
      <c r="F156">
        <v>3</v>
      </c>
      <c r="G156">
        <v>1</v>
      </c>
      <c r="H156">
        <v>5</v>
      </c>
      <c r="I156">
        <v>0</v>
      </c>
      <c r="J156">
        <v>5</v>
      </c>
      <c r="K156">
        <v>0</v>
      </c>
      <c r="L156">
        <v>1</v>
      </c>
      <c r="M156">
        <v>1</v>
      </c>
      <c r="N156">
        <v>6</v>
      </c>
      <c r="O156">
        <v>0</v>
      </c>
      <c r="P156">
        <v>0</v>
      </c>
      <c r="Q156">
        <v>0</v>
      </c>
      <c r="R156">
        <v>0</v>
      </c>
      <c r="S156">
        <v>2</v>
      </c>
      <c r="T156">
        <v>0</v>
      </c>
      <c r="U156">
        <v>0</v>
      </c>
      <c r="V156">
        <v>0</v>
      </c>
      <c r="W156">
        <v>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s="13"/>
      <c r="AM156" s="13"/>
      <c r="AN156" t="s">
        <v>102</v>
      </c>
      <c r="AO156" t="s">
        <v>256</v>
      </c>
      <c r="AP156" s="27">
        <v>12</v>
      </c>
      <c r="AQ156" s="27">
        <v>0</v>
      </c>
      <c r="AR156" s="27">
        <v>4</v>
      </c>
      <c r="AS156" s="27">
        <v>11</v>
      </c>
      <c r="AT156" s="27">
        <v>1</v>
      </c>
      <c r="AU156" s="27">
        <v>5</v>
      </c>
      <c r="AV156" s="27">
        <v>0</v>
      </c>
      <c r="AW156" s="27">
        <v>5</v>
      </c>
      <c r="AX156" s="27">
        <v>0</v>
      </c>
      <c r="AY156" s="27">
        <v>2</v>
      </c>
      <c r="AZ156" s="27">
        <v>1</v>
      </c>
      <c r="BA156" s="27">
        <v>7</v>
      </c>
      <c r="BB156" s="27">
        <v>0</v>
      </c>
      <c r="BC156" s="27">
        <v>0</v>
      </c>
      <c r="BD156" s="27">
        <v>0</v>
      </c>
      <c r="BE156" s="27">
        <v>0</v>
      </c>
      <c r="BF156" s="27">
        <v>3</v>
      </c>
      <c r="BG156" s="27">
        <v>0</v>
      </c>
      <c r="BH156" s="27">
        <v>0</v>
      </c>
      <c r="BI156" s="27">
        <v>1</v>
      </c>
      <c r="BJ156" s="27">
        <v>8</v>
      </c>
      <c r="BK156" s="27">
        <v>0</v>
      </c>
      <c r="BL156" s="27">
        <v>0</v>
      </c>
      <c r="BM156" s="27">
        <v>0</v>
      </c>
      <c r="BN156" s="27">
        <v>0</v>
      </c>
      <c r="BO156" s="27">
        <v>0</v>
      </c>
      <c r="BP156" s="27">
        <v>1</v>
      </c>
      <c r="BQ156" s="27">
        <v>0</v>
      </c>
      <c r="BR156" s="27">
        <v>2</v>
      </c>
      <c r="BS156" s="27">
        <v>1</v>
      </c>
      <c r="BT156" s="27">
        <v>0</v>
      </c>
      <c r="BU156" s="27">
        <v>0</v>
      </c>
      <c r="BV156" s="27">
        <v>0</v>
      </c>
      <c r="BW156" s="27">
        <v>0</v>
      </c>
      <c r="BX156" s="27">
        <v>0</v>
      </c>
    </row>
    <row r="157" spans="1:76">
      <c r="A157" t="s">
        <v>107</v>
      </c>
      <c r="B157" t="s">
        <v>261</v>
      </c>
      <c r="C157">
        <v>44</v>
      </c>
      <c r="D157">
        <v>1</v>
      </c>
      <c r="E157">
        <v>39</v>
      </c>
      <c r="F157">
        <v>12</v>
      </c>
      <c r="G157">
        <v>7</v>
      </c>
      <c r="H157">
        <v>2</v>
      </c>
      <c r="I157">
        <v>0</v>
      </c>
      <c r="J157">
        <v>0</v>
      </c>
      <c r="K157">
        <v>29</v>
      </c>
      <c r="L157">
        <v>1</v>
      </c>
      <c r="M157">
        <v>1</v>
      </c>
      <c r="N157">
        <v>1</v>
      </c>
      <c r="O157">
        <v>0</v>
      </c>
      <c r="P157">
        <v>31</v>
      </c>
      <c r="Q157">
        <v>3</v>
      </c>
      <c r="R157">
        <v>0</v>
      </c>
      <c r="S157">
        <v>3</v>
      </c>
      <c r="T157">
        <v>2</v>
      </c>
      <c r="U157">
        <v>0</v>
      </c>
      <c r="V157">
        <v>4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4</v>
      </c>
      <c r="AG157">
        <v>5</v>
      </c>
      <c r="AH157">
        <v>0</v>
      </c>
      <c r="AI157">
        <v>0</v>
      </c>
      <c r="AJ157">
        <v>0</v>
      </c>
      <c r="AK157">
        <v>1</v>
      </c>
      <c r="AN157" t="s">
        <v>107</v>
      </c>
      <c r="AO157" t="s">
        <v>256</v>
      </c>
      <c r="AP157" s="27">
        <v>59</v>
      </c>
      <c r="AQ157" s="27">
        <v>3</v>
      </c>
      <c r="AR157" s="27">
        <v>45</v>
      </c>
      <c r="AS157" s="27">
        <v>27</v>
      </c>
      <c r="AT157" s="27">
        <v>7</v>
      </c>
      <c r="AU157" s="27">
        <v>2</v>
      </c>
      <c r="AV157" s="27">
        <v>0</v>
      </c>
      <c r="AW157" s="27">
        <v>0</v>
      </c>
      <c r="AX157" s="27">
        <v>12</v>
      </c>
      <c r="AY157" s="27">
        <v>1</v>
      </c>
      <c r="AZ157" s="27">
        <v>6</v>
      </c>
      <c r="BA157" s="27">
        <v>1</v>
      </c>
      <c r="BB157" s="27">
        <v>0</v>
      </c>
      <c r="BC157" s="27">
        <v>34</v>
      </c>
      <c r="BD157" s="27">
        <v>3</v>
      </c>
      <c r="BE157" s="27">
        <v>0</v>
      </c>
      <c r="BF157" s="27">
        <v>3</v>
      </c>
      <c r="BG157" s="27">
        <v>6</v>
      </c>
      <c r="BH157" s="27">
        <v>0</v>
      </c>
      <c r="BI157" s="27">
        <v>8</v>
      </c>
      <c r="BJ157" s="27">
        <v>7</v>
      </c>
      <c r="BK157" s="27">
        <v>0</v>
      </c>
      <c r="BL157" s="27">
        <v>0</v>
      </c>
      <c r="BM157" s="27">
        <v>0</v>
      </c>
      <c r="BN157" s="27">
        <v>0</v>
      </c>
      <c r="BO157" s="27">
        <v>0</v>
      </c>
      <c r="BP157" s="27">
        <v>0</v>
      </c>
      <c r="BQ157" s="27">
        <v>0</v>
      </c>
      <c r="BR157" s="27">
        <v>1</v>
      </c>
      <c r="BS157" s="27">
        <v>8</v>
      </c>
      <c r="BT157" s="27">
        <v>19</v>
      </c>
      <c r="BU157" s="27">
        <v>0</v>
      </c>
      <c r="BV157" s="27">
        <v>0</v>
      </c>
      <c r="BW157" s="27">
        <v>0</v>
      </c>
      <c r="BX157" s="27">
        <v>3</v>
      </c>
    </row>
    <row r="158" spans="1:76">
      <c r="A158" t="s">
        <v>112</v>
      </c>
      <c r="B158" t="s">
        <v>261</v>
      </c>
      <c r="C158">
        <v>33</v>
      </c>
      <c r="D158">
        <v>0</v>
      </c>
      <c r="E158">
        <v>0</v>
      </c>
      <c r="F158">
        <v>33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33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N158" t="s">
        <v>112</v>
      </c>
      <c r="AO158" t="s">
        <v>256</v>
      </c>
      <c r="AP158" s="27">
        <v>104</v>
      </c>
      <c r="AQ158" s="27">
        <v>0</v>
      </c>
      <c r="AR158" s="27">
        <v>44</v>
      </c>
      <c r="AS158" s="27">
        <v>60</v>
      </c>
      <c r="AT158" s="27">
        <v>0</v>
      </c>
      <c r="AU158" s="27">
        <v>0</v>
      </c>
      <c r="AV158" s="27">
        <v>0</v>
      </c>
      <c r="AW158" s="27">
        <v>0</v>
      </c>
      <c r="AX158" s="27">
        <v>0</v>
      </c>
      <c r="AY158" s="27">
        <v>0</v>
      </c>
      <c r="AZ158" s="27">
        <v>60</v>
      </c>
      <c r="BA158" s="27">
        <v>0</v>
      </c>
      <c r="BB158" s="27">
        <v>0</v>
      </c>
      <c r="BC158" s="27">
        <v>0</v>
      </c>
      <c r="BD158" s="27">
        <v>0</v>
      </c>
      <c r="BE158" s="27">
        <v>0</v>
      </c>
      <c r="BF158" s="27">
        <v>0</v>
      </c>
      <c r="BG158" s="27">
        <v>0</v>
      </c>
      <c r="BH158" s="27">
        <v>0</v>
      </c>
      <c r="BI158" s="27">
        <v>44</v>
      </c>
      <c r="BJ158" s="27">
        <v>0</v>
      </c>
      <c r="BK158" s="27">
        <v>0</v>
      </c>
      <c r="BL158" s="27">
        <v>0</v>
      </c>
      <c r="BM158" s="27">
        <v>0</v>
      </c>
      <c r="BN158" s="27">
        <v>0</v>
      </c>
      <c r="BO158" s="27">
        <v>0</v>
      </c>
      <c r="BP158" s="27">
        <v>0</v>
      </c>
      <c r="BQ158" s="27">
        <v>60</v>
      </c>
      <c r="BR158" s="27">
        <v>0</v>
      </c>
      <c r="BS158" s="27">
        <v>44</v>
      </c>
      <c r="BT158" s="27">
        <v>0</v>
      </c>
      <c r="BU158" s="27">
        <v>0</v>
      </c>
      <c r="BV158" s="27">
        <v>0</v>
      </c>
      <c r="BW158" s="27">
        <v>0</v>
      </c>
      <c r="BX158" s="27">
        <v>0</v>
      </c>
    </row>
    <row r="159" spans="1:76">
      <c r="A159" t="s">
        <v>117</v>
      </c>
      <c r="B159" t="s">
        <v>261</v>
      </c>
      <c r="C159">
        <v>17</v>
      </c>
      <c r="D159">
        <v>0</v>
      </c>
      <c r="E159">
        <v>15</v>
      </c>
      <c r="F159">
        <v>11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5</v>
      </c>
      <c r="O159">
        <v>0</v>
      </c>
      <c r="P159">
        <v>15</v>
      </c>
      <c r="Q159">
        <v>15</v>
      </c>
      <c r="R159">
        <v>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N159" t="s">
        <v>117</v>
      </c>
      <c r="AO159" t="s">
        <v>256</v>
      </c>
      <c r="AP159" s="27">
        <v>43</v>
      </c>
      <c r="AQ159" s="27">
        <v>0</v>
      </c>
      <c r="AR159" s="27">
        <v>28</v>
      </c>
      <c r="AS159" s="27">
        <v>25</v>
      </c>
      <c r="AT159" s="27">
        <v>2</v>
      </c>
      <c r="AU159" s="27">
        <v>0</v>
      </c>
      <c r="AV159" s="27">
        <v>0</v>
      </c>
      <c r="AW159" s="27">
        <v>0</v>
      </c>
      <c r="AX159" s="27">
        <v>0</v>
      </c>
      <c r="AY159" s="27">
        <v>3</v>
      </c>
      <c r="AZ159" s="27">
        <v>0</v>
      </c>
      <c r="BA159" s="27">
        <v>5</v>
      </c>
      <c r="BB159" s="27">
        <v>0</v>
      </c>
      <c r="BC159" s="27">
        <v>15</v>
      </c>
      <c r="BD159" s="27">
        <v>18</v>
      </c>
      <c r="BE159" s="27">
        <v>2</v>
      </c>
      <c r="BF159" s="27">
        <v>0</v>
      </c>
      <c r="BG159" s="27">
        <v>0</v>
      </c>
      <c r="BH159" s="27">
        <v>0</v>
      </c>
      <c r="BI159" s="27">
        <v>9</v>
      </c>
      <c r="BJ159" s="27">
        <v>13</v>
      </c>
      <c r="BK159" s="27">
        <v>1</v>
      </c>
      <c r="BL159" s="27">
        <v>0</v>
      </c>
      <c r="BM159" s="27">
        <v>0</v>
      </c>
      <c r="BN159" s="27">
        <v>0</v>
      </c>
      <c r="BO159" s="27">
        <v>0</v>
      </c>
      <c r="BP159" s="27">
        <v>0</v>
      </c>
      <c r="BQ159" s="27">
        <v>0</v>
      </c>
      <c r="BR159" s="27">
        <v>1</v>
      </c>
      <c r="BS159" s="27">
        <v>9</v>
      </c>
      <c r="BT159" s="27">
        <v>0</v>
      </c>
      <c r="BU159" s="27">
        <v>0</v>
      </c>
      <c r="BV159" s="27">
        <v>0</v>
      </c>
      <c r="BW159" s="27">
        <v>0</v>
      </c>
      <c r="BX159" s="27">
        <v>0</v>
      </c>
    </row>
    <row r="160" spans="1:76">
      <c r="A160" t="s">
        <v>122</v>
      </c>
      <c r="B160" t="s">
        <v>261</v>
      </c>
      <c r="C160">
        <v>15</v>
      </c>
      <c r="D160">
        <v>0</v>
      </c>
      <c r="E160">
        <v>11</v>
      </c>
      <c r="F160">
        <v>5</v>
      </c>
      <c r="G160">
        <v>0</v>
      </c>
      <c r="H160">
        <v>0</v>
      </c>
      <c r="I160">
        <v>0</v>
      </c>
      <c r="J160">
        <v>0</v>
      </c>
      <c r="K160">
        <v>7</v>
      </c>
      <c r="L160">
        <v>2</v>
      </c>
      <c r="M160">
        <v>12</v>
      </c>
      <c r="N160">
        <v>4</v>
      </c>
      <c r="O160">
        <v>0</v>
      </c>
      <c r="P160">
        <v>9</v>
      </c>
      <c r="Q160">
        <v>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</v>
      </c>
      <c r="X160">
        <v>0</v>
      </c>
      <c r="Y160">
        <v>0</v>
      </c>
      <c r="Z160">
        <v>0</v>
      </c>
      <c r="AA160">
        <v>0</v>
      </c>
      <c r="AB160">
        <v>2</v>
      </c>
      <c r="AC160">
        <v>0</v>
      </c>
      <c r="AD160">
        <v>3</v>
      </c>
      <c r="AE160">
        <v>2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N160" t="s">
        <v>122</v>
      </c>
      <c r="AO160" t="s">
        <v>256</v>
      </c>
      <c r="AP160" s="27">
        <v>34</v>
      </c>
      <c r="AQ160" s="27">
        <v>0</v>
      </c>
      <c r="AR160" s="27">
        <v>18</v>
      </c>
      <c r="AS160" s="27">
        <v>20</v>
      </c>
      <c r="AT160" s="27">
        <v>0</v>
      </c>
      <c r="AU160" s="27">
        <v>0</v>
      </c>
      <c r="AV160" s="27">
        <v>0</v>
      </c>
      <c r="AW160" s="27">
        <v>0</v>
      </c>
      <c r="AX160" s="27">
        <v>8</v>
      </c>
      <c r="AY160" s="27">
        <v>4</v>
      </c>
      <c r="AZ160" s="27">
        <v>16</v>
      </c>
      <c r="BA160" s="27">
        <v>5</v>
      </c>
      <c r="BB160" s="27">
        <v>0</v>
      </c>
      <c r="BC160" s="27">
        <v>13</v>
      </c>
      <c r="BD160" s="27">
        <v>8</v>
      </c>
      <c r="BE160" s="27">
        <v>0</v>
      </c>
      <c r="BF160" s="27">
        <v>1</v>
      </c>
      <c r="BG160" s="27">
        <v>0</v>
      </c>
      <c r="BH160" s="27">
        <v>0</v>
      </c>
      <c r="BI160" s="27">
        <v>2</v>
      </c>
      <c r="BJ160" s="27">
        <v>12</v>
      </c>
      <c r="BK160" s="27">
        <v>0</v>
      </c>
      <c r="BL160" s="27">
        <v>0</v>
      </c>
      <c r="BM160" s="27">
        <v>0</v>
      </c>
      <c r="BN160" s="27">
        <v>0</v>
      </c>
      <c r="BO160" s="27">
        <v>3</v>
      </c>
      <c r="BP160" s="27">
        <v>2</v>
      </c>
      <c r="BQ160" s="27">
        <v>0</v>
      </c>
      <c r="BR160" s="27">
        <v>3</v>
      </c>
      <c r="BS160" s="27">
        <v>2</v>
      </c>
      <c r="BT160" s="27">
        <v>0</v>
      </c>
      <c r="BU160" s="27">
        <v>1</v>
      </c>
      <c r="BV160" s="27">
        <v>0</v>
      </c>
      <c r="BW160" s="27">
        <v>0</v>
      </c>
      <c r="BX160" s="27">
        <v>0</v>
      </c>
    </row>
    <row r="161" spans="1:76">
      <c r="A161" t="s">
        <v>127</v>
      </c>
      <c r="B161" t="s">
        <v>261</v>
      </c>
      <c r="C161">
        <v>33</v>
      </c>
      <c r="D161">
        <v>12</v>
      </c>
      <c r="E161">
        <v>15</v>
      </c>
      <c r="F161">
        <v>9</v>
      </c>
      <c r="G161">
        <v>15</v>
      </c>
      <c r="H161">
        <v>0</v>
      </c>
      <c r="I161">
        <v>0</v>
      </c>
      <c r="J161">
        <v>0</v>
      </c>
      <c r="K161">
        <v>2</v>
      </c>
      <c r="L161">
        <v>2</v>
      </c>
      <c r="M161">
        <v>2</v>
      </c>
      <c r="N161">
        <v>21</v>
      </c>
      <c r="O161">
        <v>0</v>
      </c>
      <c r="P161">
        <v>2</v>
      </c>
      <c r="Q161">
        <v>0</v>
      </c>
      <c r="R161">
        <v>2</v>
      </c>
      <c r="S161">
        <v>22</v>
      </c>
      <c r="T161">
        <v>1</v>
      </c>
      <c r="U161">
        <v>0</v>
      </c>
      <c r="V161">
        <v>9</v>
      </c>
      <c r="W161">
        <v>3</v>
      </c>
      <c r="X161">
        <v>13</v>
      </c>
      <c r="Y161">
        <v>0</v>
      </c>
      <c r="Z161">
        <v>0</v>
      </c>
      <c r="AA161">
        <v>0</v>
      </c>
      <c r="AB161">
        <v>0</v>
      </c>
      <c r="AC161">
        <v>2</v>
      </c>
      <c r="AD161">
        <v>2</v>
      </c>
      <c r="AE161">
        <v>17</v>
      </c>
      <c r="AF161">
        <v>9</v>
      </c>
      <c r="AG161">
        <v>1</v>
      </c>
      <c r="AH161">
        <v>0</v>
      </c>
      <c r="AI161">
        <v>0</v>
      </c>
      <c r="AJ161">
        <v>0</v>
      </c>
      <c r="AK161">
        <v>1</v>
      </c>
      <c r="AN161" t="s">
        <v>127</v>
      </c>
      <c r="AO161" t="s">
        <v>256</v>
      </c>
      <c r="AP161" s="27">
        <v>35</v>
      </c>
      <c r="AQ161" s="27">
        <v>12</v>
      </c>
      <c r="AR161" s="27">
        <v>16</v>
      </c>
      <c r="AS161" s="27">
        <v>11</v>
      </c>
      <c r="AT161" s="27">
        <v>15</v>
      </c>
      <c r="AU161" s="27">
        <v>0</v>
      </c>
      <c r="AV161" s="27">
        <v>0</v>
      </c>
      <c r="AW161" s="27">
        <v>0</v>
      </c>
      <c r="AX161" s="27">
        <v>4</v>
      </c>
      <c r="AY161" s="27">
        <v>2</v>
      </c>
      <c r="AZ161" s="27">
        <v>2</v>
      </c>
      <c r="BA161" s="27">
        <v>21</v>
      </c>
      <c r="BB161" s="27">
        <v>0</v>
      </c>
      <c r="BC161" s="27">
        <v>2</v>
      </c>
      <c r="BD161" s="27">
        <v>0</v>
      </c>
      <c r="BE161" s="27">
        <v>2</v>
      </c>
      <c r="BF161" s="27">
        <v>22</v>
      </c>
      <c r="BG161" s="27">
        <v>1</v>
      </c>
      <c r="BH161" s="27">
        <v>0</v>
      </c>
      <c r="BI161" s="27">
        <v>6</v>
      </c>
      <c r="BJ161" s="27">
        <v>4</v>
      </c>
      <c r="BK161" s="27">
        <v>14</v>
      </c>
      <c r="BL161" s="27">
        <v>0</v>
      </c>
      <c r="BM161" s="27">
        <v>0</v>
      </c>
      <c r="BN161" s="27">
        <v>0</v>
      </c>
      <c r="BO161" s="27">
        <v>3</v>
      </c>
      <c r="BP161" s="27">
        <v>2</v>
      </c>
      <c r="BQ161" s="27">
        <v>2</v>
      </c>
      <c r="BR161" s="27">
        <v>17</v>
      </c>
      <c r="BS161" s="27">
        <v>6</v>
      </c>
      <c r="BT161" s="27">
        <v>2</v>
      </c>
      <c r="BU161" s="27">
        <v>0</v>
      </c>
      <c r="BV161" s="27">
        <v>0</v>
      </c>
      <c r="BW161" s="27">
        <v>0</v>
      </c>
      <c r="BX161" s="27">
        <v>1</v>
      </c>
    </row>
    <row r="162" spans="1:76">
      <c r="A162" t="s">
        <v>131</v>
      </c>
      <c r="B162" t="s">
        <v>261</v>
      </c>
      <c r="C162">
        <v>10</v>
      </c>
      <c r="D162">
        <v>3</v>
      </c>
      <c r="E162">
        <v>0</v>
      </c>
      <c r="F162">
        <v>7</v>
      </c>
      <c r="G162">
        <v>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</v>
      </c>
      <c r="N162">
        <v>0</v>
      </c>
      <c r="O162">
        <v>0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7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N162" t="s">
        <v>131</v>
      </c>
      <c r="AO162" t="s">
        <v>256</v>
      </c>
      <c r="AP162" s="27">
        <v>17</v>
      </c>
      <c r="AQ162" s="27">
        <v>6</v>
      </c>
      <c r="AR162" s="27">
        <v>4</v>
      </c>
      <c r="AS162" s="27">
        <v>9</v>
      </c>
      <c r="AT162" s="27">
        <v>3</v>
      </c>
      <c r="AU162" s="27">
        <v>0</v>
      </c>
      <c r="AV162" s="27">
        <v>0</v>
      </c>
      <c r="AW162" s="27">
        <v>0</v>
      </c>
      <c r="AX162" s="27">
        <v>0</v>
      </c>
      <c r="AY162" s="27">
        <v>2</v>
      </c>
      <c r="AZ162" s="27">
        <v>7</v>
      </c>
      <c r="BA162" s="27">
        <v>0</v>
      </c>
      <c r="BB162" s="27">
        <v>0</v>
      </c>
      <c r="BC162" s="27">
        <v>3</v>
      </c>
      <c r="BD162" s="27">
        <v>0</v>
      </c>
      <c r="BE162" s="27">
        <v>0</v>
      </c>
      <c r="BF162" s="27">
        <v>0</v>
      </c>
      <c r="BG162" s="27">
        <v>0</v>
      </c>
      <c r="BH162" s="27">
        <v>3</v>
      </c>
      <c r="BI162" s="27">
        <v>2</v>
      </c>
      <c r="BJ162" s="27">
        <v>0</v>
      </c>
      <c r="BK162" s="27">
        <v>0</v>
      </c>
      <c r="BL162" s="27">
        <v>0</v>
      </c>
      <c r="BM162" s="27">
        <v>0</v>
      </c>
      <c r="BN162" s="27">
        <v>0</v>
      </c>
      <c r="BO162" s="27">
        <v>0</v>
      </c>
      <c r="BP162" s="27">
        <v>2</v>
      </c>
      <c r="BQ162" s="27">
        <v>7</v>
      </c>
      <c r="BR162" s="27">
        <v>0</v>
      </c>
      <c r="BS162" s="27">
        <v>2</v>
      </c>
      <c r="BT162" s="27">
        <v>0</v>
      </c>
      <c r="BU162" s="27">
        <v>0</v>
      </c>
      <c r="BV162" s="27">
        <v>0</v>
      </c>
      <c r="BW162" s="27">
        <v>0</v>
      </c>
      <c r="BX162" s="27">
        <v>0</v>
      </c>
    </row>
    <row r="163" spans="1:76">
      <c r="A163" t="s">
        <v>135</v>
      </c>
      <c r="B163" t="s">
        <v>261</v>
      </c>
      <c r="C163">
        <v>2</v>
      </c>
      <c r="D163">
        <v>1</v>
      </c>
      <c r="E163">
        <v>1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N163" t="s">
        <v>135</v>
      </c>
      <c r="AO163" t="s">
        <v>256</v>
      </c>
      <c r="AP163" s="27">
        <v>11</v>
      </c>
      <c r="AQ163" s="27">
        <v>1</v>
      </c>
      <c r="AR163" s="27">
        <v>7</v>
      </c>
      <c r="AS163" s="27">
        <v>8</v>
      </c>
      <c r="AT163" s="27">
        <v>0</v>
      </c>
      <c r="AU163" s="27">
        <v>0</v>
      </c>
      <c r="AV163" s="27">
        <v>0</v>
      </c>
      <c r="AW163" s="27">
        <v>0</v>
      </c>
      <c r="AX163" s="27">
        <v>8</v>
      </c>
      <c r="AY163" s="27">
        <v>1</v>
      </c>
      <c r="AZ163" s="27">
        <v>2</v>
      </c>
      <c r="BA163" s="27">
        <v>1</v>
      </c>
      <c r="BB163" s="27">
        <v>0</v>
      </c>
      <c r="BC163" s="27">
        <v>4</v>
      </c>
      <c r="BD163" s="27">
        <v>1</v>
      </c>
      <c r="BE163" s="27">
        <v>0</v>
      </c>
      <c r="BF163" s="27">
        <v>2</v>
      </c>
      <c r="BG163" s="27">
        <v>7</v>
      </c>
      <c r="BH163" s="27">
        <v>0</v>
      </c>
      <c r="BI163" s="27">
        <v>1</v>
      </c>
      <c r="BJ163" s="27">
        <v>1</v>
      </c>
      <c r="BK163" s="27">
        <v>0</v>
      </c>
      <c r="BL163" s="27">
        <v>0</v>
      </c>
      <c r="BM163" s="27">
        <v>0</v>
      </c>
      <c r="BN163" s="27">
        <v>0</v>
      </c>
      <c r="BO163" s="27">
        <v>1</v>
      </c>
      <c r="BP163" s="27">
        <v>1</v>
      </c>
      <c r="BQ163" s="27">
        <v>0</v>
      </c>
      <c r="BR163" s="27">
        <v>1</v>
      </c>
      <c r="BS163" s="27">
        <v>1</v>
      </c>
      <c r="BT163" s="27">
        <v>1</v>
      </c>
      <c r="BU163" s="27">
        <v>0</v>
      </c>
      <c r="BV163" s="27">
        <v>0</v>
      </c>
      <c r="BW163" s="27">
        <v>0</v>
      </c>
      <c r="BX163" s="27">
        <v>0</v>
      </c>
    </row>
    <row r="164" spans="1:76">
      <c r="A164" t="s">
        <v>141</v>
      </c>
      <c r="B164" t="s">
        <v>261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N164" t="s">
        <v>141</v>
      </c>
      <c r="AO164" t="s">
        <v>256</v>
      </c>
      <c r="AP164" s="27">
        <v>6</v>
      </c>
      <c r="AQ164" s="27">
        <v>3</v>
      </c>
      <c r="AR164" s="27">
        <v>3</v>
      </c>
      <c r="AS164" s="27">
        <v>2</v>
      </c>
      <c r="AT164" s="27">
        <v>0</v>
      </c>
      <c r="AU164" s="27">
        <v>0</v>
      </c>
      <c r="AV164" s="27">
        <v>0</v>
      </c>
      <c r="AW164" s="27">
        <v>0</v>
      </c>
      <c r="AX164" s="27">
        <v>0</v>
      </c>
      <c r="AY164" s="27">
        <v>0</v>
      </c>
      <c r="AZ164" s="27">
        <v>0</v>
      </c>
      <c r="BA164" s="27">
        <v>0</v>
      </c>
      <c r="BB164" s="27">
        <v>0</v>
      </c>
      <c r="BC164" s="27">
        <v>2</v>
      </c>
      <c r="BD164" s="27">
        <v>3</v>
      </c>
      <c r="BE164" s="27">
        <v>0</v>
      </c>
      <c r="BF164" s="27">
        <v>0</v>
      </c>
      <c r="BG164" s="27">
        <v>0</v>
      </c>
      <c r="BH164" s="27">
        <v>1</v>
      </c>
      <c r="BI164" s="27">
        <v>0</v>
      </c>
      <c r="BJ164" s="27">
        <v>0</v>
      </c>
      <c r="BK164" s="27">
        <v>0</v>
      </c>
      <c r="BL164" s="27">
        <v>0</v>
      </c>
      <c r="BM164" s="27">
        <v>0</v>
      </c>
      <c r="BN164" s="27">
        <v>0</v>
      </c>
      <c r="BO164" s="27">
        <v>0</v>
      </c>
      <c r="BP164" s="27">
        <v>0</v>
      </c>
      <c r="BQ164" s="27">
        <v>0</v>
      </c>
      <c r="BR164" s="27">
        <v>0</v>
      </c>
      <c r="BS164" s="27">
        <v>0</v>
      </c>
      <c r="BT164" s="27">
        <v>0</v>
      </c>
      <c r="BU164" s="27">
        <v>1</v>
      </c>
      <c r="BV164" s="27">
        <v>0</v>
      </c>
      <c r="BW164" s="27">
        <v>0</v>
      </c>
      <c r="BX164" s="27">
        <v>0</v>
      </c>
    </row>
    <row r="165" spans="1:76">
      <c r="A165" t="s">
        <v>144</v>
      </c>
      <c r="B165" t="s">
        <v>261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N165" t="s">
        <v>144</v>
      </c>
      <c r="AO165" t="s">
        <v>256</v>
      </c>
      <c r="AP165" s="27">
        <v>7</v>
      </c>
      <c r="AQ165" s="27">
        <v>3</v>
      </c>
      <c r="AR165" s="27">
        <v>1</v>
      </c>
      <c r="AS165" s="27">
        <v>7</v>
      </c>
      <c r="AT165" s="27">
        <v>0</v>
      </c>
      <c r="AU165" s="27">
        <v>0</v>
      </c>
      <c r="AV165" s="27">
        <v>0</v>
      </c>
      <c r="AW165" s="27">
        <v>0</v>
      </c>
      <c r="AX165" s="27">
        <v>0</v>
      </c>
      <c r="AY165" s="27">
        <v>0</v>
      </c>
      <c r="AZ165" s="27">
        <v>0</v>
      </c>
      <c r="BA165" s="27">
        <v>0</v>
      </c>
      <c r="BB165" s="27">
        <v>0</v>
      </c>
      <c r="BC165" s="27">
        <v>0</v>
      </c>
      <c r="BD165" s="27">
        <v>0</v>
      </c>
      <c r="BE165" s="27">
        <v>0</v>
      </c>
      <c r="BF165" s="27">
        <v>1</v>
      </c>
      <c r="BG165" s="27">
        <v>0</v>
      </c>
      <c r="BH165" s="27">
        <v>0</v>
      </c>
      <c r="BI165" s="27">
        <v>0</v>
      </c>
      <c r="BJ165" s="27">
        <v>4</v>
      </c>
      <c r="BK165" s="27">
        <v>0</v>
      </c>
      <c r="BL165" s="27">
        <v>0</v>
      </c>
      <c r="BM165" s="27">
        <v>0</v>
      </c>
      <c r="BN165" s="27">
        <v>0</v>
      </c>
      <c r="BO165" s="27">
        <v>0</v>
      </c>
      <c r="BP165" s="27">
        <v>0</v>
      </c>
      <c r="BQ165" s="27">
        <v>0</v>
      </c>
      <c r="BR165" s="27">
        <v>0</v>
      </c>
      <c r="BS165" s="27">
        <v>0</v>
      </c>
      <c r="BT165" s="27">
        <v>0</v>
      </c>
      <c r="BU165" s="27">
        <v>0</v>
      </c>
      <c r="BV165" s="27">
        <v>0</v>
      </c>
      <c r="BW165" s="27">
        <v>0</v>
      </c>
      <c r="BX165" s="27">
        <v>0</v>
      </c>
    </row>
    <row r="166" spans="1:76">
      <c r="A166" t="s">
        <v>148</v>
      </c>
      <c r="B166" t="s">
        <v>261</v>
      </c>
      <c r="C166">
        <v>5</v>
      </c>
      <c r="D166">
        <v>0</v>
      </c>
      <c r="E166">
        <v>4</v>
      </c>
      <c r="F166">
        <v>4</v>
      </c>
      <c r="G166">
        <v>0</v>
      </c>
      <c r="H166">
        <v>0</v>
      </c>
      <c r="I166">
        <v>0</v>
      </c>
      <c r="J166">
        <v>0</v>
      </c>
      <c r="K166">
        <v>3</v>
      </c>
      <c r="L166">
        <v>2</v>
      </c>
      <c r="M166">
        <v>3</v>
      </c>
      <c r="N166">
        <v>1</v>
      </c>
      <c r="O166">
        <v>0</v>
      </c>
      <c r="P166">
        <v>4</v>
      </c>
      <c r="Q166">
        <v>1</v>
      </c>
      <c r="R166">
        <v>0</v>
      </c>
      <c r="S166">
        <v>3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N166" t="s">
        <v>148</v>
      </c>
      <c r="AO166" t="s">
        <v>256</v>
      </c>
      <c r="AP166" s="27">
        <v>12</v>
      </c>
      <c r="AQ166" s="27">
        <v>0</v>
      </c>
      <c r="AR166" s="27">
        <v>10</v>
      </c>
      <c r="AS166" s="27">
        <v>6</v>
      </c>
      <c r="AT166" s="27">
        <v>0</v>
      </c>
      <c r="AU166" s="27">
        <v>0</v>
      </c>
      <c r="AV166" s="27">
        <v>0</v>
      </c>
      <c r="AW166" s="27">
        <v>0</v>
      </c>
      <c r="AX166" s="27">
        <v>0</v>
      </c>
      <c r="AY166" s="27">
        <v>3</v>
      </c>
      <c r="AZ166" s="27">
        <v>8</v>
      </c>
      <c r="BA166" s="27">
        <v>1</v>
      </c>
      <c r="BB166" s="27">
        <v>0</v>
      </c>
      <c r="BC166" s="27">
        <v>7</v>
      </c>
      <c r="BD166" s="27">
        <v>2</v>
      </c>
      <c r="BE166" s="27">
        <v>0</v>
      </c>
      <c r="BF166" s="27">
        <v>6</v>
      </c>
      <c r="BG166" s="27">
        <v>5</v>
      </c>
      <c r="BH166" s="27">
        <v>0</v>
      </c>
      <c r="BI166" s="27">
        <v>0</v>
      </c>
      <c r="BJ166" s="27">
        <v>0</v>
      </c>
      <c r="BK166" s="27">
        <v>0</v>
      </c>
      <c r="BL166" s="27">
        <v>0</v>
      </c>
      <c r="BM166" s="27">
        <v>0</v>
      </c>
      <c r="BN166" s="27">
        <v>0</v>
      </c>
      <c r="BO166" s="27">
        <v>0</v>
      </c>
      <c r="BP166" s="27">
        <v>0</v>
      </c>
      <c r="BQ166" s="27">
        <v>0</v>
      </c>
      <c r="BR166" s="27">
        <v>0</v>
      </c>
      <c r="BS166" s="27">
        <v>0</v>
      </c>
      <c r="BT166" s="27">
        <v>2</v>
      </c>
      <c r="BU166" s="27">
        <v>0</v>
      </c>
      <c r="BV166" s="27">
        <v>0</v>
      </c>
      <c r="BW166" s="27">
        <v>0</v>
      </c>
      <c r="BX166" s="27">
        <v>0</v>
      </c>
    </row>
    <row r="167" spans="1:76">
      <c r="A167" t="s">
        <v>154</v>
      </c>
      <c r="B167" t="s">
        <v>261</v>
      </c>
      <c r="C167">
        <v>16</v>
      </c>
      <c r="D167">
        <v>0</v>
      </c>
      <c r="E167">
        <v>15</v>
      </c>
      <c r="F167">
        <v>3</v>
      </c>
      <c r="G167">
        <v>1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12</v>
      </c>
      <c r="N167">
        <v>16</v>
      </c>
      <c r="O167">
        <v>0</v>
      </c>
      <c r="P167">
        <v>0</v>
      </c>
      <c r="Q167">
        <v>2</v>
      </c>
      <c r="R167">
        <v>14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N167" t="s">
        <v>154</v>
      </c>
      <c r="AO167" t="s">
        <v>256</v>
      </c>
      <c r="AP167" s="27">
        <v>22</v>
      </c>
      <c r="AQ167" s="27">
        <v>0</v>
      </c>
      <c r="AR167" s="27">
        <v>17</v>
      </c>
      <c r="AS167" s="27">
        <v>6</v>
      </c>
      <c r="AT167" s="27">
        <v>1</v>
      </c>
      <c r="AU167" s="27">
        <v>0</v>
      </c>
      <c r="AV167" s="27">
        <v>0</v>
      </c>
      <c r="AW167" s="27">
        <v>0</v>
      </c>
      <c r="AX167" s="27">
        <v>4</v>
      </c>
      <c r="AY167" s="27">
        <v>0</v>
      </c>
      <c r="AZ167" s="27">
        <v>12</v>
      </c>
      <c r="BA167" s="27">
        <v>16</v>
      </c>
      <c r="BB167" s="27">
        <v>0</v>
      </c>
      <c r="BC167" s="27">
        <v>0</v>
      </c>
      <c r="BD167" s="27">
        <v>2</v>
      </c>
      <c r="BE167" s="27">
        <v>14</v>
      </c>
      <c r="BF167" s="27">
        <v>1</v>
      </c>
      <c r="BG167" s="27">
        <v>0</v>
      </c>
      <c r="BH167" s="27">
        <v>0</v>
      </c>
      <c r="BI167" s="27">
        <v>1</v>
      </c>
      <c r="BJ167" s="27">
        <v>5</v>
      </c>
      <c r="BK167" s="27">
        <v>0</v>
      </c>
      <c r="BL167" s="27">
        <v>0</v>
      </c>
      <c r="BM167" s="27">
        <v>0</v>
      </c>
      <c r="BN167" s="27">
        <v>0</v>
      </c>
      <c r="BO167" s="27">
        <v>0</v>
      </c>
      <c r="BP167" s="27">
        <v>0</v>
      </c>
      <c r="BQ167" s="27">
        <v>0</v>
      </c>
      <c r="BR167" s="27">
        <v>0</v>
      </c>
      <c r="BS167" s="27">
        <v>1</v>
      </c>
      <c r="BT167" s="27">
        <v>0</v>
      </c>
      <c r="BU167" s="27">
        <v>0</v>
      </c>
      <c r="BV167" s="27">
        <v>0</v>
      </c>
      <c r="BW167" s="27">
        <v>0</v>
      </c>
      <c r="BX167" s="27">
        <v>0</v>
      </c>
    </row>
    <row r="168" spans="1:76">
      <c r="A168" t="s">
        <v>160</v>
      </c>
      <c r="B168" t="s">
        <v>261</v>
      </c>
      <c r="C168">
        <v>5</v>
      </c>
      <c r="D168">
        <v>0</v>
      </c>
      <c r="E168">
        <v>3</v>
      </c>
      <c r="F168">
        <v>2</v>
      </c>
      <c r="G168">
        <v>3</v>
      </c>
      <c r="H168">
        <v>0</v>
      </c>
      <c r="I168">
        <v>0</v>
      </c>
      <c r="J168">
        <v>0</v>
      </c>
      <c r="K168">
        <v>2</v>
      </c>
      <c r="L168">
        <v>1</v>
      </c>
      <c r="M168">
        <v>0</v>
      </c>
      <c r="N168">
        <v>6</v>
      </c>
      <c r="O168">
        <v>0</v>
      </c>
      <c r="P168">
        <v>4</v>
      </c>
      <c r="Q168">
        <v>2</v>
      </c>
      <c r="R168">
        <v>0</v>
      </c>
      <c r="S168">
        <v>3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N168" t="s">
        <v>160</v>
      </c>
      <c r="AO168" t="s">
        <v>256</v>
      </c>
      <c r="AP168" s="27">
        <v>10</v>
      </c>
      <c r="AQ168" s="27">
        <v>0</v>
      </c>
      <c r="AR168" s="27">
        <v>8</v>
      </c>
      <c r="AS168" s="27">
        <v>4</v>
      </c>
      <c r="AT168" s="27">
        <v>3</v>
      </c>
      <c r="AU168" s="27">
        <v>0</v>
      </c>
      <c r="AV168" s="27">
        <v>0</v>
      </c>
      <c r="AW168" s="27">
        <v>0</v>
      </c>
      <c r="AX168" s="27">
        <v>2</v>
      </c>
      <c r="AY168" s="27">
        <v>1</v>
      </c>
      <c r="AZ168" s="27">
        <v>1</v>
      </c>
      <c r="BA168" s="27">
        <v>7</v>
      </c>
      <c r="BB168" s="27">
        <v>0</v>
      </c>
      <c r="BC168" s="27">
        <v>6</v>
      </c>
      <c r="BD168" s="27">
        <v>2</v>
      </c>
      <c r="BE168" s="27">
        <v>0</v>
      </c>
      <c r="BF168" s="27">
        <v>3</v>
      </c>
      <c r="BG168" s="27">
        <v>0</v>
      </c>
      <c r="BH168" s="27">
        <v>0</v>
      </c>
      <c r="BI168" s="27">
        <v>3</v>
      </c>
      <c r="BJ168" s="27">
        <v>0</v>
      </c>
      <c r="BK168" s="27">
        <v>1</v>
      </c>
      <c r="BL168" s="27">
        <v>0</v>
      </c>
      <c r="BM168" s="27">
        <v>0</v>
      </c>
      <c r="BN168" s="27">
        <v>0</v>
      </c>
      <c r="BO168" s="27">
        <v>1</v>
      </c>
      <c r="BP168" s="27">
        <v>0</v>
      </c>
      <c r="BQ168" s="27">
        <v>0</v>
      </c>
      <c r="BR168" s="27">
        <v>4</v>
      </c>
      <c r="BS168" s="27">
        <v>3</v>
      </c>
      <c r="BT168" s="27">
        <v>2</v>
      </c>
      <c r="BU168" s="27">
        <v>0</v>
      </c>
      <c r="BV168" s="27">
        <v>0</v>
      </c>
      <c r="BW168" s="27">
        <v>0</v>
      </c>
      <c r="BX168" s="27">
        <v>0</v>
      </c>
    </row>
    <row r="169" spans="40:41">
      <c r="AN169" s="14"/>
      <c r="AO169" s="14"/>
    </row>
    <row r="170" spans="40:41">
      <c r="AN170" s="14"/>
      <c r="AO170" s="14"/>
    </row>
    <row r="171" ht="28.5" spans="40:93">
      <c r="AN171" s="14"/>
      <c r="AO171" s="14"/>
      <c r="BY171" s="26" t="s">
        <v>238</v>
      </c>
      <c r="BZ171" s="26" t="s">
        <v>239</v>
      </c>
      <c r="CA171" s="26" t="s">
        <v>240</v>
      </c>
      <c r="CB171" s="26" t="s">
        <v>241</v>
      </c>
      <c r="CC171" s="26" t="s">
        <v>242</v>
      </c>
      <c r="CD171" s="26" t="s">
        <v>243</v>
      </c>
      <c r="CE171" s="26" t="s">
        <v>244</v>
      </c>
      <c r="CF171" s="26" t="s">
        <v>245</v>
      </c>
      <c r="CG171" s="26" t="s">
        <v>246</v>
      </c>
      <c r="CH171" s="26" t="s">
        <v>247</v>
      </c>
      <c r="CI171" s="26" t="s">
        <v>248</v>
      </c>
      <c r="CJ171" s="26" t="s">
        <v>249</v>
      </c>
      <c r="CK171" s="26" t="s">
        <v>250</v>
      </c>
      <c r="CL171" s="26" t="s">
        <v>251</v>
      </c>
      <c r="CM171" s="26" t="s">
        <v>252</v>
      </c>
      <c r="CN171" s="26" t="s">
        <v>253</v>
      </c>
      <c r="CO171" s="26" t="s">
        <v>254</v>
      </c>
    </row>
    <row r="172" spans="22:93">
      <c r="V172" s="15">
        <f>SUM(V141:V171)</f>
        <v>55</v>
      </c>
      <c r="W172" s="15">
        <f t="shared" ref="W172" si="104">SUM(W141:W171)</f>
        <v>35</v>
      </c>
      <c r="X172" s="15">
        <f t="shared" ref="X172" si="105">SUM(X141:X171)</f>
        <v>23</v>
      </c>
      <c r="Y172" s="15">
        <f t="shared" ref="Y172" si="106">SUM(Y141:Y171)</f>
        <v>6</v>
      </c>
      <c r="Z172" s="15">
        <f t="shared" ref="Z172" si="107">SUM(Z141:Z171)</f>
        <v>0</v>
      </c>
      <c r="AA172" s="15">
        <f t="shared" ref="AA172" si="108">SUM(AA141:AA171)</f>
        <v>0</v>
      </c>
      <c r="AB172" s="15">
        <f t="shared" ref="AB172" si="109">SUM(AB141:AB171)</f>
        <v>42</v>
      </c>
      <c r="AC172" s="15">
        <f t="shared" ref="AC172" si="110">SUM(AC141:AC171)</f>
        <v>4</v>
      </c>
      <c r="AD172" s="15">
        <f t="shared" ref="AD172" si="111">SUM(AD141:AD171)</f>
        <v>63</v>
      </c>
      <c r="AE172" s="15">
        <f t="shared" ref="AE172" si="112">SUM(AE141:AE171)</f>
        <v>71</v>
      </c>
      <c r="AF172" s="15">
        <f t="shared" ref="AF172" si="113">SUM(AF141:AF171)</f>
        <v>55</v>
      </c>
      <c r="AG172" s="15">
        <f t="shared" ref="AG172" si="114">SUM(AG141:AG171)</f>
        <v>30</v>
      </c>
      <c r="AH172" s="15">
        <f t="shared" ref="AH172" si="115">SUM(AH141:AH171)</f>
        <v>20</v>
      </c>
      <c r="AI172" s="15">
        <f t="shared" ref="AI172" si="116">SUM(AI141:AI171)</f>
        <v>0</v>
      </c>
      <c r="AJ172" s="15">
        <f t="shared" ref="AJ172:AK172" si="117">SUM(AJ141:AJ171)</f>
        <v>0</v>
      </c>
      <c r="AK172" s="15">
        <f t="shared" si="117"/>
        <v>11</v>
      </c>
      <c r="BH172" s="15">
        <f>SUM(BH138:BH171)</f>
        <v>4</v>
      </c>
      <c r="BI172" s="15">
        <f>SUM(BI138:BI171)</f>
        <v>152</v>
      </c>
      <c r="BJ172" s="15">
        <f t="shared" ref="BJ172:BX172" si="118">SUM(BJ138:BJ171)</f>
        <v>127</v>
      </c>
      <c r="BK172" s="15">
        <f t="shared" si="118"/>
        <v>28</v>
      </c>
      <c r="BL172" s="15">
        <f t="shared" si="118"/>
        <v>6</v>
      </c>
      <c r="BM172" s="15">
        <f t="shared" si="118"/>
        <v>0</v>
      </c>
      <c r="BN172" s="15">
        <f t="shared" si="118"/>
        <v>0</v>
      </c>
      <c r="BO172" s="15">
        <f t="shared" si="118"/>
        <v>49</v>
      </c>
      <c r="BP172" s="15">
        <f t="shared" si="118"/>
        <v>9</v>
      </c>
      <c r="BQ172" s="15">
        <f t="shared" si="118"/>
        <v>92</v>
      </c>
      <c r="BR172" s="15">
        <f t="shared" si="118"/>
        <v>89</v>
      </c>
      <c r="BS172" s="15">
        <f t="shared" si="118"/>
        <v>152</v>
      </c>
      <c r="BT172" s="15">
        <f t="shared" si="118"/>
        <v>81</v>
      </c>
      <c r="BU172" s="15">
        <f t="shared" si="118"/>
        <v>31</v>
      </c>
      <c r="BV172" s="15">
        <f t="shared" si="118"/>
        <v>4</v>
      </c>
      <c r="BY172" s="15">
        <f t="shared" ref="BY172:CO172" si="119">BH172-U172</f>
        <v>4</v>
      </c>
      <c r="BZ172" s="15">
        <f t="shared" si="119"/>
        <v>97</v>
      </c>
      <c r="CA172" s="15">
        <f t="shared" si="119"/>
        <v>92</v>
      </c>
      <c r="CB172" s="15">
        <f t="shared" si="119"/>
        <v>5</v>
      </c>
      <c r="CC172" s="15">
        <f t="shared" si="119"/>
        <v>0</v>
      </c>
      <c r="CD172" s="15">
        <f t="shared" si="119"/>
        <v>0</v>
      </c>
      <c r="CE172" s="15">
        <f t="shared" si="119"/>
        <v>0</v>
      </c>
      <c r="CF172" s="15">
        <f t="shared" si="119"/>
        <v>7</v>
      </c>
      <c r="CG172" s="15">
        <f t="shared" si="119"/>
        <v>5</v>
      </c>
      <c r="CH172" s="15">
        <f t="shared" si="119"/>
        <v>29</v>
      </c>
      <c r="CI172" s="15">
        <f t="shared" si="119"/>
        <v>18</v>
      </c>
      <c r="CJ172" s="15">
        <f t="shared" si="119"/>
        <v>97</v>
      </c>
      <c r="CK172" s="15">
        <f t="shared" si="119"/>
        <v>51</v>
      </c>
      <c r="CL172" s="15">
        <f t="shared" si="119"/>
        <v>11</v>
      </c>
      <c r="CM172" s="15">
        <f t="shared" si="119"/>
        <v>4</v>
      </c>
      <c r="CN172" s="15">
        <f t="shared" si="119"/>
        <v>0</v>
      </c>
      <c r="CO172" s="15">
        <f t="shared" si="119"/>
        <v>-11</v>
      </c>
    </row>
    <row r="173" ht="28.5" spans="1:76">
      <c r="A173" s="15"/>
      <c r="B173" s="16"/>
      <c r="C173" s="17" t="s">
        <v>220</v>
      </c>
      <c r="D173" s="17" t="s">
        <v>221</v>
      </c>
      <c r="E173" s="17" t="s">
        <v>222</v>
      </c>
      <c r="F173" s="17" t="s">
        <v>223</v>
      </c>
      <c r="G173" s="17" t="s">
        <v>224</v>
      </c>
      <c r="H173" s="17" t="s">
        <v>225</v>
      </c>
      <c r="I173" s="17" t="s">
        <v>226</v>
      </c>
      <c r="J173" s="17" t="s">
        <v>227</v>
      </c>
      <c r="K173" s="17" t="s">
        <v>228</v>
      </c>
      <c r="L173" s="17" t="s">
        <v>229</v>
      </c>
      <c r="M173" s="17" t="s">
        <v>230</v>
      </c>
      <c r="N173" s="17" t="s">
        <v>231</v>
      </c>
      <c r="O173" s="17" t="s">
        <v>232</v>
      </c>
      <c r="P173" s="17" t="s">
        <v>233</v>
      </c>
      <c r="Q173" s="17" t="s">
        <v>234</v>
      </c>
      <c r="R173" s="17" t="s">
        <v>235</v>
      </c>
      <c r="S173" s="17" t="s">
        <v>236</v>
      </c>
      <c r="T173" s="17" t="s">
        <v>237</v>
      </c>
      <c r="U173" s="20" t="s">
        <v>238</v>
      </c>
      <c r="V173" s="20" t="s">
        <v>239</v>
      </c>
      <c r="W173" s="20" t="s">
        <v>240</v>
      </c>
      <c r="X173" s="20" t="s">
        <v>241</v>
      </c>
      <c r="Y173" s="20" t="s">
        <v>242</v>
      </c>
      <c r="Z173" s="20" t="s">
        <v>243</v>
      </c>
      <c r="AA173" s="20" t="s">
        <v>244</v>
      </c>
      <c r="AB173" s="20" t="s">
        <v>245</v>
      </c>
      <c r="AC173" s="20" t="s">
        <v>246</v>
      </c>
      <c r="AD173" s="20" t="s">
        <v>247</v>
      </c>
      <c r="AE173" s="20" t="s">
        <v>248</v>
      </c>
      <c r="AF173" s="20" t="s">
        <v>249</v>
      </c>
      <c r="AG173" s="20" t="s">
        <v>250</v>
      </c>
      <c r="AH173" s="20" t="s">
        <v>251</v>
      </c>
      <c r="AI173" s="20" t="s">
        <v>252</v>
      </c>
      <c r="AJ173" s="20" t="s">
        <v>253</v>
      </c>
      <c r="AK173" s="20" t="s">
        <v>254</v>
      </c>
      <c r="AL173" t="s">
        <v>262</v>
      </c>
      <c r="AO173" s="16"/>
      <c r="AP173" s="17" t="s">
        <v>220</v>
      </c>
      <c r="AQ173" s="17" t="s">
        <v>221</v>
      </c>
      <c r="AR173" s="17" t="s">
        <v>222</v>
      </c>
      <c r="AS173" s="17" t="s">
        <v>223</v>
      </c>
      <c r="AT173" s="17" t="s">
        <v>224</v>
      </c>
      <c r="AU173" s="17" t="s">
        <v>225</v>
      </c>
      <c r="AV173" s="17" t="s">
        <v>226</v>
      </c>
      <c r="AW173" s="17" t="s">
        <v>227</v>
      </c>
      <c r="AX173" s="17" t="s">
        <v>228</v>
      </c>
      <c r="AY173" s="17" t="s">
        <v>229</v>
      </c>
      <c r="AZ173" s="17" t="s">
        <v>230</v>
      </c>
      <c r="BA173" s="17" t="s">
        <v>231</v>
      </c>
      <c r="BB173" s="17" t="s">
        <v>232</v>
      </c>
      <c r="BC173" s="17" t="s">
        <v>233</v>
      </c>
      <c r="BD173" s="17" t="s">
        <v>234</v>
      </c>
      <c r="BE173" s="17" t="s">
        <v>235</v>
      </c>
      <c r="BF173" s="17" t="s">
        <v>236</v>
      </c>
      <c r="BG173" s="17" t="s">
        <v>237</v>
      </c>
      <c r="BH173" s="20" t="s">
        <v>238</v>
      </c>
      <c r="BI173" s="20" t="s">
        <v>239</v>
      </c>
      <c r="BJ173" s="20" t="s">
        <v>240</v>
      </c>
      <c r="BK173" s="20" t="s">
        <v>241</v>
      </c>
      <c r="BL173" s="20" t="s">
        <v>242</v>
      </c>
      <c r="BM173" s="20" t="s">
        <v>243</v>
      </c>
      <c r="BN173" s="20" t="s">
        <v>244</v>
      </c>
      <c r="BO173" s="20" t="s">
        <v>245</v>
      </c>
      <c r="BP173" s="20" t="s">
        <v>246</v>
      </c>
      <c r="BQ173" s="20" t="s">
        <v>247</v>
      </c>
      <c r="BR173" s="20" t="s">
        <v>248</v>
      </c>
      <c r="BS173" s="20" t="s">
        <v>249</v>
      </c>
      <c r="BT173" s="20" t="s">
        <v>250</v>
      </c>
      <c r="BU173" s="20" t="s">
        <v>251</v>
      </c>
      <c r="BV173" s="20" t="s">
        <v>252</v>
      </c>
      <c r="BW173" s="20" t="s">
        <v>253</v>
      </c>
      <c r="BX173" s="20" t="s">
        <v>254</v>
      </c>
    </row>
    <row r="174" spans="1:76">
      <c r="A174" t="s">
        <v>11</v>
      </c>
      <c r="B174" t="s">
        <v>262</v>
      </c>
      <c r="C174">
        <v>3</v>
      </c>
      <c r="D174">
        <v>3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</v>
      </c>
      <c r="L174">
        <v>0</v>
      </c>
      <c r="M174">
        <v>0</v>
      </c>
      <c r="N174">
        <v>2</v>
      </c>
      <c r="O174">
        <v>0</v>
      </c>
      <c r="P174">
        <v>3</v>
      </c>
      <c r="Q174">
        <v>0</v>
      </c>
      <c r="R174">
        <v>0</v>
      </c>
      <c r="S174">
        <v>3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N174" t="s">
        <v>11</v>
      </c>
      <c r="AO174" t="s">
        <v>256</v>
      </c>
      <c r="AP174" s="27">
        <v>3</v>
      </c>
      <c r="AQ174" s="27">
        <v>3</v>
      </c>
      <c r="AR174" s="27">
        <v>3</v>
      </c>
      <c r="AS174" s="27">
        <v>0</v>
      </c>
      <c r="AT174" s="27">
        <v>1</v>
      </c>
      <c r="AU174" s="27">
        <v>0</v>
      </c>
      <c r="AV174" s="27">
        <v>0</v>
      </c>
      <c r="AW174" s="27">
        <v>0</v>
      </c>
      <c r="AX174" s="27">
        <v>0</v>
      </c>
      <c r="AY174" s="27">
        <v>0</v>
      </c>
      <c r="AZ174" s="27">
        <v>0</v>
      </c>
      <c r="BA174" s="27">
        <v>3</v>
      </c>
      <c r="BB174" s="27">
        <v>0</v>
      </c>
      <c r="BC174" s="27">
        <v>3</v>
      </c>
      <c r="BD174" s="27">
        <v>0</v>
      </c>
      <c r="BE174" s="27">
        <v>0</v>
      </c>
      <c r="BF174" s="27">
        <v>3</v>
      </c>
      <c r="BG174" s="27">
        <v>1</v>
      </c>
      <c r="BH174" s="27">
        <v>0</v>
      </c>
      <c r="BI174" s="27">
        <v>0</v>
      </c>
      <c r="BJ174" s="27">
        <v>0</v>
      </c>
      <c r="BK174" s="27">
        <v>1</v>
      </c>
      <c r="BL174" s="27">
        <v>0</v>
      </c>
      <c r="BM174" s="27">
        <v>0</v>
      </c>
      <c r="BN174" s="27">
        <v>0</v>
      </c>
      <c r="BO174" s="27">
        <v>0</v>
      </c>
      <c r="BP174" s="27">
        <v>0</v>
      </c>
      <c r="BQ174" s="27">
        <v>0</v>
      </c>
      <c r="BR174" s="27">
        <v>0</v>
      </c>
      <c r="BS174" s="27">
        <v>0</v>
      </c>
      <c r="BT174" s="27">
        <v>0</v>
      </c>
      <c r="BU174" s="27">
        <v>0</v>
      </c>
      <c r="BV174" s="27">
        <v>0</v>
      </c>
      <c r="BW174" s="27">
        <v>0</v>
      </c>
      <c r="BX174" s="27">
        <v>0</v>
      </c>
    </row>
    <row r="175" spans="1:76">
      <c r="A175" t="s">
        <v>15</v>
      </c>
      <c r="B175" t="s">
        <v>262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N175" t="s">
        <v>15</v>
      </c>
      <c r="AO175" t="s">
        <v>256</v>
      </c>
      <c r="AP175" s="27">
        <v>20</v>
      </c>
      <c r="AQ175" s="27">
        <v>2</v>
      </c>
      <c r="AR175" s="27">
        <v>8</v>
      </c>
      <c r="AS175" s="27">
        <v>16</v>
      </c>
      <c r="AT175" s="27">
        <v>3</v>
      </c>
      <c r="AU175" s="27">
        <v>0</v>
      </c>
      <c r="AV175" s="27">
        <v>0</v>
      </c>
      <c r="AW175" s="27">
        <v>0</v>
      </c>
      <c r="AX175" s="27">
        <v>0</v>
      </c>
      <c r="AY175" s="27">
        <v>5</v>
      </c>
      <c r="AZ175" s="27">
        <v>0</v>
      </c>
      <c r="BA175" s="27">
        <v>15</v>
      </c>
      <c r="BB175" s="27">
        <v>0</v>
      </c>
      <c r="BC175" s="27">
        <v>2</v>
      </c>
      <c r="BD175" s="27">
        <v>2</v>
      </c>
      <c r="BE175" s="27">
        <v>5</v>
      </c>
      <c r="BF175" s="27">
        <v>7</v>
      </c>
      <c r="BG175" s="27">
        <v>0</v>
      </c>
      <c r="BH175" s="27">
        <v>0</v>
      </c>
      <c r="BI175" s="27">
        <v>0</v>
      </c>
      <c r="BJ175" s="27">
        <v>8</v>
      </c>
      <c r="BK175" s="27">
        <v>1</v>
      </c>
      <c r="BL175" s="27">
        <v>0</v>
      </c>
      <c r="BM175" s="27">
        <v>0</v>
      </c>
      <c r="BN175" s="27">
        <v>0</v>
      </c>
      <c r="BO175" s="27">
        <v>0</v>
      </c>
      <c r="BP175" s="27">
        <v>0</v>
      </c>
      <c r="BQ175" s="27">
        <v>0</v>
      </c>
      <c r="BR175" s="27">
        <v>8</v>
      </c>
      <c r="BS175" s="27">
        <v>0</v>
      </c>
      <c r="BT175" s="27">
        <v>2</v>
      </c>
      <c r="BU175" s="27">
        <v>2</v>
      </c>
      <c r="BV175" s="27">
        <v>0</v>
      </c>
      <c r="BW175" s="27">
        <v>0</v>
      </c>
      <c r="BX175" s="27">
        <v>0</v>
      </c>
    </row>
    <row r="176" spans="1:76">
      <c r="A176" t="s">
        <v>21</v>
      </c>
      <c r="B176" t="s">
        <v>262</v>
      </c>
      <c r="C176">
        <v>12</v>
      </c>
      <c r="D176">
        <v>0</v>
      </c>
      <c r="E176">
        <v>12</v>
      </c>
      <c r="F176">
        <v>12</v>
      </c>
      <c r="G176">
        <v>0</v>
      </c>
      <c r="H176">
        <v>0</v>
      </c>
      <c r="I176">
        <v>0</v>
      </c>
      <c r="J176">
        <v>0</v>
      </c>
      <c r="K176">
        <v>12</v>
      </c>
      <c r="L176">
        <v>20</v>
      </c>
      <c r="M176">
        <v>12</v>
      </c>
      <c r="N176">
        <v>8</v>
      </c>
      <c r="O176">
        <v>0</v>
      </c>
      <c r="P176">
        <v>0</v>
      </c>
      <c r="Q176">
        <v>0</v>
      </c>
      <c r="R176">
        <v>8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N176" t="s">
        <v>21</v>
      </c>
      <c r="AO176" t="s">
        <v>256</v>
      </c>
      <c r="AP176" s="27">
        <v>54</v>
      </c>
      <c r="AQ176" s="27">
        <v>0</v>
      </c>
      <c r="AR176" s="27">
        <v>33</v>
      </c>
      <c r="AS176" s="27">
        <v>48</v>
      </c>
      <c r="AT176" s="27">
        <v>1</v>
      </c>
      <c r="AU176" s="27">
        <v>0</v>
      </c>
      <c r="AV176" s="27">
        <v>0</v>
      </c>
      <c r="AW176" s="27">
        <v>0</v>
      </c>
      <c r="AX176" s="27">
        <v>47</v>
      </c>
      <c r="AY176" s="27">
        <v>31</v>
      </c>
      <c r="AZ176" s="27">
        <v>50</v>
      </c>
      <c r="BA176" s="27">
        <v>8</v>
      </c>
      <c r="BB176" s="27">
        <v>0</v>
      </c>
      <c r="BC176" s="27">
        <v>6</v>
      </c>
      <c r="BD176" s="27">
        <v>5</v>
      </c>
      <c r="BE176" s="27">
        <v>9</v>
      </c>
      <c r="BF176" s="27">
        <v>6</v>
      </c>
      <c r="BG176" s="27">
        <v>7</v>
      </c>
      <c r="BH176" s="27">
        <v>0</v>
      </c>
      <c r="BI176" s="27">
        <v>2</v>
      </c>
      <c r="BJ176" s="27">
        <v>1</v>
      </c>
      <c r="BK176" s="27">
        <v>0</v>
      </c>
      <c r="BL176" s="27">
        <v>0</v>
      </c>
      <c r="BM176" s="27">
        <v>0</v>
      </c>
      <c r="BN176" s="27">
        <v>0</v>
      </c>
      <c r="BO176" s="27">
        <v>0</v>
      </c>
      <c r="BP176" s="27">
        <v>0</v>
      </c>
      <c r="BQ176" s="27">
        <v>1</v>
      </c>
      <c r="BR176" s="27">
        <v>0</v>
      </c>
      <c r="BS176" s="27">
        <v>2</v>
      </c>
      <c r="BT176" s="27">
        <v>2</v>
      </c>
      <c r="BU176" s="27">
        <v>0</v>
      </c>
      <c r="BV176" s="27">
        <v>0</v>
      </c>
      <c r="BW176" s="27">
        <v>0</v>
      </c>
      <c r="BX176" s="27">
        <v>0</v>
      </c>
    </row>
    <row r="177" spans="1:76">
      <c r="A177" t="s">
        <v>27</v>
      </c>
      <c r="B177" t="s">
        <v>262</v>
      </c>
      <c r="C177">
        <v>7</v>
      </c>
      <c r="D177">
        <v>0</v>
      </c>
      <c r="E177">
        <v>6</v>
      </c>
      <c r="F177">
        <v>4</v>
      </c>
      <c r="G177">
        <v>7</v>
      </c>
      <c r="H177">
        <v>0</v>
      </c>
      <c r="I177">
        <v>0</v>
      </c>
      <c r="J177">
        <v>0</v>
      </c>
      <c r="K177">
        <v>9</v>
      </c>
      <c r="L177">
        <v>2</v>
      </c>
      <c r="M177">
        <v>4</v>
      </c>
      <c r="N177">
        <v>7</v>
      </c>
      <c r="O177">
        <v>0</v>
      </c>
      <c r="P177">
        <v>1</v>
      </c>
      <c r="Q177">
        <v>0</v>
      </c>
      <c r="R177">
        <v>1</v>
      </c>
      <c r="S177">
        <v>14</v>
      </c>
      <c r="T177">
        <v>1</v>
      </c>
      <c r="U177">
        <v>0</v>
      </c>
      <c r="V177">
        <v>0</v>
      </c>
      <c r="W177">
        <v>0</v>
      </c>
      <c r="X177">
        <v>3</v>
      </c>
      <c r="Y177">
        <v>0</v>
      </c>
      <c r="Z177">
        <v>0</v>
      </c>
      <c r="AA177">
        <v>0</v>
      </c>
      <c r="AB177">
        <v>4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N177" t="s">
        <v>27</v>
      </c>
      <c r="AO177" t="s">
        <v>256</v>
      </c>
      <c r="AP177" s="27">
        <v>25</v>
      </c>
      <c r="AQ177" s="27">
        <v>0</v>
      </c>
      <c r="AR177" s="27">
        <v>23</v>
      </c>
      <c r="AS177" s="27">
        <v>5</v>
      </c>
      <c r="AT177" s="27">
        <v>7</v>
      </c>
      <c r="AU177" s="27">
        <v>0</v>
      </c>
      <c r="AV177" s="27">
        <v>0</v>
      </c>
      <c r="AW177" s="27">
        <v>0</v>
      </c>
      <c r="AX177" s="27">
        <v>11</v>
      </c>
      <c r="AY177" s="27">
        <v>3</v>
      </c>
      <c r="AZ177" s="27">
        <v>10</v>
      </c>
      <c r="BA177" s="27">
        <v>14</v>
      </c>
      <c r="BB177" s="27">
        <v>4</v>
      </c>
      <c r="BC177" s="27">
        <v>10</v>
      </c>
      <c r="BD177" s="27">
        <v>0</v>
      </c>
      <c r="BE177" s="27">
        <v>1</v>
      </c>
      <c r="BF177" s="27">
        <v>23</v>
      </c>
      <c r="BG177" s="27">
        <v>3</v>
      </c>
      <c r="BH177" s="27">
        <v>0</v>
      </c>
      <c r="BI177" s="27">
        <v>4</v>
      </c>
      <c r="BJ177" s="27">
        <v>1</v>
      </c>
      <c r="BK177" s="27">
        <v>3</v>
      </c>
      <c r="BL177" s="27">
        <v>0</v>
      </c>
      <c r="BM177" s="27">
        <v>0</v>
      </c>
      <c r="BN177" s="27">
        <v>0</v>
      </c>
      <c r="BO177" s="27">
        <v>4</v>
      </c>
      <c r="BP177" s="27">
        <v>0</v>
      </c>
      <c r="BQ177" s="27">
        <v>0</v>
      </c>
      <c r="BR177" s="27">
        <v>1</v>
      </c>
      <c r="BS177" s="27">
        <v>4</v>
      </c>
      <c r="BT177" s="27">
        <v>9</v>
      </c>
      <c r="BU177" s="27">
        <v>0</v>
      </c>
      <c r="BV177" s="27">
        <v>0</v>
      </c>
      <c r="BW177" s="27">
        <v>0</v>
      </c>
      <c r="BX177" s="27">
        <v>0</v>
      </c>
    </row>
    <row r="178" spans="1:76">
      <c r="A178" t="s">
        <v>33</v>
      </c>
      <c r="B178" t="s">
        <v>262</v>
      </c>
      <c r="C178">
        <v>7</v>
      </c>
      <c r="D178">
        <v>1</v>
      </c>
      <c r="E178">
        <v>7</v>
      </c>
      <c r="F178">
        <v>3</v>
      </c>
      <c r="G178">
        <v>3</v>
      </c>
      <c r="H178">
        <v>0</v>
      </c>
      <c r="I178">
        <v>0</v>
      </c>
      <c r="J178">
        <v>0</v>
      </c>
      <c r="K178">
        <v>4</v>
      </c>
      <c r="L178">
        <v>0</v>
      </c>
      <c r="M178">
        <v>0</v>
      </c>
      <c r="N178">
        <v>3</v>
      </c>
      <c r="O178">
        <v>0</v>
      </c>
      <c r="P178">
        <v>4</v>
      </c>
      <c r="Q178">
        <v>3</v>
      </c>
      <c r="R178">
        <v>0</v>
      </c>
      <c r="S178">
        <v>5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0</v>
      </c>
      <c r="Z178">
        <v>0</v>
      </c>
      <c r="AA178">
        <v>0</v>
      </c>
      <c r="AB178">
        <v>3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N178" t="s">
        <v>33</v>
      </c>
      <c r="AO178" t="s">
        <v>256</v>
      </c>
      <c r="AP178" s="27">
        <v>24</v>
      </c>
      <c r="AQ178" s="27">
        <v>1</v>
      </c>
      <c r="AR178" s="27">
        <v>17</v>
      </c>
      <c r="AS178" s="27">
        <v>14</v>
      </c>
      <c r="AT178" s="27">
        <v>5</v>
      </c>
      <c r="AU178" s="27">
        <v>0</v>
      </c>
      <c r="AV178" s="27">
        <v>0</v>
      </c>
      <c r="AW178" s="27">
        <v>0</v>
      </c>
      <c r="AX178" s="27">
        <v>12</v>
      </c>
      <c r="AY178" s="27">
        <v>2</v>
      </c>
      <c r="AZ178" s="27">
        <v>0</v>
      </c>
      <c r="BA178" s="27">
        <v>6</v>
      </c>
      <c r="BB178" s="27">
        <v>0</v>
      </c>
      <c r="BC178" s="27">
        <v>8</v>
      </c>
      <c r="BD178" s="27">
        <v>7</v>
      </c>
      <c r="BE178" s="27">
        <v>0</v>
      </c>
      <c r="BF178" s="27">
        <v>12</v>
      </c>
      <c r="BG178" s="27">
        <v>9</v>
      </c>
      <c r="BH178" s="27">
        <v>0</v>
      </c>
      <c r="BI178" s="27">
        <v>1</v>
      </c>
      <c r="BJ178" s="27">
        <v>3</v>
      </c>
      <c r="BK178" s="27">
        <v>2</v>
      </c>
      <c r="BL178" s="27">
        <v>0</v>
      </c>
      <c r="BM178" s="27">
        <v>0</v>
      </c>
      <c r="BN178" s="27">
        <v>0</v>
      </c>
      <c r="BO178" s="27">
        <v>5</v>
      </c>
      <c r="BP178" s="27">
        <v>0</v>
      </c>
      <c r="BQ178" s="27">
        <v>0</v>
      </c>
      <c r="BR178" s="27">
        <v>1</v>
      </c>
      <c r="BS178" s="27">
        <v>1</v>
      </c>
      <c r="BT178" s="27">
        <v>1</v>
      </c>
      <c r="BU178" s="27">
        <v>0</v>
      </c>
      <c r="BV178" s="27">
        <v>0</v>
      </c>
      <c r="BW178" s="27">
        <v>0</v>
      </c>
      <c r="BX178" s="27">
        <v>4</v>
      </c>
    </row>
    <row r="179" spans="1:76">
      <c r="A179" t="s">
        <v>38</v>
      </c>
      <c r="B179" t="s">
        <v>262</v>
      </c>
      <c r="C179">
        <v>424</v>
      </c>
      <c r="D179">
        <v>0</v>
      </c>
      <c r="E179">
        <v>424</v>
      </c>
      <c r="F179">
        <v>320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424</v>
      </c>
      <c r="N179">
        <v>0</v>
      </c>
      <c r="O179">
        <v>0</v>
      </c>
      <c r="P179">
        <v>0</v>
      </c>
      <c r="Q179">
        <v>424</v>
      </c>
      <c r="R179">
        <v>0</v>
      </c>
      <c r="S179">
        <v>424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N179" t="s">
        <v>38</v>
      </c>
      <c r="AO179" t="s">
        <v>256</v>
      </c>
      <c r="AP179" s="27">
        <v>441</v>
      </c>
      <c r="AQ179" s="27">
        <v>0</v>
      </c>
      <c r="AR179" s="27">
        <v>441</v>
      </c>
      <c r="AS179" s="27">
        <v>336</v>
      </c>
      <c r="AT179" s="27">
        <v>0</v>
      </c>
      <c r="AU179" s="27">
        <v>0</v>
      </c>
      <c r="AV179" s="27">
        <v>0</v>
      </c>
      <c r="AW179" s="27">
        <v>0</v>
      </c>
      <c r="AX179" s="27">
        <v>441</v>
      </c>
      <c r="AY179" s="27">
        <v>0</v>
      </c>
      <c r="AZ179" s="27">
        <v>441</v>
      </c>
      <c r="BA179" s="27">
        <v>0</v>
      </c>
      <c r="BB179" s="27">
        <v>0</v>
      </c>
      <c r="BC179" s="27">
        <v>0</v>
      </c>
      <c r="BD179" s="27">
        <v>441</v>
      </c>
      <c r="BE179" s="27">
        <v>0</v>
      </c>
      <c r="BF179" s="27">
        <v>441</v>
      </c>
      <c r="BG179" s="27">
        <v>0</v>
      </c>
      <c r="BH179" s="27">
        <v>0</v>
      </c>
      <c r="BI179" s="27">
        <v>0</v>
      </c>
      <c r="BJ179" s="27">
        <v>0</v>
      </c>
      <c r="BK179" s="27">
        <v>0</v>
      </c>
      <c r="BL179" s="27">
        <v>0</v>
      </c>
      <c r="BM179" s="27">
        <v>0</v>
      </c>
      <c r="BN179" s="27">
        <v>0</v>
      </c>
      <c r="BO179" s="27">
        <v>0</v>
      </c>
      <c r="BP179" s="27">
        <v>0</v>
      </c>
      <c r="BQ179" s="27">
        <v>0</v>
      </c>
      <c r="BR179" s="27">
        <v>0</v>
      </c>
      <c r="BS179" s="27">
        <v>0</v>
      </c>
      <c r="BT179" s="27">
        <v>0</v>
      </c>
      <c r="BU179" s="27">
        <v>0</v>
      </c>
      <c r="BV179" s="27">
        <v>0</v>
      </c>
      <c r="BW179" s="27">
        <v>0</v>
      </c>
      <c r="BX179" s="27">
        <v>0</v>
      </c>
    </row>
    <row r="180" spans="1:76">
      <c r="A180" t="s">
        <v>43</v>
      </c>
      <c r="B180" t="s">
        <v>262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3</v>
      </c>
      <c r="I180">
        <v>0</v>
      </c>
      <c r="J180">
        <v>0</v>
      </c>
      <c r="K180">
        <v>1</v>
      </c>
      <c r="L180">
        <v>3</v>
      </c>
      <c r="M180">
        <v>0</v>
      </c>
      <c r="N180">
        <v>7</v>
      </c>
      <c r="O180">
        <v>3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3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3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N180" t="s">
        <v>43</v>
      </c>
      <c r="AO180" t="s">
        <v>256</v>
      </c>
      <c r="AP180" s="27">
        <v>11</v>
      </c>
      <c r="AQ180" s="27">
        <v>0</v>
      </c>
      <c r="AR180" s="27">
        <v>11</v>
      </c>
      <c r="AS180" s="27">
        <v>3</v>
      </c>
      <c r="AT180" s="27">
        <v>2</v>
      </c>
      <c r="AU180" s="27">
        <v>6</v>
      </c>
      <c r="AV180" s="27">
        <v>0</v>
      </c>
      <c r="AW180" s="27">
        <v>0</v>
      </c>
      <c r="AX180" s="27">
        <v>2</v>
      </c>
      <c r="AY180" s="27">
        <v>4</v>
      </c>
      <c r="AZ180" s="27">
        <v>0</v>
      </c>
      <c r="BA180" s="27">
        <v>25</v>
      </c>
      <c r="BB180" s="27">
        <v>9</v>
      </c>
      <c r="BC180" s="27">
        <v>3</v>
      </c>
      <c r="BD180" s="27">
        <v>0</v>
      </c>
      <c r="BE180" s="27">
        <v>0</v>
      </c>
      <c r="BF180" s="27">
        <v>5</v>
      </c>
      <c r="BG180" s="27">
        <v>0</v>
      </c>
      <c r="BH180" s="27">
        <v>0</v>
      </c>
      <c r="BI180" s="27">
        <v>2</v>
      </c>
      <c r="BJ180" s="27">
        <v>0</v>
      </c>
      <c r="BK180" s="27">
        <v>2</v>
      </c>
      <c r="BL180" s="27">
        <v>6</v>
      </c>
      <c r="BM180" s="27">
        <v>0</v>
      </c>
      <c r="BN180" s="27">
        <v>0</v>
      </c>
      <c r="BO180" s="27">
        <v>0</v>
      </c>
      <c r="BP180" s="27">
        <v>0</v>
      </c>
      <c r="BQ180" s="27">
        <v>0</v>
      </c>
      <c r="BR180" s="27">
        <v>17</v>
      </c>
      <c r="BS180" s="27">
        <v>2</v>
      </c>
      <c r="BT180" s="27">
        <v>3</v>
      </c>
      <c r="BU180" s="27">
        <v>0</v>
      </c>
      <c r="BV180" s="27">
        <v>0</v>
      </c>
      <c r="BW180" s="27">
        <v>0</v>
      </c>
      <c r="BX180" s="27">
        <v>0</v>
      </c>
    </row>
    <row r="181" spans="1:76">
      <c r="A181" t="s">
        <v>48</v>
      </c>
      <c r="B181" t="s">
        <v>262</v>
      </c>
      <c r="C181">
        <v>27</v>
      </c>
      <c r="D181">
        <v>0</v>
      </c>
      <c r="E181">
        <v>10</v>
      </c>
      <c r="F181">
        <v>26</v>
      </c>
      <c r="G181">
        <v>0</v>
      </c>
      <c r="H181">
        <v>0</v>
      </c>
      <c r="I181">
        <v>0</v>
      </c>
      <c r="J181">
        <v>0</v>
      </c>
      <c r="K181">
        <v>17</v>
      </c>
      <c r="L181">
        <v>0</v>
      </c>
      <c r="M181">
        <v>2</v>
      </c>
      <c r="N181">
        <v>0</v>
      </c>
      <c r="O181">
        <v>0</v>
      </c>
      <c r="P181">
        <v>20</v>
      </c>
      <c r="Q181">
        <v>0</v>
      </c>
      <c r="R181">
        <v>0</v>
      </c>
      <c r="S181">
        <v>6</v>
      </c>
      <c r="T181">
        <v>10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7</v>
      </c>
      <c r="AN181" t="s">
        <v>48</v>
      </c>
      <c r="AO181" t="s">
        <v>256</v>
      </c>
      <c r="AP181" s="27">
        <v>50</v>
      </c>
      <c r="AQ181" s="27">
        <v>0</v>
      </c>
      <c r="AR181" s="27">
        <v>26</v>
      </c>
      <c r="AS181" s="27">
        <v>47</v>
      </c>
      <c r="AT181" s="27">
        <v>0</v>
      </c>
      <c r="AU181" s="27">
        <v>0</v>
      </c>
      <c r="AV181" s="27">
        <v>0</v>
      </c>
      <c r="AW181" s="27">
        <v>0</v>
      </c>
      <c r="AX181" s="27">
        <v>0</v>
      </c>
      <c r="AY181" s="27">
        <v>0</v>
      </c>
      <c r="AZ181" s="27">
        <v>4</v>
      </c>
      <c r="BA181" s="27">
        <v>0</v>
      </c>
      <c r="BB181" s="27">
        <v>0</v>
      </c>
      <c r="BC181" s="27">
        <v>20</v>
      </c>
      <c r="BD181" s="27">
        <v>1</v>
      </c>
      <c r="BE181" s="27">
        <v>0</v>
      </c>
      <c r="BF181" s="27">
        <v>17</v>
      </c>
      <c r="BG181" s="27">
        <v>13</v>
      </c>
      <c r="BH181" s="27">
        <v>0</v>
      </c>
      <c r="BI181" s="27">
        <v>2</v>
      </c>
      <c r="BJ181" s="27">
        <v>4</v>
      </c>
      <c r="BK181" s="27">
        <v>0</v>
      </c>
      <c r="BL181" s="27">
        <v>0</v>
      </c>
      <c r="BM181" s="27">
        <v>0</v>
      </c>
      <c r="BN181" s="27">
        <v>0</v>
      </c>
      <c r="BO181" s="27">
        <v>0</v>
      </c>
      <c r="BP181" s="27">
        <v>0</v>
      </c>
      <c r="BQ181" s="27">
        <v>4</v>
      </c>
      <c r="BR181" s="27">
        <v>0</v>
      </c>
      <c r="BS181" s="27">
        <v>2</v>
      </c>
      <c r="BT181" s="27">
        <v>17</v>
      </c>
      <c r="BU181" s="27">
        <v>1</v>
      </c>
      <c r="BV181" s="27">
        <v>0</v>
      </c>
      <c r="BW181" s="27">
        <v>0</v>
      </c>
      <c r="BX181" s="27">
        <v>10</v>
      </c>
    </row>
    <row r="182" spans="1:76">
      <c r="A182" t="s">
        <v>53</v>
      </c>
      <c r="B182" t="s">
        <v>262</v>
      </c>
      <c r="C182">
        <v>3</v>
      </c>
      <c r="D182">
        <v>1</v>
      </c>
      <c r="E182">
        <v>2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0</v>
      </c>
      <c r="O182">
        <v>0</v>
      </c>
      <c r="P182">
        <v>3</v>
      </c>
      <c r="Q182">
        <v>0</v>
      </c>
      <c r="R182">
        <v>0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N182" t="s">
        <v>53</v>
      </c>
      <c r="AO182" t="s">
        <v>256</v>
      </c>
      <c r="AP182" s="27">
        <v>47</v>
      </c>
      <c r="AQ182" s="27">
        <v>1</v>
      </c>
      <c r="AR182" s="27">
        <v>27</v>
      </c>
      <c r="AS182" s="27">
        <v>26</v>
      </c>
      <c r="AT182" s="27">
        <v>1</v>
      </c>
      <c r="AU182" s="27">
        <v>0</v>
      </c>
      <c r="AV182" s="27">
        <v>0</v>
      </c>
      <c r="AW182" s="27">
        <v>0</v>
      </c>
      <c r="AX182" s="27">
        <v>10</v>
      </c>
      <c r="AY182" s="27">
        <v>6</v>
      </c>
      <c r="AZ182" s="27">
        <v>8</v>
      </c>
      <c r="BA182" s="27">
        <v>6</v>
      </c>
      <c r="BB182" s="27">
        <v>0</v>
      </c>
      <c r="BC182" s="27">
        <v>11</v>
      </c>
      <c r="BD182" s="27">
        <v>1</v>
      </c>
      <c r="BE182" s="27">
        <v>0</v>
      </c>
      <c r="BF182" s="27">
        <v>16</v>
      </c>
      <c r="BG182" s="27">
        <v>0</v>
      </c>
      <c r="BH182" s="27">
        <v>0</v>
      </c>
      <c r="BI182" s="27">
        <v>14</v>
      </c>
      <c r="BJ182" s="27">
        <v>10</v>
      </c>
      <c r="BK182" s="27">
        <v>0</v>
      </c>
      <c r="BL182" s="27">
        <v>0</v>
      </c>
      <c r="BM182" s="27">
        <v>0</v>
      </c>
      <c r="BN182" s="27">
        <v>0</v>
      </c>
      <c r="BO182" s="27">
        <v>0</v>
      </c>
      <c r="BP182" s="27">
        <v>0</v>
      </c>
      <c r="BQ182" s="27">
        <v>7</v>
      </c>
      <c r="BR182" s="27">
        <v>1</v>
      </c>
      <c r="BS182" s="27">
        <v>14</v>
      </c>
      <c r="BT182" s="27">
        <v>4</v>
      </c>
      <c r="BU182" s="27">
        <v>0</v>
      </c>
      <c r="BV182" s="27">
        <v>0</v>
      </c>
      <c r="BW182" s="27">
        <v>0</v>
      </c>
      <c r="BX182" s="27">
        <v>0</v>
      </c>
    </row>
    <row r="183" spans="1:76">
      <c r="A183" t="s">
        <v>59</v>
      </c>
      <c r="B183" t="s">
        <v>262</v>
      </c>
      <c r="C183">
        <v>3</v>
      </c>
      <c r="D183">
        <v>0</v>
      </c>
      <c r="E183">
        <v>1</v>
      </c>
      <c r="F183">
        <v>2</v>
      </c>
      <c r="G183">
        <v>2</v>
      </c>
      <c r="H183">
        <v>1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N183" t="s">
        <v>59</v>
      </c>
      <c r="AO183" t="s">
        <v>256</v>
      </c>
      <c r="AP183" s="27">
        <v>20</v>
      </c>
      <c r="AQ183" s="27">
        <v>4</v>
      </c>
      <c r="AR183" s="27">
        <v>7</v>
      </c>
      <c r="AS183" s="27">
        <v>17</v>
      </c>
      <c r="AT183" s="27">
        <v>3</v>
      </c>
      <c r="AU183" s="27">
        <v>6</v>
      </c>
      <c r="AV183" s="27">
        <v>0</v>
      </c>
      <c r="AW183" s="27">
        <v>6</v>
      </c>
      <c r="AX183" s="27">
        <v>2</v>
      </c>
      <c r="AY183" s="27">
        <v>6</v>
      </c>
      <c r="AZ183" s="27">
        <v>1</v>
      </c>
      <c r="BA183" s="27">
        <v>6</v>
      </c>
      <c r="BB183" s="27">
        <v>0</v>
      </c>
      <c r="BC183" s="27">
        <v>9</v>
      </c>
      <c r="BD183" s="27">
        <v>3</v>
      </c>
      <c r="BE183" s="27">
        <v>0</v>
      </c>
      <c r="BF183" s="27">
        <v>6</v>
      </c>
      <c r="BG183" s="27">
        <v>1</v>
      </c>
      <c r="BH183" s="27">
        <v>0</v>
      </c>
      <c r="BI183" s="27">
        <v>2</v>
      </c>
      <c r="BJ183" s="27">
        <v>4</v>
      </c>
      <c r="BK183" s="27">
        <v>1</v>
      </c>
      <c r="BL183" s="27">
        <v>0</v>
      </c>
      <c r="BM183" s="27">
        <v>0</v>
      </c>
      <c r="BN183" s="27">
        <v>0</v>
      </c>
      <c r="BO183" s="27">
        <v>0</v>
      </c>
      <c r="BP183" s="27">
        <v>0</v>
      </c>
      <c r="BQ183" s="27">
        <v>0</v>
      </c>
      <c r="BR183" s="27">
        <v>2</v>
      </c>
      <c r="BS183" s="27">
        <v>2</v>
      </c>
      <c r="BT183" s="27">
        <v>4</v>
      </c>
      <c r="BU183" s="27">
        <v>0</v>
      </c>
      <c r="BV183" s="27">
        <v>0</v>
      </c>
      <c r="BW183" s="27">
        <v>0</v>
      </c>
      <c r="BX183" s="27">
        <v>0</v>
      </c>
    </row>
    <row r="184" spans="1:76">
      <c r="A184" t="s">
        <v>63</v>
      </c>
      <c r="B184" t="s">
        <v>262</v>
      </c>
      <c r="C184">
        <v>2</v>
      </c>
      <c r="D184">
        <v>0</v>
      </c>
      <c r="E184">
        <v>0</v>
      </c>
      <c r="F184">
        <v>2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N184" t="s">
        <v>63</v>
      </c>
      <c r="AO184" t="s">
        <v>256</v>
      </c>
      <c r="AP184" s="27">
        <v>17</v>
      </c>
      <c r="AQ184" s="27">
        <v>3</v>
      </c>
      <c r="AR184" s="27">
        <v>5</v>
      </c>
      <c r="AS184" s="27">
        <v>16</v>
      </c>
      <c r="AT184" s="27">
        <v>1</v>
      </c>
      <c r="AU184" s="27">
        <v>0</v>
      </c>
      <c r="AV184" s="27">
        <v>0</v>
      </c>
      <c r="AW184" s="27">
        <v>0</v>
      </c>
      <c r="AX184" s="27">
        <v>7</v>
      </c>
      <c r="AY184" s="27">
        <v>1</v>
      </c>
      <c r="AZ184" s="27">
        <v>0</v>
      </c>
      <c r="BA184" s="27">
        <v>1</v>
      </c>
      <c r="BB184" s="27">
        <v>0</v>
      </c>
      <c r="BC184" s="27">
        <v>3</v>
      </c>
      <c r="BD184" s="27">
        <v>1</v>
      </c>
      <c r="BE184" s="27">
        <v>0</v>
      </c>
      <c r="BF184" s="27">
        <v>4</v>
      </c>
      <c r="BG184" s="27">
        <v>1</v>
      </c>
      <c r="BH184" s="27">
        <v>0</v>
      </c>
      <c r="BI184" s="27">
        <v>0</v>
      </c>
      <c r="BJ184" s="27">
        <v>5</v>
      </c>
      <c r="BK184" s="27">
        <v>1</v>
      </c>
      <c r="BL184" s="27">
        <v>0</v>
      </c>
      <c r="BM184" s="27">
        <v>0</v>
      </c>
      <c r="BN184" s="27">
        <v>0</v>
      </c>
      <c r="BO184" s="27">
        <v>4</v>
      </c>
      <c r="BP184" s="27">
        <v>0</v>
      </c>
      <c r="BQ184" s="27">
        <v>0</v>
      </c>
      <c r="BR184" s="27">
        <v>1</v>
      </c>
      <c r="BS184" s="27">
        <v>0</v>
      </c>
      <c r="BT184" s="27">
        <v>0</v>
      </c>
      <c r="BU184" s="27">
        <v>0</v>
      </c>
      <c r="BV184" s="27">
        <v>0</v>
      </c>
      <c r="BW184" s="27">
        <v>0</v>
      </c>
      <c r="BX184" s="27">
        <v>1</v>
      </c>
    </row>
    <row r="185" spans="1:76">
      <c r="A185" t="s">
        <v>69</v>
      </c>
      <c r="B185" t="s">
        <v>262</v>
      </c>
      <c r="C185">
        <v>10</v>
      </c>
      <c r="D185">
        <v>4</v>
      </c>
      <c r="E185">
        <v>6</v>
      </c>
      <c r="F185">
        <v>0</v>
      </c>
      <c r="G185">
        <v>12</v>
      </c>
      <c r="H185">
        <v>4</v>
      </c>
      <c r="I185">
        <v>0</v>
      </c>
      <c r="J185">
        <v>0</v>
      </c>
      <c r="K185">
        <v>1</v>
      </c>
      <c r="L185">
        <v>0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8</v>
      </c>
      <c r="S185">
        <v>5</v>
      </c>
      <c r="T185">
        <v>8</v>
      </c>
      <c r="U185">
        <v>0</v>
      </c>
      <c r="V185">
        <v>5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5</v>
      </c>
      <c r="AG185">
        <v>0</v>
      </c>
      <c r="AH185">
        <v>0</v>
      </c>
      <c r="AI185">
        <v>0</v>
      </c>
      <c r="AJ185">
        <v>0</v>
      </c>
      <c r="AK185">
        <v>0</v>
      </c>
      <c r="AN185" t="s">
        <v>69</v>
      </c>
      <c r="AO185" t="s">
        <v>256</v>
      </c>
      <c r="AP185" s="27">
        <v>38</v>
      </c>
      <c r="AQ185" s="27">
        <v>8</v>
      </c>
      <c r="AR185" s="27">
        <v>14</v>
      </c>
      <c r="AS185" s="27">
        <v>17</v>
      </c>
      <c r="AT185" s="27">
        <v>12</v>
      </c>
      <c r="AU185" s="27">
        <v>5</v>
      </c>
      <c r="AV185" s="27">
        <v>0</v>
      </c>
      <c r="AW185" s="27">
        <v>1</v>
      </c>
      <c r="AX185" s="27">
        <v>20</v>
      </c>
      <c r="AY185" s="27">
        <v>0</v>
      </c>
      <c r="AZ185" s="27">
        <v>4</v>
      </c>
      <c r="BA185" s="27">
        <v>2</v>
      </c>
      <c r="BB185" s="27">
        <v>0</v>
      </c>
      <c r="BC185" s="27">
        <v>0</v>
      </c>
      <c r="BD185" s="27">
        <v>0</v>
      </c>
      <c r="BE185" s="27">
        <v>8</v>
      </c>
      <c r="BF185" s="27">
        <v>5</v>
      </c>
      <c r="BG185" s="27">
        <v>8</v>
      </c>
      <c r="BH185" s="27">
        <v>0</v>
      </c>
      <c r="BI185" s="27">
        <v>7</v>
      </c>
      <c r="BJ185" s="27">
        <v>13</v>
      </c>
      <c r="BK185" s="27">
        <v>0</v>
      </c>
      <c r="BL185" s="27">
        <v>0</v>
      </c>
      <c r="BM185" s="27">
        <v>0</v>
      </c>
      <c r="BN185" s="27">
        <v>0</v>
      </c>
      <c r="BO185" s="27">
        <v>12</v>
      </c>
      <c r="BP185" s="27">
        <v>0</v>
      </c>
      <c r="BQ185" s="27">
        <v>0</v>
      </c>
      <c r="BR185" s="27">
        <v>1</v>
      </c>
      <c r="BS185" s="27">
        <v>7</v>
      </c>
      <c r="BT185" s="27">
        <v>0</v>
      </c>
      <c r="BU185" s="27">
        <v>0</v>
      </c>
      <c r="BV185" s="27">
        <v>0</v>
      </c>
      <c r="BW185" s="27">
        <v>0</v>
      </c>
      <c r="BX185" s="27">
        <v>0</v>
      </c>
    </row>
    <row r="186" spans="1:76">
      <c r="A186" t="s">
        <v>74</v>
      </c>
      <c r="B186" t="s">
        <v>262</v>
      </c>
      <c r="C186">
        <v>11</v>
      </c>
      <c r="D186">
        <v>0</v>
      </c>
      <c r="E186">
        <v>0</v>
      </c>
      <c r="F186">
        <v>11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11</v>
      </c>
      <c r="T186">
        <v>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6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N186" t="s">
        <v>74</v>
      </c>
      <c r="AO186" t="s">
        <v>256</v>
      </c>
      <c r="AP186" s="27">
        <v>21</v>
      </c>
      <c r="AQ186" s="27">
        <v>6</v>
      </c>
      <c r="AR186" s="27">
        <v>8</v>
      </c>
      <c r="AS186" s="27">
        <v>13</v>
      </c>
      <c r="AT186" s="27">
        <v>1</v>
      </c>
      <c r="AU186" s="27">
        <v>5</v>
      </c>
      <c r="AV186" s="27">
        <v>0</v>
      </c>
      <c r="AW186" s="27">
        <v>5</v>
      </c>
      <c r="AX186" s="27">
        <v>1</v>
      </c>
      <c r="AY186" s="27">
        <v>1</v>
      </c>
      <c r="AZ186" s="27">
        <v>13</v>
      </c>
      <c r="BA186" s="27">
        <v>6</v>
      </c>
      <c r="BB186" s="27">
        <v>1</v>
      </c>
      <c r="BC186" s="27">
        <v>6</v>
      </c>
      <c r="BD186" s="27">
        <v>1</v>
      </c>
      <c r="BE186" s="27">
        <v>8</v>
      </c>
      <c r="BF186" s="27">
        <v>12</v>
      </c>
      <c r="BG186" s="27">
        <v>5</v>
      </c>
      <c r="BH186" s="27">
        <v>0</v>
      </c>
      <c r="BI186" s="27">
        <v>0</v>
      </c>
      <c r="BJ186" s="27">
        <v>2</v>
      </c>
      <c r="BK186" s="27">
        <v>1</v>
      </c>
      <c r="BL186" s="27">
        <v>0</v>
      </c>
      <c r="BM186" s="27">
        <v>0</v>
      </c>
      <c r="BN186" s="27">
        <v>0</v>
      </c>
      <c r="BO186" s="27">
        <v>0</v>
      </c>
      <c r="BP186" s="27">
        <v>1</v>
      </c>
      <c r="BQ186" s="27">
        <v>7</v>
      </c>
      <c r="BR186" s="27">
        <v>0</v>
      </c>
      <c r="BS186" s="27">
        <v>0</v>
      </c>
      <c r="BT186" s="27">
        <v>6</v>
      </c>
      <c r="BU186" s="27">
        <v>1</v>
      </c>
      <c r="BV186" s="27">
        <v>4</v>
      </c>
      <c r="BW186" s="27">
        <v>0</v>
      </c>
      <c r="BX186" s="27">
        <v>0</v>
      </c>
    </row>
    <row r="187" spans="1:76">
      <c r="A187" t="s">
        <v>79</v>
      </c>
      <c r="B187" t="s">
        <v>262</v>
      </c>
      <c r="C187">
        <v>2</v>
      </c>
      <c r="D187">
        <v>0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1</v>
      </c>
      <c r="Q187">
        <v>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0</v>
      </c>
      <c r="AJ187">
        <v>0</v>
      </c>
      <c r="AK187">
        <v>0</v>
      </c>
      <c r="AN187" t="s">
        <v>79</v>
      </c>
      <c r="AO187" t="s">
        <v>256</v>
      </c>
      <c r="AP187" s="27">
        <v>90</v>
      </c>
      <c r="AQ187" s="27">
        <v>2</v>
      </c>
      <c r="AR187" s="27">
        <v>79</v>
      </c>
      <c r="AS187" s="27">
        <v>46</v>
      </c>
      <c r="AT187" s="27">
        <v>0</v>
      </c>
      <c r="AU187" s="27">
        <v>0</v>
      </c>
      <c r="AV187" s="27">
        <v>0</v>
      </c>
      <c r="AW187" s="27">
        <v>0</v>
      </c>
      <c r="AX187" s="27">
        <v>27</v>
      </c>
      <c r="AY187" s="27">
        <v>2</v>
      </c>
      <c r="AZ187" s="27">
        <v>35</v>
      </c>
      <c r="BA187" s="27">
        <v>21</v>
      </c>
      <c r="BB187" s="27">
        <v>1</v>
      </c>
      <c r="BC187" s="27">
        <v>36</v>
      </c>
      <c r="BD187" s="27">
        <v>20</v>
      </c>
      <c r="BE187" s="27">
        <v>0</v>
      </c>
      <c r="BF187" s="27">
        <v>2</v>
      </c>
      <c r="BG187" s="27">
        <v>5</v>
      </c>
      <c r="BH187" s="27">
        <v>0</v>
      </c>
      <c r="BI187" s="27">
        <v>20</v>
      </c>
      <c r="BJ187" s="27">
        <v>8</v>
      </c>
      <c r="BK187" s="27">
        <v>0</v>
      </c>
      <c r="BL187" s="27">
        <v>0</v>
      </c>
      <c r="BM187" s="27">
        <v>0</v>
      </c>
      <c r="BN187" s="27">
        <v>0</v>
      </c>
      <c r="BO187" s="27">
        <v>0</v>
      </c>
      <c r="BP187" s="27">
        <v>0</v>
      </c>
      <c r="BQ187" s="27">
        <v>0</v>
      </c>
      <c r="BR187" s="27">
        <v>17</v>
      </c>
      <c r="BS187" s="27">
        <v>20</v>
      </c>
      <c r="BT187" s="27">
        <v>2</v>
      </c>
      <c r="BU187" s="27">
        <v>19</v>
      </c>
      <c r="BV187" s="27">
        <v>0</v>
      </c>
      <c r="BW187" s="27">
        <v>0</v>
      </c>
      <c r="BX187" s="27">
        <v>2</v>
      </c>
    </row>
    <row r="188" spans="1:76">
      <c r="A188" t="s">
        <v>84</v>
      </c>
      <c r="B188" t="s">
        <v>262</v>
      </c>
      <c r="C188">
        <v>3</v>
      </c>
      <c r="D188">
        <v>0</v>
      </c>
      <c r="E188">
        <v>1</v>
      </c>
      <c r="F188">
        <v>2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N188" t="s">
        <v>84</v>
      </c>
      <c r="AO188" t="s">
        <v>256</v>
      </c>
      <c r="AP188" s="27">
        <v>33</v>
      </c>
      <c r="AQ188" s="27">
        <v>0</v>
      </c>
      <c r="AR188" s="27">
        <v>15</v>
      </c>
      <c r="AS188" s="27">
        <v>18</v>
      </c>
      <c r="AT188" s="27">
        <v>2</v>
      </c>
      <c r="AU188" s="27">
        <v>0</v>
      </c>
      <c r="AV188" s="27">
        <v>0</v>
      </c>
      <c r="AW188" s="27">
        <v>0</v>
      </c>
      <c r="AX188" s="27">
        <v>2</v>
      </c>
      <c r="AY188" s="27">
        <v>0</v>
      </c>
      <c r="AZ188" s="27">
        <v>2</v>
      </c>
      <c r="BA188" s="27">
        <v>14</v>
      </c>
      <c r="BB188" s="27">
        <v>0</v>
      </c>
      <c r="BC188" s="27">
        <v>3</v>
      </c>
      <c r="BD188" s="27">
        <v>0</v>
      </c>
      <c r="BE188" s="27">
        <v>2</v>
      </c>
      <c r="BF188" s="27">
        <v>0</v>
      </c>
      <c r="BG188" s="27">
        <v>0</v>
      </c>
      <c r="BH188" s="27">
        <v>0</v>
      </c>
      <c r="BI188" s="27">
        <v>11</v>
      </c>
      <c r="BJ188" s="27">
        <v>13</v>
      </c>
      <c r="BK188" s="27">
        <v>0</v>
      </c>
      <c r="BL188" s="27">
        <v>0</v>
      </c>
      <c r="BM188" s="27">
        <v>0</v>
      </c>
      <c r="BN188" s="27">
        <v>0</v>
      </c>
      <c r="BO188" s="27">
        <v>2</v>
      </c>
      <c r="BP188" s="27">
        <v>0</v>
      </c>
      <c r="BQ188" s="27">
        <v>0</v>
      </c>
      <c r="BR188" s="27">
        <v>10</v>
      </c>
      <c r="BS188" s="27">
        <v>11</v>
      </c>
      <c r="BT188" s="27">
        <v>3</v>
      </c>
      <c r="BU188" s="27">
        <v>0</v>
      </c>
      <c r="BV188" s="27">
        <v>0</v>
      </c>
      <c r="BW188" s="27">
        <v>0</v>
      </c>
      <c r="BX188" s="27">
        <v>0</v>
      </c>
    </row>
    <row r="189" spans="1:76">
      <c r="A189" t="s">
        <v>88</v>
      </c>
      <c r="B189" t="s">
        <v>262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N189" t="s">
        <v>88</v>
      </c>
      <c r="AO189" t="s">
        <v>256</v>
      </c>
      <c r="AP189" s="27">
        <v>8</v>
      </c>
      <c r="AQ189" s="27">
        <v>0</v>
      </c>
      <c r="AR189" s="27">
        <v>4</v>
      </c>
      <c r="AS189" s="27">
        <v>4</v>
      </c>
      <c r="AT189" s="27">
        <v>0</v>
      </c>
      <c r="AU189" s="27">
        <v>0</v>
      </c>
      <c r="AV189" s="27">
        <v>0</v>
      </c>
      <c r="AW189" s="27">
        <v>0</v>
      </c>
      <c r="AX189" s="27">
        <v>0</v>
      </c>
      <c r="AY189" s="27">
        <v>0</v>
      </c>
      <c r="AZ189" s="27">
        <v>4</v>
      </c>
      <c r="BA189" s="27">
        <v>3</v>
      </c>
      <c r="BB189" s="27">
        <v>0</v>
      </c>
      <c r="BC189" s="27">
        <v>2</v>
      </c>
      <c r="BD189" s="27">
        <v>2</v>
      </c>
      <c r="BE189" s="27">
        <v>0</v>
      </c>
      <c r="BF189" s="27">
        <v>0</v>
      </c>
      <c r="BG189" s="27">
        <v>0</v>
      </c>
      <c r="BH189" s="27">
        <v>0</v>
      </c>
      <c r="BI189" s="27">
        <v>1</v>
      </c>
      <c r="BJ189" s="27">
        <v>0</v>
      </c>
      <c r="BK189" s="27">
        <v>0</v>
      </c>
      <c r="BL189" s="27">
        <v>0</v>
      </c>
      <c r="BM189" s="27">
        <v>0</v>
      </c>
      <c r="BN189" s="27">
        <v>0</v>
      </c>
      <c r="BO189" s="27">
        <v>0</v>
      </c>
      <c r="BP189" s="27">
        <v>0</v>
      </c>
      <c r="BQ189" s="27">
        <v>4</v>
      </c>
      <c r="BR189" s="27">
        <v>1</v>
      </c>
      <c r="BS189" s="27">
        <v>1</v>
      </c>
      <c r="BT189" s="27">
        <v>0</v>
      </c>
      <c r="BU189" s="27">
        <v>1</v>
      </c>
      <c r="BV189" s="27">
        <v>0</v>
      </c>
      <c r="BW189" s="27">
        <v>0</v>
      </c>
      <c r="BX189" s="27">
        <v>0</v>
      </c>
    </row>
    <row r="190" spans="1:76">
      <c r="A190" t="s">
        <v>93</v>
      </c>
      <c r="B190" t="s">
        <v>262</v>
      </c>
      <c r="C190">
        <v>4</v>
      </c>
      <c r="D190">
        <v>0</v>
      </c>
      <c r="E190">
        <v>2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4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2</v>
      </c>
      <c r="R190">
        <v>0</v>
      </c>
      <c r="S190">
        <v>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N190" t="s">
        <v>93</v>
      </c>
      <c r="AO190" t="s">
        <v>256</v>
      </c>
      <c r="AP190" s="27">
        <v>24</v>
      </c>
      <c r="AQ190" s="27">
        <v>0</v>
      </c>
      <c r="AR190" s="27">
        <v>17</v>
      </c>
      <c r="AS190" s="27">
        <v>11</v>
      </c>
      <c r="AT190" s="27">
        <v>1</v>
      </c>
      <c r="AU190" s="27">
        <v>0</v>
      </c>
      <c r="AV190" s="27">
        <v>0</v>
      </c>
      <c r="AW190" s="27">
        <v>0</v>
      </c>
      <c r="AX190" s="27">
        <v>20</v>
      </c>
      <c r="AY190" s="27">
        <v>2</v>
      </c>
      <c r="AZ190" s="27">
        <v>0</v>
      </c>
      <c r="BA190" s="27">
        <v>1</v>
      </c>
      <c r="BB190" s="27">
        <v>0</v>
      </c>
      <c r="BC190" s="27">
        <v>5</v>
      </c>
      <c r="BD190" s="27">
        <v>9</v>
      </c>
      <c r="BE190" s="27">
        <v>1</v>
      </c>
      <c r="BF190" s="27">
        <v>21</v>
      </c>
      <c r="BG190" s="27">
        <v>0</v>
      </c>
      <c r="BH190" s="27">
        <v>0</v>
      </c>
      <c r="BI190" s="27">
        <v>2</v>
      </c>
      <c r="BJ190" s="27">
        <v>0</v>
      </c>
      <c r="BK190" s="27">
        <v>0</v>
      </c>
      <c r="BL190" s="27">
        <v>0</v>
      </c>
      <c r="BM190" s="27">
        <v>0</v>
      </c>
      <c r="BN190" s="27">
        <v>0</v>
      </c>
      <c r="BO190" s="27">
        <v>11</v>
      </c>
      <c r="BP190" s="27">
        <v>0</v>
      </c>
      <c r="BQ190" s="27">
        <v>0</v>
      </c>
      <c r="BR190" s="27">
        <v>0</v>
      </c>
      <c r="BS190" s="27">
        <v>2</v>
      </c>
      <c r="BT190" s="27">
        <v>0</v>
      </c>
      <c r="BU190" s="27">
        <v>0</v>
      </c>
      <c r="BV190" s="27">
        <v>0</v>
      </c>
      <c r="BW190" s="27">
        <v>0</v>
      </c>
      <c r="BX190" s="27">
        <v>0</v>
      </c>
    </row>
    <row r="191" spans="1:76">
      <c r="A191" t="s">
        <v>98</v>
      </c>
      <c r="B191" t="s">
        <v>262</v>
      </c>
      <c r="C191">
        <v>10</v>
      </c>
      <c r="D191">
        <v>0</v>
      </c>
      <c r="E191">
        <v>10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0</v>
      </c>
      <c r="M191">
        <v>0</v>
      </c>
      <c r="N191">
        <v>0</v>
      </c>
      <c r="O191">
        <v>0</v>
      </c>
      <c r="P191">
        <v>6</v>
      </c>
      <c r="Q191">
        <v>1</v>
      </c>
      <c r="R191">
        <v>0</v>
      </c>
      <c r="S191">
        <v>2</v>
      </c>
      <c r="T191">
        <v>0</v>
      </c>
      <c r="U191">
        <v>0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2</v>
      </c>
      <c r="AG191">
        <v>0</v>
      </c>
      <c r="AH191">
        <v>0</v>
      </c>
      <c r="AI191">
        <v>0</v>
      </c>
      <c r="AJ191">
        <v>0</v>
      </c>
      <c r="AK191">
        <v>0</v>
      </c>
      <c r="AN191" t="s">
        <v>98</v>
      </c>
      <c r="AO191" t="s">
        <v>256</v>
      </c>
      <c r="AP191" s="27">
        <v>31</v>
      </c>
      <c r="AQ191" s="27">
        <v>0</v>
      </c>
      <c r="AR191" s="27">
        <v>29</v>
      </c>
      <c r="AS191" s="27">
        <v>3</v>
      </c>
      <c r="AT191" s="27">
        <v>0</v>
      </c>
      <c r="AU191" s="27">
        <v>0</v>
      </c>
      <c r="AV191" s="27">
        <v>5</v>
      </c>
      <c r="AW191" s="27">
        <v>0</v>
      </c>
      <c r="AX191" s="27">
        <v>15</v>
      </c>
      <c r="AY191" s="27">
        <v>0</v>
      </c>
      <c r="AZ191" s="27">
        <v>6</v>
      </c>
      <c r="BA191" s="27">
        <v>0</v>
      </c>
      <c r="BB191" s="27">
        <v>0</v>
      </c>
      <c r="BC191" s="27">
        <v>8</v>
      </c>
      <c r="BD191" s="27">
        <v>7</v>
      </c>
      <c r="BE191" s="27">
        <v>0</v>
      </c>
      <c r="BF191" s="27">
        <v>18</v>
      </c>
      <c r="BG191" s="27">
        <v>0</v>
      </c>
      <c r="BH191" s="27">
        <v>0</v>
      </c>
      <c r="BI191" s="27">
        <v>7</v>
      </c>
      <c r="BJ191" s="27">
        <v>1</v>
      </c>
      <c r="BK191" s="27">
        <v>0</v>
      </c>
      <c r="BL191" s="27">
        <v>0</v>
      </c>
      <c r="BM191" s="27">
        <v>0</v>
      </c>
      <c r="BN191" s="27">
        <v>0</v>
      </c>
      <c r="BO191" s="27">
        <v>3</v>
      </c>
      <c r="BP191" s="27">
        <v>0</v>
      </c>
      <c r="BQ191" s="27">
        <v>0</v>
      </c>
      <c r="BR191" s="27">
        <v>0</v>
      </c>
      <c r="BS191" s="27">
        <v>7</v>
      </c>
      <c r="BT191" s="27">
        <v>2</v>
      </c>
      <c r="BU191" s="27">
        <v>5</v>
      </c>
      <c r="BV191" s="27">
        <v>0</v>
      </c>
      <c r="BW191" s="27">
        <v>0</v>
      </c>
      <c r="BX191" s="27">
        <v>0</v>
      </c>
    </row>
    <row r="192" spans="1:76">
      <c r="A192" t="s">
        <v>102</v>
      </c>
      <c r="B192" t="s">
        <v>262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N192" t="s">
        <v>102</v>
      </c>
      <c r="AO192" t="s">
        <v>256</v>
      </c>
      <c r="AP192" s="27">
        <v>12</v>
      </c>
      <c r="AQ192" s="27">
        <v>0</v>
      </c>
      <c r="AR192" s="27">
        <v>4</v>
      </c>
      <c r="AS192" s="27">
        <v>11</v>
      </c>
      <c r="AT192" s="27">
        <v>1</v>
      </c>
      <c r="AU192" s="27">
        <v>5</v>
      </c>
      <c r="AV192" s="27">
        <v>0</v>
      </c>
      <c r="AW192" s="27">
        <v>5</v>
      </c>
      <c r="AX192" s="27">
        <v>0</v>
      </c>
      <c r="AY192" s="27">
        <v>2</v>
      </c>
      <c r="AZ192" s="27">
        <v>1</v>
      </c>
      <c r="BA192" s="27">
        <v>7</v>
      </c>
      <c r="BB192" s="27">
        <v>0</v>
      </c>
      <c r="BC192" s="27">
        <v>0</v>
      </c>
      <c r="BD192" s="27">
        <v>0</v>
      </c>
      <c r="BE192" s="27">
        <v>0</v>
      </c>
      <c r="BF192" s="27">
        <v>3</v>
      </c>
      <c r="BG192" s="27">
        <v>0</v>
      </c>
      <c r="BH192" s="27">
        <v>0</v>
      </c>
      <c r="BI192" s="27">
        <v>1</v>
      </c>
      <c r="BJ192" s="27">
        <v>8</v>
      </c>
      <c r="BK192" s="27">
        <v>0</v>
      </c>
      <c r="BL192" s="27">
        <v>0</v>
      </c>
      <c r="BM192" s="27">
        <v>0</v>
      </c>
      <c r="BN192" s="27">
        <v>0</v>
      </c>
      <c r="BO192" s="27">
        <v>0</v>
      </c>
      <c r="BP192" s="27">
        <v>1</v>
      </c>
      <c r="BQ192" s="27">
        <v>0</v>
      </c>
      <c r="BR192" s="27">
        <v>2</v>
      </c>
      <c r="BS192" s="27">
        <v>1</v>
      </c>
      <c r="BT192" s="27">
        <v>0</v>
      </c>
      <c r="BU192" s="27">
        <v>0</v>
      </c>
      <c r="BV192" s="27">
        <v>0</v>
      </c>
      <c r="BW192" s="27">
        <v>0</v>
      </c>
      <c r="BX192" s="27">
        <v>0</v>
      </c>
    </row>
    <row r="193" spans="1:76">
      <c r="A193" t="s">
        <v>107</v>
      </c>
      <c r="B193" t="s">
        <v>262</v>
      </c>
      <c r="C193">
        <v>9</v>
      </c>
      <c r="D193">
        <v>0</v>
      </c>
      <c r="E193">
        <v>8</v>
      </c>
      <c r="F193">
        <v>1</v>
      </c>
      <c r="G193">
        <v>0</v>
      </c>
      <c r="H193">
        <v>2</v>
      </c>
      <c r="I193">
        <v>0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7</v>
      </c>
      <c r="Q193">
        <v>3</v>
      </c>
      <c r="R193">
        <v>0</v>
      </c>
      <c r="S193">
        <v>0</v>
      </c>
      <c r="T193">
        <v>1</v>
      </c>
      <c r="U193">
        <v>0</v>
      </c>
      <c r="V193">
        <v>2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2</v>
      </c>
      <c r="AG193">
        <v>1</v>
      </c>
      <c r="AH193">
        <v>0</v>
      </c>
      <c r="AI193">
        <v>0</v>
      </c>
      <c r="AJ193">
        <v>0</v>
      </c>
      <c r="AK193">
        <v>1</v>
      </c>
      <c r="AN193" t="s">
        <v>107</v>
      </c>
      <c r="AO193" t="s">
        <v>256</v>
      </c>
      <c r="AP193" s="27">
        <v>59</v>
      </c>
      <c r="AQ193" s="27">
        <v>3</v>
      </c>
      <c r="AR193" s="27">
        <v>45</v>
      </c>
      <c r="AS193" s="27">
        <v>27</v>
      </c>
      <c r="AT193" s="27">
        <v>7</v>
      </c>
      <c r="AU193" s="27">
        <v>2</v>
      </c>
      <c r="AV193" s="27">
        <v>0</v>
      </c>
      <c r="AW193" s="27">
        <v>0</v>
      </c>
      <c r="AX193" s="27">
        <v>12</v>
      </c>
      <c r="AY193" s="27">
        <v>1</v>
      </c>
      <c r="AZ193" s="27">
        <v>6</v>
      </c>
      <c r="BA193" s="27">
        <v>1</v>
      </c>
      <c r="BB193" s="27">
        <v>0</v>
      </c>
      <c r="BC193" s="27">
        <v>34</v>
      </c>
      <c r="BD193" s="27">
        <v>3</v>
      </c>
      <c r="BE193" s="27">
        <v>0</v>
      </c>
      <c r="BF193" s="27">
        <v>3</v>
      </c>
      <c r="BG193" s="27">
        <v>6</v>
      </c>
      <c r="BH193" s="27">
        <v>0</v>
      </c>
      <c r="BI193" s="27">
        <v>8</v>
      </c>
      <c r="BJ193" s="27">
        <v>7</v>
      </c>
      <c r="BK193" s="27">
        <v>0</v>
      </c>
      <c r="BL193" s="27">
        <v>0</v>
      </c>
      <c r="BM193" s="27">
        <v>0</v>
      </c>
      <c r="BN193" s="27">
        <v>0</v>
      </c>
      <c r="BO193" s="27">
        <v>0</v>
      </c>
      <c r="BP193" s="27">
        <v>0</v>
      </c>
      <c r="BQ193" s="27">
        <v>0</v>
      </c>
      <c r="BR193" s="27">
        <v>1</v>
      </c>
      <c r="BS193" s="27">
        <v>8</v>
      </c>
      <c r="BT193" s="27">
        <v>19</v>
      </c>
      <c r="BU193" s="27">
        <v>0</v>
      </c>
      <c r="BV193" s="27">
        <v>0</v>
      </c>
      <c r="BW193" s="27">
        <v>0</v>
      </c>
      <c r="BX193" s="27">
        <v>3</v>
      </c>
    </row>
    <row r="194" spans="1:76">
      <c r="A194" t="s">
        <v>112</v>
      </c>
      <c r="B194" t="s">
        <v>262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N194" t="s">
        <v>112</v>
      </c>
      <c r="AO194" t="s">
        <v>256</v>
      </c>
      <c r="AP194" s="27">
        <v>104</v>
      </c>
      <c r="AQ194" s="27">
        <v>0</v>
      </c>
      <c r="AR194" s="27">
        <v>44</v>
      </c>
      <c r="AS194" s="27">
        <v>60</v>
      </c>
      <c r="AT194" s="27">
        <v>0</v>
      </c>
      <c r="AU194" s="27">
        <v>0</v>
      </c>
      <c r="AV194" s="27">
        <v>0</v>
      </c>
      <c r="AW194" s="27">
        <v>0</v>
      </c>
      <c r="AX194" s="27">
        <v>0</v>
      </c>
      <c r="AY194" s="27">
        <v>0</v>
      </c>
      <c r="AZ194" s="27">
        <v>60</v>
      </c>
      <c r="BA194" s="27">
        <v>0</v>
      </c>
      <c r="BB194" s="27">
        <v>0</v>
      </c>
      <c r="BC194" s="27">
        <v>0</v>
      </c>
      <c r="BD194" s="27">
        <v>0</v>
      </c>
      <c r="BE194" s="27">
        <v>0</v>
      </c>
      <c r="BF194" s="27">
        <v>0</v>
      </c>
      <c r="BG194" s="27">
        <v>0</v>
      </c>
      <c r="BH194" s="27">
        <v>0</v>
      </c>
      <c r="BI194" s="27">
        <v>44</v>
      </c>
      <c r="BJ194" s="27">
        <v>0</v>
      </c>
      <c r="BK194" s="27">
        <v>0</v>
      </c>
      <c r="BL194" s="27">
        <v>0</v>
      </c>
      <c r="BM194" s="27">
        <v>0</v>
      </c>
      <c r="BN194" s="27">
        <v>0</v>
      </c>
      <c r="BO194" s="27">
        <v>0</v>
      </c>
      <c r="BP194" s="27">
        <v>0</v>
      </c>
      <c r="BQ194" s="27">
        <v>60</v>
      </c>
      <c r="BR194" s="27">
        <v>0</v>
      </c>
      <c r="BS194" s="27">
        <v>44</v>
      </c>
      <c r="BT194" s="27">
        <v>0</v>
      </c>
      <c r="BU194" s="27">
        <v>0</v>
      </c>
      <c r="BV194" s="27">
        <v>0</v>
      </c>
      <c r="BW194" s="27">
        <v>0</v>
      </c>
      <c r="BX194" s="27">
        <v>0</v>
      </c>
    </row>
    <row r="195" spans="1:76">
      <c r="A195" t="s">
        <v>117</v>
      </c>
      <c r="B195" t="s">
        <v>262</v>
      </c>
      <c r="C195">
        <v>15</v>
      </c>
      <c r="D195">
        <v>0</v>
      </c>
      <c r="E195">
        <v>15</v>
      </c>
      <c r="F195">
        <v>9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0</v>
      </c>
      <c r="P195">
        <v>15</v>
      </c>
      <c r="Q195">
        <v>15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N195" t="s">
        <v>117</v>
      </c>
      <c r="AO195" t="s">
        <v>256</v>
      </c>
      <c r="AP195" s="27">
        <v>43</v>
      </c>
      <c r="AQ195" s="27">
        <v>0</v>
      </c>
      <c r="AR195" s="27">
        <v>28</v>
      </c>
      <c r="AS195" s="27">
        <v>25</v>
      </c>
      <c r="AT195" s="27">
        <v>2</v>
      </c>
      <c r="AU195" s="27">
        <v>0</v>
      </c>
      <c r="AV195" s="27">
        <v>0</v>
      </c>
      <c r="AW195" s="27">
        <v>0</v>
      </c>
      <c r="AX195" s="27">
        <v>0</v>
      </c>
      <c r="AY195" s="27">
        <v>3</v>
      </c>
      <c r="AZ195" s="27">
        <v>0</v>
      </c>
      <c r="BA195" s="27">
        <v>5</v>
      </c>
      <c r="BB195" s="27">
        <v>0</v>
      </c>
      <c r="BC195" s="27">
        <v>15</v>
      </c>
      <c r="BD195" s="27">
        <v>18</v>
      </c>
      <c r="BE195" s="27">
        <v>2</v>
      </c>
      <c r="BF195" s="27">
        <v>0</v>
      </c>
      <c r="BG195" s="27">
        <v>0</v>
      </c>
      <c r="BH195" s="27">
        <v>0</v>
      </c>
      <c r="BI195" s="27">
        <v>9</v>
      </c>
      <c r="BJ195" s="27">
        <v>13</v>
      </c>
      <c r="BK195" s="27">
        <v>1</v>
      </c>
      <c r="BL195" s="27">
        <v>0</v>
      </c>
      <c r="BM195" s="27">
        <v>0</v>
      </c>
      <c r="BN195" s="27">
        <v>0</v>
      </c>
      <c r="BO195" s="27">
        <v>0</v>
      </c>
      <c r="BP195" s="27">
        <v>0</v>
      </c>
      <c r="BQ195" s="27">
        <v>0</v>
      </c>
      <c r="BR195" s="27">
        <v>1</v>
      </c>
      <c r="BS195" s="27">
        <v>9</v>
      </c>
      <c r="BT195" s="27">
        <v>0</v>
      </c>
      <c r="BU195" s="27">
        <v>0</v>
      </c>
      <c r="BV195" s="27">
        <v>0</v>
      </c>
      <c r="BW195" s="27">
        <v>0</v>
      </c>
      <c r="BX195" s="27">
        <v>0</v>
      </c>
    </row>
    <row r="196" spans="1:76">
      <c r="A196" t="s">
        <v>122</v>
      </c>
      <c r="B196" t="s">
        <v>262</v>
      </c>
      <c r="C196">
        <v>7</v>
      </c>
      <c r="D196">
        <v>0</v>
      </c>
      <c r="E196">
        <v>4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1</v>
      </c>
      <c r="M196">
        <v>4</v>
      </c>
      <c r="N196">
        <v>1</v>
      </c>
      <c r="O196">
        <v>0</v>
      </c>
      <c r="P196">
        <v>3</v>
      </c>
      <c r="Q196">
        <v>4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3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N196" t="s">
        <v>122</v>
      </c>
      <c r="AO196" t="s">
        <v>256</v>
      </c>
      <c r="AP196" s="27">
        <v>34</v>
      </c>
      <c r="AQ196" s="27">
        <v>0</v>
      </c>
      <c r="AR196" s="27">
        <v>18</v>
      </c>
      <c r="AS196" s="27">
        <v>20</v>
      </c>
      <c r="AT196" s="27">
        <v>0</v>
      </c>
      <c r="AU196" s="27">
        <v>0</v>
      </c>
      <c r="AV196" s="27">
        <v>0</v>
      </c>
      <c r="AW196" s="27">
        <v>0</v>
      </c>
      <c r="AX196" s="27">
        <v>8</v>
      </c>
      <c r="AY196" s="27">
        <v>4</v>
      </c>
      <c r="AZ196" s="27">
        <v>16</v>
      </c>
      <c r="BA196" s="27">
        <v>5</v>
      </c>
      <c r="BB196" s="27">
        <v>0</v>
      </c>
      <c r="BC196" s="27">
        <v>13</v>
      </c>
      <c r="BD196" s="27">
        <v>8</v>
      </c>
      <c r="BE196" s="27">
        <v>0</v>
      </c>
      <c r="BF196" s="27">
        <v>1</v>
      </c>
      <c r="BG196" s="27">
        <v>0</v>
      </c>
      <c r="BH196" s="27">
        <v>0</v>
      </c>
      <c r="BI196" s="27">
        <v>2</v>
      </c>
      <c r="BJ196" s="27">
        <v>12</v>
      </c>
      <c r="BK196" s="27">
        <v>0</v>
      </c>
      <c r="BL196" s="27">
        <v>0</v>
      </c>
      <c r="BM196" s="27">
        <v>0</v>
      </c>
      <c r="BN196" s="27">
        <v>0</v>
      </c>
      <c r="BO196" s="27">
        <v>3</v>
      </c>
      <c r="BP196" s="27">
        <v>2</v>
      </c>
      <c r="BQ196" s="27">
        <v>0</v>
      </c>
      <c r="BR196" s="27">
        <v>3</v>
      </c>
      <c r="BS196" s="27">
        <v>2</v>
      </c>
      <c r="BT196" s="27">
        <v>0</v>
      </c>
      <c r="BU196" s="27">
        <v>1</v>
      </c>
      <c r="BV196" s="27">
        <v>0</v>
      </c>
      <c r="BW196" s="27">
        <v>0</v>
      </c>
      <c r="BX196" s="27">
        <v>0</v>
      </c>
    </row>
    <row r="197" spans="1:76">
      <c r="A197" t="s">
        <v>127</v>
      </c>
      <c r="B197" t="s">
        <v>262</v>
      </c>
      <c r="C197">
        <v>19</v>
      </c>
      <c r="D197">
        <v>11</v>
      </c>
      <c r="E197">
        <v>6</v>
      </c>
      <c r="F197">
        <v>4</v>
      </c>
      <c r="G197">
        <v>11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4</v>
      </c>
      <c r="O197">
        <v>0</v>
      </c>
      <c r="P197">
        <v>0</v>
      </c>
      <c r="Q197">
        <v>0</v>
      </c>
      <c r="R197">
        <v>1</v>
      </c>
      <c r="S197">
        <v>5</v>
      </c>
      <c r="T197">
        <v>1</v>
      </c>
      <c r="U197">
        <v>0</v>
      </c>
      <c r="V197">
        <v>3</v>
      </c>
      <c r="W197">
        <v>2</v>
      </c>
      <c r="X197">
        <v>11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</v>
      </c>
      <c r="AE197">
        <v>3</v>
      </c>
      <c r="AF197">
        <v>3</v>
      </c>
      <c r="AG197">
        <v>0</v>
      </c>
      <c r="AH197">
        <v>0</v>
      </c>
      <c r="AI197">
        <v>0</v>
      </c>
      <c r="AJ197">
        <v>0</v>
      </c>
      <c r="AK197">
        <v>1</v>
      </c>
      <c r="AN197" t="s">
        <v>127</v>
      </c>
      <c r="AO197" t="s">
        <v>256</v>
      </c>
      <c r="AP197" s="27">
        <v>35</v>
      </c>
      <c r="AQ197" s="27">
        <v>12</v>
      </c>
      <c r="AR197" s="27">
        <v>16</v>
      </c>
      <c r="AS197" s="27">
        <v>11</v>
      </c>
      <c r="AT197" s="27">
        <v>15</v>
      </c>
      <c r="AU197" s="27">
        <v>0</v>
      </c>
      <c r="AV197" s="27">
        <v>0</v>
      </c>
      <c r="AW197" s="27">
        <v>0</v>
      </c>
      <c r="AX197" s="27">
        <v>4</v>
      </c>
      <c r="AY197" s="27">
        <v>2</v>
      </c>
      <c r="AZ197" s="27">
        <v>2</v>
      </c>
      <c r="BA197" s="27">
        <v>21</v>
      </c>
      <c r="BB197" s="27">
        <v>0</v>
      </c>
      <c r="BC197" s="27">
        <v>2</v>
      </c>
      <c r="BD197" s="27">
        <v>0</v>
      </c>
      <c r="BE197" s="27">
        <v>2</v>
      </c>
      <c r="BF197" s="27">
        <v>22</v>
      </c>
      <c r="BG197" s="27">
        <v>1</v>
      </c>
      <c r="BH197" s="27">
        <v>0</v>
      </c>
      <c r="BI197" s="27">
        <v>6</v>
      </c>
      <c r="BJ197" s="27">
        <v>4</v>
      </c>
      <c r="BK197" s="27">
        <v>14</v>
      </c>
      <c r="BL197" s="27">
        <v>0</v>
      </c>
      <c r="BM197" s="27">
        <v>0</v>
      </c>
      <c r="BN197" s="27">
        <v>0</v>
      </c>
      <c r="BO197" s="27">
        <v>3</v>
      </c>
      <c r="BP197" s="27">
        <v>2</v>
      </c>
      <c r="BQ197" s="27">
        <v>2</v>
      </c>
      <c r="BR197" s="27">
        <v>17</v>
      </c>
      <c r="BS197" s="27">
        <v>6</v>
      </c>
      <c r="BT197" s="27">
        <v>2</v>
      </c>
      <c r="BU197" s="27">
        <v>0</v>
      </c>
      <c r="BV197" s="27">
        <v>0</v>
      </c>
      <c r="BW197" s="27">
        <v>0</v>
      </c>
      <c r="BX197" s="27">
        <v>1</v>
      </c>
    </row>
    <row r="198" spans="1:76">
      <c r="A198" t="s">
        <v>131</v>
      </c>
      <c r="B198" t="s">
        <v>262</v>
      </c>
      <c r="C198">
        <v>3</v>
      </c>
      <c r="D198">
        <v>3</v>
      </c>
      <c r="E198">
        <v>0</v>
      </c>
      <c r="F198">
        <v>0</v>
      </c>
      <c r="G198">
        <v>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N198" t="s">
        <v>131</v>
      </c>
      <c r="AO198" t="s">
        <v>256</v>
      </c>
      <c r="AP198" s="27">
        <v>17</v>
      </c>
      <c r="AQ198" s="27">
        <v>6</v>
      </c>
      <c r="AR198" s="27">
        <v>4</v>
      </c>
      <c r="AS198" s="27">
        <v>9</v>
      </c>
      <c r="AT198" s="27">
        <v>3</v>
      </c>
      <c r="AU198" s="27">
        <v>0</v>
      </c>
      <c r="AV198" s="27">
        <v>0</v>
      </c>
      <c r="AW198" s="27">
        <v>0</v>
      </c>
      <c r="AX198" s="27">
        <v>0</v>
      </c>
      <c r="AY198" s="27">
        <v>2</v>
      </c>
      <c r="AZ198" s="27">
        <v>7</v>
      </c>
      <c r="BA198" s="27">
        <v>0</v>
      </c>
      <c r="BB198" s="27">
        <v>0</v>
      </c>
      <c r="BC198" s="27">
        <v>3</v>
      </c>
      <c r="BD198" s="27">
        <v>0</v>
      </c>
      <c r="BE198" s="27">
        <v>0</v>
      </c>
      <c r="BF198" s="27">
        <v>0</v>
      </c>
      <c r="BG198" s="27">
        <v>0</v>
      </c>
      <c r="BH198" s="27">
        <v>3</v>
      </c>
      <c r="BI198" s="27">
        <v>2</v>
      </c>
      <c r="BJ198" s="27">
        <v>0</v>
      </c>
      <c r="BK198" s="27">
        <v>0</v>
      </c>
      <c r="BL198" s="27">
        <v>0</v>
      </c>
      <c r="BM198" s="27">
        <v>0</v>
      </c>
      <c r="BN198" s="27">
        <v>0</v>
      </c>
      <c r="BO198" s="27">
        <v>0</v>
      </c>
      <c r="BP198" s="27">
        <v>2</v>
      </c>
      <c r="BQ198" s="27">
        <v>7</v>
      </c>
      <c r="BR198" s="27">
        <v>0</v>
      </c>
      <c r="BS198" s="27">
        <v>2</v>
      </c>
      <c r="BT198" s="27">
        <v>0</v>
      </c>
      <c r="BU198" s="27">
        <v>0</v>
      </c>
      <c r="BV198" s="27">
        <v>0</v>
      </c>
      <c r="BW198" s="27">
        <v>0</v>
      </c>
      <c r="BX198" s="27">
        <v>0</v>
      </c>
    </row>
    <row r="199" spans="1:76">
      <c r="A199" t="s">
        <v>135</v>
      </c>
      <c r="B199" t="s">
        <v>262</v>
      </c>
      <c r="C199">
        <v>3</v>
      </c>
      <c r="D199">
        <v>1</v>
      </c>
      <c r="E199">
        <v>3</v>
      </c>
      <c r="F199">
        <v>3</v>
      </c>
      <c r="G199">
        <v>0</v>
      </c>
      <c r="H199">
        <v>0</v>
      </c>
      <c r="I199">
        <v>0</v>
      </c>
      <c r="J199">
        <v>0</v>
      </c>
      <c r="K199">
        <v>3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1</v>
      </c>
      <c r="R199">
        <v>0</v>
      </c>
      <c r="S199">
        <v>2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N199" t="s">
        <v>135</v>
      </c>
      <c r="AO199" t="s">
        <v>256</v>
      </c>
      <c r="AP199" s="27">
        <v>11</v>
      </c>
      <c r="AQ199" s="27">
        <v>1</v>
      </c>
      <c r="AR199" s="27">
        <v>7</v>
      </c>
      <c r="AS199" s="27">
        <v>8</v>
      </c>
      <c r="AT199" s="27">
        <v>0</v>
      </c>
      <c r="AU199" s="27">
        <v>0</v>
      </c>
      <c r="AV199" s="27">
        <v>0</v>
      </c>
      <c r="AW199" s="27">
        <v>0</v>
      </c>
      <c r="AX199" s="27">
        <v>8</v>
      </c>
      <c r="AY199" s="27">
        <v>1</v>
      </c>
      <c r="AZ199" s="27">
        <v>2</v>
      </c>
      <c r="BA199" s="27">
        <v>1</v>
      </c>
      <c r="BB199" s="27">
        <v>0</v>
      </c>
      <c r="BC199" s="27">
        <v>4</v>
      </c>
      <c r="BD199" s="27">
        <v>1</v>
      </c>
      <c r="BE199" s="27">
        <v>0</v>
      </c>
      <c r="BF199" s="27">
        <v>2</v>
      </c>
      <c r="BG199" s="27">
        <v>7</v>
      </c>
      <c r="BH199" s="27">
        <v>0</v>
      </c>
      <c r="BI199" s="27">
        <v>1</v>
      </c>
      <c r="BJ199" s="27">
        <v>1</v>
      </c>
      <c r="BK199" s="27">
        <v>0</v>
      </c>
      <c r="BL199" s="27">
        <v>0</v>
      </c>
      <c r="BM199" s="27">
        <v>0</v>
      </c>
      <c r="BN199" s="27">
        <v>0</v>
      </c>
      <c r="BO199" s="27">
        <v>1</v>
      </c>
      <c r="BP199" s="27">
        <v>1</v>
      </c>
      <c r="BQ199" s="27">
        <v>0</v>
      </c>
      <c r="BR199" s="27">
        <v>1</v>
      </c>
      <c r="BS199" s="27">
        <v>1</v>
      </c>
      <c r="BT199" s="27">
        <v>1</v>
      </c>
      <c r="BU199" s="27">
        <v>0</v>
      </c>
      <c r="BV199" s="27">
        <v>0</v>
      </c>
      <c r="BW199" s="27">
        <v>0</v>
      </c>
      <c r="BX199" s="27">
        <v>0</v>
      </c>
    </row>
    <row r="200" spans="1:76">
      <c r="A200" t="s">
        <v>141</v>
      </c>
      <c r="B200" t="s">
        <v>262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N200" t="s">
        <v>141</v>
      </c>
      <c r="AO200" t="s">
        <v>256</v>
      </c>
      <c r="AP200" s="27">
        <v>6</v>
      </c>
      <c r="AQ200" s="27">
        <v>3</v>
      </c>
      <c r="AR200" s="27">
        <v>3</v>
      </c>
      <c r="AS200" s="27">
        <v>2</v>
      </c>
      <c r="AT200" s="27">
        <v>0</v>
      </c>
      <c r="AU200" s="27">
        <v>0</v>
      </c>
      <c r="AV200" s="27">
        <v>0</v>
      </c>
      <c r="AW200" s="27">
        <v>0</v>
      </c>
      <c r="AX200" s="27">
        <v>0</v>
      </c>
      <c r="AY200" s="27">
        <v>0</v>
      </c>
      <c r="AZ200" s="27">
        <v>0</v>
      </c>
      <c r="BA200" s="27">
        <v>0</v>
      </c>
      <c r="BB200" s="27">
        <v>0</v>
      </c>
      <c r="BC200" s="27">
        <v>2</v>
      </c>
      <c r="BD200" s="27">
        <v>3</v>
      </c>
      <c r="BE200" s="27">
        <v>0</v>
      </c>
      <c r="BF200" s="27">
        <v>0</v>
      </c>
      <c r="BG200" s="27">
        <v>0</v>
      </c>
      <c r="BH200" s="27">
        <v>1</v>
      </c>
      <c r="BI200" s="27">
        <v>0</v>
      </c>
      <c r="BJ200" s="27">
        <v>0</v>
      </c>
      <c r="BK200" s="27">
        <v>0</v>
      </c>
      <c r="BL200" s="27">
        <v>0</v>
      </c>
      <c r="BM200" s="27">
        <v>0</v>
      </c>
      <c r="BN200" s="27">
        <v>0</v>
      </c>
      <c r="BO200" s="27">
        <v>0</v>
      </c>
      <c r="BP200" s="27">
        <v>0</v>
      </c>
      <c r="BQ200" s="27">
        <v>0</v>
      </c>
      <c r="BR200" s="27">
        <v>0</v>
      </c>
      <c r="BS200" s="27">
        <v>0</v>
      </c>
      <c r="BT200" s="27">
        <v>0</v>
      </c>
      <c r="BU200" s="27">
        <v>1</v>
      </c>
      <c r="BV200" s="27">
        <v>0</v>
      </c>
      <c r="BW200" s="27">
        <v>0</v>
      </c>
      <c r="BX200" s="27">
        <v>0</v>
      </c>
    </row>
    <row r="201" spans="1:76">
      <c r="A201" t="s">
        <v>144</v>
      </c>
      <c r="B201" t="s">
        <v>262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N201" t="s">
        <v>144</v>
      </c>
      <c r="AO201" t="s">
        <v>256</v>
      </c>
      <c r="AP201" s="27">
        <v>7</v>
      </c>
      <c r="AQ201" s="27">
        <v>3</v>
      </c>
      <c r="AR201" s="27">
        <v>1</v>
      </c>
      <c r="AS201" s="27">
        <v>7</v>
      </c>
      <c r="AT201" s="27">
        <v>0</v>
      </c>
      <c r="AU201" s="27">
        <v>0</v>
      </c>
      <c r="AV201" s="27">
        <v>0</v>
      </c>
      <c r="AW201" s="27">
        <v>0</v>
      </c>
      <c r="AX201" s="27">
        <v>0</v>
      </c>
      <c r="AY201" s="27">
        <v>0</v>
      </c>
      <c r="AZ201" s="27">
        <v>0</v>
      </c>
      <c r="BA201" s="27">
        <v>0</v>
      </c>
      <c r="BB201" s="27">
        <v>0</v>
      </c>
      <c r="BC201" s="27">
        <v>0</v>
      </c>
      <c r="BD201" s="27">
        <v>0</v>
      </c>
      <c r="BE201" s="27">
        <v>0</v>
      </c>
      <c r="BF201" s="27">
        <v>1</v>
      </c>
      <c r="BG201" s="27">
        <v>0</v>
      </c>
      <c r="BH201" s="27">
        <v>0</v>
      </c>
      <c r="BI201" s="27">
        <v>0</v>
      </c>
      <c r="BJ201" s="27">
        <v>4</v>
      </c>
      <c r="BK201" s="27">
        <v>0</v>
      </c>
      <c r="BL201" s="27">
        <v>0</v>
      </c>
      <c r="BM201" s="27">
        <v>0</v>
      </c>
      <c r="BN201" s="27">
        <v>0</v>
      </c>
      <c r="BO201" s="27">
        <v>0</v>
      </c>
      <c r="BP201" s="27">
        <v>0</v>
      </c>
      <c r="BQ201" s="27">
        <v>0</v>
      </c>
      <c r="BR201" s="27">
        <v>0</v>
      </c>
      <c r="BS201" s="27">
        <v>0</v>
      </c>
      <c r="BT201" s="27">
        <v>0</v>
      </c>
      <c r="BU201" s="27">
        <v>0</v>
      </c>
      <c r="BV201" s="27">
        <v>0</v>
      </c>
      <c r="BW201" s="27">
        <v>0</v>
      </c>
      <c r="BX201" s="27">
        <v>0</v>
      </c>
    </row>
    <row r="202" spans="1:76">
      <c r="A202" t="s">
        <v>148</v>
      </c>
      <c r="B202" t="s">
        <v>262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N202" t="s">
        <v>148</v>
      </c>
      <c r="AO202" t="s">
        <v>256</v>
      </c>
      <c r="AP202" s="27">
        <v>12</v>
      </c>
      <c r="AQ202" s="27">
        <v>0</v>
      </c>
      <c r="AR202" s="27">
        <v>10</v>
      </c>
      <c r="AS202" s="27">
        <v>6</v>
      </c>
      <c r="AT202" s="27">
        <v>0</v>
      </c>
      <c r="AU202" s="27">
        <v>0</v>
      </c>
      <c r="AV202" s="27">
        <v>0</v>
      </c>
      <c r="AW202" s="27">
        <v>0</v>
      </c>
      <c r="AX202" s="27">
        <v>0</v>
      </c>
      <c r="AY202" s="27">
        <v>3</v>
      </c>
      <c r="AZ202" s="27">
        <v>8</v>
      </c>
      <c r="BA202" s="27">
        <v>1</v>
      </c>
      <c r="BB202" s="27">
        <v>0</v>
      </c>
      <c r="BC202" s="27">
        <v>7</v>
      </c>
      <c r="BD202" s="27">
        <v>2</v>
      </c>
      <c r="BE202" s="27">
        <v>0</v>
      </c>
      <c r="BF202" s="27">
        <v>6</v>
      </c>
      <c r="BG202" s="27">
        <v>5</v>
      </c>
      <c r="BH202" s="27">
        <v>0</v>
      </c>
      <c r="BI202" s="27">
        <v>0</v>
      </c>
      <c r="BJ202" s="27">
        <v>0</v>
      </c>
      <c r="BK202" s="27">
        <v>0</v>
      </c>
      <c r="BL202" s="27">
        <v>0</v>
      </c>
      <c r="BM202" s="27">
        <v>0</v>
      </c>
      <c r="BN202" s="27">
        <v>0</v>
      </c>
      <c r="BO202" s="27">
        <v>0</v>
      </c>
      <c r="BP202" s="27">
        <v>0</v>
      </c>
      <c r="BQ202" s="27">
        <v>0</v>
      </c>
      <c r="BR202" s="27">
        <v>0</v>
      </c>
      <c r="BS202" s="27">
        <v>0</v>
      </c>
      <c r="BT202" s="27">
        <v>2</v>
      </c>
      <c r="BU202" s="27">
        <v>0</v>
      </c>
      <c r="BV202" s="27">
        <v>0</v>
      </c>
      <c r="BW202" s="27">
        <v>0</v>
      </c>
      <c r="BX202" s="27">
        <v>0</v>
      </c>
    </row>
    <row r="203" spans="1:76">
      <c r="A203" t="s">
        <v>154</v>
      </c>
      <c r="B203" t="s">
        <v>262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N203" t="s">
        <v>154</v>
      </c>
      <c r="AO203" t="s">
        <v>256</v>
      </c>
      <c r="AP203" s="27">
        <v>22</v>
      </c>
      <c r="AQ203" s="27">
        <v>0</v>
      </c>
      <c r="AR203" s="27">
        <v>17</v>
      </c>
      <c r="AS203" s="27">
        <v>6</v>
      </c>
      <c r="AT203" s="27">
        <v>1</v>
      </c>
      <c r="AU203" s="27">
        <v>0</v>
      </c>
      <c r="AV203" s="27">
        <v>0</v>
      </c>
      <c r="AW203" s="27">
        <v>0</v>
      </c>
      <c r="AX203" s="27">
        <v>4</v>
      </c>
      <c r="AY203" s="27">
        <v>0</v>
      </c>
      <c r="AZ203" s="27">
        <v>12</v>
      </c>
      <c r="BA203" s="27">
        <v>16</v>
      </c>
      <c r="BB203" s="27">
        <v>0</v>
      </c>
      <c r="BC203" s="27">
        <v>0</v>
      </c>
      <c r="BD203" s="27">
        <v>2</v>
      </c>
      <c r="BE203" s="27">
        <v>14</v>
      </c>
      <c r="BF203" s="27">
        <v>1</v>
      </c>
      <c r="BG203" s="27">
        <v>0</v>
      </c>
      <c r="BH203" s="27">
        <v>0</v>
      </c>
      <c r="BI203" s="27">
        <v>1</v>
      </c>
      <c r="BJ203" s="27">
        <v>5</v>
      </c>
      <c r="BK203" s="27">
        <v>0</v>
      </c>
      <c r="BL203" s="27">
        <v>0</v>
      </c>
      <c r="BM203" s="27">
        <v>0</v>
      </c>
      <c r="BN203" s="27">
        <v>0</v>
      </c>
      <c r="BO203" s="27">
        <v>0</v>
      </c>
      <c r="BP203" s="27">
        <v>0</v>
      </c>
      <c r="BQ203" s="27">
        <v>0</v>
      </c>
      <c r="BR203" s="27">
        <v>0</v>
      </c>
      <c r="BS203" s="27">
        <v>1</v>
      </c>
      <c r="BT203" s="27">
        <v>0</v>
      </c>
      <c r="BU203" s="27">
        <v>0</v>
      </c>
      <c r="BV203" s="27">
        <v>0</v>
      </c>
      <c r="BW203" s="27">
        <v>0</v>
      </c>
      <c r="BX203" s="27">
        <v>0</v>
      </c>
    </row>
    <row r="204" spans="1:76">
      <c r="A204" t="s">
        <v>160</v>
      </c>
      <c r="B204" t="s">
        <v>262</v>
      </c>
      <c r="C204">
        <v>3</v>
      </c>
      <c r="D204">
        <v>0</v>
      </c>
      <c r="E204">
        <v>2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3</v>
      </c>
      <c r="Q204">
        <v>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N204" t="s">
        <v>160</v>
      </c>
      <c r="AO204" t="s">
        <v>256</v>
      </c>
      <c r="AP204" s="27">
        <v>10</v>
      </c>
      <c r="AQ204" s="27">
        <v>0</v>
      </c>
      <c r="AR204" s="27">
        <v>8</v>
      </c>
      <c r="AS204" s="27">
        <v>4</v>
      </c>
      <c r="AT204" s="27">
        <v>3</v>
      </c>
      <c r="AU204" s="27">
        <v>0</v>
      </c>
      <c r="AV204" s="27">
        <v>0</v>
      </c>
      <c r="AW204" s="27">
        <v>0</v>
      </c>
      <c r="AX204" s="27">
        <v>2</v>
      </c>
      <c r="AY204" s="27">
        <v>1</v>
      </c>
      <c r="AZ204" s="27">
        <v>1</v>
      </c>
      <c r="BA204" s="27">
        <v>7</v>
      </c>
      <c r="BB204" s="27">
        <v>0</v>
      </c>
      <c r="BC204" s="27">
        <v>6</v>
      </c>
      <c r="BD204" s="27">
        <v>2</v>
      </c>
      <c r="BE204" s="27">
        <v>0</v>
      </c>
      <c r="BF204" s="27">
        <v>3</v>
      </c>
      <c r="BG204" s="27">
        <v>0</v>
      </c>
      <c r="BH204" s="27">
        <v>0</v>
      </c>
      <c r="BI204" s="27">
        <v>3</v>
      </c>
      <c r="BJ204" s="27">
        <v>0</v>
      </c>
      <c r="BK204" s="27">
        <v>1</v>
      </c>
      <c r="BL204" s="27">
        <v>0</v>
      </c>
      <c r="BM204" s="27">
        <v>0</v>
      </c>
      <c r="BN204" s="27">
        <v>0</v>
      </c>
      <c r="BO204" s="27">
        <v>1</v>
      </c>
      <c r="BP204" s="27">
        <v>0</v>
      </c>
      <c r="BQ204" s="27">
        <v>0</v>
      </c>
      <c r="BR204" s="27">
        <v>4</v>
      </c>
      <c r="BS204" s="27">
        <v>3</v>
      </c>
      <c r="BT204" s="27">
        <v>2</v>
      </c>
      <c r="BU204" s="27">
        <v>0</v>
      </c>
      <c r="BV204" s="27">
        <v>0</v>
      </c>
      <c r="BW204" s="27">
        <v>0</v>
      </c>
      <c r="BX204" s="27">
        <v>0</v>
      </c>
    </row>
    <row r="206" ht="28.5" spans="77:93">
      <c r="BY206" s="26" t="s">
        <v>238</v>
      </c>
      <c r="BZ206" s="26" t="s">
        <v>239</v>
      </c>
      <c r="CA206" s="26" t="s">
        <v>240</v>
      </c>
      <c r="CB206" s="26" t="s">
        <v>241</v>
      </c>
      <c r="CC206" s="26" t="s">
        <v>242</v>
      </c>
      <c r="CD206" s="26" t="s">
        <v>243</v>
      </c>
      <c r="CE206" s="26" t="s">
        <v>244</v>
      </c>
      <c r="CF206" s="26" t="s">
        <v>245</v>
      </c>
      <c r="CG206" s="26" t="s">
        <v>246</v>
      </c>
      <c r="CH206" s="26" t="s">
        <v>247</v>
      </c>
      <c r="CI206" s="26" t="s">
        <v>248</v>
      </c>
      <c r="CJ206" s="26" t="s">
        <v>249</v>
      </c>
      <c r="CK206" s="26" t="s">
        <v>250</v>
      </c>
      <c r="CL206" s="26" t="s">
        <v>251</v>
      </c>
      <c r="CM206" s="26" t="s">
        <v>252</v>
      </c>
      <c r="CN206" s="26" t="s">
        <v>253</v>
      </c>
      <c r="CO206" s="26" t="s">
        <v>254</v>
      </c>
    </row>
    <row r="207" spans="21:93">
      <c r="U207" s="15">
        <f>SUM(U176:U206)</f>
        <v>0</v>
      </c>
      <c r="V207" s="15">
        <f t="shared" ref="V207" si="120">SUM(V176:V206)</f>
        <v>12</v>
      </c>
      <c r="W207" s="15">
        <f t="shared" ref="W207" si="121">SUM(W176:W206)</f>
        <v>4</v>
      </c>
      <c r="X207" s="15">
        <f t="shared" ref="X207" si="122">SUM(X176:X206)</f>
        <v>19</v>
      </c>
      <c r="Y207" s="15">
        <f t="shared" ref="Y207" si="123">SUM(Y176:Y206)</f>
        <v>4</v>
      </c>
      <c r="Z207" s="15">
        <f t="shared" ref="Z207" si="124">SUM(Z176:Z206)</f>
        <v>0</v>
      </c>
      <c r="AA207" s="15">
        <f t="shared" ref="AA207" si="125">SUM(AA176:AA206)</f>
        <v>0</v>
      </c>
      <c r="AB207" s="15">
        <f t="shared" ref="AB207" si="126">SUM(AB176:AB206)</f>
        <v>12</v>
      </c>
      <c r="AC207" s="15">
        <f t="shared" ref="AC207" si="127">SUM(AC176:AC206)</f>
        <v>2</v>
      </c>
      <c r="AD207" s="15">
        <f t="shared" ref="AD207" si="128">SUM(AD176:AD206)</f>
        <v>13</v>
      </c>
      <c r="AE207" s="15">
        <f t="shared" ref="AE207" si="129">SUM(AE176:AE206)</f>
        <v>10</v>
      </c>
      <c r="AF207" s="15">
        <f t="shared" ref="AF207" si="130">SUM(AF176:AF206)</f>
        <v>12</v>
      </c>
      <c r="AG207" s="15">
        <f t="shared" ref="AG207" si="131">SUM(AG176:AG206)</f>
        <v>4</v>
      </c>
      <c r="AH207" s="15">
        <f t="shared" ref="AH207" si="132">SUM(AH176:AH206)</f>
        <v>3</v>
      </c>
      <c r="AI207" s="15">
        <f t="shared" ref="AI207" si="133">SUM(AI176:AI206)</f>
        <v>0</v>
      </c>
      <c r="AJ207" s="15">
        <f t="shared" ref="AJ207" si="134">SUM(AJ176:AJ206)</f>
        <v>0</v>
      </c>
      <c r="AK207" s="15">
        <f t="shared" ref="AK207" si="135">SUM(AK176:AK206)</f>
        <v>9</v>
      </c>
      <c r="BH207" s="15">
        <f>SUM(BH176:BH206)</f>
        <v>4</v>
      </c>
      <c r="BI207" s="15">
        <f t="shared" ref="BI207" si="136">SUM(BI176:BI206)</f>
        <v>152</v>
      </c>
      <c r="BJ207" s="15">
        <f t="shared" ref="BJ207" si="137">SUM(BJ176:BJ206)</f>
        <v>119</v>
      </c>
      <c r="BK207" s="15">
        <f t="shared" ref="BK207" si="138">SUM(BK176:BK206)</f>
        <v>26</v>
      </c>
      <c r="BL207" s="15">
        <f t="shared" ref="BL207" si="139">SUM(BL176:BL206)</f>
        <v>6</v>
      </c>
      <c r="BM207" s="15">
        <f t="shared" ref="BM207" si="140">SUM(BM176:BM206)</f>
        <v>0</v>
      </c>
      <c r="BN207" s="15">
        <f t="shared" ref="BN207" si="141">SUM(BN176:BN206)</f>
        <v>0</v>
      </c>
      <c r="BO207" s="15">
        <f t="shared" ref="BO207" si="142">SUM(BO176:BO206)</f>
        <v>49</v>
      </c>
      <c r="BP207" s="15">
        <f t="shared" ref="BP207" si="143">SUM(BP176:BP206)</f>
        <v>9</v>
      </c>
      <c r="BQ207" s="15">
        <f t="shared" ref="BQ207" si="144">SUM(BQ176:BQ206)</f>
        <v>92</v>
      </c>
      <c r="BR207" s="15">
        <f t="shared" ref="BR207" si="145">SUM(BR176:BR206)</f>
        <v>81</v>
      </c>
      <c r="BS207" s="15">
        <f t="shared" ref="BS207" si="146">SUM(BS176:BS206)</f>
        <v>152</v>
      </c>
      <c r="BT207" s="15">
        <f t="shared" ref="BT207" si="147">SUM(BT176:BT206)</f>
        <v>79</v>
      </c>
      <c r="BU207" s="15">
        <f t="shared" ref="BU207" si="148">SUM(BU176:BU206)</f>
        <v>29</v>
      </c>
      <c r="BV207" s="15">
        <f t="shared" ref="BV207" si="149">SUM(BV176:BV206)</f>
        <v>4</v>
      </c>
      <c r="BY207" s="15">
        <f t="shared" ref="BY207:CO207" si="150">BH207-U207</f>
        <v>4</v>
      </c>
      <c r="BZ207" s="15">
        <f t="shared" si="150"/>
        <v>140</v>
      </c>
      <c r="CA207" s="15">
        <f t="shared" si="150"/>
        <v>115</v>
      </c>
      <c r="CB207" s="15">
        <f t="shared" si="150"/>
        <v>7</v>
      </c>
      <c r="CC207" s="15">
        <f t="shared" si="150"/>
        <v>2</v>
      </c>
      <c r="CD207" s="15">
        <f t="shared" si="150"/>
        <v>0</v>
      </c>
      <c r="CE207" s="15">
        <f t="shared" si="150"/>
        <v>0</v>
      </c>
      <c r="CF207" s="15">
        <f t="shared" si="150"/>
        <v>37</v>
      </c>
      <c r="CG207" s="15">
        <f t="shared" si="150"/>
        <v>7</v>
      </c>
      <c r="CH207" s="15">
        <f t="shared" si="150"/>
        <v>79</v>
      </c>
      <c r="CI207" s="15">
        <f t="shared" si="150"/>
        <v>71</v>
      </c>
      <c r="CJ207" s="15">
        <f t="shared" si="150"/>
        <v>140</v>
      </c>
      <c r="CK207" s="15">
        <f t="shared" si="150"/>
        <v>75</v>
      </c>
      <c r="CL207" s="15">
        <f t="shared" si="150"/>
        <v>26</v>
      </c>
      <c r="CM207" s="15">
        <f t="shared" si="150"/>
        <v>4</v>
      </c>
      <c r="CN207" s="15">
        <f t="shared" si="150"/>
        <v>0</v>
      </c>
      <c r="CO207" s="15">
        <f t="shared" si="150"/>
        <v>-9</v>
      </c>
    </row>
    <row r="208" ht="28.5" spans="1:37">
      <c r="A208" s="15"/>
      <c r="B208" s="16"/>
      <c r="C208" s="17" t="s">
        <v>220</v>
      </c>
      <c r="D208" s="17" t="s">
        <v>221</v>
      </c>
      <c r="E208" s="17" t="s">
        <v>222</v>
      </c>
      <c r="F208" s="17" t="s">
        <v>223</v>
      </c>
      <c r="G208" s="17" t="s">
        <v>224</v>
      </c>
      <c r="H208" s="17" t="s">
        <v>225</v>
      </c>
      <c r="I208" s="17" t="s">
        <v>226</v>
      </c>
      <c r="J208" s="17" t="s">
        <v>227</v>
      </c>
      <c r="K208" s="17" t="s">
        <v>228</v>
      </c>
      <c r="L208" s="17" t="s">
        <v>229</v>
      </c>
      <c r="M208" s="17" t="s">
        <v>230</v>
      </c>
      <c r="N208" s="17" t="s">
        <v>231</v>
      </c>
      <c r="O208" s="17" t="s">
        <v>232</v>
      </c>
      <c r="P208" s="17" t="s">
        <v>233</v>
      </c>
      <c r="Q208" s="17" t="s">
        <v>234</v>
      </c>
      <c r="R208" s="17" t="s">
        <v>235</v>
      </c>
      <c r="S208" s="17" t="s">
        <v>236</v>
      </c>
      <c r="T208" s="17" t="s">
        <v>237</v>
      </c>
      <c r="U208" s="20" t="s">
        <v>238</v>
      </c>
      <c r="V208" s="20" t="s">
        <v>239</v>
      </c>
      <c r="W208" s="20" t="s">
        <v>240</v>
      </c>
      <c r="X208" s="20" t="s">
        <v>241</v>
      </c>
      <c r="Y208" s="20" t="s">
        <v>242</v>
      </c>
      <c r="Z208" s="20" t="s">
        <v>243</v>
      </c>
      <c r="AA208" s="20" t="s">
        <v>244</v>
      </c>
      <c r="AB208" s="20" t="s">
        <v>245</v>
      </c>
      <c r="AC208" s="20" t="s">
        <v>246</v>
      </c>
      <c r="AD208" s="20" t="s">
        <v>247</v>
      </c>
      <c r="AE208" s="20" t="s">
        <v>248</v>
      </c>
      <c r="AF208" s="20" t="s">
        <v>249</v>
      </c>
      <c r="AG208" s="20" t="s">
        <v>250</v>
      </c>
      <c r="AH208" s="20" t="s">
        <v>251</v>
      </c>
      <c r="AI208" s="20" t="s">
        <v>252</v>
      </c>
      <c r="AJ208" s="20" t="s">
        <v>253</v>
      </c>
      <c r="AK208" s="20" t="s">
        <v>254</v>
      </c>
    </row>
    <row r="209" ht="13.8" customHeight="1" spans="1:76">
      <c r="A209" s="29" t="s">
        <v>263</v>
      </c>
      <c r="B209" s="14" t="s">
        <v>217</v>
      </c>
      <c r="C209" s="15">
        <f t="shared" ref="C209:AI209" si="151">SUM(AP174:AP204)</f>
        <v>1329</v>
      </c>
      <c r="D209" s="15">
        <f t="shared" si="151"/>
        <v>58</v>
      </c>
      <c r="E209" s="15">
        <f t="shared" si="151"/>
        <v>972</v>
      </c>
      <c r="F209" s="15">
        <f t="shared" si="151"/>
        <v>836</v>
      </c>
      <c r="G209" s="15">
        <f t="shared" si="151"/>
        <v>72</v>
      </c>
      <c r="H209" s="15">
        <f t="shared" si="151"/>
        <v>29</v>
      </c>
      <c r="I209" s="15">
        <f t="shared" si="151"/>
        <v>5</v>
      </c>
      <c r="J209" s="15">
        <f t="shared" si="151"/>
        <v>17</v>
      </c>
      <c r="K209" s="15">
        <f t="shared" si="151"/>
        <v>655</v>
      </c>
      <c r="L209" s="15">
        <f t="shared" si="151"/>
        <v>82</v>
      </c>
      <c r="M209" s="15">
        <f t="shared" si="151"/>
        <v>693</v>
      </c>
      <c r="N209" s="15">
        <f t="shared" si="151"/>
        <v>195</v>
      </c>
      <c r="O209" s="15">
        <f t="shared" si="151"/>
        <v>15</v>
      </c>
      <c r="P209" s="15">
        <f t="shared" si="151"/>
        <v>221</v>
      </c>
      <c r="Q209" s="15">
        <f t="shared" si="151"/>
        <v>539</v>
      </c>
      <c r="R209" s="15">
        <f t="shared" si="151"/>
        <v>52</v>
      </c>
      <c r="S209" s="15">
        <f t="shared" si="151"/>
        <v>640</v>
      </c>
      <c r="T209" s="15">
        <f t="shared" si="151"/>
        <v>72</v>
      </c>
      <c r="U209" s="15">
        <f t="shared" si="151"/>
        <v>4</v>
      </c>
      <c r="V209" s="15">
        <f t="shared" si="151"/>
        <v>152</v>
      </c>
      <c r="W209" s="15">
        <f t="shared" si="151"/>
        <v>127</v>
      </c>
      <c r="X209" s="15">
        <f t="shared" si="151"/>
        <v>28</v>
      </c>
      <c r="Y209" s="15">
        <f t="shared" si="151"/>
        <v>6</v>
      </c>
      <c r="Z209" s="15">
        <f t="shared" si="151"/>
        <v>0</v>
      </c>
      <c r="AA209" s="15">
        <f t="shared" si="151"/>
        <v>0</v>
      </c>
      <c r="AB209" s="15">
        <f t="shared" si="151"/>
        <v>49</v>
      </c>
      <c r="AC209" s="15">
        <f t="shared" si="151"/>
        <v>9</v>
      </c>
      <c r="AD209" s="15">
        <f t="shared" si="151"/>
        <v>92</v>
      </c>
      <c r="AE209" s="15">
        <f t="shared" si="151"/>
        <v>89</v>
      </c>
      <c r="AF209" s="15">
        <f t="shared" si="151"/>
        <v>152</v>
      </c>
      <c r="AG209" s="15">
        <f t="shared" si="151"/>
        <v>81</v>
      </c>
      <c r="AH209" s="15">
        <f t="shared" si="151"/>
        <v>31</v>
      </c>
      <c r="AI209" s="15">
        <f t="shared" si="151"/>
        <v>4</v>
      </c>
      <c r="AJ209" s="15">
        <f t="shared" ref="AJ209:AK209" si="152">SUM(BW174:BW204)</f>
        <v>0</v>
      </c>
      <c r="AK209" s="15">
        <f t="shared" si="152"/>
        <v>21</v>
      </c>
      <c r="AO209" s="16"/>
      <c r="AP209" s="17" t="s">
        <v>220</v>
      </c>
      <c r="AQ209" s="17" t="s">
        <v>221</v>
      </c>
      <c r="AR209" s="17" t="s">
        <v>222</v>
      </c>
      <c r="AS209" s="17" t="s">
        <v>223</v>
      </c>
      <c r="AT209" s="17" t="s">
        <v>224</v>
      </c>
      <c r="AU209" s="17" t="s">
        <v>225</v>
      </c>
      <c r="AV209" s="17" t="s">
        <v>226</v>
      </c>
      <c r="AW209" s="17" t="s">
        <v>227</v>
      </c>
      <c r="AX209" s="17" t="s">
        <v>228</v>
      </c>
      <c r="AY209" s="17" t="s">
        <v>229</v>
      </c>
      <c r="AZ209" s="17" t="s">
        <v>230</v>
      </c>
      <c r="BA209" s="17" t="s">
        <v>231</v>
      </c>
      <c r="BB209" s="17" t="s">
        <v>232</v>
      </c>
      <c r="BC209" s="17" t="s">
        <v>233</v>
      </c>
      <c r="BD209" s="17" t="s">
        <v>234</v>
      </c>
      <c r="BE209" s="17" t="s">
        <v>235</v>
      </c>
      <c r="BF209" s="17" t="s">
        <v>236</v>
      </c>
      <c r="BG209" s="17" t="s">
        <v>237</v>
      </c>
      <c r="BH209" s="20" t="s">
        <v>238</v>
      </c>
      <c r="BI209" s="20" t="s">
        <v>239</v>
      </c>
      <c r="BJ209" s="20" t="s">
        <v>240</v>
      </c>
      <c r="BK209" s="20" t="s">
        <v>241</v>
      </c>
      <c r="BL209" s="20" t="s">
        <v>242</v>
      </c>
      <c r="BM209" s="20" t="s">
        <v>243</v>
      </c>
      <c r="BN209" s="20" t="s">
        <v>244</v>
      </c>
      <c r="BO209" s="20" t="s">
        <v>245</v>
      </c>
      <c r="BP209" s="20" t="s">
        <v>246</v>
      </c>
      <c r="BQ209" s="20" t="s">
        <v>247</v>
      </c>
      <c r="BR209" s="20" t="s">
        <v>248</v>
      </c>
      <c r="BS209" s="20" t="s">
        <v>249</v>
      </c>
      <c r="BT209" s="20" t="s">
        <v>250</v>
      </c>
      <c r="BU209" s="20" t="s">
        <v>251</v>
      </c>
      <c r="BV209" s="20" t="s">
        <v>252</v>
      </c>
      <c r="BW209" s="20" t="s">
        <v>253</v>
      </c>
      <c r="BX209" s="20" t="s">
        <v>254</v>
      </c>
    </row>
    <row r="210" ht="13.8" customHeight="1" spans="1:76">
      <c r="A210" s="29"/>
      <c r="B210" s="14" t="s">
        <v>255</v>
      </c>
      <c r="C210" s="15">
        <f>SUM(C4:C34)</f>
        <v>768</v>
      </c>
      <c r="D210" s="15">
        <f t="shared" ref="D210:AK210" si="153">SUM(D4:D34)</f>
        <v>49</v>
      </c>
      <c r="E210" s="15">
        <f t="shared" si="153"/>
        <v>624</v>
      </c>
      <c r="F210" s="15">
        <f t="shared" si="153"/>
        <v>529</v>
      </c>
      <c r="G210" s="15">
        <f t="shared" si="153"/>
        <v>53</v>
      </c>
      <c r="H210" s="15">
        <f t="shared" si="153"/>
        <v>12</v>
      </c>
      <c r="I210" s="15">
        <f t="shared" si="153"/>
        <v>0</v>
      </c>
      <c r="J210" s="15">
        <f t="shared" si="153"/>
        <v>5</v>
      </c>
      <c r="K210" s="15">
        <f t="shared" si="153"/>
        <v>94</v>
      </c>
      <c r="L210" s="15">
        <f t="shared" si="153"/>
        <v>44</v>
      </c>
      <c r="M210" s="15">
        <f t="shared" si="153"/>
        <v>528</v>
      </c>
      <c r="N210" s="15">
        <f t="shared" si="153"/>
        <v>82</v>
      </c>
      <c r="O210" s="15">
        <f t="shared" si="153"/>
        <v>6</v>
      </c>
      <c r="P210" s="15">
        <f t="shared" si="153"/>
        <v>95</v>
      </c>
      <c r="Q210" s="15">
        <f t="shared" si="153"/>
        <v>495</v>
      </c>
      <c r="R210" s="15">
        <f t="shared" si="153"/>
        <v>27</v>
      </c>
      <c r="S210" s="15">
        <f t="shared" si="153"/>
        <v>558</v>
      </c>
      <c r="T210" s="15">
        <f t="shared" si="153"/>
        <v>30</v>
      </c>
      <c r="U210" s="15">
        <f t="shared" si="153"/>
        <v>4</v>
      </c>
      <c r="V210" s="15">
        <f t="shared" si="153"/>
        <v>27</v>
      </c>
      <c r="W210" s="15">
        <f t="shared" si="153"/>
        <v>15</v>
      </c>
      <c r="X210" s="15">
        <f t="shared" si="153"/>
        <v>22</v>
      </c>
      <c r="Y210" s="15">
        <f t="shared" si="153"/>
        <v>3</v>
      </c>
      <c r="Z210" s="15">
        <f t="shared" si="153"/>
        <v>0</v>
      </c>
      <c r="AA210" s="15">
        <f t="shared" si="153"/>
        <v>0</v>
      </c>
      <c r="AB210" s="15">
        <f t="shared" si="153"/>
        <v>23</v>
      </c>
      <c r="AC210" s="15">
        <f t="shared" si="153"/>
        <v>7</v>
      </c>
      <c r="AD210" s="15">
        <f t="shared" si="153"/>
        <v>51</v>
      </c>
      <c r="AE210" s="15">
        <f t="shared" si="153"/>
        <v>37</v>
      </c>
      <c r="AF210" s="15">
        <f t="shared" si="153"/>
        <v>27</v>
      </c>
      <c r="AG210" s="15">
        <f t="shared" si="153"/>
        <v>22</v>
      </c>
      <c r="AH210" s="15">
        <f t="shared" si="153"/>
        <v>4</v>
      </c>
      <c r="AI210" s="15">
        <f t="shared" si="153"/>
        <v>0</v>
      </c>
      <c r="AJ210" s="15">
        <f t="shared" si="153"/>
        <v>0</v>
      </c>
      <c r="AK210" s="15">
        <f t="shared" si="153"/>
        <v>9</v>
      </c>
      <c r="AN210" s="29" t="s">
        <v>264</v>
      </c>
      <c r="AO210" s="14" t="s">
        <v>217</v>
      </c>
      <c r="AP210" s="15">
        <f t="shared" ref="AP210:BV210" si="154">SUM(AP174:AP204)</f>
        <v>1329</v>
      </c>
      <c r="AQ210" s="15">
        <f t="shared" si="154"/>
        <v>58</v>
      </c>
      <c r="AR210" s="15">
        <f t="shared" si="154"/>
        <v>972</v>
      </c>
      <c r="AS210" s="15">
        <f t="shared" si="154"/>
        <v>836</v>
      </c>
      <c r="AT210" s="15">
        <f t="shared" si="154"/>
        <v>72</v>
      </c>
      <c r="AU210" s="15">
        <f t="shared" si="154"/>
        <v>29</v>
      </c>
      <c r="AV210" s="15">
        <f t="shared" si="154"/>
        <v>5</v>
      </c>
      <c r="AW210" s="15">
        <f t="shared" si="154"/>
        <v>17</v>
      </c>
      <c r="AX210" s="15">
        <f t="shared" si="154"/>
        <v>655</v>
      </c>
      <c r="AY210" s="15">
        <f t="shared" si="154"/>
        <v>82</v>
      </c>
      <c r="AZ210" s="15">
        <f t="shared" si="154"/>
        <v>693</v>
      </c>
      <c r="BA210" s="15">
        <f t="shared" si="154"/>
        <v>195</v>
      </c>
      <c r="BB210" s="15">
        <f t="shared" si="154"/>
        <v>15</v>
      </c>
      <c r="BC210" s="15">
        <f t="shared" si="154"/>
        <v>221</v>
      </c>
      <c r="BD210" s="15">
        <f t="shared" si="154"/>
        <v>539</v>
      </c>
      <c r="BE210" s="15">
        <f t="shared" si="154"/>
        <v>52</v>
      </c>
      <c r="BF210" s="15">
        <f t="shared" si="154"/>
        <v>640</v>
      </c>
      <c r="BG210" s="15">
        <f t="shared" si="154"/>
        <v>72</v>
      </c>
      <c r="BH210" s="15">
        <f t="shared" si="154"/>
        <v>4</v>
      </c>
      <c r="BI210" s="15">
        <f t="shared" si="154"/>
        <v>152</v>
      </c>
      <c r="BJ210" s="15">
        <f t="shared" si="154"/>
        <v>127</v>
      </c>
      <c r="BK210" s="15">
        <f t="shared" si="154"/>
        <v>28</v>
      </c>
      <c r="BL210" s="15">
        <f t="shared" si="154"/>
        <v>6</v>
      </c>
      <c r="BM210" s="15">
        <f t="shared" si="154"/>
        <v>0</v>
      </c>
      <c r="BN210" s="15">
        <f t="shared" si="154"/>
        <v>0</v>
      </c>
      <c r="BO210" s="15">
        <f t="shared" si="154"/>
        <v>49</v>
      </c>
      <c r="BP210" s="15">
        <f t="shared" si="154"/>
        <v>9</v>
      </c>
      <c r="BQ210" s="15">
        <f t="shared" si="154"/>
        <v>92</v>
      </c>
      <c r="BR210" s="15">
        <f t="shared" si="154"/>
        <v>89</v>
      </c>
      <c r="BS210" s="15">
        <f t="shared" si="154"/>
        <v>152</v>
      </c>
      <c r="BT210" s="15">
        <f t="shared" si="154"/>
        <v>81</v>
      </c>
      <c r="BU210" s="15">
        <f t="shared" si="154"/>
        <v>31</v>
      </c>
      <c r="BV210" s="15">
        <f t="shared" si="154"/>
        <v>4</v>
      </c>
      <c r="BW210" s="15">
        <f t="shared" ref="BW210:BX210" si="155">SUM(BW174:BW204)</f>
        <v>0</v>
      </c>
      <c r="BX210" s="15">
        <f t="shared" si="155"/>
        <v>21</v>
      </c>
    </row>
    <row r="211" spans="1:76">
      <c r="A211" s="29"/>
      <c r="B211" s="14" t="s">
        <v>265</v>
      </c>
      <c r="C211" s="15">
        <f t="shared" ref="C211" si="156">SUM(C37:C67)</f>
        <v>1119</v>
      </c>
      <c r="D211" s="15">
        <f t="shared" ref="D211:AK211" si="157">SUM(D37:D67)</f>
        <v>54</v>
      </c>
      <c r="E211" s="15">
        <f t="shared" si="157"/>
        <v>820</v>
      </c>
      <c r="F211" s="15">
        <f t="shared" si="157"/>
        <v>724</v>
      </c>
      <c r="G211" s="15">
        <f t="shared" si="157"/>
        <v>66</v>
      </c>
      <c r="H211" s="15">
        <f t="shared" si="157"/>
        <v>26</v>
      </c>
      <c r="I211" s="15">
        <f t="shared" si="157"/>
        <v>0</v>
      </c>
      <c r="J211" s="15">
        <f t="shared" si="157"/>
        <v>17</v>
      </c>
      <c r="K211" s="15">
        <f t="shared" si="157"/>
        <v>219</v>
      </c>
      <c r="L211" s="15">
        <f t="shared" si="157"/>
        <v>73</v>
      </c>
      <c r="M211" s="15">
        <f t="shared" si="157"/>
        <v>611</v>
      </c>
      <c r="N211" s="15">
        <f t="shared" si="157"/>
        <v>142</v>
      </c>
      <c r="O211" s="15">
        <f t="shared" si="157"/>
        <v>10</v>
      </c>
      <c r="P211" s="15">
        <f t="shared" si="157"/>
        <v>172</v>
      </c>
      <c r="Q211" s="15">
        <f t="shared" si="157"/>
        <v>513</v>
      </c>
      <c r="R211" s="15">
        <f t="shared" si="157"/>
        <v>47</v>
      </c>
      <c r="S211" s="15">
        <f t="shared" si="157"/>
        <v>616</v>
      </c>
      <c r="T211" s="15">
        <f t="shared" si="157"/>
        <v>50</v>
      </c>
      <c r="U211" s="15">
        <f t="shared" si="157"/>
        <v>4</v>
      </c>
      <c r="V211" s="15">
        <f t="shared" si="157"/>
        <v>90</v>
      </c>
      <c r="W211" s="15">
        <f t="shared" si="157"/>
        <v>109</v>
      </c>
      <c r="X211" s="15">
        <f t="shared" si="157"/>
        <v>25</v>
      </c>
      <c r="Y211" s="15">
        <f t="shared" si="157"/>
        <v>4</v>
      </c>
      <c r="Z211" s="15">
        <f t="shared" si="157"/>
        <v>0</v>
      </c>
      <c r="AA211" s="15">
        <f t="shared" si="157"/>
        <v>0</v>
      </c>
      <c r="AB211" s="15">
        <f t="shared" si="157"/>
        <v>44</v>
      </c>
      <c r="AC211" s="15">
        <f t="shared" si="157"/>
        <v>11</v>
      </c>
      <c r="AD211" s="15">
        <f t="shared" si="157"/>
        <v>67</v>
      </c>
      <c r="AE211" s="15">
        <f t="shared" si="157"/>
        <v>51</v>
      </c>
      <c r="AF211" s="15">
        <f t="shared" si="157"/>
        <v>90</v>
      </c>
      <c r="AG211" s="15">
        <f t="shared" si="157"/>
        <v>35</v>
      </c>
      <c r="AH211" s="15">
        <f t="shared" si="157"/>
        <v>4</v>
      </c>
      <c r="AI211" s="15">
        <f t="shared" si="157"/>
        <v>4</v>
      </c>
      <c r="AJ211" s="15">
        <f t="shared" si="157"/>
        <v>0</v>
      </c>
      <c r="AK211" s="15">
        <f t="shared" si="157"/>
        <v>19</v>
      </c>
      <c r="AN211" s="29"/>
      <c r="AO211" s="14" t="s">
        <v>255</v>
      </c>
      <c r="AP211" s="15">
        <f t="shared" ref="AP211:BV211" si="158">SUM(AP4:AP34)</f>
        <v>1047</v>
      </c>
      <c r="AQ211" s="15">
        <f t="shared" si="158"/>
        <v>49</v>
      </c>
      <c r="AR211" s="15">
        <f t="shared" si="158"/>
        <v>767</v>
      </c>
      <c r="AS211" s="15">
        <f t="shared" si="158"/>
        <v>692</v>
      </c>
      <c r="AT211" s="15">
        <f t="shared" si="158"/>
        <v>53</v>
      </c>
      <c r="AU211" s="15">
        <f t="shared" si="158"/>
        <v>27</v>
      </c>
      <c r="AV211" s="15">
        <f t="shared" si="158"/>
        <v>5</v>
      </c>
      <c r="AW211" s="15">
        <f t="shared" si="158"/>
        <v>17</v>
      </c>
      <c r="AX211" s="15">
        <f t="shared" si="158"/>
        <v>578</v>
      </c>
      <c r="AY211" s="15">
        <f t="shared" si="158"/>
        <v>64</v>
      </c>
      <c r="AZ211" s="15">
        <f t="shared" si="158"/>
        <v>617</v>
      </c>
      <c r="BA211" s="15">
        <f t="shared" si="158"/>
        <v>140</v>
      </c>
      <c r="BB211" s="15">
        <f t="shared" si="158"/>
        <v>10</v>
      </c>
      <c r="BC211" s="15">
        <f t="shared" si="158"/>
        <v>108</v>
      </c>
      <c r="BD211" s="15">
        <f t="shared" si="158"/>
        <v>504</v>
      </c>
      <c r="BE211" s="15">
        <f t="shared" si="158"/>
        <v>51</v>
      </c>
      <c r="BF211" s="15">
        <f t="shared" si="158"/>
        <v>588</v>
      </c>
      <c r="BG211" s="15">
        <f t="shared" si="158"/>
        <v>57</v>
      </c>
      <c r="BH211" s="15">
        <f t="shared" si="158"/>
        <v>4</v>
      </c>
      <c r="BI211" s="15">
        <f t="shared" si="158"/>
        <v>101</v>
      </c>
      <c r="BJ211" s="15">
        <f t="shared" si="158"/>
        <v>84</v>
      </c>
      <c r="BK211" s="15">
        <f t="shared" si="158"/>
        <v>23</v>
      </c>
      <c r="BL211" s="15">
        <f t="shared" si="158"/>
        <v>6</v>
      </c>
      <c r="BM211" s="15">
        <f t="shared" si="158"/>
        <v>0</v>
      </c>
      <c r="BN211" s="15">
        <f t="shared" si="158"/>
        <v>0</v>
      </c>
      <c r="BO211" s="15">
        <f t="shared" si="158"/>
        <v>37</v>
      </c>
      <c r="BP211" s="15">
        <f t="shared" si="158"/>
        <v>7</v>
      </c>
      <c r="BQ211" s="15">
        <f t="shared" si="158"/>
        <v>85</v>
      </c>
      <c r="BR211" s="15">
        <f t="shared" si="158"/>
        <v>61</v>
      </c>
      <c r="BS211" s="15">
        <f t="shared" si="158"/>
        <v>101</v>
      </c>
      <c r="BT211" s="15">
        <f t="shared" si="158"/>
        <v>45</v>
      </c>
      <c r="BU211" s="15">
        <f t="shared" si="158"/>
        <v>11</v>
      </c>
      <c r="BV211" s="15">
        <f t="shared" si="158"/>
        <v>4</v>
      </c>
      <c r="BW211" s="15">
        <f t="shared" ref="BW211:BX211" si="159">SUM(BW4:BW34)</f>
        <v>0</v>
      </c>
      <c r="BX211" s="15">
        <f t="shared" si="159"/>
        <v>15</v>
      </c>
    </row>
    <row r="212" spans="1:76">
      <c r="A212" s="29"/>
      <c r="B212" s="14" t="s">
        <v>196</v>
      </c>
      <c r="C212" s="15">
        <f t="shared" ref="C212" si="160">SUM(C70:C100)</f>
        <v>425</v>
      </c>
      <c r="D212" s="15">
        <f t="shared" ref="D212:AK212" si="161">SUM(D70:D100)</f>
        <v>43</v>
      </c>
      <c r="E212" s="15">
        <f t="shared" si="161"/>
        <v>295</v>
      </c>
      <c r="F212" s="15">
        <f t="shared" si="161"/>
        <v>224</v>
      </c>
      <c r="G212" s="15">
        <f t="shared" si="161"/>
        <v>71</v>
      </c>
      <c r="H212" s="15">
        <f t="shared" si="161"/>
        <v>23</v>
      </c>
      <c r="I212" s="15">
        <f t="shared" si="161"/>
        <v>0</v>
      </c>
      <c r="J212" s="15">
        <f t="shared" si="161"/>
        <v>12</v>
      </c>
      <c r="K212" s="15">
        <f t="shared" si="161"/>
        <v>161</v>
      </c>
      <c r="L212" s="15">
        <f t="shared" si="161"/>
        <v>60</v>
      </c>
      <c r="M212" s="15">
        <f t="shared" si="161"/>
        <v>92</v>
      </c>
      <c r="N212" s="15">
        <f t="shared" si="161"/>
        <v>184</v>
      </c>
      <c r="O212" s="15">
        <f t="shared" si="161"/>
        <v>7</v>
      </c>
      <c r="P212" s="15">
        <f t="shared" si="161"/>
        <v>170</v>
      </c>
      <c r="Q212" s="15">
        <f t="shared" si="161"/>
        <v>62</v>
      </c>
      <c r="R212" s="15">
        <f t="shared" si="161"/>
        <v>52</v>
      </c>
      <c r="S212" s="15">
        <f t="shared" si="161"/>
        <v>126</v>
      </c>
      <c r="T212" s="15">
        <f t="shared" si="161"/>
        <v>34</v>
      </c>
      <c r="U212" s="15">
        <f t="shared" si="161"/>
        <v>0</v>
      </c>
      <c r="V212" s="15">
        <f t="shared" si="161"/>
        <v>39</v>
      </c>
      <c r="W212" s="15">
        <f t="shared" si="161"/>
        <v>31</v>
      </c>
      <c r="X212" s="15">
        <f t="shared" si="161"/>
        <v>27</v>
      </c>
      <c r="Y212" s="15">
        <f t="shared" si="161"/>
        <v>6</v>
      </c>
      <c r="Z212" s="15">
        <f t="shared" si="161"/>
        <v>0</v>
      </c>
      <c r="AA212" s="15">
        <f t="shared" si="161"/>
        <v>0</v>
      </c>
      <c r="AB212" s="15">
        <f t="shared" si="161"/>
        <v>21</v>
      </c>
      <c r="AC212" s="15">
        <f t="shared" si="161"/>
        <v>10</v>
      </c>
      <c r="AD212" s="15">
        <f t="shared" si="161"/>
        <v>5</v>
      </c>
      <c r="AE212" s="15">
        <f t="shared" si="161"/>
        <v>85</v>
      </c>
      <c r="AF212" s="15">
        <f t="shared" si="161"/>
        <v>39</v>
      </c>
      <c r="AG212" s="15">
        <f t="shared" si="161"/>
        <v>33</v>
      </c>
      <c r="AH212" s="15">
        <f t="shared" si="161"/>
        <v>11</v>
      </c>
      <c r="AI212" s="15">
        <f t="shared" si="161"/>
        <v>4</v>
      </c>
      <c r="AJ212" s="15">
        <f t="shared" si="161"/>
        <v>0</v>
      </c>
      <c r="AK212" s="15">
        <f t="shared" si="161"/>
        <v>15</v>
      </c>
      <c r="AN212" s="29"/>
      <c r="AO212" s="14" t="s">
        <v>265</v>
      </c>
      <c r="AP212" s="15">
        <f>SUM(AP37:AP67)</f>
        <v>1209</v>
      </c>
      <c r="AQ212" s="15">
        <f t="shared" ref="AQ212:BV212" si="162">SUM(AQ37:AQ66)</f>
        <v>54</v>
      </c>
      <c r="AR212" s="15">
        <f t="shared" si="162"/>
        <v>877</v>
      </c>
      <c r="AS212" s="15">
        <f t="shared" si="162"/>
        <v>770</v>
      </c>
      <c r="AT212" s="15">
        <f t="shared" si="162"/>
        <v>66</v>
      </c>
      <c r="AU212" s="15">
        <f t="shared" si="162"/>
        <v>29</v>
      </c>
      <c r="AV212" s="15">
        <f t="shared" si="162"/>
        <v>5</v>
      </c>
      <c r="AW212" s="15">
        <f t="shared" si="162"/>
        <v>17</v>
      </c>
      <c r="AX212" s="15">
        <f t="shared" si="162"/>
        <v>626</v>
      </c>
      <c r="AY212" s="15">
        <f t="shared" si="162"/>
        <v>74</v>
      </c>
      <c r="AZ212" s="15">
        <f t="shared" si="162"/>
        <v>657</v>
      </c>
      <c r="BA212" s="15">
        <f t="shared" si="162"/>
        <v>152</v>
      </c>
      <c r="BB212" s="15">
        <f t="shared" si="162"/>
        <v>14</v>
      </c>
      <c r="BC212" s="15">
        <f t="shared" si="162"/>
        <v>177</v>
      </c>
      <c r="BD212" s="15">
        <f t="shared" si="162"/>
        <v>515</v>
      </c>
      <c r="BE212" s="15">
        <f t="shared" si="162"/>
        <v>47</v>
      </c>
      <c r="BF212" s="15">
        <f t="shared" si="162"/>
        <v>628</v>
      </c>
      <c r="BG212" s="15">
        <f t="shared" si="162"/>
        <v>67</v>
      </c>
      <c r="BH212" s="15">
        <f t="shared" si="162"/>
        <v>4</v>
      </c>
      <c r="BI212" s="15">
        <f t="shared" si="162"/>
        <v>129</v>
      </c>
      <c r="BJ212" s="15">
        <f t="shared" si="162"/>
        <v>111</v>
      </c>
      <c r="BK212" s="15">
        <f t="shared" si="162"/>
        <v>26</v>
      </c>
      <c r="BL212" s="15">
        <f t="shared" si="162"/>
        <v>6</v>
      </c>
      <c r="BM212" s="15">
        <f t="shared" si="162"/>
        <v>0</v>
      </c>
      <c r="BN212" s="15">
        <f t="shared" si="162"/>
        <v>0</v>
      </c>
      <c r="BO212" s="15">
        <f t="shared" si="162"/>
        <v>48</v>
      </c>
      <c r="BP212" s="15">
        <f t="shared" si="162"/>
        <v>9</v>
      </c>
      <c r="BQ212" s="15">
        <f t="shared" si="162"/>
        <v>92</v>
      </c>
      <c r="BR212" s="15">
        <f t="shared" si="162"/>
        <v>60</v>
      </c>
      <c r="BS212" s="15">
        <f t="shared" si="162"/>
        <v>129</v>
      </c>
      <c r="BT212" s="15">
        <f t="shared" si="162"/>
        <v>75</v>
      </c>
      <c r="BU212" s="15">
        <f t="shared" si="162"/>
        <v>10</v>
      </c>
      <c r="BV212" s="15">
        <f t="shared" si="162"/>
        <v>4</v>
      </c>
      <c r="BW212" s="15">
        <f t="shared" ref="BW212:BX212" si="163">SUM(BW37:BW66)</f>
        <v>0</v>
      </c>
      <c r="BX212" s="15">
        <f t="shared" si="163"/>
        <v>19</v>
      </c>
    </row>
    <row r="213" spans="1:76">
      <c r="A213" s="29"/>
      <c r="B213" s="14" t="s">
        <v>262</v>
      </c>
      <c r="C213" s="15">
        <f>SUM(C174:C204)</f>
        <v>593</v>
      </c>
      <c r="D213" s="15">
        <f t="shared" ref="D213:AK213" si="164">SUM(D174:D204)</f>
        <v>25</v>
      </c>
      <c r="E213" s="15">
        <f t="shared" si="164"/>
        <v>530</v>
      </c>
      <c r="F213" s="15">
        <f t="shared" si="164"/>
        <v>413</v>
      </c>
      <c r="G213" s="15">
        <f t="shared" si="164"/>
        <v>43</v>
      </c>
      <c r="H213" s="15">
        <f t="shared" si="164"/>
        <v>10</v>
      </c>
      <c r="I213" s="15">
        <f t="shared" si="164"/>
        <v>0</v>
      </c>
      <c r="J213" s="15">
        <f t="shared" si="164"/>
        <v>1</v>
      </c>
      <c r="K213" s="15">
        <f t="shared" si="164"/>
        <v>68</v>
      </c>
      <c r="L213" s="15">
        <f t="shared" si="164"/>
        <v>29</v>
      </c>
      <c r="M213" s="15">
        <f t="shared" si="164"/>
        <v>466</v>
      </c>
      <c r="N213" s="15">
        <f t="shared" si="164"/>
        <v>41</v>
      </c>
      <c r="O213" s="15">
        <f t="shared" si="164"/>
        <v>3</v>
      </c>
      <c r="P213" s="15">
        <f t="shared" si="164"/>
        <v>73</v>
      </c>
      <c r="Q213" s="15">
        <f t="shared" si="164"/>
        <v>460</v>
      </c>
      <c r="R213" s="15">
        <f t="shared" si="164"/>
        <v>21</v>
      </c>
      <c r="S213" s="15">
        <f t="shared" si="164"/>
        <v>486</v>
      </c>
      <c r="T213" s="15">
        <f t="shared" si="164"/>
        <v>29</v>
      </c>
      <c r="U213" s="15">
        <f t="shared" si="164"/>
        <v>0</v>
      </c>
      <c r="V213" s="15">
        <f t="shared" si="164"/>
        <v>12</v>
      </c>
      <c r="W213" s="15">
        <f t="shared" si="164"/>
        <v>4</v>
      </c>
      <c r="X213" s="15">
        <f t="shared" si="164"/>
        <v>19</v>
      </c>
      <c r="Y213" s="15">
        <f t="shared" si="164"/>
        <v>4</v>
      </c>
      <c r="Z213" s="15">
        <f t="shared" si="164"/>
        <v>0</v>
      </c>
      <c r="AA213" s="15">
        <f t="shared" si="164"/>
        <v>0</v>
      </c>
      <c r="AB213" s="15">
        <f t="shared" si="164"/>
        <v>12</v>
      </c>
      <c r="AC213" s="15">
        <f t="shared" si="164"/>
        <v>2</v>
      </c>
      <c r="AD213" s="15">
        <f t="shared" si="164"/>
        <v>13</v>
      </c>
      <c r="AE213" s="15">
        <f t="shared" si="164"/>
        <v>10</v>
      </c>
      <c r="AF213" s="15">
        <f t="shared" si="164"/>
        <v>12</v>
      </c>
      <c r="AG213" s="15">
        <f t="shared" si="164"/>
        <v>4</v>
      </c>
      <c r="AH213" s="15">
        <f t="shared" si="164"/>
        <v>4</v>
      </c>
      <c r="AI213" s="15">
        <f t="shared" si="164"/>
        <v>0</v>
      </c>
      <c r="AJ213" s="15">
        <f t="shared" si="164"/>
        <v>0</v>
      </c>
      <c r="AK213" s="15">
        <f t="shared" si="164"/>
        <v>9</v>
      </c>
      <c r="AN213" s="29"/>
      <c r="AO213" s="14" t="s">
        <v>196</v>
      </c>
      <c r="AP213" s="15">
        <f t="shared" ref="AP213:BV213" si="165">SUM(AP70:AP100)</f>
        <v>1317</v>
      </c>
      <c r="AQ213" s="15">
        <f t="shared" si="165"/>
        <v>58</v>
      </c>
      <c r="AR213" s="15">
        <f t="shared" si="165"/>
        <v>968</v>
      </c>
      <c r="AS213" s="15">
        <f t="shared" si="165"/>
        <v>825</v>
      </c>
      <c r="AT213" s="15">
        <f t="shared" si="165"/>
        <v>71</v>
      </c>
      <c r="AU213" s="15">
        <f t="shared" si="165"/>
        <v>24</v>
      </c>
      <c r="AV213" s="15">
        <f t="shared" si="165"/>
        <v>5</v>
      </c>
      <c r="AW213" s="15">
        <f t="shared" si="165"/>
        <v>12</v>
      </c>
      <c r="AX213" s="15">
        <f t="shared" si="165"/>
        <v>655</v>
      </c>
      <c r="AY213" s="15">
        <f t="shared" si="165"/>
        <v>80</v>
      </c>
      <c r="AZ213" s="15">
        <f t="shared" si="165"/>
        <v>692</v>
      </c>
      <c r="BA213" s="15">
        <f t="shared" si="165"/>
        <v>188</v>
      </c>
      <c r="BB213" s="15">
        <f t="shared" si="165"/>
        <v>15</v>
      </c>
      <c r="BC213" s="15">
        <f t="shared" si="165"/>
        <v>221</v>
      </c>
      <c r="BD213" s="15">
        <f t="shared" si="165"/>
        <v>539</v>
      </c>
      <c r="BE213" s="15">
        <f t="shared" si="165"/>
        <v>52</v>
      </c>
      <c r="BF213" s="15">
        <f t="shared" si="165"/>
        <v>637</v>
      </c>
      <c r="BG213" s="15">
        <f t="shared" si="165"/>
        <v>72</v>
      </c>
      <c r="BH213" s="15">
        <f t="shared" si="165"/>
        <v>4</v>
      </c>
      <c r="BI213" s="15">
        <f t="shared" si="165"/>
        <v>151</v>
      </c>
      <c r="BJ213" s="15">
        <f t="shared" si="165"/>
        <v>119</v>
      </c>
      <c r="BK213" s="15">
        <f t="shared" si="165"/>
        <v>28</v>
      </c>
      <c r="BL213" s="15">
        <f t="shared" si="165"/>
        <v>6</v>
      </c>
      <c r="BM213" s="15">
        <f t="shared" si="165"/>
        <v>0</v>
      </c>
      <c r="BN213" s="15">
        <f t="shared" si="165"/>
        <v>0</v>
      </c>
      <c r="BO213" s="15">
        <f t="shared" si="165"/>
        <v>49</v>
      </c>
      <c r="BP213" s="15">
        <f t="shared" si="165"/>
        <v>8</v>
      </c>
      <c r="BQ213" s="15">
        <f t="shared" si="165"/>
        <v>92</v>
      </c>
      <c r="BR213" s="15">
        <f t="shared" si="165"/>
        <v>87</v>
      </c>
      <c r="BS213" s="15">
        <f t="shared" si="165"/>
        <v>151</v>
      </c>
      <c r="BT213" s="15">
        <f t="shared" si="165"/>
        <v>81</v>
      </c>
      <c r="BU213" s="15">
        <f t="shared" si="165"/>
        <v>31</v>
      </c>
      <c r="BV213" s="15">
        <f t="shared" si="165"/>
        <v>4</v>
      </c>
      <c r="BW213" s="15">
        <f t="shared" ref="BW213:BX213" si="166">SUM(BW70:BW100)</f>
        <v>0</v>
      </c>
      <c r="BX213" s="15">
        <f t="shared" si="166"/>
        <v>21</v>
      </c>
    </row>
    <row r="214" spans="1:76">
      <c r="A214" s="29"/>
      <c r="B214" s="14" t="s">
        <v>199</v>
      </c>
      <c r="C214" s="15">
        <f>SUM(C104:C134)</f>
        <v>1163</v>
      </c>
      <c r="D214" s="15">
        <f t="shared" ref="D214:AK214" si="167">SUM(D104:D134)</f>
        <v>56</v>
      </c>
      <c r="E214" s="15">
        <f t="shared" si="167"/>
        <v>852</v>
      </c>
      <c r="F214" s="15">
        <f t="shared" si="167"/>
        <v>772</v>
      </c>
      <c r="G214" s="15">
        <f t="shared" si="167"/>
        <v>64</v>
      </c>
      <c r="H214" s="15">
        <f t="shared" si="167"/>
        <v>28</v>
      </c>
      <c r="I214" s="15">
        <f t="shared" si="167"/>
        <v>0</v>
      </c>
      <c r="J214" s="15">
        <f t="shared" si="167"/>
        <v>17</v>
      </c>
      <c r="K214" s="15">
        <f t="shared" si="167"/>
        <v>237</v>
      </c>
      <c r="L214" s="15">
        <f t="shared" si="167"/>
        <v>73</v>
      </c>
      <c r="M214" s="15">
        <f t="shared" si="167"/>
        <v>665</v>
      </c>
      <c r="N214" s="15">
        <f t="shared" si="167"/>
        <v>159</v>
      </c>
      <c r="O214" s="15">
        <f t="shared" si="167"/>
        <v>10</v>
      </c>
      <c r="P214" s="15">
        <f t="shared" si="167"/>
        <v>214</v>
      </c>
      <c r="Q214" s="15">
        <f t="shared" si="167"/>
        <v>532</v>
      </c>
      <c r="R214" s="15">
        <f t="shared" si="167"/>
        <v>43</v>
      </c>
      <c r="S214" s="15">
        <f t="shared" si="167"/>
        <v>629</v>
      </c>
      <c r="T214" s="15">
        <f t="shared" si="167"/>
        <v>60</v>
      </c>
      <c r="U214" s="15">
        <f t="shared" si="167"/>
        <v>4</v>
      </c>
      <c r="V214" s="15">
        <f t="shared" si="167"/>
        <v>72</v>
      </c>
      <c r="W214" s="15">
        <f t="shared" si="167"/>
        <v>90</v>
      </c>
      <c r="X214" s="15">
        <f t="shared" si="167"/>
        <v>21</v>
      </c>
      <c r="Y214" s="15">
        <f t="shared" si="167"/>
        <v>6</v>
      </c>
      <c r="Z214" s="15">
        <f t="shared" si="167"/>
        <v>0</v>
      </c>
      <c r="AA214" s="15">
        <f t="shared" si="167"/>
        <v>0</v>
      </c>
      <c r="AB214" s="15">
        <f t="shared" si="167"/>
        <v>42</v>
      </c>
      <c r="AC214" s="15">
        <f t="shared" si="167"/>
        <v>8</v>
      </c>
      <c r="AD214" s="15">
        <f t="shared" si="167"/>
        <v>94</v>
      </c>
      <c r="AE214" s="15">
        <f t="shared" si="167"/>
        <v>62</v>
      </c>
      <c r="AF214" s="15">
        <f t="shared" si="167"/>
        <v>72</v>
      </c>
      <c r="AG214" s="15">
        <f t="shared" si="167"/>
        <v>38</v>
      </c>
      <c r="AH214" s="15">
        <f t="shared" si="167"/>
        <v>23</v>
      </c>
      <c r="AI214" s="15">
        <f t="shared" si="167"/>
        <v>0</v>
      </c>
      <c r="AJ214" s="15">
        <f t="shared" si="167"/>
        <v>0</v>
      </c>
      <c r="AK214" s="15">
        <f t="shared" si="167"/>
        <v>18</v>
      </c>
      <c r="AN214" s="29"/>
      <c r="AO214" s="14" t="s">
        <v>262</v>
      </c>
      <c r="AP214" s="15">
        <f>AP210</f>
        <v>1329</v>
      </c>
      <c r="AQ214" s="15">
        <f t="shared" ref="AQ214:BV214" si="168">AQ210</f>
        <v>58</v>
      </c>
      <c r="AR214" s="15">
        <f t="shared" si="168"/>
        <v>972</v>
      </c>
      <c r="AS214" s="15">
        <f t="shared" si="168"/>
        <v>836</v>
      </c>
      <c r="AT214" s="15">
        <f t="shared" si="168"/>
        <v>72</v>
      </c>
      <c r="AU214" s="15">
        <f t="shared" si="168"/>
        <v>29</v>
      </c>
      <c r="AV214" s="15">
        <f t="shared" si="168"/>
        <v>5</v>
      </c>
      <c r="AW214" s="15">
        <f t="shared" si="168"/>
        <v>17</v>
      </c>
      <c r="AX214" s="15">
        <f t="shared" si="168"/>
        <v>655</v>
      </c>
      <c r="AY214" s="15">
        <f t="shared" si="168"/>
        <v>82</v>
      </c>
      <c r="AZ214" s="15">
        <f t="shared" si="168"/>
        <v>693</v>
      </c>
      <c r="BA214" s="15">
        <f t="shared" si="168"/>
        <v>195</v>
      </c>
      <c r="BB214" s="15">
        <f t="shared" si="168"/>
        <v>15</v>
      </c>
      <c r="BC214" s="15">
        <f t="shared" si="168"/>
        <v>221</v>
      </c>
      <c r="BD214" s="15">
        <f t="shared" si="168"/>
        <v>539</v>
      </c>
      <c r="BE214" s="15">
        <f t="shared" si="168"/>
        <v>52</v>
      </c>
      <c r="BF214" s="15">
        <f t="shared" si="168"/>
        <v>640</v>
      </c>
      <c r="BG214" s="15">
        <f t="shared" si="168"/>
        <v>72</v>
      </c>
      <c r="BH214" s="15">
        <f t="shared" si="168"/>
        <v>4</v>
      </c>
      <c r="BI214" s="15">
        <f t="shared" si="168"/>
        <v>152</v>
      </c>
      <c r="BJ214" s="15">
        <f t="shared" si="168"/>
        <v>127</v>
      </c>
      <c r="BK214" s="15">
        <f t="shared" si="168"/>
        <v>28</v>
      </c>
      <c r="BL214" s="15">
        <f t="shared" si="168"/>
        <v>6</v>
      </c>
      <c r="BM214" s="15">
        <f t="shared" si="168"/>
        <v>0</v>
      </c>
      <c r="BN214" s="15">
        <f t="shared" si="168"/>
        <v>0</v>
      </c>
      <c r="BO214" s="15">
        <f t="shared" si="168"/>
        <v>49</v>
      </c>
      <c r="BP214" s="15">
        <f t="shared" si="168"/>
        <v>9</v>
      </c>
      <c r="BQ214" s="15">
        <f t="shared" si="168"/>
        <v>92</v>
      </c>
      <c r="BR214" s="15">
        <f t="shared" si="168"/>
        <v>89</v>
      </c>
      <c r="BS214" s="15">
        <f t="shared" si="168"/>
        <v>152</v>
      </c>
      <c r="BT214" s="15">
        <f t="shared" si="168"/>
        <v>81</v>
      </c>
      <c r="BU214" s="15">
        <f t="shared" si="168"/>
        <v>31</v>
      </c>
      <c r="BV214" s="15">
        <f t="shared" si="168"/>
        <v>4</v>
      </c>
      <c r="BW214" s="15">
        <f t="shared" ref="BW214:BX214" si="169">BW210</f>
        <v>0</v>
      </c>
      <c r="BX214" s="15">
        <f t="shared" si="169"/>
        <v>21</v>
      </c>
    </row>
    <row r="215" spans="1:76">
      <c r="A215" s="29"/>
      <c r="B215" s="14" t="s">
        <v>266</v>
      </c>
      <c r="C215" s="15">
        <f>SUM(C138:C168)</f>
        <v>1026</v>
      </c>
      <c r="D215" s="15">
        <f t="shared" ref="D215:AK215" si="170">SUM(D138:D168)</f>
        <v>47</v>
      </c>
      <c r="E215" s="15">
        <f t="shared" si="170"/>
        <v>814</v>
      </c>
      <c r="F215" s="15">
        <f t="shared" si="170"/>
        <v>667</v>
      </c>
      <c r="G215" s="15">
        <f t="shared" si="170"/>
        <v>70</v>
      </c>
      <c r="H215" s="15">
        <f t="shared" si="170"/>
        <v>28</v>
      </c>
      <c r="I215" s="15">
        <f t="shared" si="170"/>
        <v>0</v>
      </c>
      <c r="J215" s="15">
        <f t="shared" si="170"/>
        <v>17</v>
      </c>
      <c r="K215" s="15">
        <f t="shared" si="170"/>
        <v>244</v>
      </c>
      <c r="L215" s="15">
        <f t="shared" si="170"/>
        <v>69</v>
      </c>
      <c r="M215" s="15">
        <f t="shared" si="170"/>
        <v>628</v>
      </c>
      <c r="N215" s="15">
        <f t="shared" si="170"/>
        <v>180</v>
      </c>
      <c r="O215" s="15">
        <f t="shared" si="170"/>
        <v>6</v>
      </c>
      <c r="P215" s="15">
        <f t="shared" si="170"/>
        <v>198</v>
      </c>
      <c r="Q215" s="15">
        <f t="shared" si="170"/>
        <v>524</v>
      </c>
      <c r="R215" s="15">
        <f t="shared" si="170"/>
        <v>48</v>
      </c>
      <c r="S215" s="15">
        <f t="shared" si="170"/>
        <v>616</v>
      </c>
      <c r="T215" s="15">
        <f t="shared" si="170"/>
        <v>42</v>
      </c>
      <c r="U215" s="15">
        <f t="shared" si="170"/>
        <v>0</v>
      </c>
      <c r="V215" s="15">
        <f t="shared" si="170"/>
        <v>57</v>
      </c>
      <c r="W215" s="15">
        <f t="shared" si="170"/>
        <v>36</v>
      </c>
      <c r="X215" s="15">
        <f t="shared" si="170"/>
        <v>25</v>
      </c>
      <c r="Y215" s="15">
        <f t="shared" si="170"/>
        <v>6</v>
      </c>
      <c r="Z215" s="15">
        <f t="shared" si="170"/>
        <v>0</v>
      </c>
      <c r="AA215" s="15">
        <f t="shared" si="170"/>
        <v>0</v>
      </c>
      <c r="AB215" s="15">
        <f t="shared" si="170"/>
        <v>42</v>
      </c>
      <c r="AC215" s="15">
        <f t="shared" si="170"/>
        <v>4</v>
      </c>
      <c r="AD215" s="15">
        <f t="shared" si="170"/>
        <v>64</v>
      </c>
      <c r="AE215" s="15">
        <f t="shared" si="170"/>
        <v>79</v>
      </c>
      <c r="AF215" s="15">
        <f t="shared" si="170"/>
        <v>57</v>
      </c>
      <c r="AG215" s="15">
        <f t="shared" si="170"/>
        <v>34</v>
      </c>
      <c r="AH215" s="15">
        <f t="shared" si="170"/>
        <v>21</v>
      </c>
      <c r="AI215" s="15">
        <f t="shared" si="170"/>
        <v>0</v>
      </c>
      <c r="AJ215" s="15">
        <f t="shared" si="170"/>
        <v>0</v>
      </c>
      <c r="AK215" s="15">
        <f t="shared" si="170"/>
        <v>11</v>
      </c>
      <c r="AN215" s="29"/>
      <c r="AO215" s="14" t="s">
        <v>199</v>
      </c>
      <c r="AP215" s="15">
        <f t="shared" ref="AP215:BV215" si="171">SUM(AP104:AP134)</f>
        <v>1329</v>
      </c>
      <c r="AQ215" s="15">
        <f t="shared" si="171"/>
        <v>58</v>
      </c>
      <c r="AR215" s="15">
        <f t="shared" si="171"/>
        <v>972</v>
      </c>
      <c r="AS215" s="15">
        <f t="shared" si="171"/>
        <v>836</v>
      </c>
      <c r="AT215" s="15">
        <f t="shared" si="171"/>
        <v>72</v>
      </c>
      <c r="AU215" s="15">
        <f t="shared" si="171"/>
        <v>29</v>
      </c>
      <c r="AV215" s="15">
        <f t="shared" si="171"/>
        <v>5</v>
      </c>
      <c r="AW215" s="15">
        <f t="shared" si="171"/>
        <v>17</v>
      </c>
      <c r="AX215" s="15">
        <f t="shared" si="171"/>
        <v>655</v>
      </c>
      <c r="AY215" s="15">
        <f t="shared" si="171"/>
        <v>82</v>
      </c>
      <c r="AZ215" s="15">
        <f t="shared" si="171"/>
        <v>693</v>
      </c>
      <c r="BA215" s="15">
        <f t="shared" si="171"/>
        <v>195</v>
      </c>
      <c r="BB215" s="15">
        <f t="shared" si="171"/>
        <v>15</v>
      </c>
      <c r="BC215" s="15">
        <f t="shared" si="171"/>
        <v>221</v>
      </c>
      <c r="BD215" s="15">
        <f t="shared" si="171"/>
        <v>539</v>
      </c>
      <c r="BE215" s="15">
        <f t="shared" si="171"/>
        <v>52</v>
      </c>
      <c r="BF215" s="15">
        <f t="shared" si="171"/>
        <v>640</v>
      </c>
      <c r="BG215" s="15">
        <f t="shared" si="171"/>
        <v>72</v>
      </c>
      <c r="BH215" s="15">
        <f t="shared" si="171"/>
        <v>4</v>
      </c>
      <c r="BI215" s="15">
        <f t="shared" si="171"/>
        <v>152</v>
      </c>
      <c r="BJ215" s="15">
        <f t="shared" si="171"/>
        <v>127</v>
      </c>
      <c r="BK215" s="15">
        <f t="shared" si="171"/>
        <v>28</v>
      </c>
      <c r="BL215" s="15">
        <f t="shared" si="171"/>
        <v>6</v>
      </c>
      <c r="BM215" s="15">
        <f t="shared" si="171"/>
        <v>0</v>
      </c>
      <c r="BN215" s="15">
        <f t="shared" si="171"/>
        <v>0</v>
      </c>
      <c r="BO215" s="15">
        <f t="shared" si="171"/>
        <v>49</v>
      </c>
      <c r="BP215" s="15">
        <f t="shared" si="171"/>
        <v>9</v>
      </c>
      <c r="BQ215" s="15">
        <f t="shared" si="171"/>
        <v>92</v>
      </c>
      <c r="BR215" s="15">
        <f t="shared" si="171"/>
        <v>89</v>
      </c>
      <c r="BS215" s="15">
        <f t="shared" si="171"/>
        <v>152</v>
      </c>
      <c r="BT215" s="15">
        <f t="shared" si="171"/>
        <v>81</v>
      </c>
      <c r="BU215" s="15">
        <f t="shared" si="171"/>
        <v>31</v>
      </c>
      <c r="BV215" s="15">
        <f t="shared" si="171"/>
        <v>4</v>
      </c>
      <c r="BW215" s="15">
        <f t="shared" ref="BW215:BX215" si="172">SUM(BW104:BW134)</f>
        <v>0</v>
      </c>
      <c r="BX215" s="15">
        <f t="shared" si="172"/>
        <v>21</v>
      </c>
    </row>
    <row r="216" spans="40:76">
      <c r="AN216" s="29"/>
      <c r="AO216" s="14" t="s">
        <v>266</v>
      </c>
      <c r="AP216" s="15">
        <f t="shared" ref="AP216:BV216" si="173">SUM(AP138:AP168)</f>
        <v>1329</v>
      </c>
      <c r="AQ216" s="15">
        <f t="shared" si="173"/>
        <v>58</v>
      </c>
      <c r="AR216" s="15">
        <f t="shared" si="173"/>
        <v>972</v>
      </c>
      <c r="AS216" s="15">
        <f t="shared" si="173"/>
        <v>836</v>
      </c>
      <c r="AT216" s="15">
        <f t="shared" si="173"/>
        <v>72</v>
      </c>
      <c r="AU216" s="15">
        <f t="shared" si="173"/>
        <v>29</v>
      </c>
      <c r="AV216" s="15">
        <f t="shared" si="173"/>
        <v>5</v>
      </c>
      <c r="AW216" s="15">
        <f t="shared" si="173"/>
        <v>17</v>
      </c>
      <c r="AX216" s="15">
        <f t="shared" si="173"/>
        <v>655</v>
      </c>
      <c r="AY216" s="15">
        <f t="shared" si="173"/>
        <v>82</v>
      </c>
      <c r="AZ216" s="15">
        <f t="shared" si="173"/>
        <v>693</v>
      </c>
      <c r="BA216" s="15">
        <f t="shared" si="173"/>
        <v>195</v>
      </c>
      <c r="BB216" s="15">
        <f t="shared" si="173"/>
        <v>15</v>
      </c>
      <c r="BC216" s="15">
        <f t="shared" si="173"/>
        <v>221</v>
      </c>
      <c r="BD216" s="15">
        <f t="shared" si="173"/>
        <v>539</v>
      </c>
      <c r="BE216" s="15">
        <f t="shared" si="173"/>
        <v>52</v>
      </c>
      <c r="BF216" s="15">
        <f t="shared" si="173"/>
        <v>640</v>
      </c>
      <c r="BG216" s="15">
        <f t="shared" si="173"/>
        <v>72</v>
      </c>
      <c r="BH216" s="15">
        <f t="shared" si="173"/>
        <v>4</v>
      </c>
      <c r="BI216" s="15">
        <f t="shared" si="173"/>
        <v>152</v>
      </c>
      <c r="BJ216" s="15">
        <f t="shared" si="173"/>
        <v>127</v>
      </c>
      <c r="BK216" s="15">
        <f t="shared" si="173"/>
        <v>28</v>
      </c>
      <c r="BL216" s="15">
        <f t="shared" si="173"/>
        <v>6</v>
      </c>
      <c r="BM216" s="15">
        <f t="shared" si="173"/>
        <v>0</v>
      </c>
      <c r="BN216" s="15">
        <f t="shared" si="173"/>
        <v>0</v>
      </c>
      <c r="BO216" s="15">
        <f t="shared" si="173"/>
        <v>49</v>
      </c>
      <c r="BP216" s="15">
        <f t="shared" si="173"/>
        <v>9</v>
      </c>
      <c r="BQ216" s="15">
        <f t="shared" si="173"/>
        <v>92</v>
      </c>
      <c r="BR216" s="15">
        <f t="shared" si="173"/>
        <v>89</v>
      </c>
      <c r="BS216" s="15">
        <f t="shared" si="173"/>
        <v>152</v>
      </c>
      <c r="BT216" s="15">
        <f t="shared" si="173"/>
        <v>81</v>
      </c>
      <c r="BU216" s="15">
        <f t="shared" si="173"/>
        <v>31</v>
      </c>
      <c r="BV216" s="15">
        <f t="shared" si="173"/>
        <v>4</v>
      </c>
      <c r="BW216" s="15">
        <f t="shared" ref="BW216:BX216" si="174">SUM(BW138:BW168)</f>
        <v>0</v>
      </c>
      <c r="BX216" s="15">
        <f t="shared" si="174"/>
        <v>21</v>
      </c>
    </row>
    <row r="219" s="12" customFormat="1" ht="28.2" customHeight="1" spans="1:37">
      <c r="A219" s="30" t="s">
        <v>267</v>
      </c>
      <c r="B219" s="16"/>
      <c r="C219" s="17" t="s">
        <v>220</v>
      </c>
      <c r="D219" s="17" t="s">
        <v>221</v>
      </c>
      <c r="E219" s="17" t="s">
        <v>222</v>
      </c>
      <c r="F219" s="17" t="s">
        <v>223</v>
      </c>
      <c r="G219" s="17" t="s">
        <v>224</v>
      </c>
      <c r="H219" s="17" t="s">
        <v>225</v>
      </c>
      <c r="I219" s="17" t="s">
        <v>226</v>
      </c>
      <c r="J219" s="17" t="s">
        <v>227</v>
      </c>
      <c r="K219" s="17" t="s">
        <v>228</v>
      </c>
      <c r="L219" s="17" t="s">
        <v>229</v>
      </c>
      <c r="M219" s="17" t="s">
        <v>230</v>
      </c>
      <c r="N219" s="17" t="s">
        <v>231</v>
      </c>
      <c r="O219" s="17" t="s">
        <v>232</v>
      </c>
      <c r="P219" s="17" t="s">
        <v>233</v>
      </c>
      <c r="Q219" s="17" t="s">
        <v>234</v>
      </c>
      <c r="R219" s="17" t="s">
        <v>235</v>
      </c>
      <c r="S219" s="17" t="s">
        <v>236</v>
      </c>
      <c r="T219" s="17" t="s">
        <v>237</v>
      </c>
      <c r="U219" s="20" t="s">
        <v>238</v>
      </c>
      <c r="V219" s="20" t="s">
        <v>239</v>
      </c>
      <c r="W219" s="20" t="s">
        <v>240</v>
      </c>
      <c r="X219" s="20" t="s">
        <v>241</v>
      </c>
      <c r="Y219" s="20" t="s">
        <v>242</v>
      </c>
      <c r="Z219" s="20" t="s">
        <v>243</v>
      </c>
      <c r="AA219" s="20" t="s">
        <v>244</v>
      </c>
      <c r="AB219" s="20" t="s">
        <v>245</v>
      </c>
      <c r="AC219" s="20" t="s">
        <v>246</v>
      </c>
      <c r="AD219" s="20" t="s">
        <v>247</v>
      </c>
      <c r="AE219" s="20" t="s">
        <v>248</v>
      </c>
      <c r="AF219" s="20" t="s">
        <v>249</v>
      </c>
      <c r="AG219" s="20" t="s">
        <v>250</v>
      </c>
      <c r="AH219" s="20" t="s">
        <v>251</v>
      </c>
      <c r="AI219" s="20" t="s">
        <v>252</v>
      </c>
      <c r="AJ219" s="20" t="s">
        <v>253</v>
      </c>
      <c r="AK219" s="20" t="s">
        <v>254</v>
      </c>
    </row>
    <row r="220" spans="1:37">
      <c r="A220" s="14">
        <v>22</v>
      </c>
      <c r="B220" s="14" t="s">
        <v>268</v>
      </c>
      <c r="C220" s="31">
        <f t="shared" ref="C220:L225" si="175">AP211</f>
        <v>1047</v>
      </c>
      <c r="D220" s="31">
        <f t="shared" si="175"/>
        <v>49</v>
      </c>
      <c r="E220" s="31">
        <f t="shared" si="175"/>
        <v>767</v>
      </c>
      <c r="F220" s="31">
        <f t="shared" si="175"/>
        <v>692</v>
      </c>
      <c r="G220" s="31">
        <f t="shared" si="175"/>
        <v>53</v>
      </c>
      <c r="H220" s="31">
        <f t="shared" si="175"/>
        <v>27</v>
      </c>
      <c r="I220" s="31">
        <f t="shared" si="175"/>
        <v>5</v>
      </c>
      <c r="J220" s="31">
        <f t="shared" si="175"/>
        <v>17</v>
      </c>
      <c r="K220" s="31">
        <f t="shared" si="175"/>
        <v>578</v>
      </c>
      <c r="L220" s="31">
        <f t="shared" si="175"/>
        <v>64</v>
      </c>
      <c r="M220" s="31">
        <f t="shared" ref="M220:V225" si="176">AZ211</f>
        <v>617</v>
      </c>
      <c r="N220" s="31">
        <f t="shared" si="176"/>
        <v>140</v>
      </c>
      <c r="O220" s="31">
        <f t="shared" si="176"/>
        <v>10</v>
      </c>
      <c r="P220" s="31">
        <f t="shared" si="176"/>
        <v>108</v>
      </c>
      <c r="Q220" s="31">
        <f t="shared" si="176"/>
        <v>504</v>
      </c>
      <c r="R220" s="31">
        <f t="shared" si="176"/>
        <v>51</v>
      </c>
      <c r="S220" s="31">
        <f t="shared" si="176"/>
        <v>588</v>
      </c>
      <c r="T220" s="31">
        <f t="shared" si="176"/>
        <v>57</v>
      </c>
      <c r="U220" s="31">
        <f t="shared" si="176"/>
        <v>4</v>
      </c>
      <c r="V220" s="31">
        <f t="shared" si="176"/>
        <v>101</v>
      </c>
      <c r="W220" s="31">
        <f t="shared" ref="W220:AF225" si="177">BJ211</f>
        <v>84</v>
      </c>
      <c r="X220" s="31">
        <f t="shared" si="177"/>
        <v>23</v>
      </c>
      <c r="Y220" s="31">
        <f t="shared" si="177"/>
        <v>6</v>
      </c>
      <c r="Z220" s="31">
        <f t="shared" si="177"/>
        <v>0</v>
      </c>
      <c r="AA220" s="31">
        <f t="shared" si="177"/>
        <v>0</v>
      </c>
      <c r="AB220" s="31">
        <f t="shared" si="177"/>
        <v>37</v>
      </c>
      <c r="AC220" s="31">
        <f t="shared" si="177"/>
        <v>7</v>
      </c>
      <c r="AD220" s="31">
        <f t="shared" si="177"/>
        <v>85</v>
      </c>
      <c r="AE220" s="31">
        <f t="shared" si="177"/>
        <v>61</v>
      </c>
      <c r="AF220" s="31">
        <f t="shared" si="177"/>
        <v>101</v>
      </c>
      <c r="AG220" s="31">
        <f t="shared" ref="AG220:AI225" si="178">BT211</f>
        <v>45</v>
      </c>
      <c r="AH220" s="31">
        <f t="shared" si="178"/>
        <v>11</v>
      </c>
      <c r="AI220" s="31">
        <f t="shared" si="178"/>
        <v>4</v>
      </c>
      <c r="AJ220" s="31">
        <f t="shared" ref="AJ220:AK220" si="179">BW211</f>
        <v>0</v>
      </c>
      <c r="AK220" s="31">
        <f t="shared" si="179"/>
        <v>15</v>
      </c>
    </row>
    <row r="221" spans="1:37">
      <c r="A221" s="14">
        <v>23</v>
      </c>
      <c r="B221" s="14" t="s">
        <v>269</v>
      </c>
      <c r="C221" s="31">
        <f t="shared" si="175"/>
        <v>1209</v>
      </c>
      <c r="D221" s="31">
        <f t="shared" si="175"/>
        <v>54</v>
      </c>
      <c r="E221" s="31">
        <f t="shared" si="175"/>
        <v>877</v>
      </c>
      <c r="F221" s="31">
        <f t="shared" si="175"/>
        <v>770</v>
      </c>
      <c r="G221" s="31">
        <f t="shared" si="175"/>
        <v>66</v>
      </c>
      <c r="H221" s="31">
        <f t="shared" si="175"/>
        <v>29</v>
      </c>
      <c r="I221" s="31">
        <f t="shared" si="175"/>
        <v>5</v>
      </c>
      <c r="J221" s="31">
        <f t="shared" si="175"/>
        <v>17</v>
      </c>
      <c r="K221" s="31">
        <f t="shared" si="175"/>
        <v>626</v>
      </c>
      <c r="L221" s="31">
        <f t="shared" si="175"/>
        <v>74</v>
      </c>
      <c r="M221" s="31">
        <f t="shared" si="176"/>
        <v>657</v>
      </c>
      <c r="N221" s="31">
        <f t="shared" si="176"/>
        <v>152</v>
      </c>
      <c r="O221" s="31">
        <f t="shared" si="176"/>
        <v>14</v>
      </c>
      <c r="P221" s="31">
        <f t="shared" si="176"/>
        <v>177</v>
      </c>
      <c r="Q221" s="31">
        <f t="shared" si="176"/>
        <v>515</v>
      </c>
      <c r="R221" s="31">
        <f t="shared" si="176"/>
        <v>47</v>
      </c>
      <c r="S221" s="31">
        <f t="shared" si="176"/>
        <v>628</v>
      </c>
      <c r="T221" s="31">
        <f t="shared" si="176"/>
        <v>67</v>
      </c>
      <c r="U221" s="31">
        <f t="shared" si="176"/>
        <v>4</v>
      </c>
      <c r="V221" s="31">
        <f t="shared" si="176"/>
        <v>129</v>
      </c>
      <c r="W221" s="31">
        <f t="shared" si="177"/>
        <v>111</v>
      </c>
      <c r="X221" s="31">
        <f t="shared" si="177"/>
        <v>26</v>
      </c>
      <c r="Y221" s="31">
        <f t="shared" si="177"/>
        <v>6</v>
      </c>
      <c r="Z221" s="31">
        <f t="shared" si="177"/>
        <v>0</v>
      </c>
      <c r="AA221" s="31">
        <f t="shared" si="177"/>
        <v>0</v>
      </c>
      <c r="AB221" s="31">
        <f t="shared" si="177"/>
        <v>48</v>
      </c>
      <c r="AC221" s="31">
        <f t="shared" si="177"/>
        <v>9</v>
      </c>
      <c r="AD221" s="31">
        <f t="shared" si="177"/>
        <v>92</v>
      </c>
      <c r="AE221" s="31">
        <f t="shared" si="177"/>
        <v>60</v>
      </c>
      <c r="AF221" s="31">
        <f t="shared" si="177"/>
        <v>129</v>
      </c>
      <c r="AG221" s="31">
        <f t="shared" si="178"/>
        <v>75</v>
      </c>
      <c r="AH221" s="31">
        <f t="shared" si="178"/>
        <v>10</v>
      </c>
      <c r="AI221" s="31">
        <f t="shared" si="178"/>
        <v>4</v>
      </c>
      <c r="AJ221" s="31">
        <f t="shared" ref="AJ221:AK221" si="180">BW212</f>
        <v>0</v>
      </c>
      <c r="AK221" s="31">
        <f t="shared" si="180"/>
        <v>19</v>
      </c>
    </row>
    <row r="222" spans="1:37">
      <c r="A222" s="14">
        <v>30</v>
      </c>
      <c r="B222" s="14" t="s">
        <v>270</v>
      </c>
      <c r="C222" s="31">
        <f t="shared" si="175"/>
        <v>1317</v>
      </c>
      <c r="D222" s="31">
        <f t="shared" si="175"/>
        <v>58</v>
      </c>
      <c r="E222" s="31">
        <f t="shared" si="175"/>
        <v>968</v>
      </c>
      <c r="F222" s="31">
        <f t="shared" si="175"/>
        <v>825</v>
      </c>
      <c r="G222" s="31">
        <f t="shared" si="175"/>
        <v>71</v>
      </c>
      <c r="H222" s="31">
        <f t="shared" si="175"/>
        <v>24</v>
      </c>
      <c r="I222" s="31">
        <f t="shared" si="175"/>
        <v>5</v>
      </c>
      <c r="J222" s="31">
        <f t="shared" si="175"/>
        <v>12</v>
      </c>
      <c r="K222" s="31">
        <f t="shared" si="175"/>
        <v>655</v>
      </c>
      <c r="L222" s="31">
        <f t="shared" si="175"/>
        <v>80</v>
      </c>
      <c r="M222" s="31">
        <f t="shared" si="176"/>
        <v>692</v>
      </c>
      <c r="N222" s="31">
        <f t="shared" si="176"/>
        <v>188</v>
      </c>
      <c r="O222" s="31">
        <f t="shared" si="176"/>
        <v>15</v>
      </c>
      <c r="P222" s="31">
        <f t="shared" si="176"/>
        <v>221</v>
      </c>
      <c r="Q222" s="31">
        <f t="shared" si="176"/>
        <v>539</v>
      </c>
      <c r="R222" s="31">
        <f t="shared" si="176"/>
        <v>52</v>
      </c>
      <c r="S222" s="31">
        <f t="shared" si="176"/>
        <v>637</v>
      </c>
      <c r="T222" s="31">
        <f t="shared" si="176"/>
        <v>72</v>
      </c>
      <c r="U222" s="31">
        <f t="shared" si="176"/>
        <v>4</v>
      </c>
      <c r="V222" s="31">
        <f t="shared" si="176"/>
        <v>151</v>
      </c>
      <c r="W222" s="31">
        <f t="shared" si="177"/>
        <v>119</v>
      </c>
      <c r="X222" s="31">
        <f t="shared" si="177"/>
        <v>28</v>
      </c>
      <c r="Y222" s="31">
        <f t="shared" si="177"/>
        <v>6</v>
      </c>
      <c r="Z222" s="31">
        <f t="shared" si="177"/>
        <v>0</v>
      </c>
      <c r="AA222" s="31">
        <f t="shared" si="177"/>
        <v>0</v>
      </c>
      <c r="AB222" s="31">
        <f t="shared" si="177"/>
        <v>49</v>
      </c>
      <c r="AC222" s="31">
        <f t="shared" si="177"/>
        <v>8</v>
      </c>
      <c r="AD222" s="31">
        <f t="shared" si="177"/>
        <v>92</v>
      </c>
      <c r="AE222" s="31">
        <f t="shared" si="177"/>
        <v>87</v>
      </c>
      <c r="AF222" s="31">
        <f t="shared" si="177"/>
        <v>151</v>
      </c>
      <c r="AG222" s="31">
        <f t="shared" si="178"/>
        <v>81</v>
      </c>
      <c r="AH222" s="31">
        <f t="shared" si="178"/>
        <v>31</v>
      </c>
      <c r="AI222" s="31">
        <f t="shared" si="178"/>
        <v>4</v>
      </c>
      <c r="AJ222" s="31">
        <f t="shared" ref="AJ222:AK222" si="181">BW213</f>
        <v>0</v>
      </c>
      <c r="AK222" s="31">
        <f t="shared" si="181"/>
        <v>21</v>
      </c>
    </row>
    <row r="223" spans="1:37">
      <c r="A223" s="14">
        <v>31</v>
      </c>
      <c r="B223" s="14" t="s">
        <v>271</v>
      </c>
      <c r="C223" s="31">
        <f t="shared" si="175"/>
        <v>1329</v>
      </c>
      <c r="D223" s="31">
        <f t="shared" si="175"/>
        <v>58</v>
      </c>
      <c r="E223" s="31">
        <f t="shared" si="175"/>
        <v>972</v>
      </c>
      <c r="F223" s="31">
        <f t="shared" si="175"/>
        <v>836</v>
      </c>
      <c r="G223" s="31">
        <f t="shared" si="175"/>
        <v>72</v>
      </c>
      <c r="H223" s="31">
        <f t="shared" si="175"/>
        <v>29</v>
      </c>
      <c r="I223" s="31">
        <f t="shared" si="175"/>
        <v>5</v>
      </c>
      <c r="J223" s="31">
        <f t="shared" si="175"/>
        <v>17</v>
      </c>
      <c r="K223" s="31">
        <f t="shared" si="175"/>
        <v>655</v>
      </c>
      <c r="L223" s="31">
        <f t="shared" si="175"/>
        <v>82</v>
      </c>
      <c r="M223" s="31">
        <f t="shared" si="176"/>
        <v>693</v>
      </c>
      <c r="N223" s="31">
        <f t="shared" si="176"/>
        <v>195</v>
      </c>
      <c r="O223" s="31">
        <f t="shared" si="176"/>
        <v>15</v>
      </c>
      <c r="P223" s="31">
        <f t="shared" si="176"/>
        <v>221</v>
      </c>
      <c r="Q223" s="31">
        <f t="shared" si="176"/>
        <v>539</v>
      </c>
      <c r="R223" s="31">
        <f t="shared" si="176"/>
        <v>52</v>
      </c>
      <c r="S223" s="31">
        <f t="shared" si="176"/>
        <v>640</v>
      </c>
      <c r="T223" s="31">
        <f t="shared" si="176"/>
        <v>72</v>
      </c>
      <c r="U223" s="31">
        <f t="shared" si="176"/>
        <v>4</v>
      </c>
      <c r="V223" s="31">
        <f t="shared" si="176"/>
        <v>152</v>
      </c>
      <c r="W223" s="31">
        <f t="shared" si="177"/>
        <v>127</v>
      </c>
      <c r="X223" s="31">
        <f t="shared" si="177"/>
        <v>28</v>
      </c>
      <c r="Y223" s="31">
        <f t="shared" si="177"/>
        <v>6</v>
      </c>
      <c r="Z223" s="31">
        <f t="shared" si="177"/>
        <v>0</v>
      </c>
      <c r="AA223" s="31">
        <f t="shared" si="177"/>
        <v>0</v>
      </c>
      <c r="AB223" s="31">
        <f t="shared" si="177"/>
        <v>49</v>
      </c>
      <c r="AC223" s="31">
        <f t="shared" si="177"/>
        <v>9</v>
      </c>
      <c r="AD223" s="31">
        <f t="shared" si="177"/>
        <v>92</v>
      </c>
      <c r="AE223" s="31">
        <f t="shared" si="177"/>
        <v>89</v>
      </c>
      <c r="AF223" s="31">
        <f t="shared" si="177"/>
        <v>152</v>
      </c>
      <c r="AG223" s="31">
        <f t="shared" si="178"/>
        <v>81</v>
      </c>
      <c r="AH223" s="31">
        <f t="shared" si="178"/>
        <v>31</v>
      </c>
      <c r="AI223" s="31">
        <f t="shared" si="178"/>
        <v>4</v>
      </c>
      <c r="AJ223" s="31">
        <f t="shared" ref="AJ223:AK223" si="182">BW214</f>
        <v>0</v>
      </c>
      <c r="AK223" s="31">
        <f t="shared" si="182"/>
        <v>21</v>
      </c>
    </row>
    <row r="224" spans="1:37">
      <c r="A224" s="14">
        <v>31</v>
      </c>
      <c r="B224" s="14" t="s">
        <v>272</v>
      </c>
      <c r="C224" s="31">
        <f t="shared" si="175"/>
        <v>1329</v>
      </c>
      <c r="D224" s="31">
        <f t="shared" si="175"/>
        <v>58</v>
      </c>
      <c r="E224" s="31">
        <f t="shared" si="175"/>
        <v>972</v>
      </c>
      <c r="F224" s="31">
        <f t="shared" si="175"/>
        <v>836</v>
      </c>
      <c r="G224" s="31">
        <f t="shared" si="175"/>
        <v>72</v>
      </c>
      <c r="H224" s="31">
        <f t="shared" si="175"/>
        <v>29</v>
      </c>
      <c r="I224" s="31">
        <f t="shared" si="175"/>
        <v>5</v>
      </c>
      <c r="J224" s="31">
        <f t="shared" si="175"/>
        <v>17</v>
      </c>
      <c r="K224" s="31">
        <f t="shared" si="175"/>
        <v>655</v>
      </c>
      <c r="L224" s="31">
        <f t="shared" si="175"/>
        <v>82</v>
      </c>
      <c r="M224" s="31">
        <f t="shared" si="176"/>
        <v>693</v>
      </c>
      <c r="N224" s="31">
        <f t="shared" si="176"/>
        <v>195</v>
      </c>
      <c r="O224" s="31">
        <f t="shared" si="176"/>
        <v>15</v>
      </c>
      <c r="P224" s="31">
        <f t="shared" si="176"/>
        <v>221</v>
      </c>
      <c r="Q224" s="31">
        <f t="shared" si="176"/>
        <v>539</v>
      </c>
      <c r="R224" s="31">
        <f t="shared" si="176"/>
        <v>52</v>
      </c>
      <c r="S224" s="31">
        <f t="shared" si="176"/>
        <v>640</v>
      </c>
      <c r="T224" s="31">
        <f t="shared" si="176"/>
        <v>72</v>
      </c>
      <c r="U224" s="31">
        <f t="shared" si="176"/>
        <v>4</v>
      </c>
      <c r="V224" s="31">
        <f t="shared" si="176"/>
        <v>152</v>
      </c>
      <c r="W224" s="31">
        <f t="shared" si="177"/>
        <v>127</v>
      </c>
      <c r="X224" s="31">
        <f t="shared" si="177"/>
        <v>28</v>
      </c>
      <c r="Y224" s="31">
        <f t="shared" si="177"/>
        <v>6</v>
      </c>
      <c r="Z224" s="31">
        <f t="shared" si="177"/>
        <v>0</v>
      </c>
      <c r="AA224" s="31">
        <f t="shared" si="177"/>
        <v>0</v>
      </c>
      <c r="AB224" s="31">
        <f t="shared" si="177"/>
        <v>49</v>
      </c>
      <c r="AC224" s="31">
        <f t="shared" si="177"/>
        <v>9</v>
      </c>
      <c r="AD224" s="31">
        <f t="shared" si="177"/>
        <v>92</v>
      </c>
      <c r="AE224" s="31">
        <f t="shared" si="177"/>
        <v>89</v>
      </c>
      <c r="AF224" s="31">
        <f t="shared" si="177"/>
        <v>152</v>
      </c>
      <c r="AG224" s="31">
        <f t="shared" si="178"/>
        <v>81</v>
      </c>
      <c r="AH224" s="31">
        <f t="shared" si="178"/>
        <v>31</v>
      </c>
      <c r="AI224" s="31">
        <f t="shared" si="178"/>
        <v>4</v>
      </c>
      <c r="AJ224" s="31">
        <f t="shared" ref="AJ224:AK224" si="183">BW215</f>
        <v>0</v>
      </c>
      <c r="AK224" s="31">
        <f t="shared" si="183"/>
        <v>21</v>
      </c>
    </row>
    <row r="225" spans="1:37">
      <c r="A225" s="14">
        <v>31</v>
      </c>
      <c r="B225" s="14" t="s">
        <v>273</v>
      </c>
      <c r="C225" s="31">
        <f t="shared" si="175"/>
        <v>1329</v>
      </c>
      <c r="D225" s="31">
        <f t="shared" si="175"/>
        <v>58</v>
      </c>
      <c r="E225" s="31">
        <f t="shared" si="175"/>
        <v>972</v>
      </c>
      <c r="F225" s="31">
        <f t="shared" si="175"/>
        <v>836</v>
      </c>
      <c r="G225" s="31">
        <f t="shared" si="175"/>
        <v>72</v>
      </c>
      <c r="H225" s="31">
        <f t="shared" si="175"/>
        <v>29</v>
      </c>
      <c r="I225" s="31">
        <f t="shared" si="175"/>
        <v>5</v>
      </c>
      <c r="J225" s="31">
        <f t="shared" si="175"/>
        <v>17</v>
      </c>
      <c r="K225" s="31">
        <f t="shared" si="175"/>
        <v>655</v>
      </c>
      <c r="L225" s="31">
        <f t="shared" si="175"/>
        <v>82</v>
      </c>
      <c r="M225" s="31">
        <f t="shared" si="176"/>
        <v>693</v>
      </c>
      <c r="N225" s="31">
        <f t="shared" si="176"/>
        <v>195</v>
      </c>
      <c r="O225" s="31">
        <f t="shared" si="176"/>
        <v>15</v>
      </c>
      <c r="P225" s="31">
        <f t="shared" si="176"/>
        <v>221</v>
      </c>
      <c r="Q225" s="31">
        <f t="shared" si="176"/>
        <v>539</v>
      </c>
      <c r="R225" s="31">
        <f t="shared" si="176"/>
        <v>52</v>
      </c>
      <c r="S225" s="31">
        <f t="shared" si="176"/>
        <v>640</v>
      </c>
      <c r="T225" s="31">
        <f t="shared" si="176"/>
        <v>72</v>
      </c>
      <c r="U225" s="31">
        <f t="shared" si="176"/>
        <v>4</v>
      </c>
      <c r="V225" s="31">
        <f t="shared" si="176"/>
        <v>152</v>
      </c>
      <c r="W225" s="31">
        <f t="shared" si="177"/>
        <v>127</v>
      </c>
      <c r="X225" s="31">
        <f t="shared" si="177"/>
        <v>28</v>
      </c>
      <c r="Y225" s="31">
        <f t="shared" si="177"/>
        <v>6</v>
      </c>
      <c r="Z225" s="31">
        <f t="shared" si="177"/>
        <v>0</v>
      </c>
      <c r="AA225" s="31">
        <f t="shared" si="177"/>
        <v>0</v>
      </c>
      <c r="AB225" s="31">
        <f t="shared" si="177"/>
        <v>49</v>
      </c>
      <c r="AC225" s="31">
        <f t="shared" si="177"/>
        <v>9</v>
      </c>
      <c r="AD225" s="31">
        <f t="shared" si="177"/>
        <v>92</v>
      </c>
      <c r="AE225" s="31">
        <f t="shared" si="177"/>
        <v>89</v>
      </c>
      <c r="AF225" s="31">
        <f t="shared" si="177"/>
        <v>152</v>
      </c>
      <c r="AG225" s="31">
        <f t="shared" si="178"/>
        <v>81</v>
      </c>
      <c r="AH225" s="31">
        <f t="shared" si="178"/>
        <v>31</v>
      </c>
      <c r="AI225" s="31">
        <f t="shared" si="178"/>
        <v>4</v>
      </c>
      <c r="AJ225" s="31">
        <f t="shared" ref="AJ225:AK225" si="184">BW216</f>
        <v>0</v>
      </c>
      <c r="AK225" s="31">
        <f t="shared" si="184"/>
        <v>21</v>
      </c>
    </row>
    <row r="226" spans="1:37">
      <c r="A226" s="14">
        <v>22</v>
      </c>
      <c r="B226" s="14" t="s">
        <v>255</v>
      </c>
      <c r="C226" s="31">
        <f t="shared" ref="C226:AI226" si="185">C210</f>
        <v>768</v>
      </c>
      <c r="D226" s="31">
        <f t="shared" si="185"/>
        <v>49</v>
      </c>
      <c r="E226" s="31">
        <f t="shared" si="185"/>
        <v>624</v>
      </c>
      <c r="F226" s="31">
        <f t="shared" si="185"/>
        <v>529</v>
      </c>
      <c r="G226" s="31">
        <f t="shared" si="185"/>
        <v>53</v>
      </c>
      <c r="H226" s="31">
        <f t="shared" si="185"/>
        <v>12</v>
      </c>
      <c r="I226" s="31">
        <f t="shared" si="185"/>
        <v>0</v>
      </c>
      <c r="J226" s="31">
        <f t="shared" si="185"/>
        <v>5</v>
      </c>
      <c r="K226" s="31">
        <f t="shared" si="185"/>
        <v>94</v>
      </c>
      <c r="L226" s="31">
        <f t="shared" si="185"/>
        <v>44</v>
      </c>
      <c r="M226" s="31">
        <f t="shared" si="185"/>
        <v>528</v>
      </c>
      <c r="N226" s="31">
        <f t="shared" si="185"/>
        <v>82</v>
      </c>
      <c r="O226" s="31">
        <f t="shared" si="185"/>
        <v>6</v>
      </c>
      <c r="P226" s="31">
        <f t="shared" si="185"/>
        <v>95</v>
      </c>
      <c r="Q226" s="31">
        <f t="shared" si="185"/>
        <v>495</v>
      </c>
      <c r="R226" s="31">
        <f t="shared" si="185"/>
        <v>27</v>
      </c>
      <c r="S226" s="31">
        <f t="shared" si="185"/>
        <v>558</v>
      </c>
      <c r="T226" s="31">
        <f t="shared" si="185"/>
        <v>30</v>
      </c>
      <c r="U226" s="31">
        <f t="shared" si="185"/>
        <v>4</v>
      </c>
      <c r="V226" s="31">
        <f t="shared" si="185"/>
        <v>27</v>
      </c>
      <c r="W226" s="31">
        <f t="shared" si="185"/>
        <v>15</v>
      </c>
      <c r="X226" s="31">
        <f t="shared" si="185"/>
        <v>22</v>
      </c>
      <c r="Y226" s="31">
        <f t="shared" si="185"/>
        <v>3</v>
      </c>
      <c r="Z226" s="31">
        <f t="shared" si="185"/>
        <v>0</v>
      </c>
      <c r="AA226" s="31">
        <f t="shared" si="185"/>
        <v>0</v>
      </c>
      <c r="AB226" s="31">
        <f t="shared" si="185"/>
        <v>23</v>
      </c>
      <c r="AC226" s="31">
        <f t="shared" si="185"/>
        <v>7</v>
      </c>
      <c r="AD226" s="31">
        <f t="shared" si="185"/>
        <v>51</v>
      </c>
      <c r="AE226" s="31">
        <f t="shared" si="185"/>
        <v>37</v>
      </c>
      <c r="AF226" s="31">
        <f t="shared" si="185"/>
        <v>27</v>
      </c>
      <c r="AG226" s="31">
        <f t="shared" si="185"/>
        <v>22</v>
      </c>
      <c r="AH226" s="31">
        <f t="shared" si="185"/>
        <v>4</v>
      </c>
      <c r="AI226" s="31">
        <f t="shared" si="185"/>
        <v>0</v>
      </c>
      <c r="AJ226" s="31">
        <f t="shared" ref="AJ226:AK226" si="186">AJ210</f>
        <v>0</v>
      </c>
      <c r="AK226" s="31">
        <f t="shared" si="186"/>
        <v>9</v>
      </c>
    </row>
    <row r="227" spans="1:37">
      <c r="A227" s="14">
        <v>23</v>
      </c>
      <c r="B227" s="14" t="s">
        <v>265</v>
      </c>
      <c r="C227" s="31">
        <f t="shared" ref="C227:AI227" si="187">C211</f>
        <v>1119</v>
      </c>
      <c r="D227" s="31">
        <f t="shared" si="187"/>
        <v>54</v>
      </c>
      <c r="E227" s="31">
        <f t="shared" si="187"/>
        <v>820</v>
      </c>
      <c r="F227" s="31">
        <f t="shared" si="187"/>
        <v>724</v>
      </c>
      <c r="G227" s="31">
        <f t="shared" si="187"/>
        <v>66</v>
      </c>
      <c r="H227" s="31">
        <f t="shared" si="187"/>
        <v>26</v>
      </c>
      <c r="I227" s="31">
        <f t="shared" si="187"/>
        <v>0</v>
      </c>
      <c r="J227" s="31">
        <f t="shared" si="187"/>
        <v>17</v>
      </c>
      <c r="K227" s="31">
        <f t="shared" si="187"/>
        <v>219</v>
      </c>
      <c r="L227" s="31">
        <f t="shared" si="187"/>
        <v>73</v>
      </c>
      <c r="M227" s="31">
        <f t="shared" si="187"/>
        <v>611</v>
      </c>
      <c r="N227" s="31">
        <f t="shared" si="187"/>
        <v>142</v>
      </c>
      <c r="O227" s="31">
        <f t="shared" si="187"/>
        <v>10</v>
      </c>
      <c r="P227" s="31">
        <f t="shared" si="187"/>
        <v>172</v>
      </c>
      <c r="Q227" s="31">
        <f t="shared" si="187"/>
        <v>513</v>
      </c>
      <c r="R227" s="31">
        <f t="shared" si="187"/>
        <v>47</v>
      </c>
      <c r="S227" s="31">
        <f t="shared" si="187"/>
        <v>616</v>
      </c>
      <c r="T227" s="31">
        <f t="shared" si="187"/>
        <v>50</v>
      </c>
      <c r="U227" s="31">
        <f t="shared" si="187"/>
        <v>4</v>
      </c>
      <c r="V227" s="31">
        <f t="shared" si="187"/>
        <v>90</v>
      </c>
      <c r="W227" s="31">
        <f t="shared" si="187"/>
        <v>109</v>
      </c>
      <c r="X227" s="31">
        <f t="shared" si="187"/>
        <v>25</v>
      </c>
      <c r="Y227" s="31">
        <f t="shared" si="187"/>
        <v>4</v>
      </c>
      <c r="Z227" s="31">
        <f t="shared" si="187"/>
        <v>0</v>
      </c>
      <c r="AA227" s="31">
        <f t="shared" si="187"/>
        <v>0</v>
      </c>
      <c r="AB227" s="31">
        <f t="shared" si="187"/>
        <v>44</v>
      </c>
      <c r="AC227" s="31">
        <f t="shared" si="187"/>
        <v>11</v>
      </c>
      <c r="AD227" s="31">
        <f t="shared" si="187"/>
        <v>67</v>
      </c>
      <c r="AE227" s="31">
        <f t="shared" si="187"/>
        <v>51</v>
      </c>
      <c r="AF227" s="31">
        <f t="shared" si="187"/>
        <v>90</v>
      </c>
      <c r="AG227" s="31">
        <f t="shared" si="187"/>
        <v>35</v>
      </c>
      <c r="AH227" s="31">
        <f t="shared" si="187"/>
        <v>4</v>
      </c>
      <c r="AI227" s="31">
        <f t="shared" si="187"/>
        <v>4</v>
      </c>
      <c r="AJ227" s="31">
        <f t="shared" ref="AJ227:AK227" si="188">AJ211</f>
        <v>0</v>
      </c>
      <c r="AK227" s="31">
        <f t="shared" si="188"/>
        <v>19</v>
      </c>
    </row>
    <row r="228" spans="1:37">
      <c r="A228" s="14">
        <v>30</v>
      </c>
      <c r="B228" s="14" t="s">
        <v>196</v>
      </c>
      <c r="C228" s="31">
        <f t="shared" ref="C228:AI228" si="189">C212</f>
        <v>425</v>
      </c>
      <c r="D228" s="31">
        <f t="shared" si="189"/>
        <v>43</v>
      </c>
      <c r="E228" s="31">
        <f t="shared" si="189"/>
        <v>295</v>
      </c>
      <c r="F228" s="31">
        <f t="shared" si="189"/>
        <v>224</v>
      </c>
      <c r="G228" s="31">
        <f t="shared" si="189"/>
        <v>71</v>
      </c>
      <c r="H228" s="31">
        <f t="shared" si="189"/>
        <v>23</v>
      </c>
      <c r="I228" s="31">
        <f t="shared" si="189"/>
        <v>0</v>
      </c>
      <c r="J228" s="31">
        <f t="shared" si="189"/>
        <v>12</v>
      </c>
      <c r="K228" s="31">
        <f t="shared" si="189"/>
        <v>161</v>
      </c>
      <c r="L228" s="31">
        <f t="shared" si="189"/>
        <v>60</v>
      </c>
      <c r="M228" s="31">
        <f t="shared" si="189"/>
        <v>92</v>
      </c>
      <c r="N228" s="31">
        <f t="shared" si="189"/>
        <v>184</v>
      </c>
      <c r="O228" s="31">
        <f t="shared" si="189"/>
        <v>7</v>
      </c>
      <c r="P228" s="31">
        <f t="shared" si="189"/>
        <v>170</v>
      </c>
      <c r="Q228" s="31">
        <f t="shared" si="189"/>
        <v>62</v>
      </c>
      <c r="R228" s="31">
        <f t="shared" si="189"/>
        <v>52</v>
      </c>
      <c r="S228" s="31">
        <f t="shared" si="189"/>
        <v>126</v>
      </c>
      <c r="T228" s="31">
        <f t="shared" si="189"/>
        <v>34</v>
      </c>
      <c r="U228" s="31">
        <f t="shared" si="189"/>
        <v>0</v>
      </c>
      <c r="V228" s="31">
        <f t="shared" si="189"/>
        <v>39</v>
      </c>
      <c r="W228" s="31">
        <f t="shared" si="189"/>
        <v>31</v>
      </c>
      <c r="X228" s="31">
        <f t="shared" si="189"/>
        <v>27</v>
      </c>
      <c r="Y228" s="31">
        <f t="shared" si="189"/>
        <v>6</v>
      </c>
      <c r="Z228" s="31">
        <f t="shared" si="189"/>
        <v>0</v>
      </c>
      <c r="AA228" s="31">
        <f t="shared" si="189"/>
        <v>0</v>
      </c>
      <c r="AB228" s="31">
        <f t="shared" si="189"/>
        <v>21</v>
      </c>
      <c r="AC228" s="31">
        <f t="shared" si="189"/>
        <v>10</v>
      </c>
      <c r="AD228" s="31">
        <f t="shared" si="189"/>
        <v>5</v>
      </c>
      <c r="AE228" s="31">
        <f t="shared" si="189"/>
        <v>85</v>
      </c>
      <c r="AF228" s="31">
        <f t="shared" si="189"/>
        <v>39</v>
      </c>
      <c r="AG228" s="31">
        <f t="shared" si="189"/>
        <v>33</v>
      </c>
      <c r="AH228" s="31">
        <f t="shared" si="189"/>
        <v>11</v>
      </c>
      <c r="AI228" s="31">
        <f t="shared" si="189"/>
        <v>4</v>
      </c>
      <c r="AJ228" s="31">
        <f t="shared" ref="AJ228:AK228" si="190">AJ212</f>
        <v>0</v>
      </c>
      <c r="AK228" s="31">
        <f t="shared" si="190"/>
        <v>15</v>
      </c>
    </row>
    <row r="229" spans="1:37">
      <c r="A229" s="14">
        <v>31</v>
      </c>
      <c r="B229" s="14" t="s">
        <v>262</v>
      </c>
      <c r="C229" s="31">
        <f t="shared" ref="C229:AI229" si="191">C213</f>
        <v>593</v>
      </c>
      <c r="D229" s="31">
        <f t="shared" si="191"/>
        <v>25</v>
      </c>
      <c r="E229" s="31">
        <f t="shared" si="191"/>
        <v>530</v>
      </c>
      <c r="F229" s="31">
        <f t="shared" si="191"/>
        <v>413</v>
      </c>
      <c r="G229" s="31">
        <f t="shared" si="191"/>
        <v>43</v>
      </c>
      <c r="H229" s="31">
        <f t="shared" si="191"/>
        <v>10</v>
      </c>
      <c r="I229" s="31">
        <f t="shared" si="191"/>
        <v>0</v>
      </c>
      <c r="J229" s="31">
        <f t="shared" si="191"/>
        <v>1</v>
      </c>
      <c r="K229" s="31">
        <f t="shared" si="191"/>
        <v>68</v>
      </c>
      <c r="L229" s="31">
        <f t="shared" si="191"/>
        <v>29</v>
      </c>
      <c r="M229" s="31">
        <f t="shared" si="191"/>
        <v>466</v>
      </c>
      <c r="N229" s="31">
        <f t="shared" si="191"/>
        <v>41</v>
      </c>
      <c r="O229" s="31">
        <f t="shared" si="191"/>
        <v>3</v>
      </c>
      <c r="P229" s="31">
        <f t="shared" si="191"/>
        <v>73</v>
      </c>
      <c r="Q229" s="31">
        <f t="shared" si="191"/>
        <v>460</v>
      </c>
      <c r="R229" s="31">
        <f t="shared" si="191"/>
        <v>21</v>
      </c>
      <c r="S229" s="31">
        <f t="shared" si="191"/>
        <v>486</v>
      </c>
      <c r="T229" s="31">
        <f t="shared" si="191"/>
        <v>29</v>
      </c>
      <c r="U229" s="31">
        <f t="shared" si="191"/>
        <v>0</v>
      </c>
      <c r="V229" s="31">
        <f t="shared" si="191"/>
        <v>12</v>
      </c>
      <c r="W229" s="31">
        <f t="shared" si="191"/>
        <v>4</v>
      </c>
      <c r="X229" s="31">
        <f t="shared" si="191"/>
        <v>19</v>
      </c>
      <c r="Y229" s="31">
        <f t="shared" si="191"/>
        <v>4</v>
      </c>
      <c r="Z229" s="31">
        <f t="shared" si="191"/>
        <v>0</v>
      </c>
      <c r="AA229" s="31">
        <f t="shared" si="191"/>
        <v>0</v>
      </c>
      <c r="AB229" s="31">
        <f t="shared" si="191"/>
        <v>12</v>
      </c>
      <c r="AC229" s="31">
        <f t="shared" si="191"/>
        <v>2</v>
      </c>
      <c r="AD229" s="31">
        <f t="shared" si="191"/>
        <v>13</v>
      </c>
      <c r="AE229" s="31">
        <f t="shared" si="191"/>
        <v>10</v>
      </c>
      <c r="AF229" s="31">
        <f t="shared" si="191"/>
        <v>12</v>
      </c>
      <c r="AG229" s="31">
        <f t="shared" si="191"/>
        <v>4</v>
      </c>
      <c r="AH229" s="31">
        <f t="shared" si="191"/>
        <v>4</v>
      </c>
      <c r="AI229" s="31">
        <f t="shared" si="191"/>
        <v>0</v>
      </c>
      <c r="AJ229" s="31">
        <f t="shared" ref="AJ229:AK229" si="192">AJ213</f>
        <v>0</v>
      </c>
      <c r="AK229" s="31">
        <f t="shared" si="192"/>
        <v>9</v>
      </c>
    </row>
    <row r="230" spans="1:37">
      <c r="A230" s="14">
        <v>31</v>
      </c>
      <c r="B230" s="14" t="s">
        <v>199</v>
      </c>
      <c r="C230" s="31">
        <f t="shared" ref="C230:R231" si="193">C214</f>
        <v>1163</v>
      </c>
      <c r="D230" s="31">
        <f t="shared" si="193"/>
        <v>56</v>
      </c>
      <c r="E230" s="31">
        <f t="shared" si="193"/>
        <v>852</v>
      </c>
      <c r="F230" s="31">
        <f t="shared" si="193"/>
        <v>772</v>
      </c>
      <c r="G230" s="31">
        <f t="shared" si="193"/>
        <v>64</v>
      </c>
      <c r="H230" s="31">
        <f t="shared" si="193"/>
        <v>28</v>
      </c>
      <c r="I230" s="31">
        <f t="shared" si="193"/>
        <v>0</v>
      </c>
      <c r="J230" s="31">
        <f t="shared" si="193"/>
        <v>17</v>
      </c>
      <c r="K230" s="31">
        <f t="shared" si="193"/>
        <v>237</v>
      </c>
      <c r="L230" s="31">
        <f t="shared" si="193"/>
        <v>73</v>
      </c>
      <c r="M230" s="31">
        <f t="shared" si="193"/>
        <v>665</v>
      </c>
      <c r="N230" s="31">
        <f t="shared" si="193"/>
        <v>159</v>
      </c>
      <c r="O230" s="31">
        <f t="shared" si="193"/>
        <v>10</v>
      </c>
      <c r="P230" s="31">
        <f t="shared" si="193"/>
        <v>214</v>
      </c>
      <c r="Q230" s="31">
        <f t="shared" si="193"/>
        <v>532</v>
      </c>
      <c r="R230" s="31">
        <f t="shared" si="193"/>
        <v>43</v>
      </c>
      <c r="S230" s="31">
        <f t="shared" ref="D230:AI231" si="194">S214</f>
        <v>629</v>
      </c>
      <c r="T230" s="31">
        <f t="shared" si="194"/>
        <v>60</v>
      </c>
      <c r="U230" s="31">
        <f t="shared" si="194"/>
        <v>4</v>
      </c>
      <c r="V230" s="31">
        <f t="shared" si="194"/>
        <v>72</v>
      </c>
      <c r="W230" s="31">
        <f t="shared" si="194"/>
        <v>90</v>
      </c>
      <c r="X230" s="31">
        <f t="shared" si="194"/>
        <v>21</v>
      </c>
      <c r="Y230" s="31">
        <f t="shared" si="194"/>
        <v>6</v>
      </c>
      <c r="Z230" s="31">
        <f t="shared" si="194"/>
        <v>0</v>
      </c>
      <c r="AA230" s="31">
        <f t="shared" si="194"/>
        <v>0</v>
      </c>
      <c r="AB230" s="31">
        <f t="shared" si="194"/>
        <v>42</v>
      </c>
      <c r="AC230" s="31">
        <f t="shared" si="194"/>
        <v>8</v>
      </c>
      <c r="AD230" s="31">
        <f t="shared" si="194"/>
        <v>94</v>
      </c>
      <c r="AE230" s="31">
        <f t="shared" si="194"/>
        <v>62</v>
      </c>
      <c r="AF230" s="31">
        <f t="shared" si="194"/>
        <v>72</v>
      </c>
      <c r="AG230" s="31">
        <f t="shared" si="194"/>
        <v>38</v>
      </c>
      <c r="AH230" s="31">
        <f t="shared" si="194"/>
        <v>23</v>
      </c>
      <c r="AI230" s="31">
        <f t="shared" si="194"/>
        <v>0</v>
      </c>
      <c r="AJ230" s="31">
        <f t="shared" ref="AJ230:AK230" si="195">AJ214</f>
        <v>0</v>
      </c>
      <c r="AK230" s="31">
        <f t="shared" si="195"/>
        <v>18</v>
      </c>
    </row>
    <row r="231" spans="1:37">
      <c r="A231" s="14">
        <v>31</v>
      </c>
      <c r="B231" s="14" t="s">
        <v>211</v>
      </c>
      <c r="C231" s="31">
        <f t="shared" si="193"/>
        <v>1026</v>
      </c>
      <c r="D231" s="31">
        <f t="shared" si="194"/>
        <v>47</v>
      </c>
      <c r="E231" s="31">
        <f t="shared" si="194"/>
        <v>814</v>
      </c>
      <c r="F231" s="31">
        <f t="shared" si="194"/>
        <v>667</v>
      </c>
      <c r="G231" s="31">
        <f t="shared" si="194"/>
        <v>70</v>
      </c>
      <c r="H231" s="31">
        <f t="shared" si="194"/>
        <v>28</v>
      </c>
      <c r="I231" s="31">
        <f t="shared" si="194"/>
        <v>0</v>
      </c>
      <c r="J231" s="31">
        <f t="shared" si="194"/>
        <v>17</v>
      </c>
      <c r="K231" s="31">
        <f t="shared" si="194"/>
        <v>244</v>
      </c>
      <c r="L231" s="31">
        <f t="shared" si="194"/>
        <v>69</v>
      </c>
      <c r="M231" s="31">
        <f t="shared" si="194"/>
        <v>628</v>
      </c>
      <c r="N231" s="31">
        <f t="shared" si="194"/>
        <v>180</v>
      </c>
      <c r="O231" s="31">
        <f t="shared" si="194"/>
        <v>6</v>
      </c>
      <c r="P231" s="31">
        <f t="shared" si="194"/>
        <v>198</v>
      </c>
      <c r="Q231" s="31">
        <f t="shared" si="194"/>
        <v>524</v>
      </c>
      <c r="R231" s="31">
        <f t="shared" si="194"/>
        <v>48</v>
      </c>
      <c r="S231" s="31">
        <f t="shared" si="194"/>
        <v>616</v>
      </c>
      <c r="T231" s="31">
        <f t="shared" si="194"/>
        <v>42</v>
      </c>
      <c r="U231" s="31">
        <f t="shared" si="194"/>
        <v>0</v>
      </c>
      <c r="V231" s="31">
        <f t="shared" si="194"/>
        <v>57</v>
      </c>
      <c r="W231" s="31">
        <f t="shared" si="194"/>
        <v>36</v>
      </c>
      <c r="X231" s="31">
        <f t="shared" si="194"/>
        <v>25</v>
      </c>
      <c r="Y231" s="31">
        <f t="shared" si="194"/>
        <v>6</v>
      </c>
      <c r="Z231" s="31">
        <f t="shared" si="194"/>
        <v>0</v>
      </c>
      <c r="AA231" s="31">
        <f t="shared" si="194"/>
        <v>0</v>
      </c>
      <c r="AB231" s="31">
        <f t="shared" si="194"/>
        <v>42</v>
      </c>
      <c r="AC231" s="31">
        <f t="shared" si="194"/>
        <v>4</v>
      </c>
      <c r="AD231" s="31">
        <f t="shared" si="194"/>
        <v>64</v>
      </c>
      <c r="AE231" s="31">
        <f t="shared" si="194"/>
        <v>79</v>
      </c>
      <c r="AF231" s="31">
        <f t="shared" si="194"/>
        <v>57</v>
      </c>
      <c r="AG231" s="31">
        <f t="shared" si="194"/>
        <v>34</v>
      </c>
      <c r="AH231" s="31">
        <f t="shared" si="194"/>
        <v>21</v>
      </c>
      <c r="AI231" s="31">
        <f t="shared" si="194"/>
        <v>0</v>
      </c>
      <c r="AJ231" s="31">
        <f t="shared" ref="AJ231:AK231" si="196">AJ215</f>
        <v>0</v>
      </c>
      <c r="AK231" s="31">
        <f t="shared" si="196"/>
        <v>11</v>
      </c>
    </row>
    <row r="232" spans="3:37">
      <c r="C232" s="31">
        <f t="shared" ref="C232:AI232" si="197">SUM(C226:C229)</f>
        <v>2905</v>
      </c>
      <c r="D232" s="31">
        <f t="shared" si="197"/>
        <v>171</v>
      </c>
      <c r="E232" s="31">
        <f t="shared" si="197"/>
        <v>2269</v>
      </c>
      <c r="F232" s="31">
        <f t="shared" si="197"/>
        <v>1890</v>
      </c>
      <c r="G232" s="31">
        <f t="shared" si="197"/>
        <v>233</v>
      </c>
      <c r="H232" s="31">
        <f t="shared" si="197"/>
        <v>71</v>
      </c>
      <c r="I232" s="31">
        <f t="shared" si="197"/>
        <v>0</v>
      </c>
      <c r="J232" s="31">
        <f t="shared" si="197"/>
        <v>35</v>
      </c>
      <c r="K232" s="31">
        <f t="shared" si="197"/>
        <v>542</v>
      </c>
      <c r="L232" s="31">
        <f t="shared" si="197"/>
        <v>206</v>
      </c>
      <c r="M232" s="31">
        <f t="shared" si="197"/>
        <v>1697</v>
      </c>
      <c r="N232" s="31">
        <f t="shared" si="197"/>
        <v>449</v>
      </c>
      <c r="O232" s="31">
        <f t="shared" si="197"/>
        <v>26</v>
      </c>
      <c r="P232" s="31">
        <f t="shared" si="197"/>
        <v>510</v>
      </c>
      <c r="Q232" s="31">
        <f t="shared" si="197"/>
        <v>1530</v>
      </c>
      <c r="R232" s="31">
        <f t="shared" si="197"/>
        <v>147</v>
      </c>
      <c r="S232" s="31">
        <f t="shared" si="197"/>
        <v>1786</v>
      </c>
      <c r="T232" s="31">
        <f t="shared" si="197"/>
        <v>143</v>
      </c>
      <c r="U232" s="31">
        <f t="shared" si="197"/>
        <v>8</v>
      </c>
      <c r="V232" s="31">
        <f t="shared" si="197"/>
        <v>168</v>
      </c>
      <c r="W232" s="31">
        <f t="shared" si="197"/>
        <v>159</v>
      </c>
      <c r="X232" s="31">
        <f t="shared" si="197"/>
        <v>93</v>
      </c>
      <c r="Y232" s="31">
        <f t="shared" si="197"/>
        <v>17</v>
      </c>
      <c r="Z232" s="31">
        <f t="shared" si="197"/>
        <v>0</v>
      </c>
      <c r="AA232" s="31">
        <f t="shared" si="197"/>
        <v>0</v>
      </c>
      <c r="AB232" s="31">
        <f t="shared" si="197"/>
        <v>100</v>
      </c>
      <c r="AC232" s="31">
        <f t="shared" si="197"/>
        <v>30</v>
      </c>
      <c r="AD232" s="31">
        <f t="shared" si="197"/>
        <v>136</v>
      </c>
      <c r="AE232" s="31">
        <f t="shared" si="197"/>
        <v>183</v>
      </c>
      <c r="AF232" s="31">
        <f t="shared" si="197"/>
        <v>168</v>
      </c>
      <c r="AG232" s="31">
        <f t="shared" si="197"/>
        <v>94</v>
      </c>
      <c r="AH232" s="31">
        <f t="shared" si="197"/>
        <v>23</v>
      </c>
      <c r="AI232" s="31">
        <f t="shared" si="197"/>
        <v>8</v>
      </c>
      <c r="AJ232" s="31">
        <f t="shared" ref="AJ232:AK232" si="198">SUM(AJ226:AJ229)</f>
        <v>0</v>
      </c>
      <c r="AK232" s="31">
        <f t="shared" si="198"/>
        <v>52</v>
      </c>
    </row>
    <row r="236" ht="34.8" customHeight="1" spans="1:35">
      <c r="A236" s="14" t="s">
        <v>267</v>
      </c>
      <c r="B236" s="16"/>
      <c r="C236" s="17" t="s">
        <v>220</v>
      </c>
      <c r="D236" s="17" t="s">
        <v>221</v>
      </c>
      <c r="E236" s="17" t="s">
        <v>222</v>
      </c>
      <c r="F236" s="17" t="s">
        <v>223</v>
      </c>
      <c r="G236" s="17" t="s">
        <v>224</v>
      </c>
      <c r="H236" s="17" t="s">
        <v>274</v>
      </c>
      <c r="I236" s="17" t="s">
        <v>226</v>
      </c>
      <c r="J236" s="17" t="s">
        <v>227</v>
      </c>
      <c r="K236" s="17" t="s">
        <v>228</v>
      </c>
      <c r="L236" s="17" t="s">
        <v>229</v>
      </c>
      <c r="M236" s="17" t="s">
        <v>230</v>
      </c>
      <c r="N236" s="17" t="s">
        <v>231</v>
      </c>
      <c r="O236" s="17" t="s">
        <v>232</v>
      </c>
      <c r="P236" s="17" t="s">
        <v>233</v>
      </c>
      <c r="Q236" s="17" t="s">
        <v>234</v>
      </c>
      <c r="R236" s="17" t="s">
        <v>235</v>
      </c>
      <c r="S236" s="17" t="s">
        <v>236</v>
      </c>
      <c r="T236" s="17" t="s">
        <v>237</v>
      </c>
      <c r="V236" s="33"/>
      <c r="W236" s="20" t="s">
        <v>222</v>
      </c>
      <c r="X236" s="20" t="s">
        <v>223</v>
      </c>
      <c r="Y236" s="20" t="s">
        <v>230</v>
      </c>
      <c r="Z236" s="20" t="s">
        <v>231</v>
      </c>
      <c r="AA236" s="20" t="s">
        <v>228</v>
      </c>
      <c r="AB236" s="20" t="s">
        <v>233</v>
      </c>
      <c r="AC236" s="20" t="s">
        <v>224</v>
      </c>
      <c r="AD236" s="20" t="s">
        <v>234</v>
      </c>
      <c r="AE236" s="20" t="s">
        <v>275</v>
      </c>
      <c r="AF236" s="20" t="s">
        <v>229</v>
      </c>
      <c r="AG236" s="20" t="s">
        <v>274</v>
      </c>
      <c r="AH236" s="20" t="s">
        <v>221</v>
      </c>
      <c r="AI236" s="20" t="s">
        <v>235</v>
      </c>
    </row>
    <row r="237" spans="1:35">
      <c r="A237" s="14">
        <v>30</v>
      </c>
      <c r="B237" s="14" t="s">
        <v>270</v>
      </c>
      <c r="C237" s="31">
        <f t="shared" ref="C237:T237" si="199">C222</f>
        <v>1317</v>
      </c>
      <c r="D237" s="31">
        <f t="shared" si="199"/>
        <v>58</v>
      </c>
      <c r="E237" s="31">
        <f t="shared" si="199"/>
        <v>968</v>
      </c>
      <c r="F237" s="31">
        <f t="shared" si="199"/>
        <v>825</v>
      </c>
      <c r="G237" s="31">
        <f t="shared" si="199"/>
        <v>71</v>
      </c>
      <c r="H237" s="31">
        <f t="shared" si="199"/>
        <v>24</v>
      </c>
      <c r="I237" s="31">
        <f t="shared" si="199"/>
        <v>5</v>
      </c>
      <c r="J237" s="31">
        <f t="shared" si="199"/>
        <v>12</v>
      </c>
      <c r="K237" s="31">
        <f t="shared" si="199"/>
        <v>655</v>
      </c>
      <c r="L237" s="31">
        <f t="shared" si="199"/>
        <v>80</v>
      </c>
      <c r="M237" s="31">
        <f t="shared" si="199"/>
        <v>692</v>
      </c>
      <c r="N237" s="31">
        <f t="shared" si="199"/>
        <v>188</v>
      </c>
      <c r="O237" s="31">
        <f t="shared" si="199"/>
        <v>15</v>
      </c>
      <c r="P237" s="31">
        <f t="shared" si="199"/>
        <v>221</v>
      </c>
      <c r="Q237" s="31">
        <f t="shared" si="199"/>
        <v>539</v>
      </c>
      <c r="R237" s="31">
        <f t="shared" si="199"/>
        <v>52</v>
      </c>
      <c r="S237" s="31">
        <f t="shared" si="199"/>
        <v>637</v>
      </c>
      <c r="T237" s="31">
        <f t="shared" si="199"/>
        <v>72</v>
      </c>
      <c r="V237" s="33" t="s">
        <v>276</v>
      </c>
      <c r="W237" s="34">
        <f t="shared" ref="W237:AI237" si="200">W239-W238</f>
        <v>74</v>
      </c>
      <c r="X237" s="34">
        <f t="shared" si="200"/>
        <v>69</v>
      </c>
      <c r="Y237" s="34">
        <f t="shared" si="200"/>
        <v>34</v>
      </c>
      <c r="Z237" s="34">
        <f t="shared" si="200"/>
        <v>24</v>
      </c>
      <c r="AA237" s="34">
        <f t="shared" si="200"/>
        <v>14</v>
      </c>
      <c r="AB237" s="34">
        <f t="shared" si="200"/>
        <v>23</v>
      </c>
      <c r="AC237" s="34">
        <f t="shared" si="200"/>
        <v>1</v>
      </c>
      <c r="AD237" s="34">
        <f t="shared" si="200"/>
        <v>7</v>
      </c>
      <c r="AE237" s="34">
        <f t="shared" si="200"/>
        <v>6</v>
      </c>
      <c r="AF237" s="34">
        <f t="shared" si="200"/>
        <v>0</v>
      </c>
      <c r="AG237" s="34">
        <f t="shared" si="200"/>
        <v>3</v>
      </c>
      <c r="AH237" s="34">
        <f t="shared" si="200"/>
        <v>0</v>
      </c>
      <c r="AI237" s="34">
        <f t="shared" si="200"/>
        <v>4</v>
      </c>
    </row>
    <row r="238" spans="1:35">
      <c r="A238" s="14">
        <v>22</v>
      </c>
      <c r="B238" s="14" t="s">
        <v>268</v>
      </c>
      <c r="C238" s="31">
        <f t="shared" ref="C238:T238" si="201">C220</f>
        <v>1047</v>
      </c>
      <c r="D238" s="31">
        <f t="shared" si="201"/>
        <v>49</v>
      </c>
      <c r="E238" s="31">
        <f t="shared" si="201"/>
        <v>767</v>
      </c>
      <c r="F238" s="31">
        <f t="shared" si="201"/>
        <v>692</v>
      </c>
      <c r="G238" s="31">
        <f t="shared" si="201"/>
        <v>53</v>
      </c>
      <c r="H238" s="31">
        <f t="shared" si="201"/>
        <v>27</v>
      </c>
      <c r="I238" s="31">
        <f t="shared" si="201"/>
        <v>5</v>
      </c>
      <c r="J238" s="31">
        <f t="shared" si="201"/>
        <v>17</v>
      </c>
      <c r="K238" s="31">
        <f t="shared" si="201"/>
        <v>578</v>
      </c>
      <c r="L238" s="31">
        <f t="shared" si="201"/>
        <v>64</v>
      </c>
      <c r="M238" s="31">
        <f t="shared" si="201"/>
        <v>617</v>
      </c>
      <c r="N238" s="31">
        <f t="shared" si="201"/>
        <v>140</v>
      </c>
      <c r="O238" s="31">
        <f t="shared" si="201"/>
        <v>10</v>
      </c>
      <c r="P238" s="31">
        <f t="shared" si="201"/>
        <v>108</v>
      </c>
      <c r="Q238" s="31">
        <f t="shared" si="201"/>
        <v>504</v>
      </c>
      <c r="R238" s="31">
        <f t="shared" si="201"/>
        <v>51</v>
      </c>
      <c r="S238" s="31">
        <f t="shared" si="201"/>
        <v>588</v>
      </c>
      <c r="T238" s="31">
        <f t="shared" si="201"/>
        <v>57</v>
      </c>
      <c r="V238" s="33" t="s">
        <v>277</v>
      </c>
      <c r="W238" s="33">
        <f>V210</f>
        <v>27</v>
      </c>
      <c r="X238" s="33">
        <f>W210</f>
        <v>15</v>
      </c>
      <c r="Y238" s="33">
        <f>AD210</f>
        <v>51</v>
      </c>
      <c r="Z238" s="33">
        <f>AE210</f>
        <v>37</v>
      </c>
      <c r="AA238" s="33">
        <f>AB210</f>
        <v>23</v>
      </c>
      <c r="AB238" s="33">
        <f>AG210</f>
        <v>22</v>
      </c>
      <c r="AC238" s="33">
        <f>X210</f>
        <v>22</v>
      </c>
      <c r="AD238" s="33">
        <f>AH210</f>
        <v>4</v>
      </c>
      <c r="AE238" s="33">
        <f>AK210</f>
        <v>9</v>
      </c>
      <c r="AF238" s="33">
        <f>AC210</f>
        <v>7</v>
      </c>
      <c r="AG238" s="33">
        <f>Y210</f>
        <v>3</v>
      </c>
      <c r="AH238" s="33">
        <f>U210</f>
        <v>4</v>
      </c>
      <c r="AI238" s="33">
        <f>AI210</f>
        <v>0</v>
      </c>
    </row>
    <row r="239" spans="1:35">
      <c r="A239" s="14">
        <v>23</v>
      </c>
      <c r="B239" s="14" t="s">
        <v>269</v>
      </c>
      <c r="C239" s="31">
        <f t="shared" ref="C239:T239" si="202">C221</f>
        <v>1209</v>
      </c>
      <c r="D239" s="31">
        <f t="shared" si="202"/>
        <v>54</v>
      </c>
      <c r="E239" s="31">
        <f t="shared" si="202"/>
        <v>877</v>
      </c>
      <c r="F239" s="31">
        <f t="shared" si="202"/>
        <v>770</v>
      </c>
      <c r="G239" s="31">
        <f t="shared" si="202"/>
        <v>66</v>
      </c>
      <c r="H239" s="31">
        <f t="shared" si="202"/>
        <v>29</v>
      </c>
      <c r="I239" s="31">
        <f t="shared" si="202"/>
        <v>5</v>
      </c>
      <c r="J239" s="31">
        <f t="shared" si="202"/>
        <v>17</v>
      </c>
      <c r="K239" s="31">
        <f t="shared" si="202"/>
        <v>626</v>
      </c>
      <c r="L239" s="31">
        <f t="shared" si="202"/>
        <v>74</v>
      </c>
      <c r="M239" s="31">
        <f t="shared" si="202"/>
        <v>657</v>
      </c>
      <c r="N239" s="31">
        <f t="shared" si="202"/>
        <v>152</v>
      </c>
      <c r="O239" s="31">
        <f t="shared" si="202"/>
        <v>14</v>
      </c>
      <c r="P239" s="31">
        <f t="shared" si="202"/>
        <v>177</v>
      </c>
      <c r="Q239" s="31">
        <f t="shared" si="202"/>
        <v>515</v>
      </c>
      <c r="R239" s="31">
        <f t="shared" si="202"/>
        <v>47</v>
      </c>
      <c r="S239" s="31">
        <f t="shared" si="202"/>
        <v>628</v>
      </c>
      <c r="T239" s="31">
        <f t="shared" si="202"/>
        <v>67</v>
      </c>
      <c r="V239" s="33" t="s">
        <v>278</v>
      </c>
      <c r="W239" s="33">
        <f>BI211</f>
        <v>101</v>
      </c>
      <c r="X239" s="33">
        <f>BJ211</f>
        <v>84</v>
      </c>
      <c r="Y239" s="33">
        <f>BQ211</f>
        <v>85</v>
      </c>
      <c r="Z239" s="33">
        <f>BR211</f>
        <v>61</v>
      </c>
      <c r="AA239" s="33">
        <f>BO211</f>
        <v>37</v>
      </c>
      <c r="AB239" s="33">
        <f>BT211</f>
        <v>45</v>
      </c>
      <c r="AC239" s="33">
        <f>BK211</f>
        <v>23</v>
      </c>
      <c r="AD239" s="33">
        <f>BU211</f>
        <v>11</v>
      </c>
      <c r="AE239" s="33">
        <f>BX211</f>
        <v>15</v>
      </c>
      <c r="AF239" s="33">
        <f>BP211</f>
        <v>7</v>
      </c>
      <c r="AG239" s="33">
        <f>BL211</f>
        <v>6</v>
      </c>
      <c r="AH239" s="33">
        <f>BH211</f>
        <v>4</v>
      </c>
      <c r="AI239" s="33">
        <f>BV211</f>
        <v>4</v>
      </c>
    </row>
    <row r="240" spans="1:34">
      <c r="A240" s="14">
        <v>31</v>
      </c>
      <c r="B240" s="14" t="s">
        <v>272</v>
      </c>
      <c r="C240" s="31">
        <f t="shared" ref="C240:T240" si="203">C224</f>
        <v>1329</v>
      </c>
      <c r="D240" s="31">
        <f t="shared" si="203"/>
        <v>58</v>
      </c>
      <c r="E240" s="31">
        <f t="shared" si="203"/>
        <v>972</v>
      </c>
      <c r="F240" s="31">
        <f t="shared" si="203"/>
        <v>836</v>
      </c>
      <c r="G240" s="31">
        <f t="shared" si="203"/>
        <v>72</v>
      </c>
      <c r="H240" s="31">
        <f t="shared" si="203"/>
        <v>29</v>
      </c>
      <c r="I240" s="31">
        <f t="shared" si="203"/>
        <v>5</v>
      </c>
      <c r="J240" s="31">
        <f t="shared" si="203"/>
        <v>17</v>
      </c>
      <c r="K240" s="31">
        <f t="shared" si="203"/>
        <v>655</v>
      </c>
      <c r="L240" s="31">
        <f t="shared" si="203"/>
        <v>82</v>
      </c>
      <c r="M240" s="31">
        <f t="shared" si="203"/>
        <v>693</v>
      </c>
      <c r="N240" s="31">
        <f t="shared" si="203"/>
        <v>195</v>
      </c>
      <c r="O240" s="31">
        <f t="shared" si="203"/>
        <v>15</v>
      </c>
      <c r="P240" s="31">
        <f t="shared" si="203"/>
        <v>221</v>
      </c>
      <c r="Q240" s="31">
        <f t="shared" si="203"/>
        <v>539</v>
      </c>
      <c r="R240" s="31">
        <f t="shared" si="203"/>
        <v>52</v>
      </c>
      <c r="S240" s="31">
        <f t="shared" si="203"/>
        <v>640</v>
      </c>
      <c r="T240" s="31">
        <f t="shared" si="203"/>
        <v>72</v>
      </c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</row>
    <row r="241" ht="18.6" customHeight="1" spans="1:20">
      <c r="A241" s="14">
        <v>31</v>
      </c>
      <c r="B241" s="14" t="s">
        <v>273</v>
      </c>
      <c r="C241" s="31">
        <f t="shared" ref="C241:T241" si="204">C225</f>
        <v>1329</v>
      </c>
      <c r="D241" s="31">
        <f t="shared" si="204"/>
        <v>58</v>
      </c>
      <c r="E241" s="31">
        <f t="shared" si="204"/>
        <v>972</v>
      </c>
      <c r="F241" s="31">
        <f t="shared" si="204"/>
        <v>836</v>
      </c>
      <c r="G241" s="31">
        <f t="shared" si="204"/>
        <v>72</v>
      </c>
      <c r="H241" s="31">
        <f t="shared" si="204"/>
        <v>29</v>
      </c>
      <c r="I241" s="31">
        <f t="shared" si="204"/>
        <v>5</v>
      </c>
      <c r="J241" s="31">
        <f t="shared" si="204"/>
        <v>17</v>
      </c>
      <c r="K241" s="31">
        <f t="shared" si="204"/>
        <v>655</v>
      </c>
      <c r="L241" s="31">
        <f t="shared" si="204"/>
        <v>82</v>
      </c>
      <c r="M241" s="31">
        <f t="shared" si="204"/>
        <v>693</v>
      </c>
      <c r="N241" s="31">
        <f t="shared" si="204"/>
        <v>195</v>
      </c>
      <c r="O241" s="31">
        <f t="shared" si="204"/>
        <v>15</v>
      </c>
      <c r="P241" s="31">
        <f t="shared" si="204"/>
        <v>221</v>
      </c>
      <c r="Q241" s="31">
        <f t="shared" si="204"/>
        <v>539</v>
      </c>
      <c r="R241" s="31">
        <f t="shared" si="204"/>
        <v>52</v>
      </c>
      <c r="S241" s="31">
        <f t="shared" si="204"/>
        <v>640</v>
      </c>
      <c r="T241" s="31">
        <f t="shared" si="204"/>
        <v>72</v>
      </c>
    </row>
    <row r="242" ht="13.8" customHeight="1" spans="1:35">
      <c r="A242" s="14">
        <v>31</v>
      </c>
      <c r="B242" s="14" t="s">
        <v>271</v>
      </c>
      <c r="C242" s="31">
        <f t="shared" ref="C242:T242" si="205">C223</f>
        <v>1329</v>
      </c>
      <c r="D242" s="31">
        <f t="shared" si="205"/>
        <v>58</v>
      </c>
      <c r="E242" s="31">
        <f t="shared" si="205"/>
        <v>972</v>
      </c>
      <c r="F242" s="31">
        <f t="shared" si="205"/>
        <v>836</v>
      </c>
      <c r="G242" s="31">
        <f t="shared" si="205"/>
        <v>72</v>
      </c>
      <c r="H242" s="31">
        <f t="shared" si="205"/>
        <v>29</v>
      </c>
      <c r="I242" s="31">
        <f t="shared" si="205"/>
        <v>5</v>
      </c>
      <c r="J242" s="31">
        <f t="shared" si="205"/>
        <v>17</v>
      </c>
      <c r="K242" s="31">
        <f t="shared" si="205"/>
        <v>655</v>
      </c>
      <c r="L242" s="31">
        <f t="shared" si="205"/>
        <v>82</v>
      </c>
      <c r="M242" s="31">
        <f t="shared" si="205"/>
        <v>693</v>
      </c>
      <c r="N242" s="31">
        <f t="shared" si="205"/>
        <v>195</v>
      </c>
      <c r="O242" s="31">
        <f t="shared" si="205"/>
        <v>15</v>
      </c>
      <c r="P242" s="31">
        <f t="shared" si="205"/>
        <v>221</v>
      </c>
      <c r="Q242" s="31">
        <f t="shared" si="205"/>
        <v>539</v>
      </c>
      <c r="R242" s="31">
        <f t="shared" si="205"/>
        <v>52</v>
      </c>
      <c r="S242" s="31">
        <f t="shared" si="205"/>
        <v>640</v>
      </c>
      <c r="T242" s="31">
        <f t="shared" si="205"/>
        <v>72</v>
      </c>
      <c r="V242" s="33"/>
      <c r="W242" s="20" t="s">
        <v>222</v>
      </c>
      <c r="X242" s="20" t="s">
        <v>223</v>
      </c>
      <c r="Y242" s="20" t="s">
        <v>230</v>
      </c>
      <c r="Z242" s="20" t="s">
        <v>248</v>
      </c>
      <c r="AA242" s="20" t="s">
        <v>228</v>
      </c>
      <c r="AB242" s="20" t="s">
        <v>233</v>
      </c>
      <c r="AC242" s="20" t="s">
        <v>224</v>
      </c>
      <c r="AD242" s="20" t="s">
        <v>234</v>
      </c>
      <c r="AE242" s="20" t="s">
        <v>275</v>
      </c>
      <c r="AF242" s="20" t="s">
        <v>229</v>
      </c>
      <c r="AG242" s="20" t="s">
        <v>274</v>
      </c>
      <c r="AH242" s="20" t="s">
        <v>221</v>
      </c>
      <c r="AI242" s="20" t="s">
        <v>235</v>
      </c>
    </row>
    <row r="243" ht="23.4" customHeight="1" spans="1:35">
      <c r="A243" s="14">
        <v>30</v>
      </c>
      <c r="B243" s="14" t="s">
        <v>196</v>
      </c>
      <c r="C243" s="31">
        <f t="shared" ref="C243:T243" si="206">C229</f>
        <v>593</v>
      </c>
      <c r="D243" s="31">
        <f t="shared" si="206"/>
        <v>25</v>
      </c>
      <c r="E243" s="31">
        <f t="shared" si="206"/>
        <v>530</v>
      </c>
      <c r="F243" s="31">
        <f t="shared" si="206"/>
        <v>413</v>
      </c>
      <c r="G243" s="31">
        <f t="shared" si="206"/>
        <v>43</v>
      </c>
      <c r="H243" s="31">
        <f t="shared" si="206"/>
        <v>10</v>
      </c>
      <c r="I243" s="31">
        <f t="shared" si="206"/>
        <v>0</v>
      </c>
      <c r="J243" s="31">
        <f t="shared" si="206"/>
        <v>1</v>
      </c>
      <c r="K243" s="31">
        <f t="shared" si="206"/>
        <v>68</v>
      </c>
      <c r="L243" s="31">
        <f t="shared" si="206"/>
        <v>29</v>
      </c>
      <c r="M243" s="31">
        <f t="shared" si="206"/>
        <v>466</v>
      </c>
      <c r="N243" s="31">
        <f t="shared" si="206"/>
        <v>41</v>
      </c>
      <c r="O243" s="31">
        <f t="shared" si="206"/>
        <v>3</v>
      </c>
      <c r="P243" s="31">
        <f t="shared" si="206"/>
        <v>73</v>
      </c>
      <c r="Q243" s="31">
        <f t="shared" si="206"/>
        <v>460</v>
      </c>
      <c r="R243" s="31">
        <f t="shared" si="206"/>
        <v>21</v>
      </c>
      <c r="S243" s="31">
        <f t="shared" si="206"/>
        <v>486</v>
      </c>
      <c r="T243" s="31">
        <f t="shared" si="206"/>
        <v>29</v>
      </c>
      <c r="V243" s="33" t="s">
        <v>279</v>
      </c>
      <c r="W243" s="34">
        <f t="shared" ref="W243:AI243" si="207">W245-W244</f>
        <v>39</v>
      </c>
      <c r="X243" s="34">
        <f t="shared" si="207"/>
        <v>2</v>
      </c>
      <c r="Y243" s="34">
        <f t="shared" si="207"/>
        <v>25</v>
      </c>
      <c r="Z243" s="34">
        <f t="shared" si="207"/>
        <v>9</v>
      </c>
      <c r="AA243" s="34">
        <f t="shared" si="207"/>
        <v>4</v>
      </c>
      <c r="AB243" s="34">
        <f t="shared" si="207"/>
        <v>40</v>
      </c>
      <c r="AC243" s="34">
        <f t="shared" si="207"/>
        <v>1</v>
      </c>
      <c r="AD243" s="34">
        <f t="shared" si="207"/>
        <v>6</v>
      </c>
      <c r="AE243" s="34">
        <f t="shared" si="207"/>
        <v>0</v>
      </c>
      <c r="AF243" s="34">
        <f t="shared" si="207"/>
        <v>-2</v>
      </c>
      <c r="AG243" s="34">
        <f t="shared" si="207"/>
        <v>2</v>
      </c>
      <c r="AH243" s="34">
        <f t="shared" si="207"/>
        <v>0</v>
      </c>
      <c r="AI243" s="34">
        <f t="shared" si="207"/>
        <v>0</v>
      </c>
    </row>
    <row r="244" spans="1:35">
      <c r="A244" s="14">
        <v>22</v>
      </c>
      <c r="B244" s="14" t="s">
        <v>255</v>
      </c>
      <c r="C244" s="31">
        <f t="shared" ref="C244:T244" si="208">C227</f>
        <v>1119</v>
      </c>
      <c r="D244" s="31">
        <f t="shared" si="208"/>
        <v>54</v>
      </c>
      <c r="E244" s="31">
        <f t="shared" si="208"/>
        <v>820</v>
      </c>
      <c r="F244" s="31">
        <f t="shared" si="208"/>
        <v>724</v>
      </c>
      <c r="G244" s="31">
        <f t="shared" si="208"/>
        <v>66</v>
      </c>
      <c r="H244" s="31">
        <f t="shared" si="208"/>
        <v>26</v>
      </c>
      <c r="I244" s="31">
        <f t="shared" si="208"/>
        <v>0</v>
      </c>
      <c r="J244" s="31">
        <f t="shared" si="208"/>
        <v>17</v>
      </c>
      <c r="K244" s="31">
        <f t="shared" si="208"/>
        <v>219</v>
      </c>
      <c r="L244" s="31">
        <f t="shared" si="208"/>
        <v>73</v>
      </c>
      <c r="M244" s="31">
        <f t="shared" si="208"/>
        <v>611</v>
      </c>
      <c r="N244" s="31">
        <f t="shared" si="208"/>
        <v>142</v>
      </c>
      <c r="O244" s="31">
        <f t="shared" si="208"/>
        <v>10</v>
      </c>
      <c r="P244" s="31">
        <f t="shared" si="208"/>
        <v>172</v>
      </c>
      <c r="Q244" s="31">
        <f t="shared" si="208"/>
        <v>513</v>
      </c>
      <c r="R244" s="31">
        <f t="shared" si="208"/>
        <v>47</v>
      </c>
      <c r="S244" s="31">
        <f t="shared" si="208"/>
        <v>616</v>
      </c>
      <c r="T244" s="31">
        <f t="shared" si="208"/>
        <v>50</v>
      </c>
      <c r="V244" s="33" t="s">
        <v>280</v>
      </c>
      <c r="W244" s="33">
        <f>V211</f>
        <v>90</v>
      </c>
      <c r="X244" s="33">
        <f>W211</f>
        <v>109</v>
      </c>
      <c r="Y244" s="33">
        <f>AD211</f>
        <v>67</v>
      </c>
      <c r="Z244" s="33">
        <f>AE211</f>
        <v>51</v>
      </c>
      <c r="AA244" s="33">
        <f>AB211</f>
        <v>44</v>
      </c>
      <c r="AB244" s="33">
        <f>AG211</f>
        <v>35</v>
      </c>
      <c r="AC244" s="33">
        <f>X211</f>
        <v>25</v>
      </c>
      <c r="AD244" s="33">
        <f>AH211</f>
        <v>4</v>
      </c>
      <c r="AE244" s="33">
        <f>AK211</f>
        <v>19</v>
      </c>
      <c r="AF244" s="33">
        <f>AC211</f>
        <v>11</v>
      </c>
      <c r="AG244" s="33">
        <f>Y211</f>
        <v>4</v>
      </c>
      <c r="AH244" s="33">
        <f>U211</f>
        <v>4</v>
      </c>
      <c r="AI244" s="33">
        <f>AI211</f>
        <v>4</v>
      </c>
    </row>
    <row r="245" spans="1:35">
      <c r="A245" s="14">
        <v>23</v>
      </c>
      <c r="B245" s="14" t="s">
        <v>265</v>
      </c>
      <c r="C245" s="31">
        <f t="shared" ref="C245:T245" si="209">C228</f>
        <v>425</v>
      </c>
      <c r="D245" s="31">
        <f t="shared" si="209"/>
        <v>43</v>
      </c>
      <c r="E245" s="31">
        <f t="shared" si="209"/>
        <v>295</v>
      </c>
      <c r="F245" s="31">
        <f t="shared" si="209"/>
        <v>224</v>
      </c>
      <c r="G245" s="31">
        <f t="shared" si="209"/>
        <v>71</v>
      </c>
      <c r="H245" s="31">
        <f t="shared" si="209"/>
        <v>23</v>
      </c>
      <c r="I245" s="31">
        <f t="shared" si="209"/>
        <v>0</v>
      </c>
      <c r="J245" s="31">
        <f t="shared" si="209"/>
        <v>12</v>
      </c>
      <c r="K245" s="31">
        <f t="shared" si="209"/>
        <v>161</v>
      </c>
      <c r="L245" s="31">
        <f t="shared" si="209"/>
        <v>60</v>
      </c>
      <c r="M245" s="31">
        <f t="shared" si="209"/>
        <v>92</v>
      </c>
      <c r="N245" s="31">
        <f t="shared" si="209"/>
        <v>184</v>
      </c>
      <c r="O245" s="31">
        <f t="shared" si="209"/>
        <v>7</v>
      </c>
      <c r="P245" s="31">
        <f t="shared" si="209"/>
        <v>170</v>
      </c>
      <c r="Q245" s="31">
        <f t="shared" si="209"/>
        <v>62</v>
      </c>
      <c r="R245" s="31">
        <f t="shared" si="209"/>
        <v>52</v>
      </c>
      <c r="S245" s="31">
        <f t="shared" si="209"/>
        <v>126</v>
      </c>
      <c r="T245" s="31">
        <f t="shared" si="209"/>
        <v>34</v>
      </c>
      <c r="V245" s="33" t="s">
        <v>281</v>
      </c>
      <c r="W245" s="33">
        <f>BI212</f>
        <v>129</v>
      </c>
      <c r="X245" s="33">
        <f>BJ212</f>
        <v>111</v>
      </c>
      <c r="Y245" s="33">
        <f>BQ212</f>
        <v>92</v>
      </c>
      <c r="Z245" s="33">
        <f>BR212</f>
        <v>60</v>
      </c>
      <c r="AA245" s="33">
        <f>BO212</f>
        <v>48</v>
      </c>
      <c r="AB245" s="33">
        <f>BT212</f>
        <v>75</v>
      </c>
      <c r="AC245" s="33">
        <f>BK212</f>
        <v>26</v>
      </c>
      <c r="AD245" s="33">
        <f>BU212</f>
        <v>10</v>
      </c>
      <c r="AE245" s="33">
        <f>BX212</f>
        <v>19</v>
      </c>
      <c r="AF245" s="33">
        <f>BP212</f>
        <v>9</v>
      </c>
      <c r="AG245" s="33">
        <f>BL212</f>
        <v>6</v>
      </c>
      <c r="AH245" s="33">
        <f>BH212</f>
        <v>4</v>
      </c>
      <c r="AI245" s="33">
        <f>BV212</f>
        <v>4</v>
      </c>
    </row>
    <row r="246" spans="1:35">
      <c r="A246" s="14">
        <v>31</v>
      </c>
      <c r="B246" s="14" t="s">
        <v>199</v>
      </c>
      <c r="C246" s="31">
        <f t="shared" ref="C246:T246" si="210">C231</f>
        <v>1026</v>
      </c>
      <c r="D246" s="31">
        <f t="shared" si="210"/>
        <v>47</v>
      </c>
      <c r="E246" s="31">
        <f t="shared" si="210"/>
        <v>814</v>
      </c>
      <c r="F246" s="31">
        <f t="shared" si="210"/>
        <v>667</v>
      </c>
      <c r="G246" s="31">
        <f t="shared" si="210"/>
        <v>70</v>
      </c>
      <c r="H246" s="31">
        <f t="shared" si="210"/>
        <v>28</v>
      </c>
      <c r="I246" s="31">
        <f t="shared" si="210"/>
        <v>0</v>
      </c>
      <c r="J246" s="31">
        <f t="shared" si="210"/>
        <v>17</v>
      </c>
      <c r="K246" s="31">
        <f t="shared" si="210"/>
        <v>244</v>
      </c>
      <c r="L246" s="31">
        <f t="shared" si="210"/>
        <v>69</v>
      </c>
      <c r="M246" s="31">
        <f t="shared" si="210"/>
        <v>628</v>
      </c>
      <c r="N246" s="31">
        <f t="shared" si="210"/>
        <v>180</v>
      </c>
      <c r="O246" s="31">
        <f t="shared" si="210"/>
        <v>6</v>
      </c>
      <c r="P246" s="31">
        <f t="shared" si="210"/>
        <v>198</v>
      </c>
      <c r="Q246" s="31">
        <f t="shared" si="210"/>
        <v>524</v>
      </c>
      <c r="R246" s="31">
        <f t="shared" si="210"/>
        <v>48</v>
      </c>
      <c r="S246" s="31">
        <f t="shared" si="210"/>
        <v>616</v>
      </c>
      <c r="T246" s="31">
        <f t="shared" si="210"/>
        <v>42</v>
      </c>
      <c r="V246" s="34"/>
      <c r="W246" s="34"/>
      <c r="X246" s="34"/>
      <c r="Y246" s="34"/>
      <c r="Z246" s="34"/>
      <c r="AA246" s="34"/>
      <c r="AB246" s="34"/>
      <c r="AC246" s="34"/>
      <c r="AD246" s="34"/>
      <c r="AF246" s="34"/>
      <c r="AG246" s="34"/>
      <c r="AH246" s="34"/>
      <c r="AI246" s="34"/>
    </row>
    <row r="247" spans="1:35">
      <c r="A247" s="14">
        <v>31</v>
      </c>
      <c r="B247" s="14" t="s">
        <v>211</v>
      </c>
      <c r="C247" s="31">
        <f t="shared" ref="C247:T247" si="211">C232</f>
        <v>2905</v>
      </c>
      <c r="D247" s="31">
        <f t="shared" si="211"/>
        <v>171</v>
      </c>
      <c r="E247" s="31">
        <f t="shared" si="211"/>
        <v>2269</v>
      </c>
      <c r="F247" s="31">
        <f t="shared" si="211"/>
        <v>1890</v>
      </c>
      <c r="G247" s="31">
        <f t="shared" si="211"/>
        <v>233</v>
      </c>
      <c r="H247" s="31">
        <f t="shared" si="211"/>
        <v>71</v>
      </c>
      <c r="I247" s="31">
        <f t="shared" si="211"/>
        <v>0</v>
      </c>
      <c r="J247" s="31">
        <f t="shared" si="211"/>
        <v>35</v>
      </c>
      <c r="K247" s="31">
        <f t="shared" si="211"/>
        <v>542</v>
      </c>
      <c r="L247" s="31">
        <f t="shared" si="211"/>
        <v>206</v>
      </c>
      <c r="M247" s="31">
        <f t="shared" si="211"/>
        <v>1697</v>
      </c>
      <c r="N247" s="31">
        <f t="shared" si="211"/>
        <v>449</v>
      </c>
      <c r="O247" s="31">
        <f t="shared" si="211"/>
        <v>26</v>
      </c>
      <c r="P247" s="31">
        <f t="shared" si="211"/>
        <v>510</v>
      </c>
      <c r="Q247" s="31">
        <f t="shared" si="211"/>
        <v>1530</v>
      </c>
      <c r="R247" s="31">
        <f t="shared" si="211"/>
        <v>147</v>
      </c>
      <c r="S247" s="31">
        <f t="shared" si="211"/>
        <v>1786</v>
      </c>
      <c r="T247" s="31">
        <f t="shared" si="211"/>
        <v>143</v>
      </c>
      <c r="V247" s="34"/>
      <c r="W247" s="34"/>
      <c r="X247" s="34"/>
      <c r="Y247" s="34"/>
      <c r="Z247" s="34"/>
      <c r="AA247" s="34"/>
      <c r="AB247" s="34"/>
      <c r="AC247" s="34"/>
      <c r="AD247" s="34"/>
      <c r="AF247" s="34"/>
      <c r="AG247" s="34"/>
      <c r="AH247" s="34"/>
      <c r="AI247" s="34"/>
    </row>
    <row r="248" ht="18" customHeight="1" spans="1:35">
      <c r="A248" s="14">
        <v>31</v>
      </c>
      <c r="B248" s="14" t="s">
        <v>262</v>
      </c>
      <c r="C248" s="31">
        <f t="shared" ref="C248:T248" si="212">C230</f>
        <v>1163</v>
      </c>
      <c r="D248" s="31">
        <f t="shared" si="212"/>
        <v>56</v>
      </c>
      <c r="E248" s="31">
        <f t="shared" si="212"/>
        <v>852</v>
      </c>
      <c r="F248" s="31">
        <f t="shared" si="212"/>
        <v>772</v>
      </c>
      <c r="G248" s="31">
        <f t="shared" si="212"/>
        <v>64</v>
      </c>
      <c r="H248" s="31">
        <f t="shared" si="212"/>
        <v>28</v>
      </c>
      <c r="I248" s="31">
        <f t="shared" si="212"/>
        <v>0</v>
      </c>
      <c r="J248" s="31">
        <f t="shared" si="212"/>
        <v>17</v>
      </c>
      <c r="K248" s="31">
        <f t="shared" si="212"/>
        <v>237</v>
      </c>
      <c r="L248" s="31">
        <f t="shared" si="212"/>
        <v>73</v>
      </c>
      <c r="M248" s="31">
        <f t="shared" si="212"/>
        <v>665</v>
      </c>
      <c r="N248" s="31">
        <f t="shared" si="212"/>
        <v>159</v>
      </c>
      <c r="O248" s="31">
        <f t="shared" si="212"/>
        <v>10</v>
      </c>
      <c r="P248" s="31">
        <f t="shared" si="212"/>
        <v>214</v>
      </c>
      <c r="Q248" s="31">
        <f t="shared" si="212"/>
        <v>532</v>
      </c>
      <c r="R248" s="31">
        <f t="shared" si="212"/>
        <v>43</v>
      </c>
      <c r="S248" s="31">
        <f t="shared" si="212"/>
        <v>629</v>
      </c>
      <c r="T248" s="31">
        <f t="shared" si="212"/>
        <v>60</v>
      </c>
      <c r="W248" s="20" t="s">
        <v>222</v>
      </c>
      <c r="X248" s="20" t="s">
        <v>223</v>
      </c>
      <c r="Y248" s="20" t="s">
        <v>230</v>
      </c>
      <c r="Z248" s="20" t="s">
        <v>248</v>
      </c>
      <c r="AA248" s="20" t="s">
        <v>228</v>
      </c>
      <c r="AB248" s="20" t="s">
        <v>233</v>
      </c>
      <c r="AC248" s="20" t="s">
        <v>224</v>
      </c>
      <c r="AD248" s="20" t="s">
        <v>234</v>
      </c>
      <c r="AE248" s="20" t="s">
        <v>275</v>
      </c>
      <c r="AF248" s="20" t="s">
        <v>229</v>
      </c>
      <c r="AG248" s="20" t="s">
        <v>274</v>
      </c>
      <c r="AH248" s="20" t="s">
        <v>221</v>
      </c>
      <c r="AI248" s="20" t="s">
        <v>235</v>
      </c>
    </row>
    <row r="249" spans="22:35">
      <c r="V249" s="33" t="s">
        <v>282</v>
      </c>
      <c r="W249" s="34">
        <f t="shared" ref="W249:AI249" si="213">W251-W250</f>
        <v>112</v>
      </c>
      <c r="X249" s="34">
        <f t="shared" si="213"/>
        <v>88</v>
      </c>
      <c r="Y249" s="34">
        <f t="shared" si="213"/>
        <v>87</v>
      </c>
      <c r="Z249" s="34">
        <f t="shared" si="213"/>
        <v>2</v>
      </c>
      <c r="AA249" s="34">
        <f t="shared" si="213"/>
        <v>28</v>
      </c>
      <c r="AB249" s="34">
        <f t="shared" si="213"/>
        <v>48</v>
      </c>
      <c r="AC249" s="34">
        <f t="shared" si="213"/>
        <v>1</v>
      </c>
      <c r="AD249" s="34">
        <f t="shared" si="213"/>
        <v>20</v>
      </c>
      <c r="AE249" s="34">
        <f t="shared" si="213"/>
        <v>6</v>
      </c>
      <c r="AF249" s="34">
        <f t="shared" si="213"/>
        <v>-2</v>
      </c>
      <c r="AG249" s="34">
        <f t="shared" si="213"/>
        <v>0</v>
      </c>
      <c r="AH249" s="34">
        <f t="shared" si="213"/>
        <v>4</v>
      </c>
      <c r="AI249" s="34">
        <f t="shared" si="213"/>
        <v>0</v>
      </c>
    </row>
    <row r="250" spans="22:35">
      <c r="V250" s="33" t="s">
        <v>283</v>
      </c>
      <c r="W250" s="33">
        <f>V212</f>
        <v>39</v>
      </c>
      <c r="X250" s="33">
        <f>W212</f>
        <v>31</v>
      </c>
      <c r="Y250" s="33">
        <f>AD212</f>
        <v>5</v>
      </c>
      <c r="Z250" s="33">
        <f>AE212</f>
        <v>85</v>
      </c>
      <c r="AA250" s="33">
        <f>AB212</f>
        <v>21</v>
      </c>
      <c r="AB250" s="33">
        <f>AG212</f>
        <v>33</v>
      </c>
      <c r="AC250" s="33">
        <f>X212</f>
        <v>27</v>
      </c>
      <c r="AD250" s="33">
        <f>AH212</f>
        <v>11</v>
      </c>
      <c r="AE250" s="33">
        <f>AK212</f>
        <v>15</v>
      </c>
      <c r="AF250" s="33">
        <f>AC212</f>
        <v>10</v>
      </c>
      <c r="AG250" s="33">
        <f>Y212</f>
        <v>6</v>
      </c>
      <c r="AH250" s="33">
        <f>U212</f>
        <v>0</v>
      </c>
      <c r="AI250" s="33">
        <f>AI212</f>
        <v>4</v>
      </c>
    </row>
    <row r="251" ht="28.5" spans="1:35">
      <c r="A251" s="32" t="s">
        <v>284</v>
      </c>
      <c r="B251" s="16"/>
      <c r="C251" s="17" t="s">
        <v>222</v>
      </c>
      <c r="D251" s="17" t="s">
        <v>223</v>
      </c>
      <c r="E251" s="17" t="s">
        <v>230</v>
      </c>
      <c r="F251" s="17" t="s">
        <v>236</v>
      </c>
      <c r="G251" s="17" t="s">
        <v>234</v>
      </c>
      <c r="H251" s="17" t="s">
        <v>233</v>
      </c>
      <c r="I251" s="17" t="s">
        <v>228</v>
      </c>
      <c r="J251" s="17" t="s">
        <v>231</v>
      </c>
      <c r="K251" s="17" t="s">
        <v>229</v>
      </c>
      <c r="L251" s="17" t="s">
        <v>224</v>
      </c>
      <c r="M251" s="17" t="s">
        <v>237</v>
      </c>
      <c r="N251" s="17" t="s">
        <v>221</v>
      </c>
      <c r="O251" s="17" t="s">
        <v>235</v>
      </c>
      <c r="P251" s="17" t="s">
        <v>274</v>
      </c>
      <c r="Q251" s="17" t="s">
        <v>227</v>
      </c>
      <c r="R251" s="17" t="s">
        <v>232</v>
      </c>
      <c r="S251" s="17" t="s">
        <v>226</v>
      </c>
      <c r="V251" s="33" t="s">
        <v>285</v>
      </c>
      <c r="W251" s="33">
        <f>BI213</f>
        <v>151</v>
      </c>
      <c r="X251" s="33">
        <f>BJ213</f>
        <v>119</v>
      </c>
      <c r="Y251" s="33">
        <f>BQ213</f>
        <v>92</v>
      </c>
      <c r="Z251" s="33">
        <f>BR213</f>
        <v>87</v>
      </c>
      <c r="AA251" s="33">
        <f>BO213</f>
        <v>49</v>
      </c>
      <c r="AB251" s="33">
        <f>BT213</f>
        <v>81</v>
      </c>
      <c r="AC251" s="33">
        <f>BK213</f>
        <v>28</v>
      </c>
      <c r="AD251" s="33">
        <f>BU213</f>
        <v>31</v>
      </c>
      <c r="AE251" s="33">
        <f>BX213</f>
        <v>21</v>
      </c>
      <c r="AF251" s="33">
        <f>BP213</f>
        <v>8</v>
      </c>
      <c r="AG251" s="33">
        <f>BL213</f>
        <v>6</v>
      </c>
      <c r="AH251" s="33">
        <f>BH213</f>
        <v>4</v>
      </c>
      <c r="AI251" s="33">
        <f>BV213</f>
        <v>4</v>
      </c>
    </row>
    <row r="252" spans="1:35">
      <c r="A252" s="32"/>
      <c r="B252" s="14" t="s">
        <v>270</v>
      </c>
      <c r="C252" s="31">
        <f t="shared" ref="C252:D257" si="214">E237</f>
        <v>968</v>
      </c>
      <c r="D252" s="31">
        <f t="shared" si="214"/>
        <v>825</v>
      </c>
      <c r="E252" s="31">
        <f t="shared" ref="E252:E257" si="215">M237</f>
        <v>692</v>
      </c>
      <c r="F252" s="31">
        <f t="shared" ref="F252:F257" si="216">S237</f>
        <v>637</v>
      </c>
      <c r="G252" s="31">
        <f t="shared" ref="G252:G257" si="217">Q237</f>
        <v>539</v>
      </c>
      <c r="H252" s="31">
        <f t="shared" ref="H252:H257" si="218">P237</f>
        <v>221</v>
      </c>
      <c r="I252" s="31">
        <f t="shared" ref="I252:I257" si="219">K237</f>
        <v>655</v>
      </c>
      <c r="J252" s="31">
        <f t="shared" ref="J252:J257" si="220">N237</f>
        <v>188</v>
      </c>
      <c r="K252" s="31">
        <f t="shared" ref="K252:K257" si="221">L237</f>
        <v>80</v>
      </c>
      <c r="L252" s="31">
        <f t="shared" ref="L252:L257" si="222">G237</f>
        <v>71</v>
      </c>
      <c r="M252" s="31">
        <f t="shared" ref="M252:M257" si="223">T237</f>
        <v>72</v>
      </c>
      <c r="N252" s="31">
        <f t="shared" ref="N252:N257" si="224">D237</f>
        <v>58</v>
      </c>
      <c r="O252" s="31">
        <f t="shared" ref="O252:O257" si="225">R237</f>
        <v>52</v>
      </c>
      <c r="P252" s="31">
        <f t="shared" ref="P252:P257" si="226">H237</f>
        <v>24</v>
      </c>
      <c r="Q252" s="31">
        <f t="shared" ref="Q252:Q257" si="227">J237</f>
        <v>12</v>
      </c>
      <c r="R252" s="31">
        <f t="shared" ref="R252:R257" si="228">O237</f>
        <v>15</v>
      </c>
      <c r="S252" s="31">
        <f t="shared" ref="S252:S257" si="229">I237</f>
        <v>5</v>
      </c>
      <c r="W252" s="34"/>
      <c r="X252" s="34"/>
      <c r="Y252" s="34"/>
      <c r="Z252" s="34"/>
      <c r="AA252" s="34"/>
      <c r="AB252" s="34"/>
      <c r="AC252" s="34"/>
      <c r="AD252" s="34"/>
      <c r="AF252" s="34"/>
      <c r="AG252" s="34"/>
      <c r="AH252" s="34"/>
      <c r="AI252" s="34"/>
    </row>
    <row r="253" ht="28.5" spans="1:35">
      <c r="A253" s="32"/>
      <c r="B253" s="14" t="s">
        <v>268</v>
      </c>
      <c r="C253" s="31">
        <f t="shared" si="214"/>
        <v>767</v>
      </c>
      <c r="D253" s="31">
        <f t="shared" si="214"/>
        <v>692</v>
      </c>
      <c r="E253" s="31">
        <f t="shared" si="215"/>
        <v>617</v>
      </c>
      <c r="F253" s="31">
        <f t="shared" si="216"/>
        <v>588</v>
      </c>
      <c r="G253" s="31">
        <f t="shared" si="217"/>
        <v>504</v>
      </c>
      <c r="H253" s="31">
        <f t="shared" si="218"/>
        <v>108</v>
      </c>
      <c r="I253" s="31">
        <f t="shared" si="219"/>
        <v>578</v>
      </c>
      <c r="J253" s="31">
        <f t="shared" si="220"/>
        <v>140</v>
      </c>
      <c r="K253" s="31">
        <f t="shared" si="221"/>
        <v>64</v>
      </c>
      <c r="L253" s="31">
        <f t="shared" si="222"/>
        <v>53</v>
      </c>
      <c r="M253" s="31">
        <f t="shared" si="223"/>
        <v>57</v>
      </c>
      <c r="N253" s="31">
        <f t="shared" si="224"/>
        <v>49</v>
      </c>
      <c r="O253" s="31">
        <f t="shared" si="225"/>
        <v>51</v>
      </c>
      <c r="P253" s="31">
        <f t="shared" si="226"/>
        <v>27</v>
      </c>
      <c r="Q253" s="31">
        <f t="shared" si="227"/>
        <v>17</v>
      </c>
      <c r="R253" s="31">
        <f t="shared" si="228"/>
        <v>10</v>
      </c>
      <c r="S253" s="31">
        <f t="shared" si="229"/>
        <v>5</v>
      </c>
      <c r="V253" s="33"/>
      <c r="W253" s="20" t="s">
        <v>222</v>
      </c>
      <c r="X253" s="20" t="s">
        <v>223</v>
      </c>
      <c r="Y253" s="20" t="s">
        <v>230</v>
      </c>
      <c r="Z253" s="20" t="s">
        <v>248</v>
      </c>
      <c r="AA253" s="20" t="s">
        <v>228</v>
      </c>
      <c r="AB253" s="20" t="s">
        <v>233</v>
      </c>
      <c r="AC253" s="20" t="s">
        <v>224</v>
      </c>
      <c r="AD253" s="20" t="s">
        <v>234</v>
      </c>
      <c r="AE253" s="20" t="s">
        <v>275</v>
      </c>
      <c r="AF253" s="20" t="s">
        <v>229</v>
      </c>
      <c r="AG253" s="20" t="s">
        <v>274</v>
      </c>
      <c r="AH253" s="20" t="s">
        <v>221</v>
      </c>
      <c r="AI253" s="20" t="s">
        <v>235</v>
      </c>
    </row>
    <row r="254" spans="1:35">
      <c r="A254" s="32"/>
      <c r="B254" s="14" t="s">
        <v>269</v>
      </c>
      <c r="C254" s="31">
        <f t="shared" si="214"/>
        <v>877</v>
      </c>
      <c r="D254" s="31">
        <f t="shared" si="214"/>
        <v>770</v>
      </c>
      <c r="E254" s="31">
        <f t="shared" si="215"/>
        <v>657</v>
      </c>
      <c r="F254" s="31">
        <f t="shared" si="216"/>
        <v>628</v>
      </c>
      <c r="G254" s="31">
        <f t="shared" si="217"/>
        <v>515</v>
      </c>
      <c r="H254" s="31">
        <f t="shared" si="218"/>
        <v>177</v>
      </c>
      <c r="I254" s="31">
        <f t="shared" si="219"/>
        <v>626</v>
      </c>
      <c r="J254" s="31">
        <f t="shared" si="220"/>
        <v>152</v>
      </c>
      <c r="K254" s="31">
        <f t="shared" si="221"/>
        <v>74</v>
      </c>
      <c r="L254" s="31">
        <f t="shared" si="222"/>
        <v>66</v>
      </c>
      <c r="M254" s="31">
        <f t="shared" si="223"/>
        <v>67</v>
      </c>
      <c r="N254" s="31">
        <f t="shared" si="224"/>
        <v>54</v>
      </c>
      <c r="O254" s="31">
        <f t="shared" si="225"/>
        <v>47</v>
      </c>
      <c r="P254" s="31">
        <f t="shared" si="226"/>
        <v>29</v>
      </c>
      <c r="Q254" s="31">
        <f t="shared" si="227"/>
        <v>17</v>
      </c>
      <c r="R254" s="31">
        <f t="shared" si="228"/>
        <v>14</v>
      </c>
      <c r="S254" s="31">
        <f t="shared" si="229"/>
        <v>5</v>
      </c>
      <c r="V254" s="33" t="s">
        <v>286</v>
      </c>
      <c r="W254" s="34">
        <f t="shared" ref="W254:AI254" si="230">W256-W255</f>
        <v>140</v>
      </c>
      <c r="X254" s="34">
        <f t="shared" si="230"/>
        <v>123</v>
      </c>
      <c r="Y254" s="34">
        <f t="shared" si="230"/>
        <v>79</v>
      </c>
      <c r="Z254" s="34">
        <f t="shared" si="230"/>
        <v>79</v>
      </c>
      <c r="AA254" s="34">
        <f t="shared" si="230"/>
        <v>37</v>
      </c>
      <c r="AB254" s="34">
        <f t="shared" si="230"/>
        <v>77</v>
      </c>
      <c r="AC254" s="34">
        <f t="shared" si="230"/>
        <v>9</v>
      </c>
      <c r="AD254" s="34">
        <f t="shared" si="230"/>
        <v>27</v>
      </c>
      <c r="AE254" s="34">
        <f t="shared" si="230"/>
        <v>12</v>
      </c>
      <c r="AF254" s="34">
        <f t="shared" si="230"/>
        <v>7</v>
      </c>
      <c r="AG254" s="34">
        <f t="shared" si="230"/>
        <v>2</v>
      </c>
      <c r="AH254" s="34">
        <f t="shared" si="230"/>
        <v>4</v>
      </c>
      <c r="AI254" s="34">
        <f t="shared" si="230"/>
        <v>4</v>
      </c>
    </row>
    <row r="255" spans="1:35">
      <c r="A255" s="32"/>
      <c r="B255" s="14" t="s">
        <v>272</v>
      </c>
      <c r="C255" s="31">
        <f t="shared" si="214"/>
        <v>972</v>
      </c>
      <c r="D255" s="31">
        <f t="shared" si="214"/>
        <v>836</v>
      </c>
      <c r="E255" s="31">
        <f t="shared" si="215"/>
        <v>693</v>
      </c>
      <c r="F255" s="31">
        <f t="shared" si="216"/>
        <v>640</v>
      </c>
      <c r="G255" s="31">
        <f t="shared" si="217"/>
        <v>539</v>
      </c>
      <c r="H255" s="31">
        <f t="shared" si="218"/>
        <v>221</v>
      </c>
      <c r="I255" s="31">
        <f t="shared" si="219"/>
        <v>655</v>
      </c>
      <c r="J255" s="31">
        <f t="shared" si="220"/>
        <v>195</v>
      </c>
      <c r="K255" s="31">
        <f t="shared" si="221"/>
        <v>82</v>
      </c>
      <c r="L255" s="31">
        <f t="shared" si="222"/>
        <v>72</v>
      </c>
      <c r="M255" s="31">
        <f t="shared" si="223"/>
        <v>72</v>
      </c>
      <c r="N255" s="31">
        <f t="shared" si="224"/>
        <v>58</v>
      </c>
      <c r="O255" s="31">
        <f t="shared" si="225"/>
        <v>52</v>
      </c>
      <c r="P255" s="31">
        <f t="shared" si="226"/>
        <v>29</v>
      </c>
      <c r="Q255" s="31">
        <f t="shared" si="227"/>
        <v>17</v>
      </c>
      <c r="R255" s="31">
        <f t="shared" si="228"/>
        <v>15</v>
      </c>
      <c r="S255" s="31">
        <f t="shared" si="229"/>
        <v>5</v>
      </c>
      <c r="V255" s="33" t="s">
        <v>287</v>
      </c>
      <c r="W255" s="33">
        <f>V213</f>
        <v>12</v>
      </c>
      <c r="X255" s="33">
        <f>W213</f>
        <v>4</v>
      </c>
      <c r="Y255" s="33">
        <f>AD213</f>
        <v>13</v>
      </c>
      <c r="Z255" s="33">
        <f>AE213</f>
        <v>10</v>
      </c>
      <c r="AA255" s="33">
        <f>AB213</f>
        <v>12</v>
      </c>
      <c r="AB255" s="33">
        <f>AG213</f>
        <v>4</v>
      </c>
      <c r="AC255" s="33">
        <f>X213</f>
        <v>19</v>
      </c>
      <c r="AD255" s="33">
        <f>AH213</f>
        <v>4</v>
      </c>
      <c r="AE255" s="33">
        <f>AK213</f>
        <v>9</v>
      </c>
      <c r="AF255" s="33">
        <f>AC213</f>
        <v>2</v>
      </c>
      <c r="AG255" s="33">
        <f>Y213</f>
        <v>4</v>
      </c>
      <c r="AH255" s="33">
        <f>U213</f>
        <v>0</v>
      </c>
      <c r="AI255" s="33">
        <f>AI213</f>
        <v>0</v>
      </c>
    </row>
    <row r="256" ht="12" customHeight="1" spans="1:35">
      <c r="A256" s="32"/>
      <c r="B256" s="14" t="s">
        <v>273</v>
      </c>
      <c r="C256" s="31">
        <f t="shared" si="214"/>
        <v>972</v>
      </c>
      <c r="D256" s="31">
        <f t="shared" si="214"/>
        <v>836</v>
      </c>
      <c r="E256" s="31">
        <f t="shared" si="215"/>
        <v>693</v>
      </c>
      <c r="F256" s="31">
        <f t="shared" si="216"/>
        <v>640</v>
      </c>
      <c r="G256" s="31">
        <f t="shared" si="217"/>
        <v>539</v>
      </c>
      <c r="H256" s="31">
        <f t="shared" si="218"/>
        <v>221</v>
      </c>
      <c r="I256" s="31">
        <f t="shared" si="219"/>
        <v>655</v>
      </c>
      <c r="J256" s="31">
        <f t="shared" si="220"/>
        <v>195</v>
      </c>
      <c r="K256" s="31">
        <f t="shared" si="221"/>
        <v>82</v>
      </c>
      <c r="L256" s="31">
        <f t="shared" si="222"/>
        <v>72</v>
      </c>
      <c r="M256" s="31">
        <f t="shared" si="223"/>
        <v>72</v>
      </c>
      <c r="N256" s="31">
        <f t="shared" si="224"/>
        <v>58</v>
      </c>
      <c r="O256" s="31">
        <f t="shared" si="225"/>
        <v>52</v>
      </c>
      <c r="P256" s="31">
        <f t="shared" si="226"/>
        <v>29</v>
      </c>
      <c r="Q256" s="31">
        <f t="shared" si="227"/>
        <v>17</v>
      </c>
      <c r="R256" s="31">
        <f t="shared" si="228"/>
        <v>15</v>
      </c>
      <c r="S256" s="31">
        <f t="shared" si="229"/>
        <v>5</v>
      </c>
      <c r="V256" s="33" t="s">
        <v>288</v>
      </c>
      <c r="W256" s="33">
        <f>BI214</f>
        <v>152</v>
      </c>
      <c r="X256" s="33">
        <f>BJ214</f>
        <v>127</v>
      </c>
      <c r="Y256" s="33">
        <f>BQ214</f>
        <v>92</v>
      </c>
      <c r="Z256" s="33">
        <f>BR214</f>
        <v>89</v>
      </c>
      <c r="AA256" s="33">
        <f>BO214</f>
        <v>49</v>
      </c>
      <c r="AB256" s="33">
        <f>BT214</f>
        <v>81</v>
      </c>
      <c r="AC256" s="33">
        <f>BK214</f>
        <v>28</v>
      </c>
      <c r="AD256" s="33">
        <f>BU214</f>
        <v>31</v>
      </c>
      <c r="AE256" s="33">
        <f>BX214</f>
        <v>21</v>
      </c>
      <c r="AF256" s="33">
        <f>BP214</f>
        <v>9</v>
      </c>
      <c r="AG256" s="33">
        <f>BL214</f>
        <v>6</v>
      </c>
      <c r="AH256" s="33">
        <f>BH214</f>
        <v>4</v>
      </c>
      <c r="AI256" s="33">
        <f>BV214</f>
        <v>4</v>
      </c>
    </row>
    <row r="257" spans="1:19">
      <c r="A257" s="32"/>
      <c r="B257" s="14" t="s">
        <v>271</v>
      </c>
      <c r="C257" s="31">
        <f t="shared" si="214"/>
        <v>972</v>
      </c>
      <c r="D257" s="31">
        <f t="shared" si="214"/>
        <v>836</v>
      </c>
      <c r="E257" s="31">
        <f t="shared" si="215"/>
        <v>693</v>
      </c>
      <c r="F257" s="31">
        <f t="shared" si="216"/>
        <v>640</v>
      </c>
      <c r="G257" s="31">
        <f t="shared" si="217"/>
        <v>539</v>
      </c>
      <c r="H257" s="31">
        <f t="shared" si="218"/>
        <v>221</v>
      </c>
      <c r="I257" s="31">
        <f t="shared" si="219"/>
        <v>655</v>
      </c>
      <c r="J257" s="31">
        <f t="shared" si="220"/>
        <v>195</v>
      </c>
      <c r="K257" s="31">
        <f t="shared" si="221"/>
        <v>82</v>
      </c>
      <c r="L257" s="31">
        <f t="shared" si="222"/>
        <v>72</v>
      </c>
      <c r="M257" s="31">
        <f t="shared" si="223"/>
        <v>72</v>
      </c>
      <c r="N257" s="31">
        <f t="shared" si="224"/>
        <v>58</v>
      </c>
      <c r="O257" s="31">
        <f t="shared" si="225"/>
        <v>52</v>
      </c>
      <c r="P257" s="31">
        <f t="shared" si="226"/>
        <v>29</v>
      </c>
      <c r="Q257" s="31">
        <f t="shared" si="227"/>
        <v>17</v>
      </c>
      <c r="R257" s="31">
        <f t="shared" si="228"/>
        <v>15</v>
      </c>
      <c r="S257" s="31">
        <f t="shared" si="229"/>
        <v>5</v>
      </c>
    </row>
    <row r="258" spans="1:19">
      <c r="A258" s="32"/>
      <c r="B258" s="14" t="s">
        <v>196</v>
      </c>
      <c r="C258" s="31">
        <f>E245</f>
        <v>295</v>
      </c>
      <c r="D258" s="31">
        <f>F245</f>
        <v>224</v>
      </c>
      <c r="E258" s="31">
        <f>M245</f>
        <v>92</v>
      </c>
      <c r="F258" s="31">
        <f>S245</f>
        <v>126</v>
      </c>
      <c r="G258" s="31">
        <f>Q245</f>
        <v>62</v>
      </c>
      <c r="H258" s="31">
        <f>P245</f>
        <v>170</v>
      </c>
      <c r="I258" s="31">
        <f>K245</f>
        <v>161</v>
      </c>
      <c r="J258" s="31">
        <f>N245</f>
        <v>184</v>
      </c>
      <c r="K258" s="31">
        <f>L245</f>
        <v>60</v>
      </c>
      <c r="L258" s="31">
        <f>G245</f>
        <v>71</v>
      </c>
      <c r="M258" s="31">
        <f>T245</f>
        <v>34</v>
      </c>
      <c r="N258" s="31">
        <f>D245</f>
        <v>43</v>
      </c>
      <c r="O258" s="31">
        <f>R245</f>
        <v>52</v>
      </c>
      <c r="P258" s="31">
        <f>H245</f>
        <v>23</v>
      </c>
      <c r="Q258" s="31">
        <f>J245</f>
        <v>12</v>
      </c>
      <c r="R258" s="31">
        <f>O245</f>
        <v>7</v>
      </c>
      <c r="S258" s="31">
        <f>I245</f>
        <v>0</v>
      </c>
    </row>
    <row r="259" spans="1:19">
      <c r="A259" s="32"/>
      <c r="B259" s="14" t="s">
        <v>255</v>
      </c>
      <c r="C259" s="31">
        <f>E241</f>
        <v>972</v>
      </c>
      <c r="D259" s="31">
        <f>F241</f>
        <v>836</v>
      </c>
      <c r="E259" s="31">
        <f>M241</f>
        <v>693</v>
      </c>
      <c r="F259" s="31">
        <f>S241</f>
        <v>640</v>
      </c>
      <c r="G259" s="31">
        <f>Q241</f>
        <v>539</v>
      </c>
      <c r="H259" s="31">
        <f>P241</f>
        <v>221</v>
      </c>
      <c r="I259" s="31">
        <f>K241</f>
        <v>655</v>
      </c>
      <c r="J259" s="31">
        <f>N241</f>
        <v>195</v>
      </c>
      <c r="K259" s="31">
        <f>L241</f>
        <v>82</v>
      </c>
      <c r="L259" s="31">
        <f>G241</f>
        <v>72</v>
      </c>
      <c r="M259" s="31">
        <f>T241</f>
        <v>72</v>
      </c>
      <c r="N259" s="31">
        <f>D241</f>
        <v>58</v>
      </c>
      <c r="O259" s="31">
        <f>R241</f>
        <v>52</v>
      </c>
      <c r="P259" s="31">
        <f>H241</f>
        <v>29</v>
      </c>
      <c r="Q259" s="31">
        <f>J241</f>
        <v>17</v>
      </c>
      <c r="R259" s="31">
        <f>O241</f>
        <v>15</v>
      </c>
      <c r="S259" s="31">
        <f>I241</f>
        <v>5</v>
      </c>
    </row>
    <row r="260" spans="1:19">
      <c r="A260" s="32"/>
      <c r="B260" s="14" t="s">
        <v>265</v>
      </c>
      <c r="C260" s="31">
        <f>E244</f>
        <v>820</v>
      </c>
      <c r="D260" s="31">
        <f>F244</f>
        <v>724</v>
      </c>
      <c r="E260" s="31">
        <f>M244</f>
        <v>611</v>
      </c>
      <c r="F260" s="31">
        <f>S244</f>
        <v>616</v>
      </c>
      <c r="G260" s="31">
        <f>Q244</f>
        <v>513</v>
      </c>
      <c r="H260" s="31">
        <f>P244</f>
        <v>172</v>
      </c>
      <c r="I260" s="31">
        <f>K244</f>
        <v>219</v>
      </c>
      <c r="J260" s="31">
        <f>N244</f>
        <v>142</v>
      </c>
      <c r="K260" s="31">
        <f>L244</f>
        <v>73</v>
      </c>
      <c r="L260" s="31">
        <f>G244</f>
        <v>66</v>
      </c>
      <c r="M260" s="31">
        <f>T244</f>
        <v>50</v>
      </c>
      <c r="N260" s="31">
        <f>D244</f>
        <v>54</v>
      </c>
      <c r="O260" s="31">
        <f>R244</f>
        <v>47</v>
      </c>
      <c r="P260" s="31">
        <f>H244</f>
        <v>26</v>
      </c>
      <c r="Q260" s="31">
        <f>J244</f>
        <v>17</v>
      </c>
      <c r="R260" s="31">
        <f>O244</f>
        <v>10</v>
      </c>
      <c r="S260" s="31">
        <f>I244</f>
        <v>0</v>
      </c>
    </row>
    <row r="261" ht="16.8" customHeight="1" spans="1:35">
      <c r="A261" s="32"/>
      <c r="B261" s="14" t="s">
        <v>199</v>
      </c>
      <c r="C261" s="31">
        <f>E248</f>
        <v>852</v>
      </c>
      <c r="D261" s="31">
        <f>F248</f>
        <v>772</v>
      </c>
      <c r="E261" s="31">
        <f>M248</f>
        <v>665</v>
      </c>
      <c r="F261" s="31">
        <f>S248</f>
        <v>629</v>
      </c>
      <c r="G261" s="31">
        <f>Q248</f>
        <v>532</v>
      </c>
      <c r="H261" s="31">
        <f>P248</f>
        <v>214</v>
      </c>
      <c r="I261" s="31">
        <f>K248</f>
        <v>237</v>
      </c>
      <c r="J261" s="31">
        <f>N248</f>
        <v>159</v>
      </c>
      <c r="K261" s="31">
        <f>L248</f>
        <v>73</v>
      </c>
      <c r="L261" s="31">
        <f>G248</f>
        <v>64</v>
      </c>
      <c r="M261" s="31">
        <f>T248</f>
        <v>60</v>
      </c>
      <c r="N261" s="31">
        <f>D248</f>
        <v>56</v>
      </c>
      <c r="O261" s="31">
        <f>R248</f>
        <v>43</v>
      </c>
      <c r="P261" s="31">
        <f>H248</f>
        <v>28</v>
      </c>
      <c r="Q261" s="31">
        <f>J248</f>
        <v>17</v>
      </c>
      <c r="R261" s="31">
        <f>O248</f>
        <v>10</v>
      </c>
      <c r="S261" s="31">
        <f>I248</f>
        <v>0</v>
      </c>
      <c r="W261" s="20" t="s">
        <v>222</v>
      </c>
      <c r="X261" s="20" t="s">
        <v>223</v>
      </c>
      <c r="Y261" s="20" t="s">
        <v>230</v>
      </c>
      <c r="Z261" s="20" t="s">
        <v>248</v>
      </c>
      <c r="AA261" s="20" t="s">
        <v>228</v>
      </c>
      <c r="AB261" s="20" t="s">
        <v>233</v>
      </c>
      <c r="AC261" s="20" t="s">
        <v>224</v>
      </c>
      <c r="AD261" s="20" t="s">
        <v>234</v>
      </c>
      <c r="AE261" s="20" t="s">
        <v>275</v>
      </c>
      <c r="AF261" s="20" t="s">
        <v>229</v>
      </c>
      <c r="AG261" s="20" t="s">
        <v>274</v>
      </c>
      <c r="AH261" s="20" t="s">
        <v>221</v>
      </c>
      <c r="AI261" s="20" t="s">
        <v>235</v>
      </c>
    </row>
    <row r="262" spans="1:35">
      <c r="A262" s="32"/>
      <c r="B262" s="14" t="s">
        <v>211</v>
      </c>
      <c r="C262" s="31">
        <f>E246</f>
        <v>814</v>
      </c>
      <c r="D262" s="31">
        <f>F246</f>
        <v>667</v>
      </c>
      <c r="E262" s="31">
        <f>M246</f>
        <v>628</v>
      </c>
      <c r="F262" s="31">
        <f>S246</f>
        <v>616</v>
      </c>
      <c r="G262" s="31">
        <f>Q246</f>
        <v>524</v>
      </c>
      <c r="H262" s="31">
        <f>P246</f>
        <v>198</v>
      </c>
      <c r="I262" s="31">
        <f>K246</f>
        <v>244</v>
      </c>
      <c r="J262" s="31">
        <f>N246</f>
        <v>180</v>
      </c>
      <c r="K262" s="31">
        <f>L246</f>
        <v>69</v>
      </c>
      <c r="L262" s="31">
        <f>G246</f>
        <v>70</v>
      </c>
      <c r="M262" s="31">
        <f>T246</f>
        <v>42</v>
      </c>
      <c r="N262" s="31">
        <f>D246</f>
        <v>47</v>
      </c>
      <c r="O262" s="31">
        <f>R246</f>
        <v>48</v>
      </c>
      <c r="P262" s="31">
        <f>H246</f>
        <v>28</v>
      </c>
      <c r="Q262" s="31">
        <f>J246</f>
        <v>17</v>
      </c>
      <c r="R262" s="31">
        <f>O246</f>
        <v>6</v>
      </c>
      <c r="S262" s="31">
        <f>I246</f>
        <v>0</v>
      </c>
      <c r="V262" s="33" t="s">
        <v>289</v>
      </c>
      <c r="W262" s="34">
        <f t="shared" ref="W262:AI262" si="231">W264-W263</f>
        <v>80</v>
      </c>
      <c r="X262" s="34">
        <f t="shared" si="231"/>
        <v>37</v>
      </c>
      <c r="Y262" s="34">
        <f t="shared" si="231"/>
        <v>-2</v>
      </c>
      <c r="Z262" s="34">
        <f t="shared" si="231"/>
        <v>27</v>
      </c>
      <c r="AA262" s="34">
        <f t="shared" si="231"/>
        <v>7</v>
      </c>
      <c r="AB262" s="34">
        <f t="shared" si="231"/>
        <v>43</v>
      </c>
      <c r="AC262" s="34">
        <f t="shared" si="231"/>
        <v>7</v>
      </c>
      <c r="AD262" s="34">
        <f t="shared" si="231"/>
        <v>8</v>
      </c>
      <c r="AE262" s="34">
        <f t="shared" si="231"/>
        <v>3</v>
      </c>
      <c r="AF262" s="34">
        <f t="shared" si="231"/>
        <v>1</v>
      </c>
      <c r="AG262" s="34">
        <f t="shared" si="231"/>
        <v>0</v>
      </c>
      <c r="AH262" s="34">
        <f t="shared" si="231"/>
        <v>0</v>
      </c>
      <c r="AI262" s="34">
        <f t="shared" si="231"/>
        <v>4</v>
      </c>
    </row>
    <row r="263" spans="1:35">
      <c r="A263" s="32"/>
      <c r="B263" s="14" t="s">
        <v>262</v>
      </c>
      <c r="C263" s="31">
        <f>E243</f>
        <v>530</v>
      </c>
      <c r="D263" s="31">
        <f>F243</f>
        <v>413</v>
      </c>
      <c r="E263" s="31">
        <f>M243</f>
        <v>466</v>
      </c>
      <c r="F263" s="31">
        <f>S243</f>
        <v>486</v>
      </c>
      <c r="G263" s="31">
        <f>Q243</f>
        <v>460</v>
      </c>
      <c r="H263" s="31">
        <f>P243</f>
        <v>73</v>
      </c>
      <c r="I263" s="31">
        <f>K243</f>
        <v>68</v>
      </c>
      <c r="J263" s="31">
        <f>N243</f>
        <v>41</v>
      </c>
      <c r="K263" s="31">
        <f>L243</f>
        <v>29</v>
      </c>
      <c r="L263" s="31">
        <f>G243</f>
        <v>43</v>
      </c>
      <c r="M263" s="31">
        <f>T243</f>
        <v>29</v>
      </c>
      <c r="N263" s="31">
        <f>D243</f>
        <v>25</v>
      </c>
      <c r="O263" s="31">
        <f>R243</f>
        <v>21</v>
      </c>
      <c r="P263" s="31">
        <f>H243</f>
        <v>10</v>
      </c>
      <c r="Q263" s="31">
        <f>J243</f>
        <v>1</v>
      </c>
      <c r="R263" s="31">
        <f>O243</f>
        <v>3</v>
      </c>
      <c r="S263" s="31">
        <f>I243</f>
        <v>0</v>
      </c>
      <c r="V263" s="33" t="s">
        <v>290</v>
      </c>
      <c r="W263" s="33">
        <f>V214</f>
        <v>72</v>
      </c>
      <c r="X263" s="33">
        <f>W214</f>
        <v>90</v>
      </c>
      <c r="Y263" s="33">
        <f>AD214</f>
        <v>94</v>
      </c>
      <c r="Z263" s="33">
        <f>AE214</f>
        <v>62</v>
      </c>
      <c r="AA263" s="33">
        <f>AB214</f>
        <v>42</v>
      </c>
      <c r="AB263" s="33">
        <f>AG214</f>
        <v>38</v>
      </c>
      <c r="AC263" s="33">
        <f>X214</f>
        <v>21</v>
      </c>
      <c r="AD263" s="33">
        <f>AH214</f>
        <v>23</v>
      </c>
      <c r="AE263" s="33">
        <f>AK214</f>
        <v>18</v>
      </c>
      <c r="AF263" s="33">
        <f>AC214</f>
        <v>8</v>
      </c>
      <c r="AG263" s="33">
        <f>Y214</f>
        <v>6</v>
      </c>
      <c r="AH263" s="33">
        <f>U214</f>
        <v>4</v>
      </c>
      <c r="AI263" s="33">
        <f>AI214</f>
        <v>0</v>
      </c>
    </row>
    <row r="264" spans="1:35">
      <c r="A264" s="32"/>
      <c r="B264" s="35"/>
      <c r="C264" s="36">
        <f t="shared" ref="C264:S264" si="232">SUM(C253:C261)</f>
        <v>7499</v>
      </c>
      <c r="D264" s="36">
        <f t="shared" si="232"/>
        <v>6526</v>
      </c>
      <c r="E264" s="36">
        <f t="shared" si="232"/>
        <v>5414</v>
      </c>
      <c r="F264" s="36">
        <f t="shared" si="232"/>
        <v>5147</v>
      </c>
      <c r="G264" s="36">
        <f t="shared" si="232"/>
        <v>4282</v>
      </c>
      <c r="H264" s="36">
        <f t="shared" si="232"/>
        <v>1725</v>
      </c>
      <c r="I264" s="36">
        <f t="shared" si="232"/>
        <v>4441</v>
      </c>
      <c r="J264" s="36">
        <f t="shared" si="232"/>
        <v>1557</v>
      </c>
      <c r="K264" s="36">
        <f t="shared" si="232"/>
        <v>672</v>
      </c>
      <c r="L264" s="36">
        <f t="shared" si="232"/>
        <v>608</v>
      </c>
      <c r="M264" s="36">
        <f t="shared" si="232"/>
        <v>556</v>
      </c>
      <c r="N264" s="36">
        <f t="shared" si="232"/>
        <v>488</v>
      </c>
      <c r="O264" s="36">
        <f t="shared" si="232"/>
        <v>448</v>
      </c>
      <c r="P264" s="36">
        <f t="shared" si="232"/>
        <v>249</v>
      </c>
      <c r="Q264" s="36">
        <f t="shared" si="232"/>
        <v>148</v>
      </c>
      <c r="R264" s="36">
        <f t="shared" si="232"/>
        <v>111</v>
      </c>
      <c r="S264" s="36">
        <f t="shared" si="232"/>
        <v>30</v>
      </c>
      <c r="V264" s="33" t="s">
        <v>291</v>
      </c>
      <c r="W264" s="33">
        <f>BI215</f>
        <v>152</v>
      </c>
      <c r="X264" s="33">
        <f>BJ215</f>
        <v>127</v>
      </c>
      <c r="Y264" s="33">
        <f>BQ215</f>
        <v>92</v>
      </c>
      <c r="Z264" s="33">
        <f>BR215</f>
        <v>89</v>
      </c>
      <c r="AA264" s="33">
        <f>BO215</f>
        <v>49</v>
      </c>
      <c r="AB264" s="33">
        <f>BT215</f>
        <v>81</v>
      </c>
      <c r="AC264" s="33">
        <f>BK215</f>
        <v>28</v>
      </c>
      <c r="AD264" s="33">
        <f>BU215</f>
        <v>31</v>
      </c>
      <c r="AE264" s="33">
        <f>BX215</f>
        <v>21</v>
      </c>
      <c r="AF264" s="33">
        <f>BP215</f>
        <v>9</v>
      </c>
      <c r="AG264" s="33">
        <f>BL215</f>
        <v>6</v>
      </c>
      <c r="AH264" s="33">
        <f>BH215</f>
        <v>4</v>
      </c>
      <c r="AI264" s="33">
        <f>BV215</f>
        <v>4</v>
      </c>
    </row>
    <row r="265" spans="23:35">
      <c r="W265" s="34"/>
      <c r="X265" s="34"/>
      <c r="Y265" s="34"/>
      <c r="Z265" s="34"/>
      <c r="AA265" s="34"/>
      <c r="AB265" s="34"/>
      <c r="AC265" s="34"/>
      <c r="AD265" s="34"/>
      <c r="AF265" s="34"/>
      <c r="AG265" s="34"/>
      <c r="AH265" s="34"/>
      <c r="AI265" s="34"/>
    </row>
    <row r="266" ht="28.5" spans="22:35">
      <c r="V266" s="33"/>
      <c r="W266" s="20" t="s">
        <v>222</v>
      </c>
      <c r="X266" s="20" t="s">
        <v>223</v>
      </c>
      <c r="Y266" s="20" t="s">
        <v>230</v>
      </c>
      <c r="Z266" s="20" t="s">
        <v>248</v>
      </c>
      <c r="AA266" s="20" t="s">
        <v>228</v>
      </c>
      <c r="AB266" s="20" t="s">
        <v>233</v>
      </c>
      <c r="AC266" s="20" t="s">
        <v>224</v>
      </c>
      <c r="AD266" s="20" t="s">
        <v>234</v>
      </c>
      <c r="AE266" s="20" t="s">
        <v>275</v>
      </c>
      <c r="AF266" s="20" t="s">
        <v>229</v>
      </c>
      <c r="AG266" s="20" t="s">
        <v>274</v>
      </c>
      <c r="AH266" s="20" t="s">
        <v>221</v>
      </c>
      <c r="AI266" s="20" t="s">
        <v>235</v>
      </c>
    </row>
    <row r="267" spans="22:35">
      <c r="V267" s="33" t="s">
        <v>292</v>
      </c>
      <c r="W267" s="34">
        <f t="shared" ref="W267:AI267" si="233">W269-W268</f>
        <v>95</v>
      </c>
      <c r="X267" s="34">
        <f t="shared" si="233"/>
        <v>91</v>
      </c>
      <c r="Y267" s="34">
        <f t="shared" si="233"/>
        <v>28</v>
      </c>
      <c r="Z267" s="34">
        <f t="shared" si="233"/>
        <v>10</v>
      </c>
      <c r="AA267" s="34">
        <f t="shared" si="233"/>
        <v>7</v>
      </c>
      <c r="AB267" s="34">
        <f t="shared" si="233"/>
        <v>47</v>
      </c>
      <c r="AC267" s="34">
        <f t="shared" si="233"/>
        <v>3</v>
      </c>
      <c r="AD267" s="34">
        <f t="shared" si="233"/>
        <v>10</v>
      </c>
      <c r="AE267" s="34">
        <f t="shared" si="233"/>
        <v>10</v>
      </c>
      <c r="AF267" s="34">
        <f t="shared" si="233"/>
        <v>5</v>
      </c>
      <c r="AG267" s="34">
        <f t="shared" si="233"/>
        <v>0</v>
      </c>
      <c r="AH267" s="34">
        <f t="shared" si="233"/>
        <v>4</v>
      </c>
      <c r="AI267" s="34">
        <f t="shared" si="233"/>
        <v>4</v>
      </c>
    </row>
    <row r="268" spans="3:36">
      <c r="C268" s="15" t="str">
        <f>C251</f>
        <v>dynamicCB</v>
      </c>
      <c r="D268" s="15" t="str">
        <f t="shared" ref="D268:E268" si="234">D251</f>
        <v>implicitCB</v>
      </c>
      <c r="E268" s="15" t="str">
        <f t="shared" si="234"/>
        <v>polym</v>
      </c>
      <c r="F268" s="15" t="str">
        <f t="shared" ref="F268:O268" si="235">G251</f>
        <v>adapter</v>
      </c>
      <c r="G268" s="15" t="str">
        <f t="shared" si="235"/>
        <v>fragment</v>
      </c>
      <c r="H268" s="15" t="str">
        <f t="shared" si="235"/>
        <v>callContext</v>
      </c>
      <c r="I268" s="15" t="str">
        <f t="shared" si="235"/>
        <v>nonAct</v>
      </c>
      <c r="J268" s="15" t="str">
        <f t="shared" si="235"/>
        <v>async</v>
      </c>
      <c r="K268" s="15" t="str">
        <f t="shared" si="235"/>
        <v>atypicalICC</v>
      </c>
      <c r="L268" s="15" t="str">
        <f t="shared" si="235"/>
        <v>isLibrary</v>
      </c>
      <c r="M268" s="15" t="str">
        <f t="shared" si="235"/>
        <v>staticCB</v>
      </c>
      <c r="N268" s="15" t="str">
        <f t="shared" si="235"/>
        <v>widget</v>
      </c>
      <c r="O268" s="15" t="str">
        <f t="shared" si="235"/>
        <v>implicitMatch</v>
      </c>
      <c r="V268" s="33" t="s">
        <v>293</v>
      </c>
      <c r="W268" s="33">
        <f>V215</f>
        <v>57</v>
      </c>
      <c r="X268" s="33">
        <f>W215</f>
        <v>36</v>
      </c>
      <c r="Y268" s="33">
        <f>AD215</f>
        <v>64</v>
      </c>
      <c r="Z268" s="33">
        <f>AE215</f>
        <v>79</v>
      </c>
      <c r="AA268" s="33">
        <f>AB215</f>
        <v>42</v>
      </c>
      <c r="AB268" s="33">
        <f>AG215</f>
        <v>34</v>
      </c>
      <c r="AC268" s="33">
        <f>X215</f>
        <v>25</v>
      </c>
      <c r="AD268" s="33">
        <f>AH215</f>
        <v>21</v>
      </c>
      <c r="AE268" s="33">
        <f>AK215</f>
        <v>11</v>
      </c>
      <c r="AF268" s="33">
        <f>AC215</f>
        <v>4</v>
      </c>
      <c r="AG268" s="33">
        <f>Y215</f>
        <v>6</v>
      </c>
      <c r="AH268" s="33">
        <f>U215</f>
        <v>0</v>
      </c>
      <c r="AI268" s="33">
        <f>AI215</f>
        <v>0</v>
      </c>
      <c r="AJ268" s="33"/>
    </row>
    <row r="269" spans="2:35">
      <c r="B269" s="14" t="s">
        <v>217</v>
      </c>
      <c r="C269" s="14">
        <f t="shared" ref="C269:E269" si="236">C257</f>
        <v>972</v>
      </c>
      <c r="D269" s="14">
        <f t="shared" si="236"/>
        <v>836</v>
      </c>
      <c r="E269" s="14">
        <f t="shared" si="236"/>
        <v>693</v>
      </c>
      <c r="F269" s="14">
        <f t="shared" ref="F269:O269" si="237">G257</f>
        <v>539</v>
      </c>
      <c r="G269" s="14">
        <f t="shared" si="237"/>
        <v>221</v>
      </c>
      <c r="H269" s="14">
        <f t="shared" si="237"/>
        <v>655</v>
      </c>
      <c r="I269" s="14">
        <f t="shared" si="237"/>
        <v>195</v>
      </c>
      <c r="J269" s="14">
        <f t="shared" si="237"/>
        <v>82</v>
      </c>
      <c r="K269" s="14">
        <f t="shared" si="237"/>
        <v>72</v>
      </c>
      <c r="L269" s="14">
        <f t="shared" si="237"/>
        <v>72</v>
      </c>
      <c r="M269" s="14">
        <f t="shared" si="237"/>
        <v>58</v>
      </c>
      <c r="N269" s="14">
        <f t="shared" si="237"/>
        <v>52</v>
      </c>
      <c r="O269" s="14">
        <f t="shared" si="237"/>
        <v>29</v>
      </c>
      <c r="P269" s="14"/>
      <c r="Q269" s="14"/>
      <c r="V269" s="33" t="s">
        <v>294</v>
      </c>
      <c r="W269" s="33">
        <f>BI216</f>
        <v>152</v>
      </c>
      <c r="X269" s="33">
        <f>BJ216</f>
        <v>127</v>
      </c>
      <c r="Y269" s="33">
        <f>BQ216</f>
        <v>92</v>
      </c>
      <c r="Z269" s="33">
        <f>BR216</f>
        <v>89</v>
      </c>
      <c r="AA269" s="33">
        <f>BO216</f>
        <v>49</v>
      </c>
      <c r="AB269" s="33">
        <f>BT216</f>
        <v>81</v>
      </c>
      <c r="AC269" s="33">
        <f>BK216</f>
        <v>28</v>
      </c>
      <c r="AD269" s="33">
        <f>BU216</f>
        <v>31</v>
      </c>
      <c r="AE269" s="33">
        <f>BX216</f>
        <v>21</v>
      </c>
      <c r="AF269" s="33">
        <f>BP216</f>
        <v>9</v>
      </c>
      <c r="AG269" s="33">
        <f>BL216</f>
        <v>6</v>
      </c>
      <c r="AH269" s="33">
        <f>BH216</f>
        <v>4</v>
      </c>
      <c r="AI269" s="33">
        <f>BV216</f>
        <v>4</v>
      </c>
    </row>
    <row r="270" spans="2:17">
      <c r="B270" s="14" t="str">
        <f t="shared" ref="B270:E275" si="238">B258</f>
        <v>Gator</v>
      </c>
      <c r="C270" s="14">
        <f t="shared" si="238"/>
        <v>295</v>
      </c>
      <c r="D270" s="14">
        <f t="shared" si="238"/>
        <v>224</v>
      </c>
      <c r="E270" s="14">
        <f t="shared" si="238"/>
        <v>92</v>
      </c>
      <c r="F270" s="14">
        <f t="shared" ref="F270:O270" si="239">G258</f>
        <v>62</v>
      </c>
      <c r="G270" s="14">
        <f t="shared" si="239"/>
        <v>170</v>
      </c>
      <c r="H270" s="14">
        <f t="shared" si="239"/>
        <v>161</v>
      </c>
      <c r="I270" s="14">
        <f t="shared" si="239"/>
        <v>184</v>
      </c>
      <c r="J270" s="14">
        <f t="shared" si="239"/>
        <v>60</v>
      </c>
      <c r="K270" s="14">
        <f t="shared" si="239"/>
        <v>71</v>
      </c>
      <c r="L270" s="14">
        <f t="shared" si="239"/>
        <v>34</v>
      </c>
      <c r="M270" s="14">
        <f t="shared" si="239"/>
        <v>43</v>
      </c>
      <c r="N270" s="14">
        <f t="shared" si="239"/>
        <v>52</v>
      </c>
      <c r="O270" s="14">
        <f t="shared" si="239"/>
        <v>23</v>
      </c>
      <c r="P270" s="14"/>
      <c r="Q270" s="14"/>
    </row>
    <row r="271" spans="2:17">
      <c r="B271" s="14" t="str">
        <f t="shared" si="238"/>
        <v>IC3         </v>
      </c>
      <c r="C271" s="14">
        <f t="shared" si="238"/>
        <v>972</v>
      </c>
      <c r="D271" s="14">
        <f t="shared" si="238"/>
        <v>836</v>
      </c>
      <c r="E271" s="14">
        <f t="shared" si="238"/>
        <v>693</v>
      </c>
      <c r="F271" s="14">
        <f t="shared" ref="F271:O271" si="240">G259</f>
        <v>539</v>
      </c>
      <c r="G271" s="14">
        <f t="shared" si="240"/>
        <v>221</v>
      </c>
      <c r="H271" s="14">
        <f t="shared" si="240"/>
        <v>655</v>
      </c>
      <c r="I271" s="14">
        <f t="shared" si="240"/>
        <v>195</v>
      </c>
      <c r="J271" s="14">
        <f t="shared" si="240"/>
        <v>82</v>
      </c>
      <c r="K271" s="14">
        <f t="shared" si="240"/>
        <v>72</v>
      </c>
      <c r="L271" s="14">
        <f t="shared" si="240"/>
        <v>72</v>
      </c>
      <c r="M271" s="14">
        <f t="shared" si="240"/>
        <v>58</v>
      </c>
      <c r="N271" s="14">
        <f t="shared" si="240"/>
        <v>52</v>
      </c>
      <c r="O271" s="14">
        <f t="shared" si="240"/>
        <v>29</v>
      </c>
      <c r="P271" s="14"/>
      <c r="Q271" s="14"/>
    </row>
    <row r="272" spans="2:17">
      <c r="B272" s="14" t="str">
        <f t="shared" si="238"/>
        <v>IC3Dial  </v>
      </c>
      <c r="C272" s="14">
        <f t="shared" si="238"/>
        <v>820</v>
      </c>
      <c r="D272" s="14">
        <f t="shared" si="238"/>
        <v>724</v>
      </c>
      <c r="E272" s="14">
        <f t="shared" si="238"/>
        <v>611</v>
      </c>
      <c r="F272" s="14">
        <f t="shared" ref="F272:O272" si="241">G260</f>
        <v>513</v>
      </c>
      <c r="G272" s="14">
        <f t="shared" si="241"/>
        <v>172</v>
      </c>
      <c r="H272" s="14">
        <f t="shared" si="241"/>
        <v>219</v>
      </c>
      <c r="I272" s="14">
        <f t="shared" si="241"/>
        <v>142</v>
      </c>
      <c r="J272" s="14">
        <f t="shared" si="241"/>
        <v>73</v>
      </c>
      <c r="K272" s="14">
        <f t="shared" si="241"/>
        <v>66</v>
      </c>
      <c r="L272" s="14">
        <f t="shared" si="241"/>
        <v>50</v>
      </c>
      <c r="M272" s="14">
        <f t="shared" si="241"/>
        <v>54</v>
      </c>
      <c r="N272" s="14">
        <f t="shared" si="241"/>
        <v>47</v>
      </c>
      <c r="O272" s="14">
        <f t="shared" si="241"/>
        <v>26</v>
      </c>
      <c r="P272" s="14"/>
      <c r="Q272" s="14"/>
    </row>
    <row r="273" spans="2:17">
      <c r="B273" s="14" t="str">
        <f t="shared" si="238"/>
        <v>A3E</v>
      </c>
      <c r="C273" s="14">
        <f t="shared" si="238"/>
        <v>852</v>
      </c>
      <c r="D273" s="14">
        <f t="shared" si="238"/>
        <v>772</v>
      </c>
      <c r="E273" s="14">
        <f t="shared" si="238"/>
        <v>665</v>
      </c>
      <c r="F273" s="14">
        <f t="shared" ref="F273:O273" si="242">G261</f>
        <v>532</v>
      </c>
      <c r="G273" s="14">
        <f t="shared" si="242"/>
        <v>214</v>
      </c>
      <c r="H273" s="14">
        <f t="shared" si="242"/>
        <v>237</v>
      </c>
      <c r="I273" s="14">
        <f t="shared" si="242"/>
        <v>159</v>
      </c>
      <c r="J273" s="14">
        <f t="shared" si="242"/>
        <v>73</v>
      </c>
      <c r="K273" s="14">
        <f t="shared" si="242"/>
        <v>64</v>
      </c>
      <c r="L273" s="14">
        <f t="shared" si="242"/>
        <v>60</v>
      </c>
      <c r="M273" s="14">
        <f t="shared" si="242"/>
        <v>56</v>
      </c>
      <c r="N273" s="14">
        <f t="shared" si="242"/>
        <v>43</v>
      </c>
      <c r="O273" s="14">
        <f t="shared" si="242"/>
        <v>28</v>
      </c>
      <c r="P273" s="14"/>
      <c r="Q273" s="14"/>
    </row>
    <row r="274" spans="2:17">
      <c r="B274" s="14" t="str">
        <f>B262</f>
        <v>Story</v>
      </c>
      <c r="C274" s="14">
        <f t="shared" ref="C274:E274" si="243">C262</f>
        <v>814</v>
      </c>
      <c r="D274" s="14">
        <f t="shared" si="243"/>
        <v>667</v>
      </c>
      <c r="E274" s="14">
        <f t="shared" si="243"/>
        <v>628</v>
      </c>
      <c r="F274" s="14">
        <f t="shared" ref="F274:O274" si="244">G262</f>
        <v>524</v>
      </c>
      <c r="G274" s="14">
        <f t="shared" si="244"/>
        <v>198</v>
      </c>
      <c r="H274" s="14">
        <f t="shared" si="244"/>
        <v>244</v>
      </c>
      <c r="I274" s="14">
        <f t="shared" si="244"/>
        <v>180</v>
      </c>
      <c r="J274" s="14">
        <f t="shared" si="244"/>
        <v>69</v>
      </c>
      <c r="K274" s="14">
        <f t="shared" si="244"/>
        <v>70</v>
      </c>
      <c r="L274" s="14">
        <f t="shared" si="244"/>
        <v>42</v>
      </c>
      <c r="M274" s="14">
        <f t="shared" si="244"/>
        <v>47</v>
      </c>
      <c r="N274" s="14">
        <f t="shared" si="244"/>
        <v>48</v>
      </c>
      <c r="O274" s="14">
        <f t="shared" si="244"/>
        <v>28</v>
      </c>
      <c r="P274" s="14"/>
      <c r="Q274" s="14"/>
    </row>
    <row r="275" spans="2:17">
      <c r="B275" s="14" t="str">
        <f t="shared" si="238"/>
        <v>ICCBot      </v>
      </c>
      <c r="C275" s="14">
        <f t="shared" si="238"/>
        <v>530</v>
      </c>
      <c r="D275" s="14">
        <f t="shared" si="238"/>
        <v>413</v>
      </c>
      <c r="E275" s="14">
        <f t="shared" si="238"/>
        <v>466</v>
      </c>
      <c r="F275" s="14">
        <f t="shared" ref="F275:O275" si="245">G263</f>
        <v>460</v>
      </c>
      <c r="G275" s="14">
        <f t="shared" si="245"/>
        <v>73</v>
      </c>
      <c r="H275" s="14">
        <f t="shared" si="245"/>
        <v>68</v>
      </c>
      <c r="I275" s="14">
        <f t="shared" si="245"/>
        <v>41</v>
      </c>
      <c r="J275" s="14">
        <f t="shared" si="245"/>
        <v>29</v>
      </c>
      <c r="K275" s="14">
        <f t="shared" si="245"/>
        <v>43</v>
      </c>
      <c r="L275" s="14">
        <f t="shared" si="245"/>
        <v>29</v>
      </c>
      <c r="M275" s="14">
        <f t="shared" si="245"/>
        <v>25</v>
      </c>
      <c r="N275" s="14">
        <f t="shared" si="245"/>
        <v>21</v>
      </c>
      <c r="O275" s="14">
        <f t="shared" si="245"/>
        <v>10</v>
      </c>
      <c r="P275" s="14"/>
      <c r="Q275" s="14"/>
    </row>
    <row r="276" spans="2:17">
      <c r="B276" s="35" t="s">
        <v>295</v>
      </c>
      <c r="C276" s="15">
        <f>SUM(C269:C275)</f>
        <v>5255</v>
      </c>
      <c r="E276" s="15">
        <f t="shared" ref="E276:O276" si="246">SUM(E269:E275)</f>
        <v>3848</v>
      </c>
      <c r="F276" s="15">
        <f t="shared" si="246"/>
        <v>3169</v>
      </c>
      <c r="H276" s="15">
        <f t="shared" si="246"/>
        <v>2239</v>
      </c>
      <c r="I276" s="15">
        <f t="shared" si="246"/>
        <v>1096</v>
      </c>
      <c r="J276" s="15">
        <f t="shared" si="246"/>
        <v>468</v>
      </c>
      <c r="L276" s="15">
        <f t="shared" si="246"/>
        <v>359</v>
      </c>
      <c r="M276" s="15">
        <f t="shared" si="246"/>
        <v>341</v>
      </c>
      <c r="N276" s="15">
        <f t="shared" si="246"/>
        <v>315</v>
      </c>
      <c r="O276" s="15">
        <f t="shared" si="246"/>
        <v>173</v>
      </c>
      <c r="P276" s="15">
        <f>SUM(C276:O276)</f>
        <v>17263</v>
      </c>
      <c r="Q276" s="15">
        <f>P276/(P276+P277)</f>
        <v>0.735785525530645</v>
      </c>
    </row>
    <row r="277" spans="2:17">
      <c r="B277" s="35" t="s">
        <v>296</v>
      </c>
      <c r="D277" s="15">
        <f>SUM(D269:D275)</f>
        <v>4472</v>
      </c>
      <c r="G277" s="15">
        <f>SUM(G269:G275)</f>
        <v>1269</v>
      </c>
      <c r="K277" s="15">
        <f>SUM(K269:K275)</f>
        <v>458</v>
      </c>
      <c r="P277" s="15">
        <f>SUM(C277:O277)</f>
        <v>6199</v>
      </c>
      <c r="Q277" s="15">
        <f>1-Q276</f>
        <v>0.264214474469355</v>
      </c>
    </row>
    <row r="282" ht="13.2" customHeight="1"/>
    <row r="304" ht="40.2" customHeight="1"/>
    <row r="311" spans="1:2">
      <c r="A311" s="15"/>
      <c r="B311" s="15"/>
    </row>
    <row r="312" spans="1:2">
      <c r="A312" s="15"/>
      <c r="B312" s="15"/>
    </row>
    <row r="313" spans="1:2">
      <c r="A313" s="15"/>
      <c r="B313" s="15"/>
    </row>
    <row r="314" spans="1:2">
      <c r="A314" s="15"/>
      <c r="B314" s="15"/>
    </row>
    <row r="315" spans="1:2">
      <c r="A315" s="15"/>
      <c r="B315" s="15"/>
    </row>
    <row r="316" spans="1:2">
      <c r="A316" s="15"/>
      <c r="B316" s="15"/>
    </row>
    <row r="317" spans="1:2">
      <c r="A317" s="15"/>
      <c r="B317" s="15"/>
    </row>
    <row r="318" spans="1:2">
      <c r="A318" s="15"/>
      <c r="B318" s="15"/>
    </row>
    <row r="319" spans="1:2">
      <c r="A319" s="15"/>
      <c r="B319" s="15"/>
    </row>
    <row r="320" spans="1:2">
      <c r="A320" s="15"/>
      <c r="B320" s="15"/>
    </row>
    <row r="321" spans="1:2">
      <c r="A321" s="15"/>
      <c r="B321" s="15"/>
    </row>
    <row r="322" spans="1:2">
      <c r="A322" s="15"/>
      <c r="B322" s="15"/>
    </row>
    <row r="323" spans="1:2">
      <c r="A323" s="15"/>
      <c r="B323" s="15"/>
    </row>
    <row r="324" spans="1:2">
      <c r="A324" s="15"/>
      <c r="B324" s="15"/>
    </row>
    <row r="325" spans="1:2">
      <c r="A325" s="15"/>
      <c r="B325" s="15"/>
    </row>
    <row r="326" spans="1:2">
      <c r="A326" s="15"/>
      <c r="B326" s="15"/>
    </row>
    <row r="327" spans="1:2">
      <c r="A327" s="15"/>
      <c r="B327" s="15"/>
    </row>
    <row r="328" spans="1:2">
      <c r="A328" s="15"/>
      <c r="B328" s="15"/>
    </row>
    <row r="329" spans="1:2">
      <c r="A329" s="15"/>
      <c r="B329" s="15"/>
    </row>
    <row r="330" spans="1:2">
      <c r="A330" s="15"/>
      <c r="B330" s="15"/>
    </row>
    <row r="331" spans="1:2">
      <c r="A331" s="15"/>
      <c r="B331" s="15"/>
    </row>
    <row r="332" spans="1:2">
      <c r="A332" s="15"/>
      <c r="B332" s="15"/>
    </row>
    <row r="333" ht="13.8" customHeight="1" spans="1:2">
      <c r="A333" s="15"/>
      <c r="B333" s="15"/>
    </row>
    <row r="334" spans="1:2">
      <c r="A334" s="15"/>
      <c r="B334" s="15"/>
    </row>
    <row r="335" spans="1:2">
      <c r="A335" s="15"/>
      <c r="B335" s="15"/>
    </row>
    <row r="336" spans="1:2">
      <c r="A336" s="15"/>
      <c r="B336" s="15"/>
    </row>
    <row r="337" spans="1:2">
      <c r="A337" s="15"/>
      <c r="B337" s="15"/>
    </row>
    <row r="338" spans="1:2">
      <c r="A338" s="15"/>
      <c r="B338" s="15"/>
    </row>
    <row r="346" ht="13.8" customHeight="1"/>
  </sheetData>
  <mergeCells count="3">
    <mergeCell ref="A209:A215"/>
    <mergeCell ref="A251:A264"/>
    <mergeCell ref="AN210:AN216"/>
  </mergeCells>
  <conditionalFormatting sqref="C232:AK2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{307d9dc5-06e7-4332-b189-fada63ca318b}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7d9dc5-06e7-4332-b189-fada63ca3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C232:AK232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61"/>
  <sheetViews>
    <sheetView workbookViewId="0">
      <selection activeCell="F28" sqref="F28"/>
    </sheetView>
  </sheetViews>
  <sheetFormatPr defaultColWidth="9" defaultRowHeight="14.25"/>
  <cols>
    <col min="1" max="1" width="15.3333333333333" customWidth="1"/>
    <col min="2" max="2" width="16.4416666666667" customWidth="1"/>
    <col min="8" max="8" width="15.5583333333333" customWidth="1"/>
    <col min="9" max="9" width="12.6666666666667" customWidth="1"/>
    <col min="10" max="10" width="26.2166666666667" customWidth="1"/>
  </cols>
  <sheetData>
    <row r="1" spans="1:10">
      <c r="A1" s="1" t="s">
        <v>0</v>
      </c>
      <c r="B1" s="1" t="s">
        <v>297</v>
      </c>
      <c r="C1" s="1" t="s">
        <v>297</v>
      </c>
      <c r="D1" s="1" t="s">
        <v>298</v>
      </c>
      <c r="E1" s="1" t="s">
        <v>299</v>
      </c>
      <c r="F1" s="1" t="s">
        <v>300</v>
      </c>
      <c r="G1" s="10"/>
      <c r="H1" s="10"/>
      <c r="I1" s="10"/>
      <c r="J1" s="10"/>
    </row>
    <row r="2" spans="1:10">
      <c r="A2" s="1" t="s">
        <v>11</v>
      </c>
      <c r="B2" s="1" t="s">
        <v>301</v>
      </c>
      <c r="C2" s="1" t="s">
        <v>199</v>
      </c>
      <c r="D2" s="1">
        <v>0.8</v>
      </c>
      <c r="E2" s="1">
        <v>0</v>
      </c>
      <c r="F2" s="1">
        <v>0.2</v>
      </c>
      <c r="G2" s="10" t="s">
        <v>302</v>
      </c>
      <c r="H2" s="10" t="s">
        <v>303</v>
      </c>
      <c r="I2" s="10" t="s">
        <v>199</v>
      </c>
      <c r="J2" s="10" t="s">
        <v>304</v>
      </c>
    </row>
    <row r="3" spans="1:10">
      <c r="A3" s="1" t="s">
        <v>15</v>
      </c>
      <c r="B3" s="1" t="s">
        <v>301</v>
      </c>
      <c r="C3" s="1" t="s">
        <v>199</v>
      </c>
      <c r="D3" s="1">
        <v>0.09</v>
      </c>
      <c r="E3" s="1">
        <v>0</v>
      </c>
      <c r="F3" s="1">
        <v>0.91</v>
      </c>
      <c r="G3" s="10" t="s">
        <v>302</v>
      </c>
      <c r="H3" s="10" t="s">
        <v>303</v>
      </c>
      <c r="I3" s="10" t="s">
        <v>199</v>
      </c>
      <c r="J3" s="10" t="s">
        <v>304</v>
      </c>
    </row>
    <row r="4" spans="1:10">
      <c r="A4" s="1" t="s">
        <v>21</v>
      </c>
      <c r="B4" s="1" t="s">
        <v>301</v>
      </c>
      <c r="C4" s="1" t="s">
        <v>199</v>
      </c>
      <c r="D4" s="1">
        <v>0.25</v>
      </c>
      <c r="E4" s="1">
        <v>0</v>
      </c>
      <c r="F4" s="1">
        <v>0.75</v>
      </c>
      <c r="G4" s="10" t="s">
        <v>302</v>
      </c>
      <c r="H4" s="10" t="s">
        <v>303</v>
      </c>
      <c r="I4" s="10" t="s">
        <v>199</v>
      </c>
      <c r="J4" s="10" t="s">
        <v>304</v>
      </c>
    </row>
    <row r="5" spans="1:10">
      <c r="A5" s="1" t="s">
        <v>27</v>
      </c>
      <c r="B5" s="1" t="s">
        <v>301</v>
      </c>
      <c r="C5" s="1" t="s">
        <v>199</v>
      </c>
      <c r="D5" s="1">
        <v>0.22</v>
      </c>
      <c r="E5" s="1">
        <v>0.04</v>
      </c>
      <c r="F5" s="1">
        <v>0.75</v>
      </c>
      <c r="G5" s="10" t="s">
        <v>302</v>
      </c>
      <c r="H5" s="10" t="s">
        <v>303</v>
      </c>
      <c r="I5" s="10" t="s">
        <v>199</v>
      </c>
      <c r="J5" s="10" t="s">
        <v>304</v>
      </c>
    </row>
    <row r="6" spans="1:10">
      <c r="A6" s="1" t="s">
        <v>33</v>
      </c>
      <c r="B6" s="1" t="s">
        <v>301</v>
      </c>
      <c r="C6" s="1" t="s">
        <v>199</v>
      </c>
      <c r="D6" s="1">
        <v>0.08</v>
      </c>
      <c r="E6" s="1">
        <v>0.01</v>
      </c>
      <c r="F6" s="1">
        <v>0.9</v>
      </c>
      <c r="G6" s="10" t="s">
        <v>302</v>
      </c>
      <c r="H6" s="10" t="s">
        <v>303</v>
      </c>
      <c r="I6" s="10" t="s">
        <v>199</v>
      </c>
      <c r="J6" s="10" t="s">
        <v>304</v>
      </c>
    </row>
    <row r="7" spans="1:10">
      <c r="A7" s="1" t="s">
        <v>38</v>
      </c>
      <c r="B7" s="1" t="s">
        <v>301</v>
      </c>
      <c r="C7" s="1" t="s">
        <v>199</v>
      </c>
      <c r="D7" s="1">
        <v>0.11</v>
      </c>
      <c r="E7" s="1">
        <v>0</v>
      </c>
      <c r="F7" s="1">
        <v>0.89</v>
      </c>
      <c r="G7" s="10" t="s">
        <v>302</v>
      </c>
      <c r="H7" s="10" t="s">
        <v>303</v>
      </c>
      <c r="I7" s="10" t="s">
        <v>199</v>
      </c>
      <c r="J7" s="10" t="s">
        <v>304</v>
      </c>
    </row>
    <row r="8" spans="1:10">
      <c r="A8" s="1" t="s">
        <v>43</v>
      </c>
      <c r="B8" s="1" t="s">
        <v>301</v>
      </c>
      <c r="C8" s="1" t="s">
        <v>199</v>
      </c>
      <c r="D8" s="1">
        <v>0.4</v>
      </c>
      <c r="E8" s="1">
        <v>0.06</v>
      </c>
      <c r="F8" s="1">
        <v>0.54</v>
      </c>
      <c r="G8" s="10" t="s">
        <v>302</v>
      </c>
      <c r="H8" s="10" t="s">
        <v>303</v>
      </c>
      <c r="I8" s="10" t="s">
        <v>199</v>
      </c>
      <c r="J8" s="10" t="s">
        <v>304</v>
      </c>
    </row>
    <row r="9" spans="1:10">
      <c r="A9" s="1" t="s">
        <v>48</v>
      </c>
      <c r="B9" s="1" t="s">
        <v>301</v>
      </c>
      <c r="C9" s="1" t="s">
        <v>199</v>
      </c>
      <c r="D9" s="1">
        <v>0.04</v>
      </c>
      <c r="E9" s="1">
        <v>0</v>
      </c>
      <c r="F9" s="1">
        <v>0.96</v>
      </c>
      <c r="G9" s="10" t="s">
        <v>302</v>
      </c>
      <c r="H9" s="10" t="s">
        <v>303</v>
      </c>
      <c r="I9" s="10" t="s">
        <v>199</v>
      </c>
      <c r="J9" s="10" t="s">
        <v>304</v>
      </c>
    </row>
    <row r="10" spans="1:10">
      <c r="A10" s="1" t="s">
        <v>53</v>
      </c>
      <c r="B10" s="1" t="s">
        <v>301</v>
      </c>
      <c r="C10" s="1" t="s">
        <v>199</v>
      </c>
      <c r="D10" s="1">
        <v>0</v>
      </c>
      <c r="E10" s="1">
        <v>0</v>
      </c>
      <c r="F10" s="1">
        <v>1</v>
      </c>
      <c r="G10" s="10" t="s">
        <v>302</v>
      </c>
      <c r="H10" s="10" t="s">
        <v>303</v>
      </c>
      <c r="I10" s="10" t="s">
        <v>199</v>
      </c>
      <c r="J10" s="10" t="s">
        <v>304</v>
      </c>
    </row>
    <row r="11" spans="1:10">
      <c r="A11" s="1" t="s">
        <v>59</v>
      </c>
      <c r="B11" s="1" t="s">
        <v>301</v>
      </c>
      <c r="C11" s="1" t="s">
        <v>199</v>
      </c>
      <c r="D11" s="1">
        <v>0.08</v>
      </c>
      <c r="E11" s="1">
        <v>0.04</v>
      </c>
      <c r="F11" s="1">
        <v>0.88</v>
      </c>
      <c r="G11" s="10" t="s">
        <v>302</v>
      </c>
      <c r="H11" s="10" t="s">
        <v>303</v>
      </c>
      <c r="I11" s="10" t="s">
        <v>199</v>
      </c>
      <c r="J11" s="10" t="s">
        <v>304</v>
      </c>
    </row>
    <row r="12" spans="1:10">
      <c r="A12" s="1" t="s">
        <v>63</v>
      </c>
      <c r="B12" s="1" t="s">
        <v>301</v>
      </c>
      <c r="C12" s="1" t="s">
        <v>199</v>
      </c>
      <c r="D12" s="1">
        <v>0.04</v>
      </c>
      <c r="E12" s="1">
        <v>0.04</v>
      </c>
      <c r="F12" s="1">
        <v>0.93</v>
      </c>
      <c r="G12" s="10" t="s">
        <v>302</v>
      </c>
      <c r="H12" s="10" t="s">
        <v>303</v>
      </c>
      <c r="I12" s="10" t="s">
        <v>199</v>
      </c>
      <c r="J12" s="10" t="s">
        <v>304</v>
      </c>
    </row>
    <row r="13" spans="1:10">
      <c r="A13" s="1" t="s">
        <v>69</v>
      </c>
      <c r="B13" s="1" t="s">
        <v>301</v>
      </c>
      <c r="C13" s="1" t="s">
        <v>199</v>
      </c>
      <c r="D13" s="1">
        <v>0.54</v>
      </c>
      <c r="E13" s="1">
        <v>0</v>
      </c>
      <c r="F13" s="1">
        <v>0.46</v>
      </c>
      <c r="G13" s="10" t="s">
        <v>302</v>
      </c>
      <c r="H13" s="10" t="s">
        <v>303</v>
      </c>
      <c r="I13" s="10" t="s">
        <v>199</v>
      </c>
      <c r="J13" s="10" t="s">
        <v>304</v>
      </c>
    </row>
    <row r="14" spans="1:10">
      <c r="A14" s="1" t="s">
        <v>74</v>
      </c>
      <c r="B14" s="1" t="s">
        <v>301</v>
      </c>
      <c r="C14" s="1" t="s">
        <v>199</v>
      </c>
      <c r="D14" s="1">
        <v>0.21</v>
      </c>
      <c r="E14" s="1">
        <v>0.07</v>
      </c>
      <c r="F14" s="1">
        <v>0.72</v>
      </c>
      <c r="G14" s="10" t="s">
        <v>302</v>
      </c>
      <c r="H14" s="10" t="s">
        <v>303</v>
      </c>
      <c r="I14" s="10" t="s">
        <v>199</v>
      </c>
      <c r="J14" s="10" t="s">
        <v>304</v>
      </c>
    </row>
    <row r="15" spans="1:10">
      <c r="A15" s="1" t="s">
        <v>79</v>
      </c>
      <c r="B15" s="1" t="s">
        <v>301</v>
      </c>
      <c r="C15" s="1" t="s">
        <v>199</v>
      </c>
      <c r="D15" s="1">
        <v>0.02</v>
      </c>
      <c r="E15" s="1">
        <v>0</v>
      </c>
      <c r="F15" s="1">
        <v>0.98</v>
      </c>
      <c r="G15" s="10" t="s">
        <v>302</v>
      </c>
      <c r="H15" s="10" t="s">
        <v>303</v>
      </c>
      <c r="I15" s="10" t="s">
        <v>199</v>
      </c>
      <c r="J15" s="10" t="s">
        <v>304</v>
      </c>
    </row>
    <row r="16" spans="1:10">
      <c r="A16" s="1" t="s">
        <v>84</v>
      </c>
      <c r="B16" s="1" t="s">
        <v>301</v>
      </c>
      <c r="C16" s="1" t="s">
        <v>199</v>
      </c>
      <c r="D16" s="1">
        <v>0.19</v>
      </c>
      <c r="E16" s="1">
        <v>0</v>
      </c>
      <c r="F16" s="1">
        <v>0.81</v>
      </c>
      <c r="G16" s="10" t="s">
        <v>302</v>
      </c>
      <c r="H16" s="10" t="s">
        <v>303</v>
      </c>
      <c r="I16" s="10" t="s">
        <v>199</v>
      </c>
      <c r="J16" s="10" t="s">
        <v>304</v>
      </c>
    </row>
    <row r="17" spans="1:10">
      <c r="A17" s="1" t="s">
        <v>88</v>
      </c>
      <c r="B17" s="1" t="s">
        <v>301</v>
      </c>
      <c r="C17" s="1" t="s">
        <v>199</v>
      </c>
      <c r="D17" s="1">
        <v>0.31</v>
      </c>
      <c r="E17" s="1">
        <v>0</v>
      </c>
      <c r="F17" s="1">
        <v>0.69</v>
      </c>
      <c r="G17" s="10" t="s">
        <v>302</v>
      </c>
      <c r="H17" s="10" t="s">
        <v>303</v>
      </c>
      <c r="I17" s="10" t="s">
        <v>199</v>
      </c>
      <c r="J17" s="10" t="s">
        <v>304</v>
      </c>
    </row>
    <row r="18" spans="1:10">
      <c r="A18" s="1" t="s">
        <v>93</v>
      </c>
      <c r="B18" s="1" t="s">
        <v>301</v>
      </c>
      <c r="C18" s="1" t="s">
        <v>199</v>
      </c>
      <c r="D18" s="1">
        <v>0</v>
      </c>
      <c r="E18" s="1">
        <v>0</v>
      </c>
      <c r="F18" s="1">
        <v>1</v>
      </c>
      <c r="G18" s="10" t="s">
        <v>302</v>
      </c>
      <c r="H18" s="10" t="s">
        <v>303</v>
      </c>
      <c r="I18" s="10" t="s">
        <v>199</v>
      </c>
      <c r="J18" s="10" t="s">
        <v>304</v>
      </c>
    </row>
    <row r="19" spans="1:10">
      <c r="A19" s="1" t="s">
        <v>98</v>
      </c>
      <c r="B19" s="1" t="s">
        <v>301</v>
      </c>
      <c r="C19" s="1" t="s">
        <v>199</v>
      </c>
      <c r="D19" s="1">
        <v>0.01</v>
      </c>
      <c r="E19" s="1">
        <v>0</v>
      </c>
      <c r="F19" s="1">
        <v>0.99</v>
      </c>
      <c r="G19" s="10" t="s">
        <v>302</v>
      </c>
      <c r="H19" s="10" t="s">
        <v>303</v>
      </c>
      <c r="I19" s="10" t="s">
        <v>199</v>
      </c>
      <c r="J19" s="10" t="s">
        <v>304</v>
      </c>
    </row>
    <row r="20" spans="1:10">
      <c r="A20" s="1" t="s">
        <v>102</v>
      </c>
      <c r="B20" s="1" t="s">
        <v>301</v>
      </c>
      <c r="C20" s="1" t="s">
        <v>199</v>
      </c>
      <c r="D20" s="1">
        <v>0.34</v>
      </c>
      <c r="E20" s="1">
        <v>0</v>
      </c>
      <c r="F20" s="1">
        <v>0.66</v>
      </c>
      <c r="G20" s="10" t="s">
        <v>302</v>
      </c>
      <c r="H20" s="10" t="s">
        <v>303</v>
      </c>
      <c r="I20" s="10" t="s">
        <v>199</v>
      </c>
      <c r="J20" s="10" t="s">
        <v>304</v>
      </c>
    </row>
    <row r="21" spans="1:10">
      <c r="A21" s="1" t="s">
        <v>107</v>
      </c>
      <c r="B21" s="1" t="s">
        <v>301</v>
      </c>
      <c r="C21" s="1" t="s">
        <v>199</v>
      </c>
      <c r="D21" s="1">
        <v>0.15</v>
      </c>
      <c r="E21" s="1">
        <v>0.01</v>
      </c>
      <c r="F21" s="1">
        <v>0.84</v>
      </c>
      <c r="G21" s="10" t="s">
        <v>302</v>
      </c>
      <c r="H21" s="10" t="s">
        <v>303</v>
      </c>
      <c r="I21" s="10" t="s">
        <v>199</v>
      </c>
      <c r="J21" s="10" t="s">
        <v>304</v>
      </c>
    </row>
    <row r="22" spans="1:10">
      <c r="A22" s="1" t="s">
        <v>112</v>
      </c>
      <c r="B22" s="1" t="s">
        <v>301</v>
      </c>
      <c r="C22" s="1" t="s">
        <v>199</v>
      </c>
      <c r="D22" s="1">
        <v>0.33</v>
      </c>
      <c r="E22" s="1">
        <v>0</v>
      </c>
      <c r="F22" s="1">
        <v>0.67</v>
      </c>
      <c r="G22" s="10" t="s">
        <v>302</v>
      </c>
      <c r="H22" s="10" t="s">
        <v>303</v>
      </c>
      <c r="I22" s="10" t="s">
        <v>199</v>
      </c>
      <c r="J22" s="10" t="s">
        <v>304</v>
      </c>
    </row>
    <row r="23" spans="1:10">
      <c r="A23" s="1" t="s">
        <v>117</v>
      </c>
      <c r="B23" s="1" t="s">
        <v>301</v>
      </c>
      <c r="C23" s="1" t="s">
        <v>199</v>
      </c>
      <c r="D23" s="1">
        <v>0.63</v>
      </c>
      <c r="E23" s="1">
        <v>0</v>
      </c>
      <c r="F23" s="1">
        <v>0.37</v>
      </c>
      <c r="G23" s="10" t="s">
        <v>302</v>
      </c>
      <c r="H23" s="10" t="s">
        <v>303</v>
      </c>
      <c r="I23" s="10" t="s">
        <v>199</v>
      </c>
      <c r="J23" s="10" t="s">
        <v>304</v>
      </c>
    </row>
    <row r="24" spans="1:10">
      <c r="A24" s="1" t="s">
        <v>122</v>
      </c>
      <c r="B24" s="1" t="s">
        <v>301</v>
      </c>
      <c r="C24" s="1" t="s">
        <v>199</v>
      </c>
      <c r="D24" s="1">
        <v>0.11</v>
      </c>
      <c r="E24" s="1">
        <v>0</v>
      </c>
      <c r="F24" s="1">
        <v>0.89</v>
      </c>
      <c r="G24" s="10" t="s">
        <v>302</v>
      </c>
      <c r="H24" s="10" t="s">
        <v>303</v>
      </c>
      <c r="I24" s="10" t="s">
        <v>199</v>
      </c>
      <c r="J24" s="10" t="s">
        <v>304</v>
      </c>
    </row>
    <row r="25" spans="1:10">
      <c r="A25" s="1" t="s">
        <v>127</v>
      </c>
      <c r="B25" s="1" t="s">
        <v>301</v>
      </c>
      <c r="C25" s="1" t="s">
        <v>199</v>
      </c>
      <c r="D25" s="1">
        <v>0.08</v>
      </c>
      <c r="E25" s="1">
        <v>0.01</v>
      </c>
      <c r="F25" s="1">
        <v>0.91</v>
      </c>
      <c r="G25" s="10" t="s">
        <v>302</v>
      </c>
      <c r="H25" s="10" t="s">
        <v>303</v>
      </c>
      <c r="I25" s="10" t="s">
        <v>199</v>
      </c>
      <c r="J25" s="10" t="s">
        <v>304</v>
      </c>
    </row>
    <row r="26" spans="1:10">
      <c r="A26" s="1" t="s">
        <v>131</v>
      </c>
      <c r="B26" s="1" t="s">
        <v>301</v>
      </c>
      <c r="C26" s="1" t="s">
        <v>199</v>
      </c>
      <c r="D26" s="1">
        <v>0.05</v>
      </c>
      <c r="E26" s="1">
        <v>0</v>
      </c>
      <c r="F26" s="1">
        <v>0.95</v>
      </c>
      <c r="G26" s="10" t="s">
        <v>302</v>
      </c>
      <c r="H26" s="10" t="s">
        <v>303</v>
      </c>
      <c r="I26" s="10" t="s">
        <v>199</v>
      </c>
      <c r="J26" s="10" t="s">
        <v>304</v>
      </c>
    </row>
    <row r="27" spans="1:10">
      <c r="A27" s="1" t="s">
        <v>135</v>
      </c>
      <c r="B27" s="1" t="s">
        <v>301</v>
      </c>
      <c r="C27" s="1" t="s">
        <v>199</v>
      </c>
      <c r="D27" s="1">
        <v>0.5</v>
      </c>
      <c r="E27" s="1">
        <v>0</v>
      </c>
      <c r="F27" s="1">
        <v>0.5</v>
      </c>
      <c r="G27" s="10" t="s">
        <v>302</v>
      </c>
      <c r="H27" s="10" t="s">
        <v>303</v>
      </c>
      <c r="I27" s="10" t="s">
        <v>199</v>
      </c>
      <c r="J27" s="10" t="s">
        <v>304</v>
      </c>
    </row>
    <row r="28" spans="1:10">
      <c r="A28" s="1" t="s">
        <v>141</v>
      </c>
      <c r="B28" s="1" t="s">
        <v>301</v>
      </c>
      <c r="C28" s="1" t="s">
        <v>199</v>
      </c>
      <c r="D28" s="1">
        <v>0.33</v>
      </c>
      <c r="E28" s="1">
        <v>0.17</v>
      </c>
      <c r="F28" s="1">
        <v>0.5</v>
      </c>
      <c r="G28" s="10" t="s">
        <v>302</v>
      </c>
      <c r="H28" s="10" t="s">
        <v>303</v>
      </c>
      <c r="I28" s="10" t="s">
        <v>199</v>
      </c>
      <c r="J28" s="10" t="s">
        <v>304</v>
      </c>
    </row>
    <row r="29" spans="1:10">
      <c r="A29" s="1" t="s">
        <v>144</v>
      </c>
      <c r="B29" s="1" t="s">
        <v>301</v>
      </c>
      <c r="C29" s="1" t="s">
        <v>199</v>
      </c>
      <c r="D29" s="1">
        <v>0.25</v>
      </c>
      <c r="E29" s="1">
        <v>0</v>
      </c>
      <c r="F29" s="1">
        <v>0.75</v>
      </c>
      <c r="G29" s="10" t="s">
        <v>302</v>
      </c>
      <c r="H29" s="10" t="s">
        <v>303</v>
      </c>
      <c r="I29" s="10" t="s">
        <v>199</v>
      </c>
      <c r="J29" s="10" t="s">
        <v>304</v>
      </c>
    </row>
    <row r="30" spans="1:10">
      <c r="A30" s="1" t="s">
        <v>148</v>
      </c>
      <c r="B30" s="1" t="s">
        <v>301</v>
      </c>
      <c r="C30" s="1" t="s">
        <v>199</v>
      </c>
      <c r="D30" s="1">
        <v>0.26</v>
      </c>
      <c r="E30" s="1">
        <v>0.06</v>
      </c>
      <c r="F30" s="1">
        <v>0.68</v>
      </c>
      <c r="G30" s="10" t="s">
        <v>302</v>
      </c>
      <c r="H30" s="10" t="s">
        <v>303</v>
      </c>
      <c r="I30" s="10" t="s">
        <v>199</v>
      </c>
      <c r="J30" s="10" t="s">
        <v>304</v>
      </c>
    </row>
    <row r="31" spans="1:10">
      <c r="A31" s="1" t="s">
        <v>154</v>
      </c>
      <c r="B31" s="1" t="s">
        <v>301</v>
      </c>
      <c r="C31" s="1" t="s">
        <v>199</v>
      </c>
      <c r="D31" s="1">
        <v>0.03</v>
      </c>
      <c r="E31" s="1">
        <v>0</v>
      </c>
      <c r="F31" s="1">
        <v>0.96</v>
      </c>
      <c r="G31" s="10" t="s">
        <v>302</v>
      </c>
      <c r="H31" s="10" t="s">
        <v>303</v>
      </c>
      <c r="I31" s="10" t="s">
        <v>199</v>
      </c>
      <c r="J31" s="10" t="s">
        <v>304</v>
      </c>
    </row>
    <row r="32" spans="1:10">
      <c r="A32" s="1" t="s">
        <v>160</v>
      </c>
      <c r="B32" s="1" t="s">
        <v>301</v>
      </c>
      <c r="C32" s="1" t="s">
        <v>199</v>
      </c>
      <c r="D32" s="1">
        <v>0.27</v>
      </c>
      <c r="E32" s="1">
        <v>0.06</v>
      </c>
      <c r="F32" s="1">
        <v>0.67</v>
      </c>
      <c r="G32" s="10" t="s">
        <v>302</v>
      </c>
      <c r="H32" s="10" t="s">
        <v>303</v>
      </c>
      <c r="I32" s="10" t="s">
        <v>199</v>
      </c>
      <c r="J32" s="10" t="s">
        <v>304</v>
      </c>
    </row>
    <row r="33" spans="1:10">
      <c r="A33" s="1" t="s">
        <v>11</v>
      </c>
      <c r="B33" s="1" t="s">
        <v>301</v>
      </c>
      <c r="C33" s="1" t="s">
        <v>201</v>
      </c>
      <c r="D33" s="1">
        <v>0.8</v>
      </c>
      <c r="E33" s="1">
        <v>0.2</v>
      </c>
      <c r="F33" s="1">
        <v>0</v>
      </c>
      <c r="G33" s="1" t="s">
        <v>302</v>
      </c>
      <c r="H33" s="11" t="s">
        <v>303</v>
      </c>
      <c r="I33" s="1" t="s">
        <v>199</v>
      </c>
      <c r="J33" s="1" t="s">
        <v>304</v>
      </c>
    </row>
    <row r="34" spans="1:10">
      <c r="A34" s="1" t="s">
        <v>15</v>
      </c>
      <c r="B34" s="1" t="s">
        <v>301</v>
      </c>
      <c r="C34" s="1" t="s">
        <v>201</v>
      </c>
      <c r="D34" s="1">
        <v>0.09</v>
      </c>
      <c r="E34" s="1">
        <v>0.91</v>
      </c>
      <c r="F34" s="1">
        <v>0</v>
      </c>
      <c r="G34" s="10" t="s">
        <v>302</v>
      </c>
      <c r="H34" s="10" t="s">
        <v>303</v>
      </c>
      <c r="I34" s="10" t="s">
        <v>199</v>
      </c>
      <c r="J34" s="10" t="s">
        <v>304</v>
      </c>
    </row>
    <row r="35" spans="1:10">
      <c r="A35" s="1" t="s">
        <v>21</v>
      </c>
      <c r="B35" s="1" t="s">
        <v>301</v>
      </c>
      <c r="C35" s="1" t="s">
        <v>201</v>
      </c>
      <c r="D35" s="1">
        <v>0.25</v>
      </c>
      <c r="E35" s="1">
        <v>0.75</v>
      </c>
      <c r="F35" s="1">
        <v>0</v>
      </c>
      <c r="G35" s="10" t="s">
        <v>302</v>
      </c>
      <c r="H35" s="10" t="s">
        <v>303</v>
      </c>
      <c r="I35" s="10" t="s">
        <v>199</v>
      </c>
      <c r="J35" s="10" t="s">
        <v>304</v>
      </c>
    </row>
    <row r="36" spans="1:10">
      <c r="A36" s="1" t="s">
        <v>27</v>
      </c>
      <c r="B36" s="1" t="s">
        <v>301</v>
      </c>
      <c r="C36" s="1" t="s">
        <v>201</v>
      </c>
      <c r="D36" s="1">
        <v>0.22</v>
      </c>
      <c r="E36" s="1">
        <v>0.75</v>
      </c>
      <c r="F36" s="1">
        <v>0.04</v>
      </c>
      <c r="G36" s="10" t="s">
        <v>302</v>
      </c>
      <c r="H36" s="10" t="s">
        <v>303</v>
      </c>
      <c r="I36" s="10" t="s">
        <v>199</v>
      </c>
      <c r="J36" s="10" t="s">
        <v>304</v>
      </c>
    </row>
    <row r="37" spans="1:10">
      <c r="A37" s="1" t="s">
        <v>33</v>
      </c>
      <c r="B37" s="1" t="s">
        <v>301</v>
      </c>
      <c r="C37" s="1" t="s">
        <v>201</v>
      </c>
      <c r="D37" s="1">
        <v>0.08</v>
      </c>
      <c r="E37" s="1">
        <v>0.9</v>
      </c>
      <c r="F37" s="1">
        <v>0.01</v>
      </c>
      <c r="G37" s="10" t="s">
        <v>302</v>
      </c>
      <c r="H37" s="10" t="s">
        <v>303</v>
      </c>
      <c r="I37" s="10" t="s">
        <v>199</v>
      </c>
      <c r="J37" s="10" t="s">
        <v>304</v>
      </c>
    </row>
    <row r="38" spans="1:10">
      <c r="A38" s="1" t="s">
        <v>38</v>
      </c>
      <c r="B38" s="1" t="s">
        <v>301</v>
      </c>
      <c r="C38" s="1" t="s">
        <v>201</v>
      </c>
      <c r="D38" s="1">
        <v>0.11</v>
      </c>
      <c r="E38" s="1">
        <v>0.89</v>
      </c>
      <c r="F38" s="1">
        <v>0</v>
      </c>
      <c r="G38" s="10" t="s">
        <v>302</v>
      </c>
      <c r="H38" s="10" t="s">
        <v>303</v>
      </c>
      <c r="I38" s="10" t="s">
        <v>199</v>
      </c>
      <c r="J38" s="10" t="s">
        <v>304</v>
      </c>
    </row>
    <row r="39" spans="1:10">
      <c r="A39" s="1" t="s">
        <v>43</v>
      </c>
      <c r="B39" s="1" t="s">
        <v>301</v>
      </c>
      <c r="C39" s="1" t="s">
        <v>201</v>
      </c>
      <c r="D39" s="1">
        <v>0.4</v>
      </c>
      <c r="E39" s="1">
        <v>0.54</v>
      </c>
      <c r="F39" s="1">
        <v>0.06</v>
      </c>
      <c r="G39" s="10" t="s">
        <v>302</v>
      </c>
      <c r="H39" s="10" t="s">
        <v>303</v>
      </c>
      <c r="I39" s="10" t="s">
        <v>199</v>
      </c>
      <c r="J39" s="10" t="s">
        <v>304</v>
      </c>
    </row>
    <row r="40" spans="1:10">
      <c r="A40" s="1" t="s">
        <v>48</v>
      </c>
      <c r="B40" s="1" t="s">
        <v>301</v>
      </c>
      <c r="C40" s="1" t="s">
        <v>201</v>
      </c>
      <c r="D40" s="1">
        <v>0.04</v>
      </c>
      <c r="E40" s="1">
        <v>0.96</v>
      </c>
      <c r="F40" s="1">
        <v>0</v>
      </c>
      <c r="G40" s="10" t="s">
        <v>302</v>
      </c>
      <c r="H40" s="10" t="s">
        <v>303</v>
      </c>
      <c r="I40" s="10" t="s">
        <v>199</v>
      </c>
      <c r="J40" s="10" t="s">
        <v>304</v>
      </c>
    </row>
    <row r="41" spans="1:10">
      <c r="A41" s="1" t="s">
        <v>53</v>
      </c>
      <c r="B41" s="1" t="s">
        <v>301</v>
      </c>
      <c r="C41" s="1" t="s">
        <v>201</v>
      </c>
      <c r="D41" s="1">
        <v>0</v>
      </c>
      <c r="E41" s="1">
        <v>1</v>
      </c>
      <c r="F41" s="1">
        <v>0</v>
      </c>
      <c r="G41" s="10" t="s">
        <v>302</v>
      </c>
      <c r="H41" s="10" t="s">
        <v>303</v>
      </c>
      <c r="I41" s="10" t="s">
        <v>199</v>
      </c>
      <c r="J41" s="10" t="s">
        <v>304</v>
      </c>
    </row>
    <row r="42" spans="1:10">
      <c r="A42" s="1" t="s">
        <v>59</v>
      </c>
      <c r="B42" s="1" t="s">
        <v>301</v>
      </c>
      <c r="C42" s="1" t="s">
        <v>201</v>
      </c>
      <c r="D42" s="1">
        <v>0.08</v>
      </c>
      <c r="E42" s="1">
        <v>0.88</v>
      </c>
      <c r="F42" s="1">
        <v>0.04</v>
      </c>
      <c r="G42" s="10" t="s">
        <v>302</v>
      </c>
      <c r="H42" s="10" t="s">
        <v>303</v>
      </c>
      <c r="I42" s="10" t="s">
        <v>199</v>
      </c>
      <c r="J42" s="10" t="s">
        <v>304</v>
      </c>
    </row>
    <row r="43" spans="1:10">
      <c r="A43" s="1" t="s">
        <v>63</v>
      </c>
      <c r="B43" s="1" t="s">
        <v>301</v>
      </c>
      <c r="C43" s="1" t="s">
        <v>201</v>
      </c>
      <c r="D43" s="1">
        <v>0.04</v>
      </c>
      <c r="E43" s="1">
        <v>0.93</v>
      </c>
      <c r="F43" s="1">
        <v>0.04</v>
      </c>
      <c r="G43" s="10" t="s">
        <v>302</v>
      </c>
      <c r="H43" s="10" t="s">
        <v>303</v>
      </c>
      <c r="I43" s="10" t="s">
        <v>199</v>
      </c>
      <c r="J43" s="10" t="s">
        <v>304</v>
      </c>
    </row>
    <row r="44" spans="1:10">
      <c r="A44" s="1" t="s">
        <v>69</v>
      </c>
      <c r="B44" s="1" t="s">
        <v>301</v>
      </c>
      <c r="C44" s="1" t="s">
        <v>201</v>
      </c>
      <c r="D44" s="1">
        <v>0.54</v>
      </c>
      <c r="E44" s="1">
        <v>0.46</v>
      </c>
      <c r="F44" s="1">
        <v>0</v>
      </c>
      <c r="G44" s="10" t="s">
        <v>302</v>
      </c>
      <c r="H44" s="10" t="s">
        <v>303</v>
      </c>
      <c r="I44" s="10" t="s">
        <v>199</v>
      </c>
      <c r="J44" s="10" t="s">
        <v>304</v>
      </c>
    </row>
    <row r="45" spans="1:10">
      <c r="A45" s="1" t="s">
        <v>74</v>
      </c>
      <c r="B45" s="1" t="s">
        <v>301</v>
      </c>
      <c r="C45" s="1" t="s">
        <v>201</v>
      </c>
      <c r="D45" s="1">
        <v>0.21</v>
      </c>
      <c r="E45" s="1">
        <v>0.72</v>
      </c>
      <c r="F45" s="1">
        <v>0.07</v>
      </c>
      <c r="G45" s="10" t="s">
        <v>302</v>
      </c>
      <c r="H45" s="10" t="s">
        <v>303</v>
      </c>
      <c r="I45" s="10" t="s">
        <v>199</v>
      </c>
      <c r="J45" s="10" t="s">
        <v>304</v>
      </c>
    </row>
    <row r="46" spans="1:10">
      <c r="A46" s="1" t="s">
        <v>79</v>
      </c>
      <c r="B46" s="1" t="s">
        <v>301</v>
      </c>
      <c r="C46" s="1" t="s">
        <v>201</v>
      </c>
      <c r="D46" s="1">
        <v>0.02</v>
      </c>
      <c r="E46" s="1">
        <v>0.98</v>
      </c>
      <c r="F46" s="1">
        <v>0</v>
      </c>
      <c r="G46" s="10" t="s">
        <v>302</v>
      </c>
      <c r="H46" s="10" t="s">
        <v>303</v>
      </c>
      <c r="I46" s="10" t="s">
        <v>199</v>
      </c>
      <c r="J46" s="10" t="s">
        <v>304</v>
      </c>
    </row>
    <row r="47" spans="1:10">
      <c r="A47" s="1" t="s">
        <v>84</v>
      </c>
      <c r="B47" s="1" t="s">
        <v>301</v>
      </c>
      <c r="C47" s="1" t="s">
        <v>201</v>
      </c>
      <c r="D47" s="1">
        <v>0.19</v>
      </c>
      <c r="E47" s="1">
        <v>0.81</v>
      </c>
      <c r="F47" s="1">
        <v>0</v>
      </c>
      <c r="G47" s="10" t="s">
        <v>302</v>
      </c>
      <c r="H47" s="10" t="s">
        <v>303</v>
      </c>
      <c r="I47" s="10" t="s">
        <v>199</v>
      </c>
      <c r="J47" s="10" t="s">
        <v>304</v>
      </c>
    </row>
    <row r="48" spans="1:10">
      <c r="A48" s="1" t="s">
        <v>88</v>
      </c>
      <c r="B48" s="1" t="s">
        <v>301</v>
      </c>
      <c r="C48" s="1" t="s">
        <v>201</v>
      </c>
      <c r="D48" s="1">
        <v>0.31</v>
      </c>
      <c r="E48" s="1">
        <v>0.69</v>
      </c>
      <c r="F48" s="1">
        <v>0</v>
      </c>
      <c r="G48" s="10" t="s">
        <v>302</v>
      </c>
      <c r="H48" s="10" t="s">
        <v>303</v>
      </c>
      <c r="I48" s="10" t="s">
        <v>199</v>
      </c>
      <c r="J48" s="10" t="s">
        <v>304</v>
      </c>
    </row>
    <row r="49" spans="1:10">
      <c r="A49" s="1" t="s">
        <v>93</v>
      </c>
      <c r="B49" s="1" t="s">
        <v>301</v>
      </c>
      <c r="C49" s="1" t="s">
        <v>201</v>
      </c>
      <c r="D49" s="1">
        <v>0</v>
      </c>
      <c r="E49" s="1">
        <v>1</v>
      </c>
      <c r="F49" s="1">
        <v>0</v>
      </c>
      <c r="G49" s="10" t="s">
        <v>302</v>
      </c>
      <c r="H49" s="10" t="s">
        <v>303</v>
      </c>
      <c r="I49" s="10" t="s">
        <v>199</v>
      </c>
      <c r="J49" s="10" t="s">
        <v>304</v>
      </c>
    </row>
    <row r="50" spans="1:10">
      <c r="A50" s="1" t="s">
        <v>98</v>
      </c>
      <c r="B50" s="1" t="s">
        <v>301</v>
      </c>
      <c r="C50" s="1" t="s">
        <v>201</v>
      </c>
      <c r="D50" s="1">
        <v>0.01</v>
      </c>
      <c r="E50" s="1">
        <v>0.99</v>
      </c>
      <c r="F50" s="1">
        <v>0</v>
      </c>
      <c r="G50" s="10" t="s">
        <v>302</v>
      </c>
      <c r="H50" s="10" t="s">
        <v>303</v>
      </c>
      <c r="I50" s="10" t="s">
        <v>199</v>
      </c>
      <c r="J50" s="10" t="s">
        <v>304</v>
      </c>
    </row>
    <row r="51" spans="1:10">
      <c r="A51" s="1" t="s">
        <v>102</v>
      </c>
      <c r="B51" s="1" t="s">
        <v>301</v>
      </c>
      <c r="C51" s="1" t="s">
        <v>201</v>
      </c>
      <c r="D51" s="1">
        <v>0.34</v>
      </c>
      <c r="E51" s="1">
        <v>0.66</v>
      </c>
      <c r="F51" s="1">
        <v>0</v>
      </c>
      <c r="G51" s="10" t="s">
        <v>302</v>
      </c>
      <c r="H51" s="10" t="s">
        <v>303</v>
      </c>
      <c r="I51" s="10" t="s">
        <v>199</v>
      </c>
      <c r="J51" s="10" t="s">
        <v>304</v>
      </c>
    </row>
    <row r="52" spans="1:10">
      <c r="A52" s="1" t="s">
        <v>107</v>
      </c>
      <c r="B52" s="1" t="s">
        <v>301</v>
      </c>
      <c r="C52" s="1" t="s">
        <v>201</v>
      </c>
      <c r="D52" s="1">
        <v>0.15</v>
      </c>
      <c r="E52" s="1">
        <v>0.84</v>
      </c>
      <c r="F52" s="1">
        <v>0.01</v>
      </c>
      <c r="G52" s="10" t="s">
        <v>302</v>
      </c>
      <c r="H52" s="10" t="s">
        <v>303</v>
      </c>
      <c r="I52" s="10" t="s">
        <v>199</v>
      </c>
      <c r="J52" s="10" t="s">
        <v>304</v>
      </c>
    </row>
    <row r="53" spans="1:10">
      <c r="A53" s="1" t="s">
        <v>112</v>
      </c>
      <c r="B53" s="1" t="s">
        <v>301</v>
      </c>
      <c r="C53" s="1" t="s">
        <v>201</v>
      </c>
      <c r="D53" s="1">
        <v>0.33</v>
      </c>
      <c r="E53" s="1">
        <v>0.67</v>
      </c>
      <c r="F53" s="1">
        <v>0</v>
      </c>
      <c r="G53" s="10" t="s">
        <v>302</v>
      </c>
      <c r="H53" s="10" t="s">
        <v>303</v>
      </c>
      <c r="I53" s="10" t="s">
        <v>199</v>
      </c>
      <c r="J53" s="10" t="s">
        <v>304</v>
      </c>
    </row>
    <row r="54" spans="1:10">
      <c r="A54" s="1" t="s">
        <v>117</v>
      </c>
      <c r="B54" s="1" t="s">
        <v>301</v>
      </c>
      <c r="C54" s="1" t="s">
        <v>201</v>
      </c>
      <c r="D54" s="1">
        <v>0.63</v>
      </c>
      <c r="E54" s="1">
        <v>0.37</v>
      </c>
      <c r="F54" s="1">
        <v>0</v>
      </c>
      <c r="G54" s="10" t="s">
        <v>302</v>
      </c>
      <c r="H54" s="10" t="s">
        <v>303</v>
      </c>
      <c r="I54" s="10" t="s">
        <v>199</v>
      </c>
      <c r="J54" s="10" t="s">
        <v>304</v>
      </c>
    </row>
    <row r="55" spans="1:10">
      <c r="A55" s="1" t="s">
        <v>122</v>
      </c>
      <c r="B55" s="1" t="s">
        <v>301</v>
      </c>
      <c r="C55" s="1" t="s">
        <v>201</v>
      </c>
      <c r="D55" s="1">
        <v>0.11</v>
      </c>
      <c r="E55" s="1">
        <v>0.89</v>
      </c>
      <c r="F55" s="1">
        <v>0</v>
      </c>
      <c r="G55" s="10" t="s">
        <v>302</v>
      </c>
      <c r="H55" s="10" t="s">
        <v>303</v>
      </c>
      <c r="I55" s="10" t="s">
        <v>199</v>
      </c>
      <c r="J55" s="10" t="s">
        <v>304</v>
      </c>
    </row>
    <row r="56" spans="1:10">
      <c r="A56" s="1" t="s">
        <v>127</v>
      </c>
      <c r="B56" s="1" t="s">
        <v>301</v>
      </c>
      <c r="C56" s="1" t="s">
        <v>201</v>
      </c>
      <c r="D56" s="1">
        <v>0.08</v>
      </c>
      <c r="E56" s="1">
        <v>0.91</v>
      </c>
      <c r="F56" s="1">
        <v>0.01</v>
      </c>
      <c r="G56" s="10" t="s">
        <v>302</v>
      </c>
      <c r="H56" s="10" t="s">
        <v>303</v>
      </c>
      <c r="I56" s="10" t="s">
        <v>199</v>
      </c>
      <c r="J56" s="10" t="s">
        <v>304</v>
      </c>
    </row>
    <row r="57" spans="1:10">
      <c r="A57" s="1" t="s">
        <v>131</v>
      </c>
      <c r="B57" s="1" t="s">
        <v>301</v>
      </c>
      <c r="C57" s="1" t="s">
        <v>201</v>
      </c>
      <c r="D57" s="1">
        <v>0.05</v>
      </c>
      <c r="E57" s="1">
        <v>0.95</v>
      </c>
      <c r="F57" s="1">
        <v>0</v>
      </c>
      <c r="G57" s="10" t="s">
        <v>302</v>
      </c>
      <c r="H57" s="10" t="s">
        <v>303</v>
      </c>
      <c r="I57" s="10" t="s">
        <v>199</v>
      </c>
      <c r="J57" s="10" t="s">
        <v>304</v>
      </c>
    </row>
    <row r="58" spans="1:10">
      <c r="A58" s="1" t="s">
        <v>135</v>
      </c>
      <c r="B58" s="1" t="s">
        <v>301</v>
      </c>
      <c r="C58" s="1" t="s">
        <v>201</v>
      </c>
      <c r="D58" s="1">
        <v>0.5</v>
      </c>
      <c r="E58" s="1">
        <v>0.5</v>
      </c>
      <c r="F58" s="1">
        <v>0</v>
      </c>
      <c r="G58" s="10" t="s">
        <v>302</v>
      </c>
      <c r="H58" s="10" t="s">
        <v>303</v>
      </c>
      <c r="I58" s="10" t="s">
        <v>199</v>
      </c>
      <c r="J58" s="10" t="s">
        <v>304</v>
      </c>
    </row>
    <row r="59" spans="1:10">
      <c r="A59" s="1" t="s">
        <v>141</v>
      </c>
      <c r="B59" s="1" t="s">
        <v>301</v>
      </c>
      <c r="C59" s="1" t="s">
        <v>201</v>
      </c>
      <c r="D59" s="1">
        <v>0.33</v>
      </c>
      <c r="E59" s="1">
        <v>0.5</v>
      </c>
      <c r="F59" s="1">
        <v>0.17</v>
      </c>
      <c r="G59" s="10" t="s">
        <v>302</v>
      </c>
      <c r="H59" s="10" t="s">
        <v>303</v>
      </c>
      <c r="I59" s="10" t="s">
        <v>199</v>
      </c>
      <c r="J59" s="10" t="s">
        <v>304</v>
      </c>
    </row>
    <row r="60" spans="1:10">
      <c r="A60" s="1" t="s">
        <v>144</v>
      </c>
      <c r="B60" s="1" t="s">
        <v>301</v>
      </c>
      <c r="C60" s="1" t="s">
        <v>201</v>
      </c>
      <c r="D60" s="1">
        <v>0.25</v>
      </c>
      <c r="E60" s="1">
        <v>0.75</v>
      </c>
      <c r="F60" s="1">
        <v>0</v>
      </c>
      <c r="G60" s="10" t="s">
        <v>302</v>
      </c>
      <c r="H60" s="10" t="s">
        <v>303</v>
      </c>
      <c r="I60" s="10" t="s">
        <v>199</v>
      </c>
      <c r="J60" s="10" t="s">
        <v>304</v>
      </c>
    </row>
    <row r="61" spans="1:10">
      <c r="A61" s="1" t="s">
        <v>148</v>
      </c>
      <c r="B61" s="1" t="s">
        <v>301</v>
      </c>
      <c r="C61" s="1" t="s">
        <v>201</v>
      </c>
      <c r="D61" s="1">
        <v>0.26</v>
      </c>
      <c r="E61" s="1">
        <v>0.68</v>
      </c>
      <c r="F61" s="1">
        <v>0.06</v>
      </c>
      <c r="G61" s="10" t="s">
        <v>302</v>
      </c>
      <c r="H61" s="10" t="s">
        <v>303</v>
      </c>
      <c r="I61" s="10" t="s">
        <v>199</v>
      </c>
      <c r="J61" s="10" t="s">
        <v>304</v>
      </c>
    </row>
    <row r="62" spans="1:10">
      <c r="A62" s="1" t="s">
        <v>154</v>
      </c>
      <c r="B62" s="1" t="s">
        <v>301</v>
      </c>
      <c r="C62" s="1" t="s">
        <v>201</v>
      </c>
      <c r="D62" s="1">
        <v>0.03</v>
      </c>
      <c r="E62" s="1">
        <v>0.96</v>
      </c>
      <c r="F62" s="1">
        <v>0</v>
      </c>
      <c r="G62" s="10" t="s">
        <v>302</v>
      </c>
      <c r="H62" s="10" t="s">
        <v>303</v>
      </c>
      <c r="I62" s="10" t="s">
        <v>199</v>
      </c>
      <c r="J62" s="10" t="s">
        <v>304</v>
      </c>
    </row>
    <row r="63" spans="1:10">
      <c r="A63" s="1" t="s">
        <v>160</v>
      </c>
      <c r="B63" s="1" t="s">
        <v>301</v>
      </c>
      <c r="C63" s="1" t="s">
        <v>201</v>
      </c>
      <c r="D63" s="1">
        <v>0.27</v>
      </c>
      <c r="E63" s="1">
        <v>0.67</v>
      </c>
      <c r="F63" s="1">
        <v>0.06</v>
      </c>
      <c r="G63" s="10" t="s">
        <v>302</v>
      </c>
      <c r="H63" s="10" t="s">
        <v>303</v>
      </c>
      <c r="I63" s="10" t="s">
        <v>199</v>
      </c>
      <c r="J63" s="10" t="s">
        <v>304</v>
      </c>
    </row>
    <row r="64" spans="1:10">
      <c r="A64" s="1" t="s">
        <v>11</v>
      </c>
      <c r="B64" s="1" t="s">
        <v>305</v>
      </c>
      <c r="C64" s="1" t="s">
        <v>199</v>
      </c>
      <c r="D64" s="1">
        <v>0.5</v>
      </c>
      <c r="E64" s="1">
        <v>0.5</v>
      </c>
      <c r="F64" s="1">
        <v>0</v>
      </c>
      <c r="G64" s="10" t="s">
        <v>302</v>
      </c>
      <c r="H64" s="10" t="s">
        <v>306</v>
      </c>
      <c r="I64" s="10" t="s">
        <v>199</v>
      </c>
      <c r="J64" s="10" t="s">
        <v>307</v>
      </c>
    </row>
    <row r="65" spans="1:10">
      <c r="A65" s="1" t="s">
        <v>15</v>
      </c>
      <c r="B65" s="1" t="s">
        <v>305</v>
      </c>
      <c r="C65" s="1" t="s">
        <v>199</v>
      </c>
      <c r="D65" s="1">
        <v>0.15</v>
      </c>
      <c r="E65" s="1">
        <v>0.23</v>
      </c>
      <c r="F65" s="1">
        <v>0.62</v>
      </c>
      <c r="G65" s="10" t="s">
        <v>302</v>
      </c>
      <c r="H65" s="10" t="s">
        <v>306</v>
      </c>
      <c r="I65" s="10" t="s">
        <v>199</v>
      </c>
      <c r="J65" s="10" t="s">
        <v>307</v>
      </c>
    </row>
    <row r="66" spans="1:10">
      <c r="A66" s="1" t="s">
        <v>21</v>
      </c>
      <c r="B66" s="1" t="s">
        <v>305</v>
      </c>
      <c r="C66" s="1" t="s">
        <v>199</v>
      </c>
      <c r="D66" s="1">
        <v>0.06</v>
      </c>
      <c r="E66" s="1">
        <v>0.81</v>
      </c>
      <c r="F66" s="1">
        <v>0.13</v>
      </c>
      <c r="G66" s="10" t="s">
        <v>302</v>
      </c>
      <c r="H66" s="10" t="s">
        <v>306</v>
      </c>
      <c r="I66" s="10" t="s">
        <v>199</v>
      </c>
      <c r="J66" s="10" t="s">
        <v>307</v>
      </c>
    </row>
    <row r="67" spans="1:10">
      <c r="A67" s="1" t="s">
        <v>27</v>
      </c>
      <c r="B67" s="1" t="s">
        <v>305</v>
      </c>
      <c r="C67" s="1" t="s">
        <v>199</v>
      </c>
      <c r="D67" s="1">
        <v>0.42</v>
      </c>
      <c r="E67" s="1">
        <v>0.26</v>
      </c>
      <c r="F67" s="1">
        <v>0.32</v>
      </c>
      <c r="G67" s="10" t="s">
        <v>302</v>
      </c>
      <c r="H67" s="10" t="s">
        <v>306</v>
      </c>
      <c r="I67" s="10" t="s">
        <v>199</v>
      </c>
      <c r="J67" s="10" t="s">
        <v>307</v>
      </c>
    </row>
    <row r="68" spans="1:10">
      <c r="A68" s="1" t="s">
        <v>33</v>
      </c>
      <c r="B68" s="1" t="s">
        <v>305</v>
      </c>
      <c r="C68" s="1" t="s">
        <v>199</v>
      </c>
      <c r="D68" s="1">
        <v>0.3</v>
      </c>
      <c r="E68" s="1">
        <v>0.05</v>
      </c>
      <c r="F68" s="1">
        <v>0.65</v>
      </c>
      <c r="G68" s="10" t="s">
        <v>302</v>
      </c>
      <c r="H68" s="10" t="s">
        <v>306</v>
      </c>
      <c r="I68" s="10" t="s">
        <v>199</v>
      </c>
      <c r="J68" s="10" t="s">
        <v>307</v>
      </c>
    </row>
    <row r="69" spans="1:10">
      <c r="A69" s="1" t="s">
        <v>38</v>
      </c>
      <c r="B69" s="1" t="s">
        <v>305</v>
      </c>
      <c r="C69" s="1" t="s">
        <v>199</v>
      </c>
      <c r="D69" s="1">
        <v>0.33</v>
      </c>
      <c r="E69" s="1">
        <v>0</v>
      </c>
      <c r="F69" s="1">
        <v>0.67</v>
      </c>
      <c r="G69" s="10" t="s">
        <v>302</v>
      </c>
      <c r="H69" s="10" t="s">
        <v>306</v>
      </c>
      <c r="I69" s="10" t="s">
        <v>199</v>
      </c>
      <c r="J69" s="10" t="s">
        <v>307</v>
      </c>
    </row>
    <row r="70" spans="1:10">
      <c r="A70" s="1" t="s">
        <v>43</v>
      </c>
      <c r="B70" s="1" t="s">
        <v>305</v>
      </c>
      <c r="C70" s="1" t="s">
        <v>199</v>
      </c>
      <c r="D70" s="1">
        <v>0.26</v>
      </c>
      <c r="E70" s="1">
        <v>0.61</v>
      </c>
      <c r="F70" s="1">
        <v>0.13</v>
      </c>
      <c r="G70" s="10" t="s">
        <v>302</v>
      </c>
      <c r="H70" s="10" t="s">
        <v>306</v>
      </c>
      <c r="I70" s="10" t="s">
        <v>199</v>
      </c>
      <c r="J70" s="10" t="s">
        <v>307</v>
      </c>
    </row>
    <row r="71" spans="1:10">
      <c r="A71" s="1" t="s">
        <v>48</v>
      </c>
      <c r="B71" s="1" t="s">
        <v>305</v>
      </c>
      <c r="C71" s="1" t="s">
        <v>199</v>
      </c>
      <c r="D71" s="1">
        <v>0.07</v>
      </c>
      <c r="E71" s="1">
        <v>0.13</v>
      </c>
      <c r="F71" s="1">
        <v>0.8</v>
      </c>
      <c r="G71" s="10" t="s">
        <v>302</v>
      </c>
      <c r="H71" s="10" t="s">
        <v>306</v>
      </c>
      <c r="I71" s="10" t="s">
        <v>199</v>
      </c>
      <c r="J71" s="10" t="s">
        <v>307</v>
      </c>
    </row>
    <row r="72" spans="1:10">
      <c r="A72" s="1" t="s">
        <v>53</v>
      </c>
      <c r="B72" s="1" t="s">
        <v>305</v>
      </c>
      <c r="C72" s="1" t="s">
        <v>199</v>
      </c>
      <c r="D72" s="1">
        <v>0</v>
      </c>
      <c r="E72" s="1">
        <v>0</v>
      </c>
      <c r="F72" s="1">
        <v>1</v>
      </c>
      <c r="G72" s="10" t="s">
        <v>302</v>
      </c>
      <c r="H72" s="10" t="s">
        <v>306</v>
      </c>
      <c r="I72" s="10" t="s">
        <v>199</v>
      </c>
      <c r="J72" s="10" t="s">
        <v>307</v>
      </c>
    </row>
    <row r="73" spans="1:10">
      <c r="A73" s="1" t="s">
        <v>59</v>
      </c>
      <c r="B73" s="1" t="s">
        <v>305</v>
      </c>
      <c r="C73" s="1" t="s">
        <v>199</v>
      </c>
      <c r="D73" s="1">
        <v>0.23</v>
      </c>
      <c r="E73" s="1">
        <v>0.23</v>
      </c>
      <c r="F73" s="1">
        <v>0.54</v>
      </c>
      <c r="G73" s="10" t="s">
        <v>302</v>
      </c>
      <c r="H73" s="10" t="s">
        <v>306</v>
      </c>
      <c r="I73" s="10" t="s">
        <v>199</v>
      </c>
      <c r="J73" s="10" t="s">
        <v>307</v>
      </c>
    </row>
    <row r="74" spans="1:10">
      <c r="A74" s="1" t="s">
        <v>63</v>
      </c>
      <c r="B74" s="1" t="s">
        <v>305</v>
      </c>
      <c r="C74" s="1" t="s">
        <v>199</v>
      </c>
      <c r="D74" s="1">
        <v>0.25</v>
      </c>
      <c r="E74" s="1">
        <v>0.25</v>
      </c>
      <c r="F74" s="1">
        <v>0.5</v>
      </c>
      <c r="G74" s="10" t="s">
        <v>302</v>
      </c>
      <c r="H74" s="10" t="s">
        <v>306</v>
      </c>
      <c r="I74" s="10" t="s">
        <v>199</v>
      </c>
      <c r="J74" s="10" t="s">
        <v>307</v>
      </c>
    </row>
    <row r="75" spans="1:10">
      <c r="A75" s="1" t="s">
        <v>69</v>
      </c>
      <c r="B75" s="1" t="s">
        <v>305</v>
      </c>
      <c r="C75" s="1" t="s">
        <v>199</v>
      </c>
      <c r="D75" s="1">
        <v>0.78</v>
      </c>
      <c r="E75" s="1">
        <v>0.02</v>
      </c>
      <c r="F75" s="1">
        <v>0.2</v>
      </c>
      <c r="G75" s="10" t="s">
        <v>302</v>
      </c>
      <c r="H75" s="10" t="s">
        <v>306</v>
      </c>
      <c r="I75" s="10" t="s">
        <v>199</v>
      </c>
      <c r="J75" s="10" t="s">
        <v>307</v>
      </c>
    </row>
    <row r="76" spans="1:10">
      <c r="A76" s="1" t="s">
        <v>74</v>
      </c>
      <c r="B76" s="1" t="s">
        <v>305</v>
      </c>
      <c r="C76" s="1" t="s">
        <v>199</v>
      </c>
      <c r="D76" s="1">
        <v>0.13</v>
      </c>
      <c r="E76" s="1">
        <v>0.04</v>
      </c>
      <c r="F76" s="1">
        <v>0.83</v>
      </c>
      <c r="G76" s="10" t="s">
        <v>302</v>
      </c>
      <c r="H76" s="10" t="s">
        <v>306</v>
      </c>
      <c r="I76" s="10" t="s">
        <v>199</v>
      </c>
      <c r="J76" s="10" t="s">
        <v>307</v>
      </c>
    </row>
    <row r="77" spans="1:10">
      <c r="A77" s="1" t="s">
        <v>79</v>
      </c>
      <c r="B77" s="1" t="s">
        <v>305</v>
      </c>
      <c r="C77" s="1" t="s">
        <v>199</v>
      </c>
      <c r="D77" s="1">
        <v>0.4</v>
      </c>
      <c r="E77" s="1">
        <v>0.4</v>
      </c>
      <c r="F77" s="1">
        <v>0.2</v>
      </c>
      <c r="G77" s="10" t="s">
        <v>302</v>
      </c>
      <c r="H77" s="10" t="s">
        <v>306</v>
      </c>
      <c r="I77" s="10" t="s">
        <v>199</v>
      </c>
      <c r="J77" s="10" t="s">
        <v>307</v>
      </c>
    </row>
    <row r="78" spans="1:10">
      <c r="A78" s="1" t="s">
        <v>84</v>
      </c>
      <c r="B78" s="1" t="s">
        <v>305</v>
      </c>
      <c r="C78" s="1" t="s">
        <v>199</v>
      </c>
      <c r="D78" s="1">
        <v>0.47</v>
      </c>
      <c r="E78" s="1">
        <v>0.33</v>
      </c>
      <c r="F78" s="1">
        <v>0.2</v>
      </c>
      <c r="G78" s="10" t="s">
        <v>302</v>
      </c>
      <c r="H78" s="10" t="s">
        <v>306</v>
      </c>
      <c r="I78" s="10" t="s">
        <v>199</v>
      </c>
      <c r="J78" s="10" t="s">
        <v>307</v>
      </c>
    </row>
    <row r="79" spans="1:10">
      <c r="A79" s="1" t="s">
        <v>88</v>
      </c>
      <c r="B79" s="1" t="s">
        <v>305</v>
      </c>
      <c r="C79" s="1" t="s">
        <v>199</v>
      </c>
      <c r="D79" s="1">
        <v>0.33</v>
      </c>
      <c r="E79" s="1">
        <v>0.5</v>
      </c>
      <c r="F79" s="1">
        <v>0.17</v>
      </c>
      <c r="G79" s="10" t="s">
        <v>302</v>
      </c>
      <c r="H79" s="10" t="s">
        <v>306</v>
      </c>
      <c r="I79" s="10" t="s">
        <v>199</v>
      </c>
      <c r="J79" s="10" t="s">
        <v>307</v>
      </c>
    </row>
    <row r="80" spans="1:10">
      <c r="A80" s="1" t="s">
        <v>93</v>
      </c>
      <c r="B80" s="1" t="s">
        <v>305</v>
      </c>
      <c r="C80" s="1" t="s">
        <v>199</v>
      </c>
      <c r="D80" s="1">
        <v>0</v>
      </c>
      <c r="E80" s="1">
        <v>0</v>
      </c>
      <c r="F80" s="1">
        <v>1</v>
      </c>
      <c r="G80" s="10" t="s">
        <v>302</v>
      </c>
      <c r="H80" s="10" t="s">
        <v>306</v>
      </c>
      <c r="I80" s="10" t="s">
        <v>199</v>
      </c>
      <c r="J80" s="10" t="s">
        <v>307</v>
      </c>
    </row>
    <row r="81" spans="1:10">
      <c r="A81" s="1" t="s">
        <v>98</v>
      </c>
      <c r="B81" s="1" t="s">
        <v>305</v>
      </c>
      <c r="C81" s="1" t="s">
        <v>199</v>
      </c>
      <c r="D81" s="1">
        <v>0</v>
      </c>
      <c r="E81" s="1">
        <v>1</v>
      </c>
      <c r="F81" s="1">
        <v>0</v>
      </c>
      <c r="G81" s="10" t="s">
        <v>302</v>
      </c>
      <c r="H81" s="10" t="s">
        <v>306</v>
      </c>
      <c r="I81" s="10" t="s">
        <v>199</v>
      </c>
      <c r="J81" s="10" t="s">
        <v>307</v>
      </c>
    </row>
    <row r="82" spans="1:10">
      <c r="A82" s="1" t="s">
        <v>102</v>
      </c>
      <c r="B82" s="1" t="s">
        <v>305</v>
      </c>
      <c r="C82" s="1" t="s">
        <v>199</v>
      </c>
      <c r="D82" s="1">
        <v>0.26</v>
      </c>
      <c r="E82" s="1">
        <v>0.12</v>
      </c>
      <c r="F82" s="1">
        <v>0.62</v>
      </c>
      <c r="G82" s="10" t="s">
        <v>302</v>
      </c>
      <c r="H82" s="10" t="s">
        <v>306</v>
      </c>
      <c r="I82" s="10" t="s">
        <v>199</v>
      </c>
      <c r="J82" s="10" t="s">
        <v>307</v>
      </c>
    </row>
    <row r="83" spans="1:10">
      <c r="A83" s="1" t="s">
        <v>107</v>
      </c>
      <c r="B83" s="1" t="s">
        <v>305</v>
      </c>
      <c r="C83" s="1" t="s">
        <v>199</v>
      </c>
      <c r="D83" s="1">
        <v>0.53</v>
      </c>
      <c r="E83" s="1">
        <v>0.22</v>
      </c>
      <c r="F83" s="1">
        <v>0.25</v>
      </c>
      <c r="G83" s="10" t="s">
        <v>302</v>
      </c>
      <c r="H83" s="10" t="s">
        <v>306</v>
      </c>
      <c r="I83" s="10" t="s">
        <v>199</v>
      </c>
      <c r="J83" s="10" t="s">
        <v>307</v>
      </c>
    </row>
    <row r="84" spans="1:10">
      <c r="A84" s="1" t="s">
        <v>112</v>
      </c>
      <c r="B84" s="1" t="s">
        <v>305</v>
      </c>
      <c r="C84" s="1" t="s">
        <v>199</v>
      </c>
      <c r="D84" s="1">
        <v>0.63</v>
      </c>
      <c r="E84" s="1">
        <v>0</v>
      </c>
      <c r="F84" s="1">
        <v>0.37</v>
      </c>
      <c r="G84" s="10" t="s">
        <v>302</v>
      </c>
      <c r="H84" s="10" t="s">
        <v>306</v>
      </c>
      <c r="I84" s="10" t="s">
        <v>199</v>
      </c>
      <c r="J84" s="10" t="s">
        <v>307</v>
      </c>
    </row>
    <row r="85" spans="1:10">
      <c r="A85" s="1" t="s">
        <v>117</v>
      </c>
      <c r="B85" s="1" t="s">
        <v>305</v>
      </c>
      <c r="C85" s="1" t="s">
        <v>199</v>
      </c>
      <c r="D85" s="1">
        <v>0.57</v>
      </c>
      <c r="E85" s="1">
        <v>0.19</v>
      </c>
      <c r="F85" s="1">
        <v>0.24</v>
      </c>
      <c r="G85" s="10" t="s">
        <v>302</v>
      </c>
      <c r="H85" s="10" t="s">
        <v>306</v>
      </c>
      <c r="I85" s="10" t="s">
        <v>199</v>
      </c>
      <c r="J85" s="10" t="s">
        <v>307</v>
      </c>
    </row>
    <row r="86" spans="1:10">
      <c r="A86" s="1" t="s">
        <v>122</v>
      </c>
      <c r="B86" s="1" t="s">
        <v>305</v>
      </c>
      <c r="C86" s="1" t="s">
        <v>199</v>
      </c>
      <c r="D86" s="1">
        <v>0.21</v>
      </c>
      <c r="E86" s="1">
        <v>0.26</v>
      </c>
      <c r="F86" s="1">
        <v>0.53</v>
      </c>
      <c r="G86" s="10" t="s">
        <v>302</v>
      </c>
      <c r="H86" s="10" t="s">
        <v>306</v>
      </c>
      <c r="I86" s="10" t="s">
        <v>199</v>
      </c>
      <c r="J86" s="10" t="s">
        <v>307</v>
      </c>
    </row>
    <row r="87" spans="1:10">
      <c r="A87" s="1" t="s">
        <v>127</v>
      </c>
      <c r="B87" s="1" t="s">
        <v>305</v>
      </c>
      <c r="C87" s="1" t="s">
        <v>199</v>
      </c>
      <c r="D87" s="1">
        <v>0.23</v>
      </c>
      <c r="E87" s="1">
        <v>0.77</v>
      </c>
      <c r="F87" s="1">
        <v>0</v>
      </c>
      <c r="G87" s="10" t="s">
        <v>302</v>
      </c>
      <c r="H87" s="10" t="s">
        <v>306</v>
      </c>
      <c r="I87" s="10" t="s">
        <v>199</v>
      </c>
      <c r="J87" s="10" t="s">
        <v>307</v>
      </c>
    </row>
    <row r="88" spans="1:10">
      <c r="A88" s="1" t="s">
        <v>131</v>
      </c>
      <c r="B88" s="1" t="s">
        <v>305</v>
      </c>
      <c r="C88" s="1" t="s">
        <v>199</v>
      </c>
      <c r="D88" s="1">
        <v>0.08</v>
      </c>
      <c r="E88" s="1">
        <v>0</v>
      </c>
      <c r="F88" s="1">
        <v>0.92</v>
      </c>
      <c r="G88" s="10" t="s">
        <v>302</v>
      </c>
      <c r="H88" s="10" t="s">
        <v>306</v>
      </c>
      <c r="I88" s="10" t="s">
        <v>199</v>
      </c>
      <c r="J88" s="10" t="s">
        <v>307</v>
      </c>
    </row>
    <row r="89" spans="1:10">
      <c r="A89" s="1" t="s">
        <v>135</v>
      </c>
      <c r="B89" s="1" t="s">
        <v>305</v>
      </c>
      <c r="C89" s="1" t="s">
        <v>199</v>
      </c>
      <c r="D89" s="1">
        <v>0.26</v>
      </c>
      <c r="E89" s="1">
        <v>0.03</v>
      </c>
      <c r="F89" s="1">
        <v>0.71</v>
      </c>
      <c r="G89" s="10" t="s">
        <v>302</v>
      </c>
      <c r="H89" s="10" t="s">
        <v>306</v>
      </c>
      <c r="I89" s="10" t="s">
        <v>199</v>
      </c>
      <c r="J89" s="10" t="s">
        <v>307</v>
      </c>
    </row>
    <row r="90" spans="1:10">
      <c r="A90" s="1" t="s">
        <v>141</v>
      </c>
      <c r="B90" s="1" t="s">
        <v>305</v>
      </c>
      <c r="C90" s="1" t="s">
        <v>199</v>
      </c>
      <c r="D90" s="1">
        <v>0.5</v>
      </c>
      <c r="E90" s="1">
        <v>0</v>
      </c>
      <c r="F90" s="1">
        <v>0.5</v>
      </c>
      <c r="G90" s="10" t="s">
        <v>302</v>
      </c>
      <c r="H90" s="10" t="s">
        <v>306</v>
      </c>
      <c r="I90" s="10" t="s">
        <v>199</v>
      </c>
      <c r="J90" s="10" t="s">
        <v>307</v>
      </c>
    </row>
    <row r="91" spans="1:10">
      <c r="A91" s="1" t="s">
        <v>144</v>
      </c>
      <c r="B91" s="1" t="s">
        <v>305</v>
      </c>
      <c r="C91" s="1" t="s">
        <v>199</v>
      </c>
      <c r="D91" s="1">
        <v>0.22</v>
      </c>
      <c r="E91" s="1">
        <v>0</v>
      </c>
      <c r="F91" s="1">
        <v>0.78</v>
      </c>
      <c r="G91" s="10" t="s">
        <v>302</v>
      </c>
      <c r="H91" s="10" t="s">
        <v>306</v>
      </c>
      <c r="I91" s="10" t="s">
        <v>199</v>
      </c>
      <c r="J91" s="10" t="s">
        <v>307</v>
      </c>
    </row>
    <row r="92" spans="1:10">
      <c r="A92" s="1" t="s">
        <v>148</v>
      </c>
      <c r="B92" s="1" t="s">
        <v>305</v>
      </c>
      <c r="C92" s="1" t="s">
        <v>199</v>
      </c>
      <c r="D92" s="1">
        <v>0.26</v>
      </c>
      <c r="E92" s="1">
        <v>0.22</v>
      </c>
      <c r="F92" s="1">
        <v>0.52</v>
      </c>
      <c r="G92" s="10" t="s">
        <v>302</v>
      </c>
      <c r="H92" s="10" t="s">
        <v>306</v>
      </c>
      <c r="I92" s="10" t="s">
        <v>199</v>
      </c>
      <c r="J92" s="10" t="s">
        <v>307</v>
      </c>
    </row>
    <row r="93" spans="1:10">
      <c r="A93" s="1" t="s">
        <v>154</v>
      </c>
      <c r="B93" s="1" t="s">
        <v>305</v>
      </c>
      <c r="C93" s="1" t="s">
        <v>199</v>
      </c>
      <c r="D93" s="1">
        <v>0.23</v>
      </c>
      <c r="E93" s="1">
        <v>0.46</v>
      </c>
      <c r="F93" s="1">
        <v>0.31</v>
      </c>
      <c r="G93" s="10" t="s">
        <v>302</v>
      </c>
      <c r="H93" s="10" t="s">
        <v>306</v>
      </c>
      <c r="I93" s="10" t="s">
        <v>199</v>
      </c>
      <c r="J93" s="10" t="s">
        <v>307</v>
      </c>
    </row>
    <row r="94" spans="1:10">
      <c r="A94" s="1" t="s">
        <v>160</v>
      </c>
      <c r="B94" s="1" t="s">
        <v>305</v>
      </c>
      <c r="C94" s="1" t="s">
        <v>199</v>
      </c>
      <c r="D94" s="1">
        <v>0.5</v>
      </c>
      <c r="E94" s="1">
        <v>0.29</v>
      </c>
      <c r="F94" s="1">
        <v>0.21</v>
      </c>
      <c r="G94" s="10" t="s">
        <v>302</v>
      </c>
      <c r="H94" s="10" t="s">
        <v>306</v>
      </c>
      <c r="I94" s="10" t="s">
        <v>199</v>
      </c>
      <c r="J94" s="10" t="s">
        <v>307</v>
      </c>
    </row>
    <row r="95" spans="1:10">
      <c r="A95" s="1" t="s">
        <v>11</v>
      </c>
      <c r="B95" s="1" t="s">
        <v>305</v>
      </c>
      <c r="C95" s="1" t="s">
        <v>211</v>
      </c>
      <c r="D95" s="1">
        <v>0.5</v>
      </c>
      <c r="E95" s="1">
        <v>0</v>
      </c>
      <c r="F95" s="1">
        <v>0.5</v>
      </c>
      <c r="G95" s="10" t="s">
        <v>302</v>
      </c>
      <c r="H95" s="10" t="s">
        <v>306</v>
      </c>
      <c r="I95" s="10" t="s">
        <v>199</v>
      </c>
      <c r="J95" s="10" t="s">
        <v>307</v>
      </c>
    </row>
    <row r="96" spans="1:10">
      <c r="A96" s="1" t="s">
        <v>15</v>
      </c>
      <c r="B96" s="1" t="s">
        <v>305</v>
      </c>
      <c r="C96" s="1" t="s">
        <v>211</v>
      </c>
      <c r="D96" s="1">
        <v>0.15</v>
      </c>
      <c r="E96" s="1">
        <v>0.62</v>
      </c>
      <c r="F96" s="1">
        <v>0.23</v>
      </c>
      <c r="G96" s="10" t="s">
        <v>302</v>
      </c>
      <c r="H96" s="10" t="s">
        <v>306</v>
      </c>
      <c r="I96" s="10" t="s">
        <v>199</v>
      </c>
      <c r="J96" s="10" t="s">
        <v>307</v>
      </c>
    </row>
    <row r="97" spans="1:10">
      <c r="A97" s="1" t="s">
        <v>21</v>
      </c>
      <c r="B97" s="1" t="s">
        <v>305</v>
      </c>
      <c r="C97" s="1" t="s">
        <v>211</v>
      </c>
      <c r="D97" s="1">
        <v>0.06</v>
      </c>
      <c r="E97" s="1">
        <v>0.13</v>
      </c>
      <c r="F97" s="1">
        <v>0.81</v>
      </c>
      <c r="G97" s="10" t="s">
        <v>302</v>
      </c>
      <c r="H97" s="10" t="s">
        <v>306</v>
      </c>
      <c r="I97" s="10" t="s">
        <v>199</v>
      </c>
      <c r="J97" s="10" t="s">
        <v>307</v>
      </c>
    </row>
    <row r="98" spans="1:10">
      <c r="A98" s="1" t="s">
        <v>27</v>
      </c>
      <c r="B98" s="1" t="s">
        <v>305</v>
      </c>
      <c r="C98" s="1" t="s">
        <v>211</v>
      </c>
      <c r="D98" s="1">
        <v>0.42</v>
      </c>
      <c r="E98" s="1">
        <v>0.32</v>
      </c>
      <c r="F98" s="1">
        <v>0.26</v>
      </c>
      <c r="G98" s="10" t="s">
        <v>302</v>
      </c>
      <c r="H98" s="10" t="s">
        <v>306</v>
      </c>
      <c r="I98" s="10" t="s">
        <v>199</v>
      </c>
      <c r="J98" s="10" t="s">
        <v>307</v>
      </c>
    </row>
    <row r="99" spans="1:10">
      <c r="A99" s="1" t="s">
        <v>33</v>
      </c>
      <c r="B99" s="1" t="s">
        <v>305</v>
      </c>
      <c r="C99" s="1" t="s">
        <v>211</v>
      </c>
      <c r="D99" s="1">
        <v>0.3</v>
      </c>
      <c r="E99" s="1">
        <v>0.65</v>
      </c>
      <c r="F99" s="1">
        <v>0.05</v>
      </c>
      <c r="G99" s="10" t="s">
        <v>302</v>
      </c>
      <c r="H99" s="10" t="s">
        <v>306</v>
      </c>
      <c r="I99" s="10" t="s">
        <v>199</v>
      </c>
      <c r="J99" s="10" t="s">
        <v>307</v>
      </c>
    </row>
    <row r="100" spans="1:10">
      <c r="A100" s="1" t="s">
        <v>38</v>
      </c>
      <c r="B100" s="1" t="s">
        <v>305</v>
      </c>
      <c r="C100" s="1" t="s">
        <v>211</v>
      </c>
      <c r="D100" s="1">
        <v>0.33</v>
      </c>
      <c r="E100" s="1">
        <v>0.67</v>
      </c>
      <c r="F100" s="1">
        <v>0</v>
      </c>
      <c r="G100" s="10" t="s">
        <v>302</v>
      </c>
      <c r="H100" s="10" t="s">
        <v>306</v>
      </c>
      <c r="I100" s="10" t="s">
        <v>199</v>
      </c>
      <c r="J100" s="10" t="s">
        <v>307</v>
      </c>
    </row>
    <row r="101" spans="1:10">
      <c r="A101" s="1" t="s">
        <v>43</v>
      </c>
      <c r="B101" s="1" t="s">
        <v>305</v>
      </c>
      <c r="C101" s="1" t="s">
        <v>211</v>
      </c>
      <c r="D101" s="1">
        <v>0.26</v>
      </c>
      <c r="E101" s="1">
        <v>0.13</v>
      </c>
      <c r="F101" s="1">
        <v>0.61</v>
      </c>
      <c r="G101" s="10" t="s">
        <v>302</v>
      </c>
      <c r="H101" s="10" t="s">
        <v>306</v>
      </c>
      <c r="I101" s="10" t="s">
        <v>199</v>
      </c>
      <c r="J101" s="10" t="s">
        <v>307</v>
      </c>
    </row>
    <row r="102" spans="1:10">
      <c r="A102" s="1" t="s">
        <v>48</v>
      </c>
      <c r="B102" s="1" t="s">
        <v>305</v>
      </c>
      <c r="C102" s="1" t="s">
        <v>211</v>
      </c>
      <c r="D102" s="1">
        <v>0.07</v>
      </c>
      <c r="E102" s="1">
        <v>0.8</v>
      </c>
      <c r="F102" s="1">
        <v>0.13</v>
      </c>
      <c r="G102" s="10" t="s">
        <v>302</v>
      </c>
      <c r="H102" s="10" t="s">
        <v>306</v>
      </c>
      <c r="I102" s="10" t="s">
        <v>199</v>
      </c>
      <c r="J102" s="10" t="s">
        <v>307</v>
      </c>
    </row>
    <row r="103" spans="1:10">
      <c r="A103" s="1" t="s">
        <v>53</v>
      </c>
      <c r="B103" s="1" t="s">
        <v>305</v>
      </c>
      <c r="C103" s="1" t="s">
        <v>211</v>
      </c>
      <c r="D103" s="1">
        <v>0</v>
      </c>
      <c r="E103" s="1">
        <v>1</v>
      </c>
      <c r="F103" s="1">
        <v>0</v>
      </c>
      <c r="G103" s="10" t="s">
        <v>302</v>
      </c>
      <c r="H103" s="10" t="s">
        <v>306</v>
      </c>
      <c r="I103" s="10" t="s">
        <v>199</v>
      </c>
      <c r="J103" s="10" t="s">
        <v>307</v>
      </c>
    </row>
    <row r="104" spans="1:10">
      <c r="A104" s="1" t="s">
        <v>59</v>
      </c>
      <c r="B104" s="1" t="s">
        <v>305</v>
      </c>
      <c r="C104" s="1" t="s">
        <v>211</v>
      </c>
      <c r="D104" s="1">
        <v>0.23</v>
      </c>
      <c r="E104" s="1">
        <v>0.54</v>
      </c>
      <c r="F104" s="1">
        <v>0.23</v>
      </c>
      <c r="G104" s="10" t="s">
        <v>302</v>
      </c>
      <c r="H104" s="10" t="s">
        <v>306</v>
      </c>
      <c r="I104" s="10" t="s">
        <v>199</v>
      </c>
      <c r="J104" s="10" t="s">
        <v>307</v>
      </c>
    </row>
    <row r="105" spans="1:10">
      <c r="A105" s="1" t="s">
        <v>63</v>
      </c>
      <c r="B105" s="1" t="s">
        <v>305</v>
      </c>
      <c r="C105" s="1" t="s">
        <v>211</v>
      </c>
      <c r="D105" s="1">
        <v>0.25</v>
      </c>
      <c r="E105" s="1">
        <v>0.5</v>
      </c>
      <c r="F105" s="1">
        <v>0.25</v>
      </c>
      <c r="G105" s="10" t="s">
        <v>302</v>
      </c>
      <c r="H105" s="10" t="s">
        <v>306</v>
      </c>
      <c r="I105" s="10" t="s">
        <v>199</v>
      </c>
      <c r="J105" s="10" t="s">
        <v>307</v>
      </c>
    </row>
    <row r="106" spans="1:10">
      <c r="A106" s="1" t="s">
        <v>69</v>
      </c>
      <c r="B106" s="1" t="s">
        <v>305</v>
      </c>
      <c r="C106" s="1" t="s">
        <v>211</v>
      </c>
      <c r="D106" s="1">
        <v>0.78</v>
      </c>
      <c r="E106" s="1">
        <v>0.2</v>
      </c>
      <c r="F106" s="1">
        <v>0.02</v>
      </c>
      <c r="G106" s="10" t="s">
        <v>302</v>
      </c>
      <c r="H106" s="10" t="s">
        <v>306</v>
      </c>
      <c r="I106" s="10" t="s">
        <v>199</v>
      </c>
      <c r="J106" s="10" t="s">
        <v>307</v>
      </c>
    </row>
    <row r="107" spans="1:10">
      <c r="A107" s="1" t="s">
        <v>74</v>
      </c>
      <c r="B107" s="1" t="s">
        <v>305</v>
      </c>
      <c r="C107" s="1" t="s">
        <v>211</v>
      </c>
      <c r="D107" s="1">
        <v>0.13</v>
      </c>
      <c r="E107" s="1">
        <v>0.83</v>
      </c>
      <c r="F107" s="1">
        <v>0.04</v>
      </c>
      <c r="G107" s="10" t="s">
        <v>302</v>
      </c>
      <c r="H107" s="10" t="s">
        <v>306</v>
      </c>
      <c r="I107" s="10" t="s">
        <v>199</v>
      </c>
      <c r="J107" s="10" t="s">
        <v>307</v>
      </c>
    </row>
    <row r="108" spans="1:10">
      <c r="A108" s="1" t="s">
        <v>79</v>
      </c>
      <c r="B108" s="1" t="s">
        <v>305</v>
      </c>
      <c r="C108" s="1" t="s">
        <v>211</v>
      </c>
      <c r="D108" s="1">
        <v>0.4</v>
      </c>
      <c r="E108" s="1">
        <v>0.2</v>
      </c>
      <c r="F108" s="1">
        <v>0.4</v>
      </c>
      <c r="G108" s="10" t="s">
        <v>302</v>
      </c>
      <c r="H108" s="10" t="s">
        <v>306</v>
      </c>
      <c r="I108" s="10" t="s">
        <v>199</v>
      </c>
      <c r="J108" s="10" t="s">
        <v>307</v>
      </c>
    </row>
    <row r="109" spans="1:10">
      <c r="A109" s="1" t="s">
        <v>84</v>
      </c>
      <c r="B109" s="1" t="s">
        <v>305</v>
      </c>
      <c r="C109" s="1" t="s">
        <v>211</v>
      </c>
      <c r="D109" s="1">
        <v>0.47</v>
      </c>
      <c r="E109" s="1">
        <v>0.2</v>
      </c>
      <c r="F109" s="1">
        <v>0.33</v>
      </c>
      <c r="G109" s="10" t="s">
        <v>302</v>
      </c>
      <c r="H109" s="10" t="s">
        <v>306</v>
      </c>
      <c r="I109" s="10" t="s">
        <v>199</v>
      </c>
      <c r="J109" s="10" t="s">
        <v>307</v>
      </c>
    </row>
    <row r="110" spans="1:10">
      <c r="A110" s="1" t="s">
        <v>88</v>
      </c>
      <c r="B110" s="1" t="s">
        <v>305</v>
      </c>
      <c r="C110" s="1" t="s">
        <v>211</v>
      </c>
      <c r="D110" s="1">
        <v>0.33</v>
      </c>
      <c r="E110" s="1">
        <v>0.17</v>
      </c>
      <c r="F110" s="1">
        <v>0.5</v>
      </c>
      <c r="G110" s="10" t="s">
        <v>302</v>
      </c>
      <c r="H110" s="10" t="s">
        <v>306</v>
      </c>
      <c r="I110" s="10" t="s">
        <v>199</v>
      </c>
      <c r="J110" s="10" t="s">
        <v>307</v>
      </c>
    </row>
    <row r="111" spans="1:10">
      <c r="A111" s="1" t="s">
        <v>93</v>
      </c>
      <c r="B111" s="1" t="s">
        <v>305</v>
      </c>
      <c r="C111" s="1" t="s">
        <v>211</v>
      </c>
      <c r="D111" s="1">
        <v>0</v>
      </c>
      <c r="E111" s="1">
        <v>1</v>
      </c>
      <c r="F111" s="1">
        <v>0</v>
      </c>
      <c r="G111" s="10" t="s">
        <v>302</v>
      </c>
      <c r="H111" s="10" t="s">
        <v>306</v>
      </c>
      <c r="I111" s="10" t="s">
        <v>199</v>
      </c>
      <c r="J111" s="10" t="s">
        <v>307</v>
      </c>
    </row>
    <row r="112" spans="1:10">
      <c r="A112" s="1" t="s">
        <v>98</v>
      </c>
      <c r="B112" s="1" t="s">
        <v>305</v>
      </c>
      <c r="C112" s="1" t="s">
        <v>211</v>
      </c>
      <c r="D112" s="1">
        <v>0</v>
      </c>
      <c r="E112" s="1">
        <v>0</v>
      </c>
      <c r="F112" s="1">
        <v>1</v>
      </c>
      <c r="G112" s="10" t="s">
        <v>302</v>
      </c>
      <c r="H112" s="10" t="s">
        <v>306</v>
      </c>
      <c r="I112" s="10" t="s">
        <v>199</v>
      </c>
      <c r="J112" s="10" t="s">
        <v>307</v>
      </c>
    </row>
    <row r="113" spans="1:10">
      <c r="A113" s="1" t="s">
        <v>102</v>
      </c>
      <c r="B113" s="1" t="s">
        <v>305</v>
      </c>
      <c r="C113" s="1" t="s">
        <v>211</v>
      </c>
      <c r="D113" s="1">
        <v>0.26</v>
      </c>
      <c r="E113" s="1">
        <v>0.62</v>
      </c>
      <c r="F113" s="1">
        <v>0.12</v>
      </c>
      <c r="G113" s="10" t="s">
        <v>302</v>
      </c>
      <c r="H113" s="10" t="s">
        <v>306</v>
      </c>
      <c r="I113" s="10" t="s">
        <v>199</v>
      </c>
      <c r="J113" s="10" t="s">
        <v>307</v>
      </c>
    </row>
    <row r="114" spans="1:10">
      <c r="A114" s="1" t="s">
        <v>107</v>
      </c>
      <c r="B114" s="1" t="s">
        <v>305</v>
      </c>
      <c r="C114" s="1" t="s">
        <v>211</v>
      </c>
      <c r="D114" s="1">
        <v>0.53</v>
      </c>
      <c r="E114" s="1">
        <v>0.25</v>
      </c>
      <c r="F114" s="1">
        <v>0.22</v>
      </c>
      <c r="G114" s="10" t="s">
        <v>302</v>
      </c>
      <c r="H114" s="10" t="s">
        <v>306</v>
      </c>
      <c r="I114" s="10" t="s">
        <v>199</v>
      </c>
      <c r="J114" s="10" t="s">
        <v>307</v>
      </c>
    </row>
    <row r="115" spans="1:10">
      <c r="A115" s="1" t="s">
        <v>112</v>
      </c>
      <c r="B115" s="1" t="s">
        <v>305</v>
      </c>
      <c r="C115" s="1" t="s">
        <v>211</v>
      </c>
      <c r="D115" s="1">
        <v>0.63</v>
      </c>
      <c r="E115" s="1">
        <v>0.37</v>
      </c>
      <c r="F115" s="1">
        <v>0</v>
      </c>
      <c r="G115" s="10" t="s">
        <v>302</v>
      </c>
      <c r="H115" s="10" t="s">
        <v>306</v>
      </c>
      <c r="I115" s="10" t="s">
        <v>199</v>
      </c>
      <c r="J115" s="10" t="s">
        <v>307</v>
      </c>
    </row>
    <row r="116" spans="1:10">
      <c r="A116" s="1" t="s">
        <v>117</v>
      </c>
      <c r="B116" s="1" t="s">
        <v>305</v>
      </c>
      <c r="C116" s="1" t="s">
        <v>211</v>
      </c>
      <c r="D116" s="1">
        <v>0.57</v>
      </c>
      <c r="E116" s="1">
        <v>0.24</v>
      </c>
      <c r="F116" s="1">
        <v>0.19</v>
      </c>
      <c r="G116" s="10" t="s">
        <v>302</v>
      </c>
      <c r="H116" s="10" t="s">
        <v>306</v>
      </c>
      <c r="I116" s="10" t="s">
        <v>199</v>
      </c>
      <c r="J116" s="10" t="s">
        <v>307</v>
      </c>
    </row>
    <row r="117" spans="1:10">
      <c r="A117" s="1" t="s">
        <v>122</v>
      </c>
      <c r="B117" s="1" t="s">
        <v>305</v>
      </c>
      <c r="C117" s="1" t="s">
        <v>211</v>
      </c>
      <c r="D117" s="1">
        <v>0.21</v>
      </c>
      <c r="E117" s="1">
        <v>0.53</v>
      </c>
      <c r="F117" s="1">
        <v>0.26</v>
      </c>
      <c r="G117" s="10" t="s">
        <v>302</v>
      </c>
      <c r="H117" s="10" t="s">
        <v>306</v>
      </c>
      <c r="I117" s="10" t="s">
        <v>199</v>
      </c>
      <c r="J117" s="10" t="s">
        <v>307</v>
      </c>
    </row>
    <row r="118" spans="1:10">
      <c r="A118" s="1" t="s">
        <v>127</v>
      </c>
      <c r="B118" s="1" t="s">
        <v>305</v>
      </c>
      <c r="C118" s="1" t="s">
        <v>211</v>
      </c>
      <c r="D118" s="1">
        <v>0.23</v>
      </c>
      <c r="E118" s="1">
        <v>0</v>
      </c>
      <c r="F118" s="1">
        <v>0.77</v>
      </c>
      <c r="G118" s="10" t="s">
        <v>302</v>
      </c>
      <c r="H118" s="10" t="s">
        <v>306</v>
      </c>
      <c r="I118" s="10" t="s">
        <v>199</v>
      </c>
      <c r="J118" s="10" t="s">
        <v>307</v>
      </c>
    </row>
    <row r="119" spans="1:10">
      <c r="A119" s="1" t="s">
        <v>131</v>
      </c>
      <c r="B119" s="1" t="s">
        <v>305</v>
      </c>
      <c r="C119" s="1" t="s">
        <v>211</v>
      </c>
      <c r="D119" s="1">
        <v>0.08</v>
      </c>
      <c r="E119" s="1">
        <v>0.92</v>
      </c>
      <c r="F119" s="1">
        <v>0</v>
      </c>
      <c r="G119" s="10" t="s">
        <v>302</v>
      </c>
      <c r="H119" s="10" t="s">
        <v>306</v>
      </c>
      <c r="I119" s="10" t="s">
        <v>199</v>
      </c>
      <c r="J119" s="10" t="s">
        <v>307</v>
      </c>
    </row>
    <row r="120" spans="1:10">
      <c r="A120" s="1" t="s">
        <v>135</v>
      </c>
      <c r="B120" s="1" t="s">
        <v>305</v>
      </c>
      <c r="C120" s="1" t="s">
        <v>211</v>
      </c>
      <c r="D120" s="1">
        <v>0.26</v>
      </c>
      <c r="E120" s="1">
        <v>0.71</v>
      </c>
      <c r="F120" s="1">
        <v>0.03</v>
      </c>
      <c r="G120" s="10" t="s">
        <v>302</v>
      </c>
      <c r="H120" s="10" t="s">
        <v>306</v>
      </c>
      <c r="I120" s="10" t="s">
        <v>199</v>
      </c>
      <c r="J120" s="10" t="s">
        <v>307</v>
      </c>
    </row>
    <row r="121" spans="1:10">
      <c r="A121" s="1" t="s">
        <v>141</v>
      </c>
      <c r="B121" s="1" t="s">
        <v>305</v>
      </c>
      <c r="C121" s="1" t="s">
        <v>211</v>
      </c>
      <c r="D121" s="1">
        <v>0.5</v>
      </c>
      <c r="E121" s="1">
        <v>0.5</v>
      </c>
      <c r="F121" s="1">
        <v>0</v>
      </c>
      <c r="G121" s="10" t="s">
        <v>302</v>
      </c>
      <c r="H121" s="10" t="s">
        <v>306</v>
      </c>
      <c r="I121" s="10" t="s">
        <v>199</v>
      </c>
      <c r="J121" s="10" t="s">
        <v>307</v>
      </c>
    </row>
    <row r="122" spans="1:10">
      <c r="A122" s="1" t="s">
        <v>144</v>
      </c>
      <c r="B122" s="1" t="s">
        <v>305</v>
      </c>
      <c r="C122" s="1" t="s">
        <v>211</v>
      </c>
      <c r="D122" s="1">
        <v>0.22</v>
      </c>
      <c r="E122" s="1">
        <v>0.78</v>
      </c>
      <c r="F122" s="1">
        <v>0</v>
      </c>
      <c r="G122" s="10" t="s">
        <v>302</v>
      </c>
      <c r="H122" s="10" t="s">
        <v>306</v>
      </c>
      <c r="I122" s="10" t="s">
        <v>199</v>
      </c>
      <c r="J122" s="10" t="s">
        <v>307</v>
      </c>
    </row>
    <row r="123" spans="1:10">
      <c r="A123" s="1" t="s">
        <v>148</v>
      </c>
      <c r="B123" s="1" t="s">
        <v>305</v>
      </c>
      <c r="C123" s="1" t="s">
        <v>211</v>
      </c>
      <c r="D123" s="1">
        <v>0.26</v>
      </c>
      <c r="E123" s="1">
        <v>0.52</v>
      </c>
      <c r="F123" s="1">
        <v>0.22</v>
      </c>
      <c r="G123" s="10" t="s">
        <v>302</v>
      </c>
      <c r="H123" s="10" t="s">
        <v>306</v>
      </c>
      <c r="I123" s="10" t="s">
        <v>199</v>
      </c>
      <c r="J123" s="10" t="s">
        <v>307</v>
      </c>
    </row>
    <row r="124" spans="1:10">
      <c r="A124" s="1" t="s">
        <v>154</v>
      </c>
      <c r="B124" s="1" t="s">
        <v>305</v>
      </c>
      <c r="C124" s="1" t="s">
        <v>211</v>
      </c>
      <c r="D124" s="1">
        <v>0.23</v>
      </c>
      <c r="E124" s="1">
        <v>0.31</v>
      </c>
      <c r="F124" s="1">
        <v>0.46</v>
      </c>
      <c r="G124" s="10" t="s">
        <v>302</v>
      </c>
      <c r="H124" s="10" t="s">
        <v>306</v>
      </c>
      <c r="I124" s="10" t="s">
        <v>199</v>
      </c>
      <c r="J124" s="10" t="s">
        <v>307</v>
      </c>
    </row>
    <row r="125" spans="1:10">
      <c r="A125" s="1" t="s">
        <v>160</v>
      </c>
      <c r="B125" s="1" t="s">
        <v>305</v>
      </c>
      <c r="C125" s="1" t="s">
        <v>211</v>
      </c>
      <c r="D125" s="1">
        <v>0.5</v>
      </c>
      <c r="E125" s="1">
        <v>0.21</v>
      </c>
      <c r="F125" s="1">
        <v>0.29</v>
      </c>
      <c r="G125" s="10" t="s">
        <v>302</v>
      </c>
      <c r="H125" s="10" t="s">
        <v>306</v>
      </c>
      <c r="I125" s="10" t="s">
        <v>199</v>
      </c>
      <c r="J125" s="10" t="s">
        <v>307</v>
      </c>
    </row>
    <row r="126" spans="1:10">
      <c r="A126" s="1" t="s">
        <v>11</v>
      </c>
      <c r="B126" s="1" t="s">
        <v>308</v>
      </c>
      <c r="C126" s="1" t="s">
        <v>199</v>
      </c>
      <c r="D126" s="1">
        <v>0</v>
      </c>
      <c r="E126" s="1">
        <v>1</v>
      </c>
      <c r="F126" s="1">
        <v>0</v>
      </c>
      <c r="G126" s="10" t="s">
        <v>302</v>
      </c>
      <c r="H126" s="10" t="s">
        <v>309</v>
      </c>
      <c r="I126" s="10" t="s">
        <v>196</v>
      </c>
      <c r="J126" s="10" t="s">
        <v>310</v>
      </c>
    </row>
    <row r="127" spans="1:10">
      <c r="A127" s="1" t="s">
        <v>15</v>
      </c>
      <c r="B127" s="1" t="s">
        <v>308</v>
      </c>
      <c r="C127" s="1" t="s">
        <v>199</v>
      </c>
      <c r="D127" s="1">
        <v>0.13</v>
      </c>
      <c r="E127" s="1">
        <v>0.19</v>
      </c>
      <c r="F127" s="1">
        <v>0.69</v>
      </c>
      <c r="G127" s="10" t="s">
        <v>302</v>
      </c>
      <c r="H127" s="10" t="s">
        <v>309</v>
      </c>
      <c r="I127" s="10" t="s">
        <v>196</v>
      </c>
      <c r="J127" s="10" t="s">
        <v>310</v>
      </c>
    </row>
    <row r="128" spans="1:10">
      <c r="A128" s="1" t="s">
        <v>21</v>
      </c>
      <c r="B128" s="1" t="s">
        <v>308</v>
      </c>
      <c r="C128" s="1" t="s">
        <v>199</v>
      </c>
      <c r="D128" s="1">
        <v>0.1</v>
      </c>
      <c r="E128" s="1">
        <v>0.06</v>
      </c>
      <c r="F128" s="1">
        <v>0.84</v>
      </c>
      <c r="G128" s="10" t="s">
        <v>302</v>
      </c>
      <c r="H128" s="10" t="s">
        <v>309</v>
      </c>
      <c r="I128" s="10" t="s">
        <v>196</v>
      </c>
      <c r="J128" s="10" t="s">
        <v>310</v>
      </c>
    </row>
    <row r="129" spans="1:10">
      <c r="A129" s="1" t="s">
        <v>27</v>
      </c>
      <c r="B129" s="1" t="s">
        <v>308</v>
      </c>
      <c r="C129" s="1" t="s">
        <v>199</v>
      </c>
      <c r="D129" s="1">
        <v>0.14</v>
      </c>
      <c r="E129" s="1">
        <v>0.45</v>
      </c>
      <c r="F129" s="1">
        <v>0.41</v>
      </c>
      <c r="G129" s="10" t="s">
        <v>302</v>
      </c>
      <c r="H129" s="10" t="s">
        <v>309</v>
      </c>
      <c r="I129" s="10" t="s">
        <v>196</v>
      </c>
      <c r="J129" s="10" t="s">
        <v>310</v>
      </c>
    </row>
    <row r="130" spans="1:10">
      <c r="A130" s="1" t="s">
        <v>33</v>
      </c>
      <c r="B130" s="1" t="s">
        <v>308</v>
      </c>
      <c r="C130" s="1" t="s">
        <v>199</v>
      </c>
      <c r="D130" s="1">
        <v>0.11</v>
      </c>
      <c r="E130" s="1">
        <v>0.02</v>
      </c>
      <c r="F130" s="1">
        <v>0.88</v>
      </c>
      <c r="G130" s="10" t="s">
        <v>302</v>
      </c>
      <c r="H130" s="10" t="s">
        <v>309</v>
      </c>
      <c r="I130" s="10" t="s">
        <v>196</v>
      </c>
      <c r="J130" s="10" t="s">
        <v>310</v>
      </c>
    </row>
    <row r="131" spans="1:10">
      <c r="A131" s="1" t="s">
        <v>38</v>
      </c>
      <c r="B131" s="1" t="s">
        <v>308</v>
      </c>
      <c r="C131" s="1" t="s">
        <v>199</v>
      </c>
      <c r="D131" s="1">
        <v>0</v>
      </c>
      <c r="E131" s="1">
        <v>0</v>
      </c>
      <c r="F131" s="1">
        <v>1</v>
      </c>
      <c r="G131" s="10" t="s">
        <v>302</v>
      </c>
      <c r="H131" s="10" t="s">
        <v>309</v>
      </c>
      <c r="I131" s="10" t="s">
        <v>196</v>
      </c>
      <c r="J131" s="10" t="s">
        <v>310</v>
      </c>
    </row>
    <row r="132" spans="1:10">
      <c r="A132" s="1" t="s">
        <v>43</v>
      </c>
      <c r="B132" s="1" t="s">
        <v>308</v>
      </c>
      <c r="C132" s="1" t="s">
        <v>199</v>
      </c>
      <c r="D132" s="1">
        <v>0.02</v>
      </c>
      <c r="E132" s="1">
        <v>0.87</v>
      </c>
      <c r="F132" s="1">
        <v>0.12</v>
      </c>
      <c r="G132" s="10" t="s">
        <v>302</v>
      </c>
      <c r="H132" s="10" t="s">
        <v>309</v>
      </c>
      <c r="I132" s="10" t="s">
        <v>196</v>
      </c>
      <c r="J132" s="10" t="s">
        <v>310</v>
      </c>
    </row>
    <row r="133" spans="1:10">
      <c r="A133" s="1" t="s">
        <v>48</v>
      </c>
      <c r="B133" s="1" t="s">
        <v>308</v>
      </c>
      <c r="C133" s="1" t="s">
        <v>199</v>
      </c>
      <c r="D133" s="1">
        <v>0</v>
      </c>
      <c r="E133" s="1">
        <v>0.01</v>
      </c>
      <c r="F133" s="1">
        <v>0.99</v>
      </c>
      <c r="G133" s="10" t="s">
        <v>302</v>
      </c>
      <c r="H133" s="10" t="s">
        <v>309</v>
      </c>
      <c r="I133" s="10" t="s">
        <v>196</v>
      </c>
      <c r="J133" s="10" t="s">
        <v>310</v>
      </c>
    </row>
    <row r="134" spans="1:10">
      <c r="A134" s="1" t="s">
        <v>53</v>
      </c>
      <c r="B134" s="1" t="s">
        <v>308</v>
      </c>
      <c r="C134" s="1" t="s">
        <v>199</v>
      </c>
      <c r="D134" s="1">
        <v>0</v>
      </c>
      <c r="E134" s="1">
        <v>0</v>
      </c>
      <c r="F134" s="1">
        <v>1</v>
      </c>
      <c r="G134" s="10" t="s">
        <v>302</v>
      </c>
      <c r="H134" s="10" t="s">
        <v>309</v>
      </c>
      <c r="I134" s="10" t="s">
        <v>196</v>
      </c>
      <c r="J134" s="10" t="s">
        <v>310</v>
      </c>
    </row>
    <row r="135" spans="1:10">
      <c r="A135" s="1" t="s">
        <v>59</v>
      </c>
      <c r="B135" s="1" t="s">
        <v>308</v>
      </c>
      <c r="C135" s="1" t="s">
        <v>199</v>
      </c>
      <c r="D135" s="1">
        <v>0.18</v>
      </c>
      <c r="E135" s="1">
        <v>0.36</v>
      </c>
      <c r="F135" s="1">
        <v>0.45</v>
      </c>
      <c r="G135" s="10" t="s">
        <v>302</v>
      </c>
      <c r="H135" s="10" t="s">
        <v>309</v>
      </c>
      <c r="I135" s="10" t="s">
        <v>196</v>
      </c>
      <c r="J135" s="10" t="s">
        <v>310</v>
      </c>
    </row>
    <row r="136" spans="1:10">
      <c r="A136" s="1" t="s">
        <v>63</v>
      </c>
      <c r="B136" s="1" t="s">
        <v>308</v>
      </c>
      <c r="C136" s="1" t="s">
        <v>199</v>
      </c>
      <c r="D136" s="1">
        <v>0.22</v>
      </c>
      <c r="E136" s="1">
        <v>0.22</v>
      </c>
      <c r="F136" s="1">
        <v>0.56</v>
      </c>
      <c r="G136" s="10" t="s">
        <v>302</v>
      </c>
      <c r="H136" s="10" t="s">
        <v>309</v>
      </c>
      <c r="I136" s="10" t="s">
        <v>196</v>
      </c>
      <c r="J136" s="10" t="s">
        <v>310</v>
      </c>
    </row>
    <row r="137" spans="1:10">
      <c r="A137" s="1" t="s">
        <v>69</v>
      </c>
      <c r="B137" s="1" t="s">
        <v>308</v>
      </c>
      <c r="C137" s="1" t="s">
        <v>199</v>
      </c>
      <c r="D137" s="1">
        <v>0.33</v>
      </c>
      <c r="E137" s="1">
        <v>0.27</v>
      </c>
      <c r="F137" s="1">
        <v>0.4</v>
      </c>
      <c r="G137" s="10" t="s">
        <v>302</v>
      </c>
      <c r="H137" s="10" t="s">
        <v>309</v>
      </c>
      <c r="I137" s="10" t="s">
        <v>196</v>
      </c>
      <c r="J137" s="10" t="s">
        <v>310</v>
      </c>
    </row>
    <row r="138" spans="1:10">
      <c r="A138" s="1" t="s">
        <v>74</v>
      </c>
      <c r="B138" s="1" t="s">
        <v>308</v>
      </c>
      <c r="C138" s="1" t="s">
        <v>199</v>
      </c>
      <c r="D138" s="1">
        <v>0.05</v>
      </c>
      <c r="E138" s="1">
        <v>0.03</v>
      </c>
      <c r="F138" s="1">
        <v>0.92</v>
      </c>
      <c r="G138" s="10" t="s">
        <v>302</v>
      </c>
      <c r="H138" s="10" t="s">
        <v>309</v>
      </c>
      <c r="I138" s="10" t="s">
        <v>196</v>
      </c>
      <c r="J138" s="10" t="s">
        <v>310</v>
      </c>
    </row>
    <row r="139" spans="1:10">
      <c r="A139" s="1" t="s">
        <v>79</v>
      </c>
      <c r="B139" s="1" t="s">
        <v>308</v>
      </c>
      <c r="C139" s="1" t="s">
        <v>199</v>
      </c>
      <c r="D139" s="1">
        <v>0.01</v>
      </c>
      <c r="E139" s="1">
        <v>0</v>
      </c>
      <c r="F139" s="1">
        <v>0.99</v>
      </c>
      <c r="G139" s="10" t="s">
        <v>302</v>
      </c>
      <c r="H139" s="10" t="s">
        <v>309</v>
      </c>
      <c r="I139" s="10" t="s">
        <v>196</v>
      </c>
      <c r="J139" s="10" t="s">
        <v>310</v>
      </c>
    </row>
    <row r="140" spans="1:10">
      <c r="A140" s="1" t="s">
        <v>84</v>
      </c>
      <c r="B140" s="1" t="s">
        <v>308</v>
      </c>
      <c r="C140" s="1" t="s">
        <v>199</v>
      </c>
      <c r="D140" s="1">
        <v>0.04</v>
      </c>
      <c r="E140" s="1">
        <v>0.4</v>
      </c>
      <c r="F140" s="1">
        <v>0.56</v>
      </c>
      <c r="G140" s="10" t="s">
        <v>302</v>
      </c>
      <c r="H140" s="10" t="s">
        <v>309</v>
      </c>
      <c r="I140" s="10" t="s">
        <v>196</v>
      </c>
      <c r="J140" s="10" t="s">
        <v>310</v>
      </c>
    </row>
    <row r="141" spans="1:10">
      <c r="A141" s="1" t="s">
        <v>88</v>
      </c>
      <c r="B141" s="1" t="s">
        <v>308</v>
      </c>
      <c r="C141" s="1" t="s">
        <v>199</v>
      </c>
      <c r="D141" s="1">
        <v>0.11</v>
      </c>
      <c r="E141" s="1">
        <v>0.44</v>
      </c>
      <c r="F141" s="1">
        <v>0.44</v>
      </c>
      <c r="G141" s="10" t="s">
        <v>302</v>
      </c>
      <c r="H141" s="10" t="s">
        <v>309</v>
      </c>
      <c r="I141" s="10" t="s">
        <v>196</v>
      </c>
      <c r="J141" s="10" t="s">
        <v>310</v>
      </c>
    </row>
    <row r="142" spans="1:10">
      <c r="A142" s="1" t="s">
        <v>93</v>
      </c>
      <c r="B142" s="1" t="s">
        <v>308</v>
      </c>
      <c r="C142" s="1" t="s">
        <v>199</v>
      </c>
      <c r="D142" s="1">
        <v>0</v>
      </c>
      <c r="E142" s="1">
        <v>0</v>
      </c>
      <c r="F142" s="1">
        <v>1</v>
      </c>
      <c r="G142" s="10" t="s">
        <v>302</v>
      </c>
      <c r="H142" s="10" t="s">
        <v>309</v>
      </c>
      <c r="I142" s="10" t="s">
        <v>196</v>
      </c>
      <c r="J142" s="10" t="s">
        <v>310</v>
      </c>
    </row>
    <row r="143" spans="1:10">
      <c r="A143" s="1" t="s">
        <v>98</v>
      </c>
      <c r="B143" s="1" t="s">
        <v>308</v>
      </c>
      <c r="C143" s="1" t="s">
        <v>199</v>
      </c>
      <c r="D143" s="1">
        <v>0</v>
      </c>
      <c r="E143" s="1">
        <v>0.01</v>
      </c>
      <c r="F143" s="1">
        <v>0.99</v>
      </c>
      <c r="G143" s="10" t="s">
        <v>302</v>
      </c>
      <c r="H143" s="10" t="s">
        <v>309</v>
      </c>
      <c r="I143" s="10" t="s">
        <v>196</v>
      </c>
      <c r="J143" s="10" t="s">
        <v>310</v>
      </c>
    </row>
    <row r="144" spans="1:10">
      <c r="A144" s="1" t="s">
        <v>102</v>
      </c>
      <c r="B144" s="1" t="s">
        <v>308</v>
      </c>
      <c r="C144" s="1" t="s">
        <v>199</v>
      </c>
      <c r="D144" s="1">
        <v>0</v>
      </c>
      <c r="E144" s="1">
        <v>1</v>
      </c>
      <c r="F144" s="1">
        <v>0</v>
      </c>
      <c r="G144" s="10" t="s">
        <v>302</v>
      </c>
      <c r="H144" s="10" t="s">
        <v>309</v>
      </c>
      <c r="I144" s="10" t="s">
        <v>196</v>
      </c>
      <c r="J144" s="10" t="s">
        <v>310</v>
      </c>
    </row>
    <row r="145" spans="1:10">
      <c r="A145" s="1" t="s">
        <v>107</v>
      </c>
      <c r="B145" s="1" t="s">
        <v>308</v>
      </c>
      <c r="C145" s="1" t="s">
        <v>199</v>
      </c>
      <c r="D145" s="1">
        <v>0.02</v>
      </c>
      <c r="E145" s="1">
        <v>0.01</v>
      </c>
      <c r="F145" s="1">
        <v>0.96</v>
      </c>
      <c r="G145" s="10" t="s">
        <v>302</v>
      </c>
      <c r="H145" s="10" t="s">
        <v>309</v>
      </c>
      <c r="I145" s="10" t="s">
        <v>196</v>
      </c>
      <c r="J145" s="10" t="s">
        <v>310</v>
      </c>
    </row>
    <row r="146" spans="1:10">
      <c r="A146" s="1" t="s">
        <v>112</v>
      </c>
      <c r="B146" s="1" t="s">
        <v>308</v>
      </c>
      <c r="C146" s="1" t="s">
        <v>199</v>
      </c>
      <c r="D146" s="1">
        <v>0.28</v>
      </c>
      <c r="E146" s="1">
        <v>0.13</v>
      </c>
      <c r="F146" s="1">
        <v>0.59</v>
      </c>
      <c r="G146" s="10" t="s">
        <v>302</v>
      </c>
      <c r="H146" s="10" t="s">
        <v>309</v>
      </c>
      <c r="I146" s="10" t="s">
        <v>196</v>
      </c>
      <c r="J146" s="10" t="s">
        <v>310</v>
      </c>
    </row>
    <row r="147" spans="1:10">
      <c r="A147" s="1" t="s">
        <v>117</v>
      </c>
      <c r="B147" s="1" t="s">
        <v>308</v>
      </c>
      <c r="C147" s="1" t="s">
        <v>199</v>
      </c>
      <c r="D147" s="1">
        <v>0.51</v>
      </c>
      <c r="E147" s="1">
        <v>0.23</v>
      </c>
      <c r="F147" s="1">
        <v>0.26</v>
      </c>
      <c r="G147" s="10" t="s">
        <v>302</v>
      </c>
      <c r="H147" s="10" t="s">
        <v>309</v>
      </c>
      <c r="I147" s="10" t="s">
        <v>196</v>
      </c>
      <c r="J147" s="10" t="s">
        <v>310</v>
      </c>
    </row>
    <row r="148" spans="1:10">
      <c r="A148" s="1" t="s">
        <v>122</v>
      </c>
      <c r="B148" s="1" t="s">
        <v>308</v>
      </c>
      <c r="C148" s="1" t="s">
        <v>199</v>
      </c>
      <c r="D148" s="1">
        <v>0.02</v>
      </c>
      <c r="E148" s="1">
        <v>0.03</v>
      </c>
      <c r="F148" s="1">
        <v>0.95</v>
      </c>
      <c r="G148" s="10" t="s">
        <v>302</v>
      </c>
      <c r="H148" s="10" t="s">
        <v>309</v>
      </c>
      <c r="I148" s="10" t="s">
        <v>196</v>
      </c>
      <c r="J148" s="10" t="s">
        <v>310</v>
      </c>
    </row>
    <row r="149" spans="1:10">
      <c r="A149" s="1" t="s">
        <v>127</v>
      </c>
      <c r="B149" s="1" t="s">
        <v>308</v>
      </c>
      <c r="C149" s="1" t="s">
        <v>199</v>
      </c>
      <c r="D149" s="1">
        <v>0.15</v>
      </c>
      <c r="E149" s="1">
        <v>0.35</v>
      </c>
      <c r="F149" s="1">
        <v>0.5</v>
      </c>
      <c r="G149" s="10" t="s">
        <v>302</v>
      </c>
      <c r="H149" s="10" t="s">
        <v>309</v>
      </c>
      <c r="I149" s="10" t="s">
        <v>196</v>
      </c>
      <c r="J149" s="10" t="s">
        <v>310</v>
      </c>
    </row>
    <row r="150" spans="1:10">
      <c r="A150" s="1" t="s">
        <v>131</v>
      </c>
      <c r="B150" s="1" t="s">
        <v>308</v>
      </c>
      <c r="C150" s="1" t="s">
        <v>199</v>
      </c>
      <c r="D150" s="1">
        <v>0.06</v>
      </c>
      <c r="E150" s="1">
        <v>0</v>
      </c>
      <c r="F150" s="1">
        <v>0.94</v>
      </c>
      <c r="G150" s="10" t="s">
        <v>302</v>
      </c>
      <c r="H150" s="10" t="s">
        <v>309</v>
      </c>
      <c r="I150" s="10" t="s">
        <v>196</v>
      </c>
      <c r="J150" s="10" t="s">
        <v>310</v>
      </c>
    </row>
    <row r="151" spans="1:10">
      <c r="A151" s="1" t="s">
        <v>135</v>
      </c>
      <c r="B151" s="1" t="s">
        <v>308</v>
      </c>
      <c r="C151" s="1" t="s">
        <v>199</v>
      </c>
      <c r="D151" s="1">
        <v>0.07</v>
      </c>
      <c r="E151" s="1">
        <v>0.15</v>
      </c>
      <c r="F151" s="1">
        <v>0.78</v>
      </c>
      <c r="G151" s="10" t="s">
        <v>302</v>
      </c>
      <c r="H151" s="10" t="s">
        <v>309</v>
      </c>
      <c r="I151" s="10" t="s">
        <v>196</v>
      </c>
      <c r="J151" s="10" t="s">
        <v>310</v>
      </c>
    </row>
    <row r="152" spans="1:10">
      <c r="A152" s="1" t="s">
        <v>141</v>
      </c>
      <c r="B152" s="1" t="s">
        <v>308</v>
      </c>
      <c r="C152" s="1" t="s">
        <v>199</v>
      </c>
      <c r="D152" s="1">
        <v>0.17</v>
      </c>
      <c r="E152" s="1">
        <v>0.33</v>
      </c>
      <c r="F152" s="1">
        <v>0.5</v>
      </c>
      <c r="G152" s="10" t="s">
        <v>302</v>
      </c>
      <c r="H152" s="10" t="s">
        <v>309</v>
      </c>
      <c r="I152" s="10" t="s">
        <v>196</v>
      </c>
      <c r="J152" s="10" t="s">
        <v>310</v>
      </c>
    </row>
    <row r="153" spans="1:10">
      <c r="A153" s="1" t="s">
        <v>144</v>
      </c>
      <c r="B153" s="1" t="s">
        <v>308</v>
      </c>
      <c r="C153" s="1" t="s">
        <v>199</v>
      </c>
      <c r="D153" s="1">
        <v>0.25</v>
      </c>
      <c r="E153" s="1">
        <v>0.25</v>
      </c>
      <c r="F153" s="1">
        <v>0.5</v>
      </c>
      <c r="G153" s="10" t="s">
        <v>302</v>
      </c>
      <c r="H153" s="10" t="s">
        <v>309</v>
      </c>
      <c r="I153" s="10" t="s">
        <v>196</v>
      </c>
      <c r="J153" s="10" t="s">
        <v>310</v>
      </c>
    </row>
    <row r="154" spans="1:10">
      <c r="A154" s="1" t="s">
        <v>148</v>
      </c>
      <c r="B154" s="1" t="s">
        <v>308</v>
      </c>
      <c r="C154" s="1" t="s">
        <v>199</v>
      </c>
      <c r="D154" s="1">
        <v>0.08</v>
      </c>
      <c r="E154" s="1">
        <v>0.1</v>
      </c>
      <c r="F154" s="1">
        <v>0.83</v>
      </c>
      <c r="G154" s="10" t="s">
        <v>302</v>
      </c>
      <c r="H154" s="10" t="s">
        <v>309</v>
      </c>
      <c r="I154" s="10" t="s">
        <v>196</v>
      </c>
      <c r="J154" s="10" t="s">
        <v>310</v>
      </c>
    </row>
    <row r="155" spans="1:10">
      <c r="A155" s="1" t="s">
        <v>154</v>
      </c>
      <c r="B155" s="1" t="s">
        <v>308</v>
      </c>
      <c r="C155" s="1" t="s">
        <v>199</v>
      </c>
      <c r="D155" s="1">
        <v>0.16</v>
      </c>
      <c r="E155" s="1">
        <v>0.2</v>
      </c>
      <c r="F155" s="1">
        <v>0.64</v>
      </c>
      <c r="G155" s="10" t="s">
        <v>302</v>
      </c>
      <c r="H155" s="10" t="s">
        <v>309</v>
      </c>
      <c r="I155" s="10" t="s">
        <v>196</v>
      </c>
      <c r="J155" s="10" t="s">
        <v>310</v>
      </c>
    </row>
    <row r="156" spans="1:10">
      <c r="A156" s="1" t="s">
        <v>160</v>
      </c>
      <c r="B156" s="1" t="s">
        <v>308</v>
      </c>
      <c r="C156" s="1" t="s">
        <v>199</v>
      </c>
      <c r="D156" s="1">
        <v>0.31</v>
      </c>
      <c r="E156" s="1">
        <v>0.54</v>
      </c>
      <c r="F156" s="1">
        <v>0.15</v>
      </c>
      <c r="G156" s="10" t="s">
        <v>302</v>
      </c>
      <c r="H156" s="10" t="s">
        <v>309</v>
      </c>
      <c r="I156" s="10" t="s">
        <v>196</v>
      </c>
      <c r="J156" s="10" t="s">
        <v>310</v>
      </c>
    </row>
    <row r="157" spans="1:10">
      <c r="A157" s="1" t="s">
        <v>11</v>
      </c>
      <c r="B157" s="1" t="s">
        <v>308</v>
      </c>
      <c r="C157" s="1" t="s">
        <v>196</v>
      </c>
      <c r="D157" s="1">
        <v>0</v>
      </c>
      <c r="E157" s="1">
        <v>0</v>
      </c>
      <c r="F157" s="1">
        <v>1</v>
      </c>
      <c r="G157" s="10" t="s">
        <v>302</v>
      </c>
      <c r="H157" s="10" t="s">
        <v>309</v>
      </c>
      <c r="I157" s="10" t="s">
        <v>196</v>
      </c>
      <c r="J157" s="10" t="s">
        <v>310</v>
      </c>
    </row>
    <row r="158" spans="1:10">
      <c r="A158" s="1" t="s">
        <v>15</v>
      </c>
      <c r="B158" s="1" t="s">
        <v>308</v>
      </c>
      <c r="C158" s="1" t="s">
        <v>196</v>
      </c>
      <c r="D158" s="1">
        <v>0.13</v>
      </c>
      <c r="E158" s="1">
        <v>0.69</v>
      </c>
      <c r="F158" s="1">
        <v>0.19</v>
      </c>
      <c r="G158" s="10" t="s">
        <v>302</v>
      </c>
      <c r="H158" s="10" t="s">
        <v>309</v>
      </c>
      <c r="I158" s="10" t="s">
        <v>196</v>
      </c>
      <c r="J158" s="10" t="s">
        <v>310</v>
      </c>
    </row>
    <row r="159" spans="1:10">
      <c r="A159" s="1" t="s">
        <v>21</v>
      </c>
      <c r="B159" s="1" t="s">
        <v>308</v>
      </c>
      <c r="C159" s="1" t="s">
        <v>196</v>
      </c>
      <c r="D159" s="1">
        <v>0.1</v>
      </c>
      <c r="E159" s="1">
        <v>0.84</v>
      </c>
      <c r="F159" s="1">
        <v>0.06</v>
      </c>
      <c r="G159" s="10" t="s">
        <v>302</v>
      </c>
      <c r="H159" s="10" t="s">
        <v>309</v>
      </c>
      <c r="I159" s="10" t="s">
        <v>196</v>
      </c>
      <c r="J159" s="10" t="s">
        <v>310</v>
      </c>
    </row>
    <row r="160" spans="1:10">
      <c r="A160" s="1" t="s">
        <v>27</v>
      </c>
      <c r="B160" s="1" t="s">
        <v>308</v>
      </c>
      <c r="C160" s="1" t="s">
        <v>196</v>
      </c>
      <c r="D160" s="1">
        <v>0.14</v>
      </c>
      <c r="E160" s="1">
        <v>0.41</v>
      </c>
      <c r="F160" s="1">
        <v>0.45</v>
      </c>
      <c r="G160" s="10" t="s">
        <v>302</v>
      </c>
      <c r="H160" s="10" t="s">
        <v>309</v>
      </c>
      <c r="I160" s="10" t="s">
        <v>196</v>
      </c>
      <c r="J160" s="10" t="s">
        <v>310</v>
      </c>
    </row>
    <row r="161" spans="1:10">
      <c r="A161" s="1" t="s">
        <v>33</v>
      </c>
      <c r="B161" s="1" t="s">
        <v>308</v>
      </c>
      <c r="C161" s="1" t="s">
        <v>196</v>
      </c>
      <c r="D161" s="1">
        <v>0.11</v>
      </c>
      <c r="E161" s="1">
        <v>0.88</v>
      </c>
      <c r="F161" s="1">
        <v>0.02</v>
      </c>
      <c r="G161" s="10" t="s">
        <v>302</v>
      </c>
      <c r="H161" s="10" t="s">
        <v>309</v>
      </c>
      <c r="I161" s="10" t="s">
        <v>196</v>
      </c>
      <c r="J161" s="10" t="s">
        <v>310</v>
      </c>
    </row>
    <row r="162" spans="1:10">
      <c r="A162" s="1" t="s">
        <v>38</v>
      </c>
      <c r="B162" s="1" t="s">
        <v>308</v>
      </c>
      <c r="C162" s="1" t="s">
        <v>196</v>
      </c>
      <c r="D162" s="1">
        <v>0</v>
      </c>
      <c r="E162" s="1">
        <v>1</v>
      </c>
      <c r="F162" s="1">
        <v>0</v>
      </c>
      <c r="G162" s="10" t="s">
        <v>302</v>
      </c>
      <c r="H162" s="10" t="s">
        <v>309</v>
      </c>
      <c r="I162" s="10" t="s">
        <v>196</v>
      </c>
      <c r="J162" s="10" t="s">
        <v>310</v>
      </c>
    </row>
    <row r="163" spans="1:10">
      <c r="A163" s="1" t="s">
        <v>43</v>
      </c>
      <c r="B163" s="1" t="s">
        <v>308</v>
      </c>
      <c r="C163" s="1" t="s">
        <v>196</v>
      </c>
      <c r="D163" s="1">
        <v>0.02</v>
      </c>
      <c r="E163" s="1">
        <v>0.12</v>
      </c>
      <c r="F163" s="1">
        <v>0.87</v>
      </c>
      <c r="G163" s="10" t="s">
        <v>302</v>
      </c>
      <c r="H163" s="10" t="s">
        <v>309</v>
      </c>
      <c r="I163" s="10" t="s">
        <v>196</v>
      </c>
      <c r="J163" s="10" t="s">
        <v>310</v>
      </c>
    </row>
    <row r="164" spans="1:10">
      <c r="A164" s="1" t="s">
        <v>48</v>
      </c>
      <c r="B164" s="1" t="s">
        <v>308</v>
      </c>
      <c r="C164" s="1" t="s">
        <v>196</v>
      </c>
      <c r="D164" s="1">
        <v>0</v>
      </c>
      <c r="E164" s="1">
        <v>0.99</v>
      </c>
      <c r="F164" s="1">
        <v>0.01</v>
      </c>
      <c r="G164" s="10" t="s">
        <v>302</v>
      </c>
      <c r="H164" s="10" t="s">
        <v>309</v>
      </c>
      <c r="I164" s="10" t="s">
        <v>196</v>
      </c>
      <c r="J164" s="10" t="s">
        <v>310</v>
      </c>
    </row>
    <row r="165" spans="1:10">
      <c r="A165" s="1" t="s">
        <v>53</v>
      </c>
      <c r="B165" s="1" t="s">
        <v>308</v>
      </c>
      <c r="C165" s="1" t="s">
        <v>196</v>
      </c>
      <c r="D165" s="1">
        <v>0</v>
      </c>
      <c r="E165" s="1">
        <v>1</v>
      </c>
      <c r="F165" s="1">
        <v>0</v>
      </c>
      <c r="G165" s="10" t="s">
        <v>302</v>
      </c>
      <c r="H165" s="10" t="s">
        <v>309</v>
      </c>
      <c r="I165" s="10" t="s">
        <v>196</v>
      </c>
      <c r="J165" s="10" t="s">
        <v>310</v>
      </c>
    </row>
    <row r="166" spans="1:10">
      <c r="A166" s="1" t="s">
        <v>59</v>
      </c>
      <c r="B166" s="1" t="s">
        <v>308</v>
      </c>
      <c r="C166" s="1" t="s">
        <v>196</v>
      </c>
      <c r="D166" s="1">
        <v>0.18</v>
      </c>
      <c r="E166" s="1">
        <v>0.45</v>
      </c>
      <c r="F166" s="1">
        <v>0.36</v>
      </c>
      <c r="G166" s="10" t="s">
        <v>302</v>
      </c>
      <c r="H166" s="10" t="s">
        <v>309</v>
      </c>
      <c r="I166" s="10" t="s">
        <v>196</v>
      </c>
      <c r="J166" s="10" t="s">
        <v>310</v>
      </c>
    </row>
    <row r="167" spans="1:10">
      <c r="A167" s="1" t="s">
        <v>63</v>
      </c>
      <c r="B167" s="1" t="s">
        <v>308</v>
      </c>
      <c r="C167" s="1" t="s">
        <v>196</v>
      </c>
      <c r="D167" s="1">
        <v>0.22</v>
      </c>
      <c r="E167" s="1">
        <v>0.56</v>
      </c>
      <c r="F167" s="1">
        <v>0.22</v>
      </c>
      <c r="G167" s="10" t="s">
        <v>302</v>
      </c>
      <c r="H167" s="10" t="s">
        <v>309</v>
      </c>
      <c r="I167" s="10" t="s">
        <v>196</v>
      </c>
      <c r="J167" s="10" t="s">
        <v>310</v>
      </c>
    </row>
    <row r="168" spans="1:10">
      <c r="A168" s="1" t="s">
        <v>69</v>
      </c>
      <c r="B168" s="1" t="s">
        <v>308</v>
      </c>
      <c r="C168" s="1" t="s">
        <v>196</v>
      </c>
      <c r="D168" s="1">
        <v>0.33</v>
      </c>
      <c r="E168" s="1">
        <v>0.4</v>
      </c>
      <c r="F168" s="1">
        <v>0.27</v>
      </c>
      <c r="G168" s="10" t="s">
        <v>302</v>
      </c>
      <c r="H168" s="10" t="s">
        <v>309</v>
      </c>
      <c r="I168" s="10" t="s">
        <v>196</v>
      </c>
      <c r="J168" s="10" t="s">
        <v>310</v>
      </c>
    </row>
    <row r="169" spans="1:10">
      <c r="A169" s="1" t="s">
        <v>74</v>
      </c>
      <c r="B169" s="1" t="s">
        <v>308</v>
      </c>
      <c r="C169" s="1" t="s">
        <v>196</v>
      </c>
      <c r="D169" s="1">
        <v>0.05</v>
      </c>
      <c r="E169" s="1">
        <v>0.92</v>
      </c>
      <c r="F169" s="1">
        <v>0.03</v>
      </c>
      <c r="G169" s="10" t="s">
        <v>302</v>
      </c>
      <c r="H169" s="10" t="s">
        <v>309</v>
      </c>
      <c r="I169" s="10" t="s">
        <v>196</v>
      </c>
      <c r="J169" s="10" t="s">
        <v>310</v>
      </c>
    </row>
    <row r="170" spans="1:10">
      <c r="A170" s="1" t="s">
        <v>79</v>
      </c>
      <c r="B170" s="1" t="s">
        <v>308</v>
      </c>
      <c r="C170" s="1" t="s">
        <v>196</v>
      </c>
      <c r="D170" s="1">
        <v>0.01</v>
      </c>
      <c r="E170" s="1">
        <v>0.99</v>
      </c>
      <c r="F170" s="1">
        <v>0</v>
      </c>
      <c r="G170" s="10" t="s">
        <v>302</v>
      </c>
      <c r="H170" s="10" t="s">
        <v>309</v>
      </c>
      <c r="I170" s="10" t="s">
        <v>196</v>
      </c>
      <c r="J170" s="10" t="s">
        <v>310</v>
      </c>
    </row>
    <row r="171" spans="1:10">
      <c r="A171" s="1" t="s">
        <v>84</v>
      </c>
      <c r="B171" s="1" t="s">
        <v>308</v>
      </c>
      <c r="C171" s="1" t="s">
        <v>196</v>
      </c>
      <c r="D171" s="1">
        <v>0.04</v>
      </c>
      <c r="E171" s="1">
        <v>0.56</v>
      </c>
      <c r="F171" s="1">
        <v>0.4</v>
      </c>
      <c r="G171" s="10" t="s">
        <v>302</v>
      </c>
      <c r="H171" s="10" t="s">
        <v>309</v>
      </c>
      <c r="I171" s="10" t="s">
        <v>196</v>
      </c>
      <c r="J171" s="10" t="s">
        <v>310</v>
      </c>
    </row>
    <row r="172" spans="1:10">
      <c r="A172" s="1" t="s">
        <v>88</v>
      </c>
      <c r="B172" s="1" t="s">
        <v>308</v>
      </c>
      <c r="C172" s="1" t="s">
        <v>196</v>
      </c>
      <c r="D172" s="1">
        <v>0.11</v>
      </c>
      <c r="E172" s="1">
        <v>0.44</v>
      </c>
      <c r="F172" s="1">
        <v>0.44</v>
      </c>
      <c r="G172" s="10" t="s">
        <v>302</v>
      </c>
      <c r="H172" s="10" t="s">
        <v>309</v>
      </c>
      <c r="I172" s="10" t="s">
        <v>196</v>
      </c>
      <c r="J172" s="10" t="s">
        <v>310</v>
      </c>
    </row>
    <row r="173" spans="1:10">
      <c r="A173" s="1" t="s">
        <v>93</v>
      </c>
      <c r="B173" s="1" t="s">
        <v>308</v>
      </c>
      <c r="C173" s="1" t="s">
        <v>196</v>
      </c>
      <c r="D173" s="1">
        <v>0</v>
      </c>
      <c r="E173" s="1">
        <v>1</v>
      </c>
      <c r="F173" s="1">
        <v>0</v>
      </c>
      <c r="G173" s="10" t="s">
        <v>302</v>
      </c>
      <c r="H173" s="10" t="s">
        <v>309</v>
      </c>
      <c r="I173" s="10" t="s">
        <v>196</v>
      </c>
      <c r="J173" s="10" t="s">
        <v>310</v>
      </c>
    </row>
    <row r="174" spans="1:10">
      <c r="A174" s="1" t="s">
        <v>98</v>
      </c>
      <c r="B174" s="1" t="s">
        <v>308</v>
      </c>
      <c r="C174" s="1" t="s">
        <v>196</v>
      </c>
      <c r="D174" s="1">
        <v>0</v>
      </c>
      <c r="E174" s="1">
        <v>0.99</v>
      </c>
      <c r="F174" s="1">
        <v>0.01</v>
      </c>
      <c r="G174" s="10" t="s">
        <v>302</v>
      </c>
      <c r="H174" s="10" t="s">
        <v>309</v>
      </c>
      <c r="I174" s="10" t="s">
        <v>196</v>
      </c>
      <c r="J174" s="10" t="s">
        <v>310</v>
      </c>
    </row>
    <row r="175" spans="1:10">
      <c r="A175" s="1" t="s">
        <v>102</v>
      </c>
      <c r="B175" s="1" t="s">
        <v>308</v>
      </c>
      <c r="C175" s="1" t="s">
        <v>196</v>
      </c>
      <c r="D175" s="1">
        <v>0</v>
      </c>
      <c r="E175" s="1">
        <v>0</v>
      </c>
      <c r="F175" s="1">
        <v>1</v>
      </c>
      <c r="G175" s="10" t="s">
        <v>302</v>
      </c>
      <c r="H175" s="10" t="s">
        <v>309</v>
      </c>
      <c r="I175" s="10" t="s">
        <v>196</v>
      </c>
      <c r="J175" s="10" t="s">
        <v>310</v>
      </c>
    </row>
    <row r="176" spans="1:10">
      <c r="A176" s="1" t="s">
        <v>107</v>
      </c>
      <c r="B176" s="1" t="s">
        <v>308</v>
      </c>
      <c r="C176" s="1" t="s">
        <v>196</v>
      </c>
      <c r="D176" s="1">
        <v>0.02</v>
      </c>
      <c r="E176" s="1">
        <v>0.96</v>
      </c>
      <c r="F176" s="1">
        <v>0.01</v>
      </c>
      <c r="G176" s="10" t="s">
        <v>302</v>
      </c>
      <c r="H176" s="10" t="s">
        <v>309</v>
      </c>
      <c r="I176" s="10" t="s">
        <v>196</v>
      </c>
      <c r="J176" s="10" t="s">
        <v>310</v>
      </c>
    </row>
    <row r="177" spans="1:10">
      <c r="A177" s="1" t="s">
        <v>112</v>
      </c>
      <c r="B177" s="1" t="s">
        <v>308</v>
      </c>
      <c r="C177" s="1" t="s">
        <v>196</v>
      </c>
      <c r="D177" s="1">
        <v>0.28</v>
      </c>
      <c r="E177" s="1">
        <v>0.59</v>
      </c>
      <c r="F177" s="1">
        <v>0.13</v>
      </c>
      <c r="G177" s="10" t="s">
        <v>302</v>
      </c>
      <c r="H177" s="10" t="s">
        <v>309</v>
      </c>
      <c r="I177" s="10" t="s">
        <v>196</v>
      </c>
      <c r="J177" s="10" t="s">
        <v>310</v>
      </c>
    </row>
    <row r="178" spans="1:10">
      <c r="A178" s="1" t="s">
        <v>117</v>
      </c>
      <c r="B178" s="1" t="s">
        <v>308</v>
      </c>
      <c r="C178" s="1" t="s">
        <v>196</v>
      </c>
      <c r="D178" s="1">
        <v>0.51</v>
      </c>
      <c r="E178" s="1">
        <v>0.26</v>
      </c>
      <c r="F178" s="1">
        <v>0.23</v>
      </c>
      <c r="G178" s="10" t="s">
        <v>302</v>
      </c>
      <c r="H178" s="10" t="s">
        <v>309</v>
      </c>
      <c r="I178" s="10" t="s">
        <v>196</v>
      </c>
      <c r="J178" s="10" t="s">
        <v>310</v>
      </c>
    </row>
    <row r="179" spans="1:10">
      <c r="A179" s="1" t="s">
        <v>122</v>
      </c>
      <c r="B179" s="1" t="s">
        <v>308</v>
      </c>
      <c r="C179" s="1" t="s">
        <v>196</v>
      </c>
      <c r="D179" s="1">
        <v>0.02</v>
      </c>
      <c r="E179" s="1">
        <v>0.95</v>
      </c>
      <c r="F179" s="1">
        <v>0.03</v>
      </c>
      <c r="G179" s="10" t="s">
        <v>302</v>
      </c>
      <c r="H179" s="10" t="s">
        <v>309</v>
      </c>
      <c r="I179" s="10" t="s">
        <v>196</v>
      </c>
      <c r="J179" s="10" t="s">
        <v>310</v>
      </c>
    </row>
    <row r="180" spans="1:10">
      <c r="A180" s="1" t="s">
        <v>127</v>
      </c>
      <c r="B180" s="1" t="s">
        <v>308</v>
      </c>
      <c r="C180" s="1" t="s">
        <v>196</v>
      </c>
      <c r="D180" s="1">
        <v>0.15</v>
      </c>
      <c r="E180" s="1">
        <v>0.5</v>
      </c>
      <c r="F180" s="1">
        <v>0.35</v>
      </c>
      <c r="G180" s="10" t="s">
        <v>302</v>
      </c>
      <c r="H180" s="10" t="s">
        <v>309</v>
      </c>
      <c r="I180" s="10" t="s">
        <v>196</v>
      </c>
      <c r="J180" s="10" t="s">
        <v>310</v>
      </c>
    </row>
    <row r="181" spans="1:10">
      <c r="A181" s="1" t="s">
        <v>131</v>
      </c>
      <c r="B181" s="1" t="s">
        <v>308</v>
      </c>
      <c r="C181" s="1" t="s">
        <v>196</v>
      </c>
      <c r="D181" s="1">
        <v>0.06</v>
      </c>
      <c r="E181" s="1">
        <v>0.94</v>
      </c>
      <c r="F181" s="1">
        <v>0</v>
      </c>
      <c r="G181" s="10" t="s">
        <v>302</v>
      </c>
      <c r="H181" s="10" t="s">
        <v>309</v>
      </c>
      <c r="I181" s="10" t="s">
        <v>196</v>
      </c>
      <c r="J181" s="10" t="s">
        <v>310</v>
      </c>
    </row>
    <row r="182" spans="1:10">
      <c r="A182" s="1" t="s">
        <v>135</v>
      </c>
      <c r="B182" s="1" t="s">
        <v>308</v>
      </c>
      <c r="C182" s="1" t="s">
        <v>196</v>
      </c>
      <c r="D182" s="1">
        <v>0.07</v>
      </c>
      <c r="E182" s="1">
        <v>0.78</v>
      </c>
      <c r="F182" s="1">
        <v>0.15</v>
      </c>
      <c r="G182" s="10" t="s">
        <v>302</v>
      </c>
      <c r="H182" s="10" t="s">
        <v>309</v>
      </c>
      <c r="I182" s="10" t="s">
        <v>196</v>
      </c>
      <c r="J182" s="10" t="s">
        <v>310</v>
      </c>
    </row>
    <row r="183" spans="1:10">
      <c r="A183" s="1" t="s">
        <v>141</v>
      </c>
      <c r="B183" s="1" t="s">
        <v>308</v>
      </c>
      <c r="C183" s="1" t="s">
        <v>196</v>
      </c>
      <c r="D183" s="1">
        <v>0.17</v>
      </c>
      <c r="E183" s="1">
        <v>0.5</v>
      </c>
      <c r="F183" s="1">
        <v>0.33</v>
      </c>
      <c r="G183" s="10" t="s">
        <v>302</v>
      </c>
      <c r="H183" s="10" t="s">
        <v>309</v>
      </c>
      <c r="I183" s="10" t="s">
        <v>196</v>
      </c>
      <c r="J183" s="10" t="s">
        <v>310</v>
      </c>
    </row>
    <row r="184" spans="1:10">
      <c r="A184" s="1" t="s">
        <v>144</v>
      </c>
      <c r="B184" s="1" t="s">
        <v>308</v>
      </c>
      <c r="C184" s="1" t="s">
        <v>196</v>
      </c>
      <c r="D184" s="1">
        <v>0.25</v>
      </c>
      <c r="E184" s="1">
        <v>0.5</v>
      </c>
      <c r="F184" s="1">
        <v>0.25</v>
      </c>
      <c r="G184" s="10" t="s">
        <v>302</v>
      </c>
      <c r="H184" s="10" t="s">
        <v>309</v>
      </c>
      <c r="I184" s="10" t="s">
        <v>196</v>
      </c>
      <c r="J184" s="10" t="s">
        <v>310</v>
      </c>
    </row>
    <row r="185" spans="1:10">
      <c r="A185" s="1" t="s">
        <v>148</v>
      </c>
      <c r="B185" s="1" t="s">
        <v>308</v>
      </c>
      <c r="C185" s="1" t="s">
        <v>196</v>
      </c>
      <c r="D185" s="1">
        <v>0.08</v>
      </c>
      <c r="E185" s="1">
        <v>0.83</v>
      </c>
      <c r="F185" s="1">
        <v>0.1</v>
      </c>
      <c r="G185" s="10" t="s">
        <v>302</v>
      </c>
      <c r="H185" s="10" t="s">
        <v>309</v>
      </c>
      <c r="I185" s="10" t="s">
        <v>196</v>
      </c>
      <c r="J185" s="10" t="s">
        <v>310</v>
      </c>
    </row>
    <row r="186" spans="1:10">
      <c r="A186" s="1" t="s">
        <v>154</v>
      </c>
      <c r="B186" s="1" t="s">
        <v>308</v>
      </c>
      <c r="C186" s="1" t="s">
        <v>196</v>
      </c>
      <c r="D186" s="1">
        <v>0.16</v>
      </c>
      <c r="E186" s="1">
        <v>0.64</v>
      </c>
      <c r="F186" s="1">
        <v>0.2</v>
      </c>
      <c r="G186" s="10" t="s">
        <v>302</v>
      </c>
      <c r="H186" s="10" t="s">
        <v>309</v>
      </c>
      <c r="I186" s="10" t="s">
        <v>196</v>
      </c>
      <c r="J186" s="10" t="s">
        <v>310</v>
      </c>
    </row>
    <row r="187" spans="1:10">
      <c r="A187" s="1" t="s">
        <v>160</v>
      </c>
      <c r="B187" s="1" t="s">
        <v>308</v>
      </c>
      <c r="C187" s="1" t="s">
        <v>196</v>
      </c>
      <c r="D187" s="1">
        <v>0.31</v>
      </c>
      <c r="E187" s="1">
        <v>0.15</v>
      </c>
      <c r="F187" s="1">
        <v>0.54</v>
      </c>
      <c r="G187" s="10" t="s">
        <v>302</v>
      </c>
      <c r="H187" s="10" t="s">
        <v>309</v>
      </c>
      <c r="I187" s="10" t="s">
        <v>196</v>
      </c>
      <c r="J187" s="10" t="s">
        <v>310</v>
      </c>
    </row>
    <row r="188" spans="1:10">
      <c r="A188" s="1" t="s">
        <v>11</v>
      </c>
      <c r="B188" s="1" t="s">
        <v>311</v>
      </c>
      <c r="C188" s="1" t="s">
        <v>196</v>
      </c>
      <c r="D188" s="1">
        <v>0</v>
      </c>
      <c r="E188" s="1">
        <v>0</v>
      </c>
      <c r="F188" s="1">
        <v>1</v>
      </c>
      <c r="G188" s="10" t="s">
        <v>302</v>
      </c>
      <c r="H188" s="10" t="s">
        <v>312</v>
      </c>
      <c r="I188" s="10" t="s">
        <v>196</v>
      </c>
      <c r="J188" s="10" t="s">
        <v>313</v>
      </c>
    </row>
    <row r="189" spans="1:10">
      <c r="A189" s="1" t="s">
        <v>15</v>
      </c>
      <c r="B189" s="1" t="s">
        <v>311</v>
      </c>
      <c r="C189" s="1" t="s">
        <v>196</v>
      </c>
      <c r="D189" s="1">
        <v>0</v>
      </c>
      <c r="E189" s="1">
        <v>1</v>
      </c>
      <c r="F189" s="1">
        <v>0</v>
      </c>
      <c r="G189" s="10" t="s">
        <v>302</v>
      </c>
      <c r="H189" s="10" t="s">
        <v>312</v>
      </c>
      <c r="I189" s="10" t="s">
        <v>196</v>
      </c>
      <c r="J189" s="10" t="s">
        <v>313</v>
      </c>
    </row>
    <row r="190" spans="1:10">
      <c r="A190" s="1" t="s">
        <v>21</v>
      </c>
      <c r="B190" s="1" t="s">
        <v>311</v>
      </c>
      <c r="C190" s="1" t="s">
        <v>196</v>
      </c>
      <c r="D190" s="1">
        <v>0</v>
      </c>
      <c r="E190" s="1">
        <v>1</v>
      </c>
      <c r="F190" s="1">
        <v>0</v>
      </c>
      <c r="G190" s="10" t="s">
        <v>302</v>
      </c>
      <c r="H190" s="10" t="s">
        <v>312</v>
      </c>
      <c r="I190" s="10" t="s">
        <v>196</v>
      </c>
      <c r="J190" s="10" t="s">
        <v>313</v>
      </c>
    </row>
    <row r="191" spans="1:10">
      <c r="A191" s="1" t="s">
        <v>27</v>
      </c>
      <c r="B191" s="1" t="s">
        <v>311</v>
      </c>
      <c r="C191" s="1" t="s">
        <v>196</v>
      </c>
      <c r="D191" s="1">
        <v>0</v>
      </c>
      <c r="E191" s="1">
        <v>1</v>
      </c>
      <c r="F191" s="1">
        <v>0</v>
      </c>
      <c r="G191" s="10" t="s">
        <v>302</v>
      </c>
      <c r="H191" s="10" t="s">
        <v>312</v>
      </c>
      <c r="I191" s="10" t="s">
        <v>196</v>
      </c>
      <c r="J191" s="10" t="s">
        <v>313</v>
      </c>
    </row>
    <row r="192" spans="1:10">
      <c r="A192" s="1" t="s">
        <v>33</v>
      </c>
      <c r="B192" s="1" t="s">
        <v>311</v>
      </c>
      <c r="C192" s="1" t="s">
        <v>196</v>
      </c>
      <c r="D192" s="1">
        <v>0</v>
      </c>
      <c r="E192" s="1">
        <v>1</v>
      </c>
      <c r="F192" s="1">
        <v>0</v>
      </c>
      <c r="G192" s="10" t="s">
        <v>302</v>
      </c>
      <c r="H192" s="10" t="s">
        <v>312</v>
      </c>
      <c r="I192" s="10" t="s">
        <v>196</v>
      </c>
      <c r="J192" s="10" t="s">
        <v>313</v>
      </c>
    </row>
    <row r="193" spans="1:10">
      <c r="A193" s="1" t="s">
        <v>38</v>
      </c>
      <c r="B193" s="1" t="s">
        <v>311</v>
      </c>
      <c r="C193" s="1" t="s">
        <v>196</v>
      </c>
      <c r="D193" s="1">
        <v>0.01</v>
      </c>
      <c r="E193" s="1">
        <v>0.99</v>
      </c>
      <c r="F193" s="1">
        <v>0</v>
      </c>
      <c r="G193" s="10" t="s">
        <v>302</v>
      </c>
      <c r="H193" s="10" t="s">
        <v>312</v>
      </c>
      <c r="I193" s="10" t="s">
        <v>196</v>
      </c>
      <c r="J193" s="10" t="s">
        <v>313</v>
      </c>
    </row>
    <row r="194" spans="1:10">
      <c r="A194" s="1" t="s">
        <v>43</v>
      </c>
      <c r="B194" s="1" t="s">
        <v>311</v>
      </c>
      <c r="C194" s="1" t="s">
        <v>196</v>
      </c>
      <c r="D194" s="1">
        <v>0.01</v>
      </c>
      <c r="E194" s="1">
        <v>0.09</v>
      </c>
      <c r="F194" s="1">
        <v>0.9</v>
      </c>
      <c r="G194" s="10" t="s">
        <v>302</v>
      </c>
      <c r="H194" s="10" t="s">
        <v>312</v>
      </c>
      <c r="I194" s="10" t="s">
        <v>196</v>
      </c>
      <c r="J194" s="10" t="s">
        <v>313</v>
      </c>
    </row>
    <row r="195" spans="1:10">
      <c r="A195" s="1" t="s">
        <v>48</v>
      </c>
      <c r="B195" s="1" t="s">
        <v>311</v>
      </c>
      <c r="C195" s="1" t="s">
        <v>196</v>
      </c>
      <c r="D195" s="1">
        <v>0</v>
      </c>
      <c r="E195" s="1">
        <v>1</v>
      </c>
      <c r="F195" s="1">
        <v>0</v>
      </c>
      <c r="G195" s="10" t="s">
        <v>302</v>
      </c>
      <c r="H195" s="10" t="s">
        <v>312</v>
      </c>
      <c r="I195" s="10" t="s">
        <v>196</v>
      </c>
      <c r="J195" s="10" t="s">
        <v>313</v>
      </c>
    </row>
    <row r="196" spans="1:10">
      <c r="A196" s="1" t="s">
        <v>53</v>
      </c>
      <c r="B196" s="1" t="s">
        <v>311</v>
      </c>
      <c r="C196" s="1" t="s">
        <v>196</v>
      </c>
      <c r="D196" s="1">
        <v>0</v>
      </c>
      <c r="E196" s="1">
        <v>1</v>
      </c>
      <c r="F196" s="1">
        <v>0</v>
      </c>
      <c r="G196" s="10" t="s">
        <v>302</v>
      </c>
      <c r="H196" s="10" t="s">
        <v>312</v>
      </c>
      <c r="I196" s="10" t="s">
        <v>196</v>
      </c>
      <c r="J196" s="10" t="s">
        <v>313</v>
      </c>
    </row>
    <row r="197" spans="1:10">
      <c r="A197" s="1" t="s">
        <v>59</v>
      </c>
      <c r="B197" s="1" t="s">
        <v>311</v>
      </c>
      <c r="C197" s="1" t="s">
        <v>196</v>
      </c>
      <c r="D197" s="1">
        <v>0</v>
      </c>
      <c r="E197" s="1">
        <v>1</v>
      </c>
      <c r="F197" s="1">
        <v>0</v>
      </c>
      <c r="G197" s="10" t="s">
        <v>302</v>
      </c>
      <c r="H197" s="10" t="s">
        <v>312</v>
      </c>
      <c r="I197" s="10" t="s">
        <v>196</v>
      </c>
      <c r="J197" s="10" t="s">
        <v>313</v>
      </c>
    </row>
    <row r="198" spans="1:10">
      <c r="A198" s="1" t="s">
        <v>63</v>
      </c>
      <c r="B198" s="1" t="s">
        <v>311</v>
      </c>
      <c r="C198" s="1" t="s">
        <v>196</v>
      </c>
      <c r="D198" s="1">
        <v>0</v>
      </c>
      <c r="E198" s="1">
        <v>1</v>
      </c>
      <c r="F198" s="1">
        <v>0</v>
      </c>
      <c r="G198" s="10" t="s">
        <v>302</v>
      </c>
      <c r="H198" s="10" t="s">
        <v>312</v>
      </c>
      <c r="I198" s="10" t="s">
        <v>196</v>
      </c>
      <c r="J198" s="10" t="s">
        <v>313</v>
      </c>
    </row>
    <row r="199" spans="1:10">
      <c r="A199" s="1" t="s">
        <v>69</v>
      </c>
      <c r="B199" s="1" t="s">
        <v>311</v>
      </c>
      <c r="C199" s="1" t="s">
        <v>196</v>
      </c>
      <c r="D199" s="1">
        <v>0</v>
      </c>
      <c r="E199" s="1">
        <v>1</v>
      </c>
      <c r="F199" s="1">
        <v>0</v>
      </c>
      <c r="G199" s="10" t="s">
        <v>302</v>
      </c>
      <c r="H199" s="10" t="s">
        <v>312</v>
      </c>
      <c r="I199" s="10" t="s">
        <v>196</v>
      </c>
      <c r="J199" s="10" t="s">
        <v>313</v>
      </c>
    </row>
    <row r="200" spans="1:10">
      <c r="A200" s="1" t="s">
        <v>74</v>
      </c>
      <c r="B200" s="1" t="s">
        <v>311</v>
      </c>
      <c r="C200" s="1" t="s">
        <v>196</v>
      </c>
      <c r="D200" s="1">
        <v>0</v>
      </c>
      <c r="E200" s="1">
        <v>1</v>
      </c>
      <c r="F200" s="1">
        <v>0</v>
      </c>
      <c r="G200" s="10" t="s">
        <v>302</v>
      </c>
      <c r="H200" s="10" t="s">
        <v>312</v>
      </c>
      <c r="I200" s="10" t="s">
        <v>196</v>
      </c>
      <c r="J200" s="10" t="s">
        <v>313</v>
      </c>
    </row>
    <row r="201" spans="1:10">
      <c r="A201" s="1" t="s">
        <v>79</v>
      </c>
      <c r="B201" s="1" t="s">
        <v>311</v>
      </c>
      <c r="C201" s="1" t="s">
        <v>196</v>
      </c>
      <c r="D201" s="1">
        <v>0</v>
      </c>
      <c r="E201" s="1">
        <v>1</v>
      </c>
      <c r="F201" s="1">
        <v>0</v>
      </c>
      <c r="G201" s="10" t="s">
        <v>302</v>
      </c>
      <c r="H201" s="10" t="s">
        <v>312</v>
      </c>
      <c r="I201" s="10" t="s">
        <v>196</v>
      </c>
      <c r="J201" s="10" t="s">
        <v>313</v>
      </c>
    </row>
    <row r="202" spans="1:10">
      <c r="A202" s="1" t="s">
        <v>84</v>
      </c>
      <c r="B202" s="1" t="s">
        <v>311</v>
      </c>
      <c r="C202" s="1" t="s">
        <v>196</v>
      </c>
      <c r="D202" s="1">
        <v>0</v>
      </c>
      <c r="E202" s="1">
        <v>1</v>
      </c>
      <c r="F202" s="1">
        <v>0</v>
      </c>
      <c r="G202" s="10" t="s">
        <v>302</v>
      </c>
      <c r="H202" s="10" t="s">
        <v>312</v>
      </c>
      <c r="I202" s="10" t="s">
        <v>196</v>
      </c>
      <c r="J202" s="10" t="s">
        <v>313</v>
      </c>
    </row>
    <row r="203" spans="1:10">
      <c r="A203" s="1" t="s">
        <v>88</v>
      </c>
      <c r="B203" s="1" t="s">
        <v>311</v>
      </c>
      <c r="C203" s="1" t="s">
        <v>196</v>
      </c>
      <c r="D203" s="1">
        <v>0.25</v>
      </c>
      <c r="E203" s="1">
        <v>0.38</v>
      </c>
      <c r="F203" s="1">
        <v>0.38</v>
      </c>
      <c r="G203" s="10" t="s">
        <v>302</v>
      </c>
      <c r="H203" s="10" t="s">
        <v>312</v>
      </c>
      <c r="I203" s="10" t="s">
        <v>196</v>
      </c>
      <c r="J203" s="10" t="s">
        <v>313</v>
      </c>
    </row>
    <row r="204" spans="1:10">
      <c r="A204" s="1" t="s">
        <v>93</v>
      </c>
      <c r="B204" s="1" t="s">
        <v>311</v>
      </c>
      <c r="C204" s="1" t="s">
        <v>196</v>
      </c>
      <c r="D204" s="1">
        <v>0</v>
      </c>
      <c r="E204" s="1">
        <v>1</v>
      </c>
      <c r="F204" s="1">
        <v>0</v>
      </c>
      <c r="G204" s="10" t="s">
        <v>302</v>
      </c>
      <c r="H204" s="10" t="s">
        <v>312</v>
      </c>
      <c r="I204" s="10" t="s">
        <v>196</v>
      </c>
      <c r="J204" s="10" t="s">
        <v>313</v>
      </c>
    </row>
    <row r="205" spans="1:10">
      <c r="A205" s="1" t="s">
        <v>98</v>
      </c>
      <c r="B205" s="1" t="s">
        <v>311</v>
      </c>
      <c r="C205" s="1" t="s">
        <v>196</v>
      </c>
      <c r="D205" s="1">
        <v>0</v>
      </c>
      <c r="E205" s="1">
        <v>1</v>
      </c>
      <c r="F205" s="1">
        <v>0</v>
      </c>
      <c r="G205" s="10" t="s">
        <v>302</v>
      </c>
      <c r="H205" s="10" t="s">
        <v>312</v>
      </c>
      <c r="I205" s="10" t="s">
        <v>196</v>
      </c>
      <c r="J205" s="10" t="s">
        <v>313</v>
      </c>
    </row>
    <row r="206" spans="1:10">
      <c r="A206" s="1" t="s">
        <v>102</v>
      </c>
      <c r="B206" s="1" t="s">
        <v>311</v>
      </c>
      <c r="C206" s="1" t="s">
        <v>196</v>
      </c>
      <c r="D206" s="1" t="s">
        <v>314</v>
      </c>
      <c r="E206" s="1" t="s">
        <v>314</v>
      </c>
      <c r="F206" s="1" t="s">
        <v>314</v>
      </c>
      <c r="G206" s="10" t="s">
        <v>302</v>
      </c>
      <c r="H206" s="10" t="s">
        <v>312</v>
      </c>
      <c r="I206" s="10" t="s">
        <v>196</v>
      </c>
      <c r="J206" s="10" t="s">
        <v>313</v>
      </c>
    </row>
    <row r="207" spans="1:10">
      <c r="A207" s="1" t="s">
        <v>107</v>
      </c>
      <c r="B207" s="1" t="s">
        <v>311</v>
      </c>
      <c r="C207" s="1" t="s">
        <v>196</v>
      </c>
      <c r="D207" s="1">
        <v>0</v>
      </c>
      <c r="E207" s="1">
        <v>1</v>
      </c>
      <c r="F207" s="1">
        <v>0</v>
      </c>
      <c r="G207" s="10" t="s">
        <v>302</v>
      </c>
      <c r="H207" s="10" t="s">
        <v>312</v>
      </c>
      <c r="I207" s="10" t="s">
        <v>196</v>
      </c>
      <c r="J207" s="10" t="s">
        <v>313</v>
      </c>
    </row>
    <row r="208" spans="1:10">
      <c r="A208" s="1" t="s">
        <v>112</v>
      </c>
      <c r="B208" s="1" t="s">
        <v>311</v>
      </c>
      <c r="C208" s="1" t="s">
        <v>196</v>
      </c>
      <c r="D208" s="1">
        <v>0.48</v>
      </c>
      <c r="E208" s="1">
        <v>0.37</v>
      </c>
      <c r="F208" s="1">
        <v>0.15</v>
      </c>
      <c r="G208" s="10" t="s">
        <v>302</v>
      </c>
      <c r="H208" s="10" t="s">
        <v>312</v>
      </c>
      <c r="I208" s="10" t="s">
        <v>196</v>
      </c>
      <c r="J208" s="10" t="s">
        <v>313</v>
      </c>
    </row>
    <row r="209" spans="1:10">
      <c r="A209" s="1" t="s">
        <v>117</v>
      </c>
      <c r="B209" s="1" t="s">
        <v>311</v>
      </c>
      <c r="C209" s="1" t="s">
        <v>196</v>
      </c>
      <c r="D209" s="1">
        <v>0</v>
      </c>
      <c r="E209" s="1">
        <v>1</v>
      </c>
      <c r="F209" s="1">
        <v>0</v>
      </c>
      <c r="G209" s="10" t="s">
        <v>302</v>
      </c>
      <c r="H209" s="10" t="s">
        <v>312</v>
      </c>
      <c r="I209" s="10" t="s">
        <v>196</v>
      </c>
      <c r="J209" s="10" t="s">
        <v>313</v>
      </c>
    </row>
    <row r="210" spans="1:10">
      <c r="A210" s="1" t="s">
        <v>122</v>
      </c>
      <c r="B210" s="1" t="s">
        <v>311</v>
      </c>
      <c r="C210" s="1" t="s">
        <v>196</v>
      </c>
      <c r="D210" s="1">
        <v>0</v>
      </c>
      <c r="E210" s="1">
        <v>1</v>
      </c>
      <c r="F210" s="1">
        <v>0</v>
      </c>
      <c r="G210" s="10" t="s">
        <v>302</v>
      </c>
      <c r="H210" s="10" t="s">
        <v>312</v>
      </c>
      <c r="I210" s="10" t="s">
        <v>196</v>
      </c>
      <c r="J210" s="10" t="s">
        <v>313</v>
      </c>
    </row>
    <row r="211" spans="1:10">
      <c r="A211" s="1" t="s">
        <v>127</v>
      </c>
      <c r="B211" s="1" t="s">
        <v>311</v>
      </c>
      <c r="C211" s="1" t="s">
        <v>196</v>
      </c>
      <c r="D211" s="1">
        <v>0</v>
      </c>
      <c r="E211" s="1">
        <v>1</v>
      </c>
      <c r="F211" s="1">
        <v>0</v>
      </c>
      <c r="G211" s="10" t="s">
        <v>302</v>
      </c>
      <c r="H211" s="10" t="s">
        <v>312</v>
      </c>
      <c r="I211" s="10" t="s">
        <v>196</v>
      </c>
      <c r="J211" s="10" t="s">
        <v>313</v>
      </c>
    </row>
    <row r="212" spans="1:10">
      <c r="A212" s="1" t="s">
        <v>131</v>
      </c>
      <c r="B212" s="1" t="s">
        <v>311</v>
      </c>
      <c r="C212" s="1" t="s">
        <v>196</v>
      </c>
      <c r="D212" s="1">
        <v>0.11</v>
      </c>
      <c r="E212" s="1">
        <v>0.84</v>
      </c>
      <c r="F212" s="1">
        <v>0.05</v>
      </c>
      <c r="G212" s="10" t="s">
        <v>302</v>
      </c>
      <c r="H212" s="10" t="s">
        <v>312</v>
      </c>
      <c r="I212" s="10" t="s">
        <v>196</v>
      </c>
      <c r="J212" s="10" t="s">
        <v>313</v>
      </c>
    </row>
    <row r="213" spans="1:10">
      <c r="A213" s="1" t="s">
        <v>135</v>
      </c>
      <c r="B213" s="1" t="s">
        <v>311</v>
      </c>
      <c r="C213" s="1" t="s">
        <v>196</v>
      </c>
      <c r="D213" s="1">
        <v>0.36</v>
      </c>
      <c r="E213" s="1">
        <v>0.34</v>
      </c>
      <c r="F213" s="1">
        <v>0.3</v>
      </c>
      <c r="G213" s="10" t="s">
        <v>302</v>
      </c>
      <c r="H213" s="10" t="s">
        <v>312</v>
      </c>
      <c r="I213" s="10" t="s">
        <v>196</v>
      </c>
      <c r="J213" s="10" t="s">
        <v>313</v>
      </c>
    </row>
    <row r="214" spans="1:10">
      <c r="A214" s="1" t="s">
        <v>141</v>
      </c>
      <c r="B214" s="1" t="s">
        <v>311</v>
      </c>
      <c r="C214" s="1" t="s">
        <v>196</v>
      </c>
      <c r="D214" s="1">
        <v>0</v>
      </c>
      <c r="E214" s="1">
        <v>1</v>
      </c>
      <c r="F214" s="1">
        <v>0</v>
      </c>
      <c r="G214" s="10" t="s">
        <v>302</v>
      </c>
      <c r="H214" s="10" t="s">
        <v>312</v>
      </c>
      <c r="I214" s="10" t="s">
        <v>196</v>
      </c>
      <c r="J214" s="10" t="s">
        <v>313</v>
      </c>
    </row>
    <row r="215" spans="1:10">
      <c r="A215" s="1" t="s">
        <v>144</v>
      </c>
      <c r="B215" s="1" t="s">
        <v>311</v>
      </c>
      <c r="C215" s="1" t="s">
        <v>196</v>
      </c>
      <c r="D215" s="1">
        <v>0.2</v>
      </c>
      <c r="E215" s="1">
        <v>0.4</v>
      </c>
      <c r="F215" s="1">
        <v>0.4</v>
      </c>
      <c r="G215" s="10" t="s">
        <v>302</v>
      </c>
      <c r="H215" s="10" t="s">
        <v>312</v>
      </c>
      <c r="I215" s="10" t="s">
        <v>196</v>
      </c>
      <c r="J215" s="10" t="s">
        <v>313</v>
      </c>
    </row>
    <row r="216" spans="1:10">
      <c r="A216" s="1" t="s">
        <v>148</v>
      </c>
      <c r="B216" s="1" t="s">
        <v>311</v>
      </c>
      <c r="C216" s="1" t="s">
        <v>196</v>
      </c>
      <c r="D216" s="1">
        <v>0.22</v>
      </c>
      <c r="E216" s="1">
        <v>0.75</v>
      </c>
      <c r="F216" s="1">
        <v>0.03</v>
      </c>
      <c r="G216" s="10" t="s">
        <v>302</v>
      </c>
      <c r="H216" s="10" t="s">
        <v>312</v>
      </c>
      <c r="I216" s="10" t="s">
        <v>196</v>
      </c>
      <c r="J216" s="10" t="s">
        <v>313</v>
      </c>
    </row>
    <row r="217" spans="1:10">
      <c r="A217" s="1" t="s">
        <v>154</v>
      </c>
      <c r="B217" s="1" t="s">
        <v>311</v>
      </c>
      <c r="C217" s="1" t="s">
        <v>196</v>
      </c>
      <c r="D217" s="1">
        <v>0</v>
      </c>
      <c r="E217" s="1">
        <v>1</v>
      </c>
      <c r="F217" s="1">
        <v>0</v>
      </c>
      <c r="G217" s="10" t="s">
        <v>302</v>
      </c>
      <c r="H217" s="10" t="s">
        <v>312</v>
      </c>
      <c r="I217" s="10" t="s">
        <v>196</v>
      </c>
      <c r="J217" s="10" t="s">
        <v>313</v>
      </c>
    </row>
    <row r="218" spans="1:10">
      <c r="A218" s="1" t="s">
        <v>160</v>
      </c>
      <c r="B218" s="1" t="s">
        <v>311</v>
      </c>
      <c r="C218" s="1" t="s">
        <v>196</v>
      </c>
      <c r="D218" s="1">
        <v>0</v>
      </c>
      <c r="E218" s="1">
        <v>1</v>
      </c>
      <c r="F218" s="1">
        <v>0</v>
      </c>
      <c r="G218" s="10" t="s">
        <v>302</v>
      </c>
      <c r="H218" s="10" t="s">
        <v>312</v>
      </c>
      <c r="I218" s="10" t="s">
        <v>196</v>
      </c>
      <c r="J218" s="10" t="s">
        <v>313</v>
      </c>
    </row>
    <row r="219" spans="1:10">
      <c r="A219" s="1" t="s">
        <v>11</v>
      </c>
      <c r="B219" s="1" t="s">
        <v>311</v>
      </c>
      <c r="C219" s="1" t="s">
        <v>315</v>
      </c>
      <c r="D219" s="1">
        <v>0</v>
      </c>
      <c r="E219" s="1">
        <v>1</v>
      </c>
      <c r="F219" s="1">
        <v>0</v>
      </c>
      <c r="G219" s="10" t="s">
        <v>302</v>
      </c>
      <c r="H219" s="10" t="s">
        <v>312</v>
      </c>
      <c r="I219" s="10" t="s">
        <v>196</v>
      </c>
      <c r="J219" s="10" t="s">
        <v>313</v>
      </c>
    </row>
    <row r="220" spans="1:10">
      <c r="A220" s="1" t="s">
        <v>15</v>
      </c>
      <c r="B220" s="1" t="s">
        <v>311</v>
      </c>
      <c r="C220" s="1" t="s">
        <v>315</v>
      </c>
      <c r="D220" s="1">
        <v>0</v>
      </c>
      <c r="E220" s="1">
        <v>0</v>
      </c>
      <c r="F220" s="1">
        <v>1</v>
      </c>
      <c r="G220" s="10" t="s">
        <v>302</v>
      </c>
      <c r="H220" s="10" t="s">
        <v>312</v>
      </c>
      <c r="I220" s="10" t="s">
        <v>196</v>
      </c>
      <c r="J220" s="10" t="s">
        <v>313</v>
      </c>
    </row>
    <row r="221" spans="1:10">
      <c r="A221" s="1" t="s">
        <v>21</v>
      </c>
      <c r="B221" s="1" t="s">
        <v>311</v>
      </c>
      <c r="C221" s="1" t="s">
        <v>315</v>
      </c>
      <c r="D221" s="1">
        <v>0</v>
      </c>
      <c r="E221" s="1">
        <v>0</v>
      </c>
      <c r="F221" s="1">
        <v>1</v>
      </c>
      <c r="G221" s="10" t="s">
        <v>302</v>
      </c>
      <c r="H221" s="10" t="s">
        <v>312</v>
      </c>
      <c r="I221" s="10" t="s">
        <v>196</v>
      </c>
      <c r="J221" s="10" t="s">
        <v>313</v>
      </c>
    </row>
    <row r="222" spans="1:10">
      <c r="A222" s="1" t="s">
        <v>27</v>
      </c>
      <c r="B222" s="1" t="s">
        <v>311</v>
      </c>
      <c r="C222" s="1" t="s">
        <v>315</v>
      </c>
      <c r="D222" s="1">
        <v>0</v>
      </c>
      <c r="E222" s="1">
        <v>0</v>
      </c>
      <c r="F222" s="1">
        <v>1</v>
      </c>
      <c r="G222" s="10" t="s">
        <v>302</v>
      </c>
      <c r="H222" s="10" t="s">
        <v>312</v>
      </c>
      <c r="I222" s="10" t="s">
        <v>196</v>
      </c>
      <c r="J222" s="10" t="s">
        <v>313</v>
      </c>
    </row>
    <row r="223" spans="1:10">
      <c r="A223" s="1" t="s">
        <v>33</v>
      </c>
      <c r="B223" s="1" t="s">
        <v>311</v>
      </c>
      <c r="C223" s="1" t="s">
        <v>315</v>
      </c>
      <c r="D223" s="1">
        <v>0</v>
      </c>
      <c r="E223" s="1">
        <v>0</v>
      </c>
      <c r="F223" s="1">
        <v>1</v>
      </c>
      <c r="G223" s="10" t="s">
        <v>302</v>
      </c>
      <c r="H223" s="10" t="s">
        <v>312</v>
      </c>
      <c r="I223" s="10" t="s">
        <v>196</v>
      </c>
      <c r="J223" s="10" t="s">
        <v>313</v>
      </c>
    </row>
    <row r="224" spans="1:10">
      <c r="A224" s="1" t="s">
        <v>38</v>
      </c>
      <c r="B224" s="1" t="s">
        <v>311</v>
      </c>
      <c r="C224" s="1" t="s">
        <v>315</v>
      </c>
      <c r="D224" s="1">
        <v>0.01</v>
      </c>
      <c r="E224" s="1">
        <v>0</v>
      </c>
      <c r="F224" s="1">
        <v>0.99</v>
      </c>
      <c r="G224" s="10" t="s">
        <v>302</v>
      </c>
      <c r="H224" s="10" t="s">
        <v>312</v>
      </c>
      <c r="I224" s="10" t="s">
        <v>196</v>
      </c>
      <c r="J224" s="10" t="s">
        <v>313</v>
      </c>
    </row>
    <row r="225" spans="1:10">
      <c r="A225" s="1" t="s">
        <v>43</v>
      </c>
      <c r="B225" s="1" t="s">
        <v>311</v>
      </c>
      <c r="C225" s="1" t="s">
        <v>315</v>
      </c>
      <c r="D225" s="1">
        <v>0.01</v>
      </c>
      <c r="E225" s="1">
        <v>0.9</v>
      </c>
      <c r="F225" s="1">
        <v>0.09</v>
      </c>
      <c r="G225" s="10" t="s">
        <v>302</v>
      </c>
      <c r="H225" s="10" t="s">
        <v>312</v>
      </c>
      <c r="I225" s="10" t="s">
        <v>196</v>
      </c>
      <c r="J225" s="10" t="s">
        <v>313</v>
      </c>
    </row>
    <row r="226" spans="1:10">
      <c r="A226" s="1" t="s">
        <v>48</v>
      </c>
      <c r="B226" s="1" t="s">
        <v>311</v>
      </c>
      <c r="C226" s="1" t="s">
        <v>315</v>
      </c>
      <c r="D226" s="1">
        <v>0</v>
      </c>
      <c r="E226" s="1">
        <v>0</v>
      </c>
      <c r="F226" s="1">
        <v>1</v>
      </c>
      <c r="G226" s="10" t="s">
        <v>302</v>
      </c>
      <c r="H226" s="10" t="s">
        <v>312</v>
      </c>
      <c r="I226" s="10" t="s">
        <v>196</v>
      </c>
      <c r="J226" s="10" t="s">
        <v>313</v>
      </c>
    </row>
    <row r="227" spans="1:10">
      <c r="A227" s="1" t="s">
        <v>53</v>
      </c>
      <c r="B227" s="1" t="s">
        <v>311</v>
      </c>
      <c r="C227" s="1" t="s">
        <v>315</v>
      </c>
      <c r="D227" s="1">
        <v>0</v>
      </c>
      <c r="E227" s="1">
        <v>0</v>
      </c>
      <c r="F227" s="1">
        <v>1</v>
      </c>
      <c r="G227" s="10" t="s">
        <v>302</v>
      </c>
      <c r="H227" s="10" t="s">
        <v>312</v>
      </c>
      <c r="I227" s="10" t="s">
        <v>196</v>
      </c>
      <c r="J227" s="10" t="s">
        <v>313</v>
      </c>
    </row>
    <row r="228" spans="1:10">
      <c r="A228" s="1" t="s">
        <v>59</v>
      </c>
      <c r="B228" s="1" t="s">
        <v>311</v>
      </c>
      <c r="C228" s="1" t="s">
        <v>315</v>
      </c>
      <c r="D228" s="1">
        <v>0</v>
      </c>
      <c r="E228" s="1">
        <v>0</v>
      </c>
      <c r="F228" s="1">
        <v>1</v>
      </c>
      <c r="G228" s="10" t="s">
        <v>302</v>
      </c>
      <c r="H228" s="10" t="s">
        <v>312</v>
      </c>
      <c r="I228" s="10" t="s">
        <v>196</v>
      </c>
      <c r="J228" s="10" t="s">
        <v>313</v>
      </c>
    </row>
    <row r="229" spans="1:10">
      <c r="A229" s="1" t="s">
        <v>63</v>
      </c>
      <c r="B229" s="1" t="s">
        <v>311</v>
      </c>
      <c r="C229" s="1" t="s">
        <v>315</v>
      </c>
      <c r="D229" s="1">
        <v>0</v>
      </c>
      <c r="E229" s="1">
        <v>0</v>
      </c>
      <c r="F229" s="1">
        <v>1</v>
      </c>
      <c r="G229" s="10" t="s">
        <v>302</v>
      </c>
      <c r="H229" s="10" t="s">
        <v>312</v>
      </c>
      <c r="I229" s="10" t="s">
        <v>196</v>
      </c>
      <c r="J229" s="10" t="s">
        <v>313</v>
      </c>
    </row>
    <row r="230" spans="1:10">
      <c r="A230" s="1" t="s">
        <v>69</v>
      </c>
      <c r="B230" s="1" t="s">
        <v>311</v>
      </c>
      <c r="C230" s="1" t="s">
        <v>315</v>
      </c>
      <c r="D230" s="1">
        <v>0</v>
      </c>
      <c r="E230" s="1">
        <v>0</v>
      </c>
      <c r="F230" s="1">
        <v>1</v>
      </c>
      <c r="G230" s="10" t="s">
        <v>302</v>
      </c>
      <c r="H230" s="10" t="s">
        <v>312</v>
      </c>
      <c r="I230" s="10" t="s">
        <v>196</v>
      </c>
      <c r="J230" s="10" t="s">
        <v>313</v>
      </c>
    </row>
    <row r="231" spans="1:10">
      <c r="A231" s="1" t="s">
        <v>74</v>
      </c>
      <c r="B231" s="1" t="s">
        <v>311</v>
      </c>
      <c r="C231" s="1" t="s">
        <v>315</v>
      </c>
      <c r="D231" s="1">
        <v>0</v>
      </c>
      <c r="E231" s="1">
        <v>0</v>
      </c>
      <c r="F231" s="1">
        <v>1</v>
      </c>
      <c r="G231" s="10" t="s">
        <v>302</v>
      </c>
      <c r="H231" s="10" t="s">
        <v>312</v>
      </c>
      <c r="I231" s="10" t="s">
        <v>196</v>
      </c>
      <c r="J231" s="10" t="s">
        <v>313</v>
      </c>
    </row>
    <row r="232" spans="1:10">
      <c r="A232" s="1" t="s">
        <v>79</v>
      </c>
      <c r="B232" s="1" t="s">
        <v>311</v>
      </c>
      <c r="C232" s="1" t="s">
        <v>315</v>
      </c>
      <c r="D232" s="1">
        <v>0</v>
      </c>
      <c r="E232" s="1">
        <v>0</v>
      </c>
      <c r="F232" s="1">
        <v>1</v>
      </c>
      <c r="G232" s="10" t="s">
        <v>302</v>
      </c>
      <c r="H232" s="10" t="s">
        <v>312</v>
      </c>
      <c r="I232" s="10" t="s">
        <v>196</v>
      </c>
      <c r="J232" s="10" t="s">
        <v>313</v>
      </c>
    </row>
    <row r="233" spans="1:10">
      <c r="A233" s="1" t="s">
        <v>84</v>
      </c>
      <c r="B233" s="1" t="s">
        <v>311</v>
      </c>
      <c r="C233" s="1" t="s">
        <v>315</v>
      </c>
      <c r="D233" s="1">
        <v>0</v>
      </c>
      <c r="E233" s="1">
        <v>0</v>
      </c>
      <c r="F233" s="1">
        <v>1</v>
      </c>
      <c r="G233" s="10" t="s">
        <v>302</v>
      </c>
      <c r="H233" s="10" t="s">
        <v>312</v>
      </c>
      <c r="I233" s="10" t="s">
        <v>196</v>
      </c>
      <c r="J233" s="10" t="s">
        <v>313</v>
      </c>
    </row>
    <row r="234" spans="1:10">
      <c r="A234" s="1" t="s">
        <v>88</v>
      </c>
      <c r="B234" s="1" t="s">
        <v>311</v>
      </c>
      <c r="C234" s="1" t="s">
        <v>315</v>
      </c>
      <c r="D234" s="1">
        <v>0.25</v>
      </c>
      <c r="E234" s="1">
        <v>0.38</v>
      </c>
      <c r="F234" s="1">
        <v>0.38</v>
      </c>
      <c r="G234" s="10" t="s">
        <v>302</v>
      </c>
      <c r="H234" s="10" t="s">
        <v>312</v>
      </c>
      <c r="I234" s="10" t="s">
        <v>196</v>
      </c>
      <c r="J234" s="10" t="s">
        <v>313</v>
      </c>
    </row>
    <row r="235" spans="1:10">
      <c r="A235" s="1" t="s">
        <v>93</v>
      </c>
      <c r="B235" s="1" t="s">
        <v>311</v>
      </c>
      <c r="C235" s="1" t="s">
        <v>315</v>
      </c>
      <c r="D235" s="1">
        <v>0</v>
      </c>
      <c r="E235" s="1">
        <v>0</v>
      </c>
      <c r="F235" s="1">
        <v>1</v>
      </c>
      <c r="G235" s="10" t="s">
        <v>302</v>
      </c>
      <c r="H235" s="10" t="s">
        <v>312</v>
      </c>
      <c r="I235" s="10" t="s">
        <v>196</v>
      </c>
      <c r="J235" s="10" t="s">
        <v>313</v>
      </c>
    </row>
    <row r="236" spans="1:10">
      <c r="A236" s="1" t="s">
        <v>98</v>
      </c>
      <c r="B236" s="1" t="s">
        <v>311</v>
      </c>
      <c r="C236" s="1" t="s">
        <v>315</v>
      </c>
      <c r="D236" s="1">
        <v>0</v>
      </c>
      <c r="E236" s="1">
        <v>0</v>
      </c>
      <c r="F236" s="1">
        <v>1</v>
      </c>
      <c r="G236" s="10" t="s">
        <v>302</v>
      </c>
      <c r="H236" s="10" t="s">
        <v>312</v>
      </c>
      <c r="I236" s="10" t="s">
        <v>196</v>
      </c>
      <c r="J236" s="10" t="s">
        <v>313</v>
      </c>
    </row>
    <row r="237" spans="1:10">
      <c r="A237" s="1" t="s">
        <v>102</v>
      </c>
      <c r="B237" s="1" t="s">
        <v>311</v>
      </c>
      <c r="C237" s="1" t="s">
        <v>315</v>
      </c>
      <c r="D237" s="1" t="s">
        <v>314</v>
      </c>
      <c r="E237" s="1" t="s">
        <v>314</v>
      </c>
      <c r="F237" s="1" t="s">
        <v>314</v>
      </c>
      <c r="G237" s="10" t="s">
        <v>302</v>
      </c>
      <c r="H237" s="10" t="s">
        <v>312</v>
      </c>
      <c r="I237" s="10" t="s">
        <v>196</v>
      </c>
      <c r="J237" s="10" t="s">
        <v>313</v>
      </c>
    </row>
    <row r="238" spans="1:10">
      <c r="A238" s="1" t="s">
        <v>107</v>
      </c>
      <c r="B238" s="1" t="s">
        <v>311</v>
      </c>
      <c r="C238" s="1" t="s">
        <v>315</v>
      </c>
      <c r="D238" s="1">
        <v>0</v>
      </c>
      <c r="E238" s="1">
        <v>0</v>
      </c>
      <c r="F238" s="1">
        <v>1</v>
      </c>
      <c r="G238" s="10" t="s">
        <v>302</v>
      </c>
      <c r="H238" s="10" t="s">
        <v>312</v>
      </c>
      <c r="I238" s="10" t="s">
        <v>196</v>
      </c>
      <c r="J238" s="10" t="s">
        <v>313</v>
      </c>
    </row>
    <row r="239" spans="1:10">
      <c r="A239" s="1" t="s">
        <v>112</v>
      </c>
      <c r="B239" s="1" t="s">
        <v>311</v>
      </c>
      <c r="C239" s="1" t="s">
        <v>315</v>
      </c>
      <c r="D239" s="1">
        <v>0.48</v>
      </c>
      <c r="E239" s="1">
        <v>0.15</v>
      </c>
      <c r="F239" s="1">
        <v>0.37</v>
      </c>
      <c r="G239" s="10" t="s">
        <v>302</v>
      </c>
      <c r="H239" s="10" t="s">
        <v>312</v>
      </c>
      <c r="I239" s="10" t="s">
        <v>196</v>
      </c>
      <c r="J239" s="10" t="s">
        <v>313</v>
      </c>
    </row>
    <row r="240" spans="1:10">
      <c r="A240" s="1" t="s">
        <v>117</v>
      </c>
      <c r="B240" s="1" t="s">
        <v>311</v>
      </c>
      <c r="C240" s="1" t="s">
        <v>315</v>
      </c>
      <c r="D240" s="1">
        <v>0</v>
      </c>
      <c r="E240" s="1">
        <v>0</v>
      </c>
      <c r="F240" s="1">
        <v>1</v>
      </c>
      <c r="G240" s="10" t="s">
        <v>302</v>
      </c>
      <c r="H240" s="10" t="s">
        <v>312</v>
      </c>
      <c r="I240" s="10" t="s">
        <v>196</v>
      </c>
      <c r="J240" s="10" t="s">
        <v>313</v>
      </c>
    </row>
    <row r="241" spans="1:10">
      <c r="A241" s="1" t="s">
        <v>122</v>
      </c>
      <c r="B241" s="1" t="s">
        <v>311</v>
      </c>
      <c r="C241" s="1" t="s">
        <v>315</v>
      </c>
      <c r="D241" s="1">
        <v>0</v>
      </c>
      <c r="E241" s="1">
        <v>0</v>
      </c>
      <c r="F241" s="1">
        <v>1</v>
      </c>
      <c r="G241" s="10" t="s">
        <v>302</v>
      </c>
      <c r="H241" s="10" t="s">
        <v>312</v>
      </c>
      <c r="I241" s="10" t="s">
        <v>196</v>
      </c>
      <c r="J241" s="10" t="s">
        <v>313</v>
      </c>
    </row>
    <row r="242" spans="1:10">
      <c r="A242" s="1" t="s">
        <v>127</v>
      </c>
      <c r="B242" s="1" t="s">
        <v>311</v>
      </c>
      <c r="C242" s="1" t="s">
        <v>315</v>
      </c>
      <c r="D242" s="1">
        <v>0</v>
      </c>
      <c r="E242" s="1">
        <v>0</v>
      </c>
      <c r="F242" s="1">
        <v>1</v>
      </c>
      <c r="G242" s="10" t="s">
        <v>302</v>
      </c>
      <c r="H242" s="10" t="s">
        <v>312</v>
      </c>
      <c r="I242" s="10" t="s">
        <v>196</v>
      </c>
      <c r="J242" s="10" t="s">
        <v>313</v>
      </c>
    </row>
    <row r="243" spans="1:10">
      <c r="A243" s="1" t="s">
        <v>131</v>
      </c>
      <c r="B243" s="1" t="s">
        <v>311</v>
      </c>
      <c r="C243" s="1" t="s">
        <v>315</v>
      </c>
      <c r="D243" s="1">
        <v>0.11</v>
      </c>
      <c r="E243" s="1">
        <v>0.05</v>
      </c>
      <c r="F243" s="1">
        <v>0.84</v>
      </c>
      <c r="G243" s="10" t="s">
        <v>302</v>
      </c>
      <c r="H243" s="10" t="s">
        <v>312</v>
      </c>
      <c r="I243" s="10" t="s">
        <v>196</v>
      </c>
      <c r="J243" s="10" t="s">
        <v>313</v>
      </c>
    </row>
    <row r="244" spans="1:10">
      <c r="A244" s="1" t="s">
        <v>135</v>
      </c>
      <c r="B244" s="1" t="s">
        <v>311</v>
      </c>
      <c r="C244" s="1" t="s">
        <v>315</v>
      </c>
      <c r="D244" s="1">
        <v>0.36</v>
      </c>
      <c r="E244" s="1">
        <v>0.3</v>
      </c>
      <c r="F244" s="1">
        <v>0.34</v>
      </c>
      <c r="G244" s="10" t="s">
        <v>302</v>
      </c>
      <c r="H244" s="10" t="s">
        <v>312</v>
      </c>
      <c r="I244" s="10" t="s">
        <v>196</v>
      </c>
      <c r="J244" s="10" t="s">
        <v>313</v>
      </c>
    </row>
    <row r="245" spans="1:10">
      <c r="A245" s="1" t="s">
        <v>141</v>
      </c>
      <c r="B245" s="1" t="s">
        <v>311</v>
      </c>
      <c r="C245" s="1" t="s">
        <v>315</v>
      </c>
      <c r="D245" s="1">
        <v>0</v>
      </c>
      <c r="E245" s="1">
        <v>0</v>
      </c>
      <c r="F245" s="1">
        <v>1</v>
      </c>
      <c r="G245" s="10" t="s">
        <v>302</v>
      </c>
      <c r="H245" s="10" t="s">
        <v>312</v>
      </c>
      <c r="I245" s="10" t="s">
        <v>196</v>
      </c>
      <c r="J245" s="10" t="s">
        <v>313</v>
      </c>
    </row>
    <row r="246" spans="1:10">
      <c r="A246" s="1" t="s">
        <v>144</v>
      </c>
      <c r="B246" s="1" t="s">
        <v>311</v>
      </c>
      <c r="C246" s="1" t="s">
        <v>315</v>
      </c>
      <c r="D246" s="1">
        <v>0.2</v>
      </c>
      <c r="E246" s="1">
        <v>0.4</v>
      </c>
      <c r="F246" s="1">
        <v>0.4</v>
      </c>
      <c r="G246" s="10" t="s">
        <v>302</v>
      </c>
      <c r="H246" s="10" t="s">
        <v>312</v>
      </c>
      <c r="I246" s="10" t="s">
        <v>196</v>
      </c>
      <c r="J246" s="10" t="s">
        <v>313</v>
      </c>
    </row>
    <row r="247" spans="1:10">
      <c r="A247" s="1" t="s">
        <v>148</v>
      </c>
      <c r="B247" s="1" t="s">
        <v>311</v>
      </c>
      <c r="C247" s="1" t="s">
        <v>315</v>
      </c>
      <c r="D247" s="1">
        <v>0.22</v>
      </c>
      <c r="E247" s="1">
        <v>0.03</v>
      </c>
      <c r="F247" s="1">
        <v>0.75</v>
      </c>
      <c r="G247" s="10" t="s">
        <v>302</v>
      </c>
      <c r="H247" s="10" t="s">
        <v>312</v>
      </c>
      <c r="I247" s="10" t="s">
        <v>196</v>
      </c>
      <c r="J247" s="10" t="s">
        <v>313</v>
      </c>
    </row>
    <row r="248" spans="1:10">
      <c r="A248" s="1" t="s">
        <v>154</v>
      </c>
      <c r="B248" s="1" t="s">
        <v>311</v>
      </c>
      <c r="C248" s="1" t="s">
        <v>315</v>
      </c>
      <c r="D248" s="1">
        <v>0</v>
      </c>
      <c r="E248" s="1">
        <v>0</v>
      </c>
      <c r="F248" s="1">
        <v>1</v>
      </c>
      <c r="G248" s="10" t="s">
        <v>302</v>
      </c>
      <c r="H248" s="10" t="s">
        <v>312</v>
      </c>
      <c r="I248" s="10" t="s">
        <v>196</v>
      </c>
      <c r="J248" s="10" t="s">
        <v>313</v>
      </c>
    </row>
    <row r="249" spans="1:10">
      <c r="A249" s="1" t="s">
        <v>160</v>
      </c>
      <c r="B249" s="1" t="s">
        <v>311</v>
      </c>
      <c r="C249" s="1" t="s">
        <v>315</v>
      </c>
      <c r="D249" s="1">
        <v>0</v>
      </c>
      <c r="E249" s="1">
        <v>0</v>
      </c>
      <c r="F249" s="1">
        <v>1</v>
      </c>
      <c r="G249" s="10" t="s">
        <v>302</v>
      </c>
      <c r="H249" s="10" t="s">
        <v>312</v>
      </c>
      <c r="I249" s="10" t="s">
        <v>196</v>
      </c>
      <c r="J249" s="10" t="s">
        <v>313</v>
      </c>
    </row>
    <row r="250" spans="1:10">
      <c r="A250" s="1" t="s">
        <v>11</v>
      </c>
      <c r="B250" s="1" t="s">
        <v>316</v>
      </c>
      <c r="C250" s="1" t="s">
        <v>196</v>
      </c>
      <c r="D250" s="1">
        <v>0</v>
      </c>
      <c r="E250" s="1">
        <v>0</v>
      </c>
      <c r="F250" s="1">
        <v>1</v>
      </c>
      <c r="G250" s="10" t="s">
        <v>302</v>
      </c>
      <c r="H250" s="10" t="s">
        <v>317</v>
      </c>
      <c r="I250" s="10" t="s">
        <v>196</v>
      </c>
      <c r="J250" s="10" t="s">
        <v>318</v>
      </c>
    </row>
    <row r="251" spans="1:10">
      <c r="A251" s="1" t="s">
        <v>15</v>
      </c>
      <c r="B251" s="1" t="s">
        <v>316</v>
      </c>
      <c r="C251" s="1" t="s">
        <v>196</v>
      </c>
      <c r="D251" s="1">
        <v>0.06</v>
      </c>
      <c r="E251" s="1">
        <v>0.04</v>
      </c>
      <c r="F251" s="1">
        <v>0.9</v>
      </c>
      <c r="G251" s="10" t="s">
        <v>302</v>
      </c>
      <c r="H251" s="10" t="s">
        <v>317</v>
      </c>
      <c r="I251" s="10" t="s">
        <v>196</v>
      </c>
      <c r="J251" s="10" t="s">
        <v>318</v>
      </c>
    </row>
    <row r="252" spans="1:10">
      <c r="A252" s="1" t="s">
        <v>21</v>
      </c>
      <c r="B252" s="1" t="s">
        <v>316</v>
      </c>
      <c r="C252" s="1" t="s">
        <v>196</v>
      </c>
      <c r="D252" s="1">
        <v>0.33</v>
      </c>
      <c r="E252" s="1">
        <v>0.11</v>
      </c>
      <c r="F252" s="1">
        <v>0.57</v>
      </c>
      <c r="G252" s="10" t="s">
        <v>302</v>
      </c>
      <c r="H252" s="10" t="s">
        <v>317</v>
      </c>
      <c r="I252" s="10" t="s">
        <v>196</v>
      </c>
      <c r="J252" s="10" t="s">
        <v>318</v>
      </c>
    </row>
    <row r="253" spans="1:10">
      <c r="A253" s="1" t="s">
        <v>27</v>
      </c>
      <c r="B253" s="1" t="s">
        <v>316</v>
      </c>
      <c r="C253" s="1" t="s">
        <v>196</v>
      </c>
      <c r="D253" s="1">
        <v>0</v>
      </c>
      <c r="E253" s="1">
        <v>1</v>
      </c>
      <c r="F253" s="1">
        <v>0</v>
      </c>
      <c r="G253" s="10" t="s">
        <v>302</v>
      </c>
      <c r="H253" s="10" t="s">
        <v>317</v>
      </c>
      <c r="I253" s="10" t="s">
        <v>196</v>
      </c>
      <c r="J253" s="10" t="s">
        <v>318</v>
      </c>
    </row>
    <row r="254" spans="1:10">
      <c r="A254" s="1" t="s">
        <v>33</v>
      </c>
      <c r="B254" s="1" t="s">
        <v>316</v>
      </c>
      <c r="C254" s="1" t="s">
        <v>196</v>
      </c>
      <c r="D254" s="1">
        <v>0.29</v>
      </c>
      <c r="E254" s="1">
        <v>0.19</v>
      </c>
      <c r="F254" s="1">
        <v>0.52</v>
      </c>
      <c r="G254" s="10" t="s">
        <v>302</v>
      </c>
      <c r="H254" s="10" t="s">
        <v>317</v>
      </c>
      <c r="I254" s="10" t="s">
        <v>196</v>
      </c>
      <c r="J254" s="10" t="s">
        <v>318</v>
      </c>
    </row>
    <row r="255" spans="1:10">
      <c r="A255" s="1" t="s">
        <v>38</v>
      </c>
      <c r="B255" s="1" t="s">
        <v>316</v>
      </c>
      <c r="C255" s="1" t="s">
        <v>196</v>
      </c>
      <c r="D255" s="1">
        <v>0.01</v>
      </c>
      <c r="E255" s="1">
        <v>0.99</v>
      </c>
      <c r="F255" s="1">
        <v>0</v>
      </c>
      <c r="G255" s="10" t="s">
        <v>302</v>
      </c>
      <c r="H255" s="10" t="s">
        <v>317</v>
      </c>
      <c r="I255" s="10" t="s">
        <v>196</v>
      </c>
      <c r="J255" s="10" t="s">
        <v>318</v>
      </c>
    </row>
    <row r="256" spans="1:10">
      <c r="A256" s="1" t="s">
        <v>43</v>
      </c>
      <c r="B256" s="1" t="s">
        <v>316</v>
      </c>
      <c r="C256" s="1" t="s">
        <v>196</v>
      </c>
      <c r="D256" s="1">
        <v>0.01</v>
      </c>
      <c r="E256" s="1">
        <v>0.09</v>
      </c>
      <c r="F256" s="1">
        <v>0.9</v>
      </c>
      <c r="G256" s="10" t="s">
        <v>302</v>
      </c>
      <c r="H256" s="10" t="s">
        <v>317</v>
      </c>
      <c r="I256" s="10" t="s">
        <v>196</v>
      </c>
      <c r="J256" s="10" t="s">
        <v>318</v>
      </c>
    </row>
    <row r="257" spans="1:10">
      <c r="A257" s="1" t="s">
        <v>48</v>
      </c>
      <c r="B257" s="1" t="s">
        <v>316</v>
      </c>
      <c r="C257" s="1" t="s">
        <v>196</v>
      </c>
      <c r="D257" s="1">
        <v>0.15</v>
      </c>
      <c r="E257" s="1">
        <v>0.77</v>
      </c>
      <c r="F257" s="1">
        <v>0.08</v>
      </c>
      <c r="G257" s="10" t="s">
        <v>302</v>
      </c>
      <c r="H257" s="10" t="s">
        <v>317</v>
      </c>
      <c r="I257" s="10" t="s">
        <v>196</v>
      </c>
      <c r="J257" s="10" t="s">
        <v>318</v>
      </c>
    </row>
    <row r="258" spans="1:10">
      <c r="A258" s="1" t="s">
        <v>53</v>
      </c>
      <c r="B258" s="1" t="s">
        <v>316</v>
      </c>
      <c r="C258" s="1" t="s">
        <v>196</v>
      </c>
      <c r="D258" s="1">
        <v>0</v>
      </c>
      <c r="E258" s="1">
        <v>1</v>
      </c>
      <c r="F258" s="1">
        <v>0</v>
      </c>
      <c r="G258" s="10" t="s">
        <v>302</v>
      </c>
      <c r="H258" s="10" t="s">
        <v>317</v>
      </c>
      <c r="I258" s="10" t="s">
        <v>196</v>
      </c>
      <c r="J258" s="10" t="s">
        <v>318</v>
      </c>
    </row>
    <row r="259" spans="1:10">
      <c r="A259" s="1" t="s">
        <v>59</v>
      </c>
      <c r="B259" s="1" t="s">
        <v>316</v>
      </c>
      <c r="C259" s="1" t="s">
        <v>196</v>
      </c>
      <c r="D259" s="1">
        <v>0</v>
      </c>
      <c r="E259" s="1">
        <v>0.3</v>
      </c>
      <c r="F259" s="1">
        <v>0.7</v>
      </c>
      <c r="G259" s="10" t="s">
        <v>302</v>
      </c>
      <c r="H259" s="10" t="s">
        <v>317</v>
      </c>
      <c r="I259" s="10" t="s">
        <v>196</v>
      </c>
      <c r="J259" s="10" t="s">
        <v>318</v>
      </c>
    </row>
    <row r="260" spans="1:10">
      <c r="A260" s="1" t="s">
        <v>63</v>
      </c>
      <c r="B260" s="1" t="s">
        <v>316</v>
      </c>
      <c r="C260" s="1" t="s">
        <v>196</v>
      </c>
      <c r="D260" s="1">
        <v>0</v>
      </c>
      <c r="E260" s="1">
        <v>1</v>
      </c>
      <c r="F260" s="1">
        <v>0</v>
      </c>
      <c r="G260" s="10" t="s">
        <v>302</v>
      </c>
      <c r="H260" s="10" t="s">
        <v>317</v>
      </c>
      <c r="I260" s="10" t="s">
        <v>196</v>
      </c>
      <c r="J260" s="10" t="s">
        <v>318</v>
      </c>
    </row>
    <row r="261" spans="1:10">
      <c r="A261" s="1" t="s">
        <v>69</v>
      </c>
      <c r="B261" s="1" t="s">
        <v>316</v>
      </c>
      <c r="C261" s="1" t="s">
        <v>196</v>
      </c>
      <c r="D261" s="1">
        <v>0.46</v>
      </c>
      <c r="E261" s="1">
        <v>0.17</v>
      </c>
      <c r="F261" s="1">
        <v>0.37</v>
      </c>
      <c r="G261" s="10" t="s">
        <v>302</v>
      </c>
      <c r="H261" s="10" t="s">
        <v>317</v>
      </c>
      <c r="I261" s="10" t="s">
        <v>196</v>
      </c>
      <c r="J261" s="10" t="s">
        <v>318</v>
      </c>
    </row>
    <row r="262" spans="1:10">
      <c r="A262" s="1" t="s">
        <v>74</v>
      </c>
      <c r="B262" s="1" t="s">
        <v>316</v>
      </c>
      <c r="C262" s="1" t="s">
        <v>196</v>
      </c>
      <c r="D262" s="1">
        <v>0.11</v>
      </c>
      <c r="E262" s="1">
        <v>0.64</v>
      </c>
      <c r="F262" s="1">
        <v>0.24</v>
      </c>
      <c r="G262" s="10" t="s">
        <v>302</v>
      </c>
      <c r="H262" s="10" t="s">
        <v>317</v>
      </c>
      <c r="I262" s="10" t="s">
        <v>196</v>
      </c>
      <c r="J262" s="10" t="s">
        <v>318</v>
      </c>
    </row>
    <row r="263" spans="1:10">
      <c r="A263" s="1" t="s">
        <v>79</v>
      </c>
      <c r="B263" s="1" t="s">
        <v>316</v>
      </c>
      <c r="C263" s="1" t="s">
        <v>196</v>
      </c>
      <c r="D263" s="1">
        <v>0</v>
      </c>
      <c r="E263" s="1">
        <v>1</v>
      </c>
      <c r="F263" s="1">
        <v>0</v>
      </c>
      <c r="G263" s="10" t="s">
        <v>302</v>
      </c>
      <c r="H263" s="10" t="s">
        <v>317</v>
      </c>
      <c r="I263" s="10" t="s">
        <v>196</v>
      </c>
      <c r="J263" s="10" t="s">
        <v>318</v>
      </c>
    </row>
    <row r="264" spans="1:10">
      <c r="A264" s="1" t="s">
        <v>84</v>
      </c>
      <c r="B264" s="1" t="s">
        <v>316</v>
      </c>
      <c r="C264" s="1" t="s">
        <v>196</v>
      </c>
      <c r="D264" s="1">
        <v>0.34</v>
      </c>
      <c r="E264" s="1">
        <v>0.13</v>
      </c>
      <c r="F264" s="1">
        <v>0.53</v>
      </c>
      <c r="G264" s="10" t="s">
        <v>302</v>
      </c>
      <c r="H264" s="10" t="s">
        <v>317</v>
      </c>
      <c r="I264" s="10" t="s">
        <v>196</v>
      </c>
      <c r="J264" s="10" t="s">
        <v>318</v>
      </c>
    </row>
    <row r="265" spans="1:10">
      <c r="A265" s="1" t="s">
        <v>88</v>
      </c>
      <c r="B265" s="1" t="s">
        <v>316</v>
      </c>
      <c r="C265" s="1" t="s">
        <v>196</v>
      </c>
      <c r="D265" s="1">
        <v>0.25</v>
      </c>
      <c r="E265" s="1">
        <v>0.38</v>
      </c>
      <c r="F265" s="1">
        <v>0.38</v>
      </c>
      <c r="G265" s="10" t="s">
        <v>302</v>
      </c>
      <c r="H265" s="10" t="s">
        <v>317</v>
      </c>
      <c r="I265" s="10" t="s">
        <v>196</v>
      </c>
      <c r="J265" s="10" t="s">
        <v>318</v>
      </c>
    </row>
    <row r="266" spans="1:10">
      <c r="A266" s="1" t="s">
        <v>93</v>
      </c>
      <c r="B266" s="1" t="s">
        <v>316</v>
      </c>
      <c r="C266" s="1" t="s">
        <v>196</v>
      </c>
      <c r="D266" s="1">
        <v>0</v>
      </c>
      <c r="E266" s="1">
        <v>1</v>
      </c>
      <c r="F266" s="1">
        <v>0</v>
      </c>
      <c r="G266" s="10" t="s">
        <v>302</v>
      </c>
      <c r="H266" s="10" t="s">
        <v>317</v>
      </c>
      <c r="I266" s="10" t="s">
        <v>196</v>
      </c>
      <c r="J266" s="10" t="s">
        <v>318</v>
      </c>
    </row>
    <row r="267" spans="1:10">
      <c r="A267" s="1" t="s">
        <v>98</v>
      </c>
      <c r="B267" s="1" t="s">
        <v>316</v>
      </c>
      <c r="C267" s="1" t="s">
        <v>196</v>
      </c>
      <c r="D267" s="1">
        <v>0</v>
      </c>
      <c r="E267" s="1">
        <v>1</v>
      </c>
      <c r="F267" s="1">
        <v>0</v>
      </c>
      <c r="G267" s="10" t="s">
        <v>302</v>
      </c>
      <c r="H267" s="10" t="s">
        <v>317</v>
      </c>
      <c r="I267" s="10" t="s">
        <v>196</v>
      </c>
      <c r="J267" s="10" t="s">
        <v>318</v>
      </c>
    </row>
    <row r="268" spans="1:10">
      <c r="A268" s="1" t="s">
        <v>102</v>
      </c>
      <c r="B268" s="1" t="s">
        <v>316</v>
      </c>
      <c r="C268" s="1" t="s">
        <v>196</v>
      </c>
      <c r="D268" s="1">
        <v>0</v>
      </c>
      <c r="E268" s="1">
        <v>0</v>
      </c>
      <c r="F268" s="1">
        <v>1</v>
      </c>
      <c r="G268" s="10" t="s">
        <v>302</v>
      </c>
      <c r="H268" s="10" t="s">
        <v>317</v>
      </c>
      <c r="I268" s="10" t="s">
        <v>196</v>
      </c>
      <c r="J268" s="10" t="s">
        <v>318</v>
      </c>
    </row>
    <row r="269" spans="1:10">
      <c r="A269" s="1" t="s">
        <v>107</v>
      </c>
      <c r="B269" s="1" t="s">
        <v>316</v>
      </c>
      <c r="C269" s="1" t="s">
        <v>196</v>
      </c>
      <c r="D269" s="1">
        <v>0</v>
      </c>
      <c r="E269" s="1">
        <v>1</v>
      </c>
      <c r="F269" s="1">
        <v>0</v>
      </c>
      <c r="G269" s="10" t="s">
        <v>302</v>
      </c>
      <c r="H269" s="10" t="s">
        <v>317</v>
      </c>
      <c r="I269" s="10" t="s">
        <v>196</v>
      </c>
      <c r="J269" s="10" t="s">
        <v>318</v>
      </c>
    </row>
    <row r="270" spans="1:10">
      <c r="A270" s="1" t="s">
        <v>112</v>
      </c>
      <c r="B270" s="1" t="s">
        <v>316</v>
      </c>
      <c r="C270" s="1" t="s">
        <v>196</v>
      </c>
      <c r="D270" s="1">
        <v>0.48</v>
      </c>
      <c r="E270" s="1">
        <v>0.37</v>
      </c>
      <c r="F270" s="1">
        <v>0.15</v>
      </c>
      <c r="G270" s="10" t="s">
        <v>302</v>
      </c>
      <c r="H270" s="10" t="s">
        <v>317</v>
      </c>
      <c r="I270" s="10" t="s">
        <v>196</v>
      </c>
      <c r="J270" s="10" t="s">
        <v>318</v>
      </c>
    </row>
    <row r="271" spans="1:10">
      <c r="A271" s="1" t="s">
        <v>117</v>
      </c>
      <c r="B271" s="1" t="s">
        <v>316</v>
      </c>
      <c r="C271" s="1" t="s">
        <v>196</v>
      </c>
      <c r="D271" s="1">
        <v>0.42</v>
      </c>
      <c r="E271" s="1">
        <v>0.09</v>
      </c>
      <c r="F271" s="1">
        <v>0.49</v>
      </c>
      <c r="G271" s="10" t="s">
        <v>302</v>
      </c>
      <c r="H271" s="10" t="s">
        <v>317</v>
      </c>
      <c r="I271" s="10" t="s">
        <v>196</v>
      </c>
      <c r="J271" s="10" t="s">
        <v>318</v>
      </c>
    </row>
    <row r="272" spans="1:10">
      <c r="A272" s="1" t="s">
        <v>122</v>
      </c>
      <c r="B272" s="1" t="s">
        <v>316</v>
      </c>
      <c r="C272" s="1" t="s">
        <v>196</v>
      </c>
      <c r="D272" s="1">
        <v>0</v>
      </c>
      <c r="E272" s="1">
        <v>1</v>
      </c>
      <c r="F272" s="1">
        <v>0</v>
      </c>
      <c r="G272" s="10" t="s">
        <v>302</v>
      </c>
      <c r="H272" s="10" t="s">
        <v>317</v>
      </c>
      <c r="I272" s="10" t="s">
        <v>196</v>
      </c>
      <c r="J272" s="10" t="s">
        <v>318</v>
      </c>
    </row>
    <row r="273" spans="1:10">
      <c r="A273" s="1" t="s">
        <v>127</v>
      </c>
      <c r="B273" s="1" t="s">
        <v>316</v>
      </c>
      <c r="C273" s="1" t="s">
        <v>196</v>
      </c>
      <c r="D273" s="1">
        <v>0.18</v>
      </c>
      <c r="E273" s="1">
        <v>0.26</v>
      </c>
      <c r="F273" s="1">
        <v>0.55</v>
      </c>
      <c r="G273" s="10" t="s">
        <v>302</v>
      </c>
      <c r="H273" s="10" t="s">
        <v>317</v>
      </c>
      <c r="I273" s="10" t="s">
        <v>196</v>
      </c>
      <c r="J273" s="10" t="s">
        <v>318</v>
      </c>
    </row>
    <row r="274" spans="1:10">
      <c r="A274" s="1" t="s">
        <v>131</v>
      </c>
      <c r="B274" s="1" t="s">
        <v>316</v>
      </c>
      <c r="C274" s="1" t="s">
        <v>196</v>
      </c>
      <c r="D274" s="1">
        <v>0.11</v>
      </c>
      <c r="E274" s="1">
        <v>0.84</v>
      </c>
      <c r="F274" s="1">
        <v>0.05</v>
      </c>
      <c r="G274" s="10" t="s">
        <v>302</v>
      </c>
      <c r="H274" s="10" t="s">
        <v>317</v>
      </c>
      <c r="I274" s="10" t="s">
        <v>196</v>
      </c>
      <c r="J274" s="10" t="s">
        <v>318</v>
      </c>
    </row>
    <row r="275" spans="1:10">
      <c r="A275" s="1" t="s">
        <v>135</v>
      </c>
      <c r="B275" s="1" t="s">
        <v>316</v>
      </c>
      <c r="C275" s="1" t="s">
        <v>196</v>
      </c>
      <c r="D275" s="1">
        <v>0.36</v>
      </c>
      <c r="E275" s="1">
        <v>0.34</v>
      </c>
      <c r="F275" s="1">
        <v>0.3</v>
      </c>
      <c r="G275" s="10" t="s">
        <v>302</v>
      </c>
      <c r="H275" s="10" t="s">
        <v>317</v>
      </c>
      <c r="I275" s="10" t="s">
        <v>196</v>
      </c>
      <c r="J275" s="10" t="s">
        <v>318</v>
      </c>
    </row>
    <row r="276" spans="1:10">
      <c r="A276" s="1" t="s">
        <v>141</v>
      </c>
      <c r="B276" s="1" t="s">
        <v>316</v>
      </c>
      <c r="C276" s="1" t="s">
        <v>196</v>
      </c>
      <c r="D276" s="1">
        <v>0.14</v>
      </c>
      <c r="E276" s="1">
        <v>0.43</v>
      </c>
      <c r="F276" s="1">
        <v>0.43</v>
      </c>
      <c r="G276" s="10" t="s">
        <v>302</v>
      </c>
      <c r="H276" s="10" t="s">
        <v>317</v>
      </c>
      <c r="I276" s="10" t="s">
        <v>196</v>
      </c>
      <c r="J276" s="10" t="s">
        <v>318</v>
      </c>
    </row>
    <row r="277" spans="1:10">
      <c r="A277" s="1" t="s">
        <v>144</v>
      </c>
      <c r="B277" s="1" t="s">
        <v>316</v>
      </c>
      <c r="C277" s="1" t="s">
        <v>196</v>
      </c>
      <c r="D277" s="1">
        <v>0.2</v>
      </c>
      <c r="E277" s="1">
        <v>0.4</v>
      </c>
      <c r="F277" s="1">
        <v>0.4</v>
      </c>
      <c r="G277" s="10" t="s">
        <v>302</v>
      </c>
      <c r="H277" s="10" t="s">
        <v>317</v>
      </c>
      <c r="I277" s="10" t="s">
        <v>196</v>
      </c>
      <c r="J277" s="10" t="s">
        <v>318</v>
      </c>
    </row>
    <row r="278" spans="1:10">
      <c r="A278" s="1" t="s">
        <v>148</v>
      </c>
      <c r="B278" s="1" t="s">
        <v>316</v>
      </c>
      <c r="C278" s="1" t="s">
        <v>196</v>
      </c>
      <c r="D278" s="1">
        <v>0.22</v>
      </c>
      <c r="E278" s="1">
        <v>0.75</v>
      </c>
      <c r="F278" s="1">
        <v>0.03</v>
      </c>
      <c r="G278" s="10" t="s">
        <v>302</v>
      </c>
      <c r="H278" s="10" t="s">
        <v>317</v>
      </c>
      <c r="I278" s="10" t="s">
        <v>196</v>
      </c>
      <c r="J278" s="10" t="s">
        <v>318</v>
      </c>
    </row>
    <row r="279" spans="1:10">
      <c r="A279" s="1" t="s">
        <v>154</v>
      </c>
      <c r="B279" s="1" t="s">
        <v>316</v>
      </c>
      <c r="C279" s="1" t="s">
        <v>196</v>
      </c>
      <c r="D279" s="1">
        <v>0.04</v>
      </c>
      <c r="E279" s="1">
        <v>0.01</v>
      </c>
      <c r="F279" s="1">
        <v>0.95</v>
      </c>
      <c r="G279" s="10" t="s">
        <v>302</v>
      </c>
      <c r="H279" s="10" t="s">
        <v>317</v>
      </c>
      <c r="I279" s="10" t="s">
        <v>196</v>
      </c>
      <c r="J279" s="10" t="s">
        <v>318</v>
      </c>
    </row>
    <row r="280" spans="1:10">
      <c r="A280" s="1" t="s">
        <v>160</v>
      </c>
      <c r="B280" s="1" t="s">
        <v>316</v>
      </c>
      <c r="C280" s="1" t="s">
        <v>196</v>
      </c>
      <c r="D280" s="1">
        <v>0</v>
      </c>
      <c r="E280" s="1">
        <v>1</v>
      </c>
      <c r="F280" s="1">
        <v>0</v>
      </c>
      <c r="G280" s="10" t="s">
        <v>302</v>
      </c>
      <c r="H280" s="10" t="s">
        <v>317</v>
      </c>
      <c r="I280" s="10" t="s">
        <v>196</v>
      </c>
      <c r="J280" s="10" t="s">
        <v>318</v>
      </c>
    </row>
    <row r="281" spans="1:10">
      <c r="A281" s="1" t="s">
        <v>11</v>
      </c>
      <c r="B281" s="1" t="s">
        <v>316</v>
      </c>
      <c r="C281" s="1" t="s">
        <v>197</v>
      </c>
      <c r="D281" s="1">
        <v>0</v>
      </c>
      <c r="E281" s="1">
        <v>1</v>
      </c>
      <c r="F281" s="1">
        <v>0</v>
      </c>
      <c r="G281" s="10" t="s">
        <v>302</v>
      </c>
      <c r="H281" s="10" t="s">
        <v>317</v>
      </c>
      <c r="I281" s="10" t="s">
        <v>196</v>
      </c>
      <c r="J281" s="10" t="s">
        <v>318</v>
      </c>
    </row>
    <row r="282" spans="1:10">
      <c r="A282" s="1" t="s">
        <v>15</v>
      </c>
      <c r="B282" s="1" t="s">
        <v>316</v>
      </c>
      <c r="C282" s="1" t="s">
        <v>197</v>
      </c>
      <c r="D282" s="1">
        <v>0.06</v>
      </c>
      <c r="E282" s="1">
        <v>0.9</v>
      </c>
      <c r="F282" s="1">
        <v>0.04</v>
      </c>
      <c r="G282" s="10" t="s">
        <v>302</v>
      </c>
      <c r="H282" s="10" t="s">
        <v>317</v>
      </c>
      <c r="I282" s="10" t="s">
        <v>196</v>
      </c>
      <c r="J282" s="10" t="s">
        <v>318</v>
      </c>
    </row>
    <row r="283" spans="1:10">
      <c r="A283" s="1" t="s">
        <v>21</v>
      </c>
      <c r="B283" s="1" t="s">
        <v>316</v>
      </c>
      <c r="C283" s="1" t="s">
        <v>197</v>
      </c>
      <c r="D283" s="1">
        <v>0.33</v>
      </c>
      <c r="E283" s="1">
        <v>0.57</v>
      </c>
      <c r="F283" s="1">
        <v>0.11</v>
      </c>
      <c r="G283" s="10" t="s">
        <v>302</v>
      </c>
      <c r="H283" s="10" t="s">
        <v>317</v>
      </c>
      <c r="I283" s="10" t="s">
        <v>196</v>
      </c>
      <c r="J283" s="10" t="s">
        <v>318</v>
      </c>
    </row>
    <row r="284" spans="1:10">
      <c r="A284" s="1" t="s">
        <v>27</v>
      </c>
      <c r="B284" s="1" t="s">
        <v>316</v>
      </c>
      <c r="C284" s="1" t="s">
        <v>197</v>
      </c>
      <c r="D284" s="1">
        <v>0</v>
      </c>
      <c r="E284" s="1">
        <v>0</v>
      </c>
      <c r="F284" s="1">
        <v>1</v>
      </c>
      <c r="G284" s="10" t="s">
        <v>302</v>
      </c>
      <c r="H284" s="10" t="s">
        <v>317</v>
      </c>
      <c r="I284" s="10" t="s">
        <v>196</v>
      </c>
      <c r="J284" s="10" t="s">
        <v>318</v>
      </c>
    </row>
    <row r="285" spans="1:10">
      <c r="A285" s="1" t="s">
        <v>33</v>
      </c>
      <c r="B285" s="1" t="s">
        <v>316</v>
      </c>
      <c r="C285" s="1" t="s">
        <v>197</v>
      </c>
      <c r="D285" s="1">
        <v>0.29</v>
      </c>
      <c r="E285" s="1">
        <v>0.52</v>
      </c>
      <c r="F285" s="1">
        <v>0.19</v>
      </c>
      <c r="G285" s="10" t="s">
        <v>302</v>
      </c>
      <c r="H285" s="10" t="s">
        <v>317</v>
      </c>
      <c r="I285" s="10" t="s">
        <v>196</v>
      </c>
      <c r="J285" s="10" t="s">
        <v>318</v>
      </c>
    </row>
    <row r="286" spans="1:10">
      <c r="A286" s="1" t="s">
        <v>38</v>
      </c>
      <c r="B286" s="1" t="s">
        <v>316</v>
      </c>
      <c r="C286" s="1" t="s">
        <v>197</v>
      </c>
      <c r="D286" s="1">
        <v>0.01</v>
      </c>
      <c r="E286" s="1">
        <v>0</v>
      </c>
      <c r="F286" s="1">
        <v>0.99</v>
      </c>
      <c r="G286" s="10" t="s">
        <v>302</v>
      </c>
      <c r="H286" s="10" t="s">
        <v>317</v>
      </c>
      <c r="I286" s="10" t="s">
        <v>196</v>
      </c>
      <c r="J286" s="10" t="s">
        <v>318</v>
      </c>
    </row>
    <row r="287" spans="1:10">
      <c r="A287" s="1" t="s">
        <v>43</v>
      </c>
      <c r="B287" s="1" t="s">
        <v>316</v>
      </c>
      <c r="C287" s="1" t="s">
        <v>197</v>
      </c>
      <c r="D287" s="1">
        <v>0.01</v>
      </c>
      <c r="E287" s="1">
        <v>0.9</v>
      </c>
      <c r="F287" s="1">
        <v>0.09</v>
      </c>
      <c r="G287" s="10" t="s">
        <v>302</v>
      </c>
      <c r="H287" s="10" t="s">
        <v>317</v>
      </c>
      <c r="I287" s="10" t="s">
        <v>196</v>
      </c>
      <c r="J287" s="10" t="s">
        <v>318</v>
      </c>
    </row>
    <row r="288" spans="1:10">
      <c r="A288" s="1" t="s">
        <v>48</v>
      </c>
      <c r="B288" s="1" t="s">
        <v>316</v>
      </c>
      <c r="C288" s="1" t="s">
        <v>197</v>
      </c>
      <c r="D288" s="1">
        <v>0.15</v>
      </c>
      <c r="E288" s="1">
        <v>0.08</v>
      </c>
      <c r="F288" s="1">
        <v>0.77</v>
      </c>
      <c r="G288" s="10" t="s">
        <v>302</v>
      </c>
      <c r="H288" s="10" t="s">
        <v>317</v>
      </c>
      <c r="I288" s="10" t="s">
        <v>196</v>
      </c>
      <c r="J288" s="10" t="s">
        <v>318</v>
      </c>
    </row>
    <row r="289" spans="1:10">
      <c r="A289" s="1" t="s">
        <v>53</v>
      </c>
      <c r="B289" s="1" t="s">
        <v>316</v>
      </c>
      <c r="C289" s="1" t="s">
        <v>197</v>
      </c>
      <c r="D289" s="1">
        <v>0</v>
      </c>
      <c r="E289" s="1">
        <v>0</v>
      </c>
      <c r="F289" s="1">
        <v>1</v>
      </c>
      <c r="G289" s="10" t="s">
        <v>302</v>
      </c>
      <c r="H289" s="10" t="s">
        <v>317</v>
      </c>
      <c r="I289" s="10" t="s">
        <v>196</v>
      </c>
      <c r="J289" s="10" t="s">
        <v>318</v>
      </c>
    </row>
    <row r="290" spans="1:10">
      <c r="A290" s="1" t="s">
        <v>59</v>
      </c>
      <c r="B290" s="1" t="s">
        <v>316</v>
      </c>
      <c r="C290" s="1" t="s">
        <v>197</v>
      </c>
      <c r="D290" s="1">
        <v>0</v>
      </c>
      <c r="E290" s="1">
        <v>0.7</v>
      </c>
      <c r="F290" s="1">
        <v>0.3</v>
      </c>
      <c r="G290" s="10" t="s">
        <v>302</v>
      </c>
      <c r="H290" s="10" t="s">
        <v>317</v>
      </c>
      <c r="I290" s="10" t="s">
        <v>196</v>
      </c>
      <c r="J290" s="10" t="s">
        <v>318</v>
      </c>
    </row>
    <row r="291" spans="1:10">
      <c r="A291" s="1" t="s">
        <v>63</v>
      </c>
      <c r="B291" s="1" t="s">
        <v>316</v>
      </c>
      <c r="C291" s="1" t="s">
        <v>197</v>
      </c>
      <c r="D291" s="1">
        <v>0</v>
      </c>
      <c r="E291" s="1">
        <v>0</v>
      </c>
      <c r="F291" s="1">
        <v>1</v>
      </c>
      <c r="G291" s="10" t="s">
        <v>302</v>
      </c>
      <c r="H291" s="10" t="s">
        <v>317</v>
      </c>
      <c r="I291" s="10" t="s">
        <v>196</v>
      </c>
      <c r="J291" s="10" t="s">
        <v>318</v>
      </c>
    </row>
    <row r="292" spans="1:10">
      <c r="A292" s="1" t="s">
        <v>69</v>
      </c>
      <c r="B292" s="1" t="s">
        <v>316</v>
      </c>
      <c r="C292" s="1" t="s">
        <v>197</v>
      </c>
      <c r="D292" s="1">
        <v>0.46</v>
      </c>
      <c r="E292" s="1">
        <v>0.37</v>
      </c>
      <c r="F292" s="1">
        <v>0.17</v>
      </c>
      <c r="G292" s="10" t="s">
        <v>302</v>
      </c>
      <c r="H292" s="10" t="s">
        <v>317</v>
      </c>
      <c r="I292" s="10" t="s">
        <v>196</v>
      </c>
      <c r="J292" s="10" t="s">
        <v>318</v>
      </c>
    </row>
    <row r="293" spans="1:10">
      <c r="A293" s="1" t="s">
        <v>74</v>
      </c>
      <c r="B293" s="1" t="s">
        <v>316</v>
      </c>
      <c r="C293" s="1" t="s">
        <v>197</v>
      </c>
      <c r="D293" s="1">
        <v>0.11</v>
      </c>
      <c r="E293" s="1">
        <v>0.24</v>
      </c>
      <c r="F293" s="1">
        <v>0.64</v>
      </c>
      <c r="G293" s="10" t="s">
        <v>302</v>
      </c>
      <c r="H293" s="10" t="s">
        <v>317</v>
      </c>
      <c r="I293" s="10" t="s">
        <v>196</v>
      </c>
      <c r="J293" s="10" t="s">
        <v>318</v>
      </c>
    </row>
    <row r="294" spans="1:10">
      <c r="A294" s="1" t="s">
        <v>79</v>
      </c>
      <c r="B294" s="1" t="s">
        <v>316</v>
      </c>
      <c r="C294" s="1" t="s">
        <v>197</v>
      </c>
      <c r="D294" s="1">
        <v>0</v>
      </c>
      <c r="E294" s="1">
        <v>0</v>
      </c>
      <c r="F294" s="1">
        <v>1</v>
      </c>
      <c r="G294" s="10" t="s">
        <v>302</v>
      </c>
      <c r="H294" s="10" t="s">
        <v>317</v>
      </c>
      <c r="I294" s="10" t="s">
        <v>196</v>
      </c>
      <c r="J294" s="10" t="s">
        <v>318</v>
      </c>
    </row>
    <row r="295" spans="1:10">
      <c r="A295" s="1" t="s">
        <v>84</v>
      </c>
      <c r="B295" s="1" t="s">
        <v>316</v>
      </c>
      <c r="C295" s="1" t="s">
        <v>197</v>
      </c>
      <c r="D295" s="1">
        <v>0.34</v>
      </c>
      <c r="E295" s="1">
        <v>0.53</v>
      </c>
      <c r="F295" s="1">
        <v>0.13</v>
      </c>
      <c r="G295" s="10" t="s">
        <v>302</v>
      </c>
      <c r="H295" s="10" t="s">
        <v>317</v>
      </c>
      <c r="I295" s="10" t="s">
        <v>196</v>
      </c>
      <c r="J295" s="10" t="s">
        <v>318</v>
      </c>
    </row>
    <row r="296" spans="1:10">
      <c r="A296" s="1" t="s">
        <v>88</v>
      </c>
      <c r="B296" s="1" t="s">
        <v>316</v>
      </c>
      <c r="C296" s="1" t="s">
        <v>197</v>
      </c>
      <c r="D296" s="1">
        <v>0.25</v>
      </c>
      <c r="E296" s="1">
        <v>0.38</v>
      </c>
      <c r="F296" s="1">
        <v>0.38</v>
      </c>
      <c r="G296" s="10" t="s">
        <v>302</v>
      </c>
      <c r="H296" s="10" t="s">
        <v>317</v>
      </c>
      <c r="I296" s="10" t="s">
        <v>196</v>
      </c>
      <c r="J296" s="10" t="s">
        <v>318</v>
      </c>
    </row>
    <row r="297" spans="1:10">
      <c r="A297" s="1" t="s">
        <v>93</v>
      </c>
      <c r="B297" s="1" t="s">
        <v>316</v>
      </c>
      <c r="C297" s="1" t="s">
        <v>197</v>
      </c>
      <c r="D297" s="1">
        <v>0</v>
      </c>
      <c r="E297" s="1">
        <v>0</v>
      </c>
      <c r="F297" s="1">
        <v>1</v>
      </c>
      <c r="G297" s="10" t="s">
        <v>302</v>
      </c>
      <c r="H297" s="10" t="s">
        <v>317</v>
      </c>
      <c r="I297" s="10" t="s">
        <v>196</v>
      </c>
      <c r="J297" s="10" t="s">
        <v>318</v>
      </c>
    </row>
    <row r="298" spans="1:10">
      <c r="A298" s="1" t="s">
        <v>98</v>
      </c>
      <c r="B298" s="1" t="s">
        <v>316</v>
      </c>
      <c r="C298" s="1" t="s">
        <v>197</v>
      </c>
      <c r="D298" s="1">
        <v>0</v>
      </c>
      <c r="E298" s="1">
        <v>0</v>
      </c>
      <c r="F298" s="1">
        <v>1</v>
      </c>
      <c r="G298" s="10" t="s">
        <v>302</v>
      </c>
      <c r="H298" s="10" t="s">
        <v>317</v>
      </c>
      <c r="I298" s="10" t="s">
        <v>196</v>
      </c>
      <c r="J298" s="10" t="s">
        <v>318</v>
      </c>
    </row>
    <row r="299" spans="1:10">
      <c r="A299" s="1" t="s">
        <v>102</v>
      </c>
      <c r="B299" s="1" t="s">
        <v>316</v>
      </c>
      <c r="C299" s="1" t="s">
        <v>197</v>
      </c>
      <c r="D299" s="1">
        <v>0</v>
      </c>
      <c r="E299" s="1">
        <v>1</v>
      </c>
      <c r="F299" s="1">
        <v>0</v>
      </c>
      <c r="G299" s="10" t="s">
        <v>302</v>
      </c>
      <c r="H299" s="10" t="s">
        <v>317</v>
      </c>
      <c r="I299" s="10" t="s">
        <v>196</v>
      </c>
      <c r="J299" s="10" t="s">
        <v>318</v>
      </c>
    </row>
    <row r="300" spans="1:10">
      <c r="A300" s="1" t="s">
        <v>107</v>
      </c>
      <c r="B300" s="1" t="s">
        <v>316</v>
      </c>
      <c r="C300" s="1" t="s">
        <v>197</v>
      </c>
      <c r="D300" s="1">
        <v>0</v>
      </c>
      <c r="E300" s="1">
        <v>0</v>
      </c>
      <c r="F300" s="1">
        <v>1</v>
      </c>
      <c r="G300" s="10" t="s">
        <v>302</v>
      </c>
      <c r="H300" s="10" t="s">
        <v>317</v>
      </c>
      <c r="I300" s="10" t="s">
        <v>196</v>
      </c>
      <c r="J300" s="10" t="s">
        <v>318</v>
      </c>
    </row>
    <row r="301" spans="1:10">
      <c r="A301" s="1" t="s">
        <v>112</v>
      </c>
      <c r="B301" s="1" t="s">
        <v>316</v>
      </c>
      <c r="C301" s="1" t="s">
        <v>197</v>
      </c>
      <c r="D301" s="1">
        <v>0.48</v>
      </c>
      <c r="E301" s="1">
        <v>0.15</v>
      </c>
      <c r="F301" s="1">
        <v>0.37</v>
      </c>
      <c r="G301" s="10" t="s">
        <v>302</v>
      </c>
      <c r="H301" s="10" t="s">
        <v>317</v>
      </c>
      <c r="I301" s="10" t="s">
        <v>196</v>
      </c>
      <c r="J301" s="10" t="s">
        <v>318</v>
      </c>
    </row>
    <row r="302" spans="1:10">
      <c r="A302" s="1" t="s">
        <v>117</v>
      </c>
      <c r="B302" s="1" t="s">
        <v>316</v>
      </c>
      <c r="C302" s="1" t="s">
        <v>197</v>
      </c>
      <c r="D302" s="1">
        <v>0.42</v>
      </c>
      <c r="E302" s="1">
        <v>0.49</v>
      </c>
      <c r="F302" s="1">
        <v>0.09</v>
      </c>
      <c r="G302" s="10" t="s">
        <v>302</v>
      </c>
      <c r="H302" s="10" t="s">
        <v>317</v>
      </c>
      <c r="I302" s="10" t="s">
        <v>196</v>
      </c>
      <c r="J302" s="10" t="s">
        <v>318</v>
      </c>
    </row>
    <row r="303" spans="1:10">
      <c r="A303" s="1" t="s">
        <v>122</v>
      </c>
      <c r="B303" s="1" t="s">
        <v>316</v>
      </c>
      <c r="C303" s="1" t="s">
        <v>197</v>
      </c>
      <c r="D303" s="1">
        <v>0</v>
      </c>
      <c r="E303" s="1">
        <v>0</v>
      </c>
      <c r="F303" s="1">
        <v>1</v>
      </c>
      <c r="G303" s="10" t="s">
        <v>302</v>
      </c>
      <c r="H303" s="10" t="s">
        <v>317</v>
      </c>
      <c r="I303" s="10" t="s">
        <v>196</v>
      </c>
      <c r="J303" s="10" t="s">
        <v>318</v>
      </c>
    </row>
    <row r="304" spans="1:10">
      <c r="A304" s="1" t="s">
        <v>127</v>
      </c>
      <c r="B304" s="1" t="s">
        <v>316</v>
      </c>
      <c r="C304" s="1" t="s">
        <v>197</v>
      </c>
      <c r="D304" s="1">
        <v>0.18</v>
      </c>
      <c r="E304" s="1">
        <v>0.55</v>
      </c>
      <c r="F304" s="1">
        <v>0.26</v>
      </c>
      <c r="G304" s="10" t="s">
        <v>302</v>
      </c>
      <c r="H304" s="10" t="s">
        <v>317</v>
      </c>
      <c r="I304" s="10" t="s">
        <v>196</v>
      </c>
      <c r="J304" s="10" t="s">
        <v>318</v>
      </c>
    </row>
    <row r="305" spans="1:10">
      <c r="A305" s="1" t="s">
        <v>131</v>
      </c>
      <c r="B305" s="1" t="s">
        <v>316</v>
      </c>
      <c r="C305" s="1" t="s">
        <v>197</v>
      </c>
      <c r="D305" s="1">
        <v>0.11</v>
      </c>
      <c r="E305" s="1">
        <v>0.05</v>
      </c>
      <c r="F305" s="1">
        <v>0.84</v>
      </c>
      <c r="G305" s="10" t="s">
        <v>302</v>
      </c>
      <c r="H305" s="10" t="s">
        <v>317</v>
      </c>
      <c r="I305" s="10" t="s">
        <v>196</v>
      </c>
      <c r="J305" s="10" t="s">
        <v>318</v>
      </c>
    </row>
    <row r="306" spans="1:10">
      <c r="A306" s="1" t="s">
        <v>135</v>
      </c>
      <c r="B306" s="1" t="s">
        <v>316</v>
      </c>
      <c r="C306" s="1" t="s">
        <v>197</v>
      </c>
      <c r="D306" s="1">
        <v>0.36</v>
      </c>
      <c r="E306" s="1">
        <v>0.3</v>
      </c>
      <c r="F306" s="1">
        <v>0.34</v>
      </c>
      <c r="G306" s="10" t="s">
        <v>302</v>
      </c>
      <c r="H306" s="10" t="s">
        <v>317</v>
      </c>
      <c r="I306" s="10" t="s">
        <v>196</v>
      </c>
      <c r="J306" s="10" t="s">
        <v>318</v>
      </c>
    </row>
    <row r="307" spans="1:10">
      <c r="A307" s="1" t="s">
        <v>141</v>
      </c>
      <c r="B307" s="1" t="s">
        <v>316</v>
      </c>
      <c r="C307" s="1" t="s">
        <v>197</v>
      </c>
      <c r="D307" s="1">
        <v>0.14</v>
      </c>
      <c r="E307" s="1">
        <v>0.43</v>
      </c>
      <c r="F307" s="1">
        <v>0.43</v>
      </c>
      <c r="G307" s="10" t="s">
        <v>302</v>
      </c>
      <c r="H307" s="10" t="s">
        <v>317</v>
      </c>
      <c r="I307" s="10" t="s">
        <v>196</v>
      </c>
      <c r="J307" s="10" t="s">
        <v>318</v>
      </c>
    </row>
    <row r="308" spans="1:10">
      <c r="A308" s="1" t="s">
        <v>144</v>
      </c>
      <c r="B308" s="1" t="s">
        <v>316</v>
      </c>
      <c r="C308" s="1" t="s">
        <v>197</v>
      </c>
      <c r="D308" s="1">
        <v>0.2</v>
      </c>
      <c r="E308" s="1">
        <v>0.4</v>
      </c>
      <c r="F308" s="1">
        <v>0.4</v>
      </c>
      <c r="G308" s="10" t="s">
        <v>302</v>
      </c>
      <c r="H308" s="10" t="s">
        <v>317</v>
      </c>
      <c r="I308" s="10" t="s">
        <v>196</v>
      </c>
      <c r="J308" s="10" t="s">
        <v>318</v>
      </c>
    </row>
    <row r="309" spans="1:10">
      <c r="A309" s="1" t="s">
        <v>148</v>
      </c>
      <c r="B309" s="1" t="s">
        <v>316</v>
      </c>
      <c r="C309" s="1" t="s">
        <v>197</v>
      </c>
      <c r="D309" s="1">
        <v>0.22</v>
      </c>
      <c r="E309" s="1">
        <v>0.03</v>
      </c>
      <c r="F309" s="1">
        <v>0.75</v>
      </c>
      <c r="G309" s="10" t="s">
        <v>302</v>
      </c>
      <c r="H309" s="10" t="s">
        <v>317</v>
      </c>
      <c r="I309" s="10" t="s">
        <v>196</v>
      </c>
      <c r="J309" s="10" t="s">
        <v>318</v>
      </c>
    </row>
    <row r="310" spans="1:10">
      <c r="A310" s="1" t="s">
        <v>154</v>
      </c>
      <c r="B310" s="1" t="s">
        <v>316</v>
      </c>
      <c r="C310" s="1" t="s">
        <v>197</v>
      </c>
      <c r="D310" s="1">
        <v>0.04</v>
      </c>
      <c r="E310" s="1">
        <v>0.95</v>
      </c>
      <c r="F310" s="1">
        <v>0.01</v>
      </c>
      <c r="G310" s="10" t="s">
        <v>302</v>
      </c>
      <c r="H310" s="10" t="s">
        <v>317</v>
      </c>
      <c r="I310" s="10" t="s">
        <v>196</v>
      </c>
      <c r="J310" s="10" t="s">
        <v>318</v>
      </c>
    </row>
    <row r="311" spans="1:10">
      <c r="A311" s="1" t="s">
        <v>160</v>
      </c>
      <c r="B311" s="1" t="s">
        <v>316</v>
      </c>
      <c r="C311" s="1" t="s">
        <v>197</v>
      </c>
      <c r="D311" s="1">
        <v>0</v>
      </c>
      <c r="E311" s="1">
        <v>0</v>
      </c>
      <c r="F311" s="1">
        <v>1</v>
      </c>
      <c r="G311" s="10" t="s">
        <v>302</v>
      </c>
      <c r="H311" s="10" t="s">
        <v>317</v>
      </c>
      <c r="I311" s="10" t="s">
        <v>196</v>
      </c>
      <c r="J311" s="10" t="s">
        <v>318</v>
      </c>
    </row>
    <row r="312" spans="1:10">
      <c r="A312" s="1" t="s">
        <v>11</v>
      </c>
      <c r="B312" s="1" t="s">
        <v>319</v>
      </c>
      <c r="C312" s="1" t="s">
        <v>196</v>
      </c>
      <c r="D312" s="1">
        <v>0</v>
      </c>
      <c r="E312" s="1">
        <v>0</v>
      </c>
      <c r="F312" s="1">
        <v>1</v>
      </c>
      <c r="G312" s="10" t="s">
        <v>302</v>
      </c>
      <c r="H312" s="10" t="s">
        <v>320</v>
      </c>
      <c r="I312" s="10" t="s">
        <v>196</v>
      </c>
      <c r="J312" s="10" t="s">
        <v>321</v>
      </c>
    </row>
    <row r="313" spans="1:10">
      <c r="A313" s="1" t="s">
        <v>15</v>
      </c>
      <c r="B313" s="1" t="s">
        <v>319</v>
      </c>
      <c r="C313" s="1" t="s">
        <v>196</v>
      </c>
      <c r="D313" s="1">
        <v>0.22</v>
      </c>
      <c r="E313" s="1">
        <v>0</v>
      </c>
      <c r="F313" s="1">
        <v>0.78</v>
      </c>
      <c r="G313" s="10" t="s">
        <v>302</v>
      </c>
      <c r="H313" s="10" t="s">
        <v>320</v>
      </c>
      <c r="I313" s="10" t="s">
        <v>196</v>
      </c>
      <c r="J313" s="10" t="s">
        <v>321</v>
      </c>
    </row>
    <row r="314" spans="1:10">
      <c r="A314" s="1" t="s">
        <v>21</v>
      </c>
      <c r="B314" s="1" t="s">
        <v>319</v>
      </c>
      <c r="C314" s="1" t="s">
        <v>196</v>
      </c>
      <c r="D314" s="1">
        <v>0.22</v>
      </c>
      <c r="E314" s="1">
        <v>0.51</v>
      </c>
      <c r="F314" s="1">
        <v>0.27</v>
      </c>
      <c r="G314" s="10" t="s">
        <v>302</v>
      </c>
      <c r="H314" s="10" t="s">
        <v>320</v>
      </c>
      <c r="I314" s="10" t="s">
        <v>196</v>
      </c>
      <c r="J314" s="10" t="s">
        <v>321</v>
      </c>
    </row>
    <row r="315" spans="1:10">
      <c r="A315" s="1" t="s">
        <v>27</v>
      </c>
      <c r="B315" s="1" t="s">
        <v>319</v>
      </c>
      <c r="C315" s="1" t="s">
        <v>196</v>
      </c>
      <c r="D315" s="1">
        <v>0.13</v>
      </c>
      <c r="E315" s="1">
        <v>0.09</v>
      </c>
      <c r="F315" s="1">
        <v>0.78</v>
      </c>
      <c r="G315" s="10" t="s">
        <v>302</v>
      </c>
      <c r="H315" s="10" t="s">
        <v>320</v>
      </c>
      <c r="I315" s="10" t="s">
        <v>196</v>
      </c>
      <c r="J315" s="10" t="s">
        <v>321</v>
      </c>
    </row>
    <row r="316" spans="1:10">
      <c r="A316" s="1" t="s">
        <v>33</v>
      </c>
      <c r="B316" s="1" t="s">
        <v>319</v>
      </c>
      <c r="C316" s="1" t="s">
        <v>196</v>
      </c>
      <c r="D316" s="1">
        <v>0.37</v>
      </c>
      <c r="E316" s="1">
        <v>0.23</v>
      </c>
      <c r="F316" s="1">
        <v>0.4</v>
      </c>
      <c r="G316" s="10" t="s">
        <v>302</v>
      </c>
      <c r="H316" s="10" t="s">
        <v>320</v>
      </c>
      <c r="I316" s="10" t="s">
        <v>196</v>
      </c>
      <c r="J316" s="10" t="s">
        <v>321</v>
      </c>
    </row>
    <row r="317" spans="1:10">
      <c r="A317" s="1" t="s">
        <v>38</v>
      </c>
      <c r="B317" s="1" t="s">
        <v>319</v>
      </c>
      <c r="C317" s="1" t="s">
        <v>196</v>
      </c>
      <c r="D317" s="1">
        <v>0.04</v>
      </c>
      <c r="E317" s="1">
        <v>0.96</v>
      </c>
      <c r="F317" s="1">
        <v>0</v>
      </c>
      <c r="G317" s="10" t="s">
        <v>302</v>
      </c>
      <c r="H317" s="10" t="s">
        <v>320</v>
      </c>
      <c r="I317" s="10" t="s">
        <v>196</v>
      </c>
      <c r="J317" s="10" t="s">
        <v>321</v>
      </c>
    </row>
    <row r="318" spans="1:10">
      <c r="A318" s="1" t="s">
        <v>43</v>
      </c>
      <c r="B318" s="1" t="s">
        <v>319</v>
      </c>
      <c r="C318" s="1" t="s">
        <v>196</v>
      </c>
      <c r="D318" s="1">
        <v>0.01</v>
      </c>
      <c r="E318" s="1">
        <v>0.06</v>
      </c>
      <c r="F318" s="1">
        <v>0.93</v>
      </c>
      <c r="G318" s="10" t="s">
        <v>302</v>
      </c>
      <c r="H318" s="10" t="s">
        <v>320</v>
      </c>
      <c r="I318" s="10" t="s">
        <v>196</v>
      </c>
      <c r="J318" s="10" t="s">
        <v>321</v>
      </c>
    </row>
    <row r="319" spans="1:10">
      <c r="A319" s="1" t="s">
        <v>48</v>
      </c>
      <c r="B319" s="1" t="s">
        <v>319</v>
      </c>
      <c r="C319" s="1" t="s">
        <v>196</v>
      </c>
      <c r="D319" s="1">
        <v>0.17</v>
      </c>
      <c r="E319" s="1">
        <v>0.68</v>
      </c>
      <c r="F319" s="1">
        <v>0.15</v>
      </c>
      <c r="G319" s="10" t="s">
        <v>302</v>
      </c>
      <c r="H319" s="10" t="s">
        <v>320</v>
      </c>
      <c r="I319" s="10" t="s">
        <v>196</v>
      </c>
      <c r="J319" s="10" t="s">
        <v>321</v>
      </c>
    </row>
    <row r="320" spans="1:10">
      <c r="A320" s="1" t="s">
        <v>53</v>
      </c>
      <c r="B320" s="1" t="s">
        <v>319</v>
      </c>
      <c r="C320" s="1" t="s">
        <v>196</v>
      </c>
      <c r="D320" s="1">
        <v>0.32</v>
      </c>
      <c r="E320" s="1">
        <v>0.44</v>
      </c>
      <c r="F320" s="1">
        <v>0.24</v>
      </c>
      <c r="G320" s="10" t="s">
        <v>302</v>
      </c>
      <c r="H320" s="10" t="s">
        <v>320</v>
      </c>
      <c r="I320" s="10" t="s">
        <v>196</v>
      </c>
      <c r="J320" s="10" t="s">
        <v>321</v>
      </c>
    </row>
    <row r="321" spans="1:10">
      <c r="A321" s="1" t="s">
        <v>59</v>
      </c>
      <c r="B321" s="1" t="s">
        <v>319</v>
      </c>
      <c r="C321" s="1" t="s">
        <v>196</v>
      </c>
      <c r="D321" s="1">
        <v>0.04</v>
      </c>
      <c r="E321" s="1">
        <v>0.09</v>
      </c>
      <c r="F321" s="1">
        <v>0.87</v>
      </c>
      <c r="G321" s="10" t="s">
        <v>302</v>
      </c>
      <c r="H321" s="10" t="s">
        <v>320</v>
      </c>
      <c r="I321" s="10" t="s">
        <v>196</v>
      </c>
      <c r="J321" s="10" t="s">
        <v>321</v>
      </c>
    </row>
    <row r="322" spans="1:10">
      <c r="A322" s="1" t="s">
        <v>63</v>
      </c>
      <c r="B322" s="1" t="s">
        <v>319</v>
      </c>
      <c r="C322" s="1" t="s">
        <v>196</v>
      </c>
      <c r="D322" s="1">
        <v>0.11</v>
      </c>
      <c r="E322" s="1">
        <v>0.02</v>
      </c>
      <c r="F322" s="1">
        <v>0.87</v>
      </c>
      <c r="G322" s="10" t="s">
        <v>302</v>
      </c>
      <c r="H322" s="10" t="s">
        <v>320</v>
      </c>
      <c r="I322" s="10" t="s">
        <v>196</v>
      </c>
      <c r="J322" s="10" t="s">
        <v>321</v>
      </c>
    </row>
    <row r="323" spans="1:10">
      <c r="A323" s="1" t="s">
        <v>69</v>
      </c>
      <c r="B323" s="1" t="s">
        <v>319</v>
      </c>
      <c r="C323" s="1" t="s">
        <v>196</v>
      </c>
      <c r="D323" s="1">
        <v>0.59</v>
      </c>
      <c r="E323" s="1">
        <v>0.04</v>
      </c>
      <c r="F323" s="1">
        <v>0.37</v>
      </c>
      <c r="G323" s="10" t="s">
        <v>302</v>
      </c>
      <c r="H323" s="10" t="s">
        <v>320</v>
      </c>
      <c r="I323" s="10" t="s">
        <v>196</v>
      </c>
      <c r="J323" s="10" t="s">
        <v>321</v>
      </c>
    </row>
    <row r="324" spans="1:10">
      <c r="A324" s="1" t="s">
        <v>74</v>
      </c>
      <c r="B324" s="1" t="s">
        <v>319</v>
      </c>
      <c r="C324" s="1" t="s">
        <v>196</v>
      </c>
      <c r="D324" s="1">
        <v>0.04</v>
      </c>
      <c r="E324" s="1">
        <v>0.78</v>
      </c>
      <c r="F324" s="1">
        <v>0.18</v>
      </c>
      <c r="G324" s="10" t="s">
        <v>302</v>
      </c>
      <c r="H324" s="10" t="s">
        <v>320</v>
      </c>
      <c r="I324" s="10" t="s">
        <v>196</v>
      </c>
      <c r="J324" s="10" t="s">
        <v>321</v>
      </c>
    </row>
    <row r="325" spans="1:10">
      <c r="A325" s="1" t="s">
        <v>79</v>
      </c>
      <c r="B325" s="1" t="s">
        <v>319</v>
      </c>
      <c r="C325" s="1" t="s">
        <v>196</v>
      </c>
      <c r="D325" s="1">
        <v>0.19</v>
      </c>
      <c r="E325" s="1">
        <v>0.51</v>
      </c>
      <c r="F325" s="1">
        <v>0.3</v>
      </c>
      <c r="G325" s="10" t="s">
        <v>302</v>
      </c>
      <c r="H325" s="10" t="s">
        <v>320</v>
      </c>
      <c r="I325" s="10" t="s">
        <v>196</v>
      </c>
      <c r="J325" s="10" t="s">
        <v>321</v>
      </c>
    </row>
    <row r="326" spans="1:10">
      <c r="A326" s="1" t="s">
        <v>84</v>
      </c>
      <c r="B326" s="1" t="s">
        <v>319</v>
      </c>
      <c r="C326" s="1" t="s">
        <v>196</v>
      </c>
      <c r="D326" s="1">
        <v>0.24</v>
      </c>
      <c r="E326" s="1">
        <v>0.02</v>
      </c>
      <c r="F326" s="1">
        <v>0.74</v>
      </c>
      <c r="G326" s="10" t="s">
        <v>302</v>
      </c>
      <c r="H326" s="10" t="s">
        <v>320</v>
      </c>
      <c r="I326" s="10" t="s">
        <v>196</v>
      </c>
      <c r="J326" s="10" t="s">
        <v>321</v>
      </c>
    </row>
    <row r="327" spans="1:10">
      <c r="A327" s="1" t="s">
        <v>88</v>
      </c>
      <c r="B327" s="1" t="s">
        <v>319</v>
      </c>
      <c r="C327" s="1" t="s">
        <v>196</v>
      </c>
      <c r="D327" s="1">
        <v>0.31</v>
      </c>
      <c r="E327" s="1">
        <v>0</v>
      </c>
      <c r="F327" s="1">
        <v>0.69</v>
      </c>
      <c r="G327" s="10" t="s">
        <v>302</v>
      </c>
      <c r="H327" s="10" t="s">
        <v>320</v>
      </c>
      <c r="I327" s="10" t="s">
        <v>196</v>
      </c>
      <c r="J327" s="10" t="s">
        <v>321</v>
      </c>
    </row>
    <row r="328" spans="1:10">
      <c r="A328" s="1" t="s">
        <v>93</v>
      </c>
      <c r="B328" s="1" t="s">
        <v>319</v>
      </c>
      <c r="C328" s="1" t="s">
        <v>196</v>
      </c>
      <c r="D328" s="1">
        <v>0.2</v>
      </c>
      <c r="E328" s="1">
        <v>0.75</v>
      </c>
      <c r="F328" s="1">
        <v>0.04</v>
      </c>
      <c r="G328" s="10" t="s">
        <v>302</v>
      </c>
      <c r="H328" s="10" t="s">
        <v>320</v>
      </c>
      <c r="I328" s="10" t="s">
        <v>196</v>
      </c>
      <c r="J328" s="10" t="s">
        <v>321</v>
      </c>
    </row>
    <row r="329" spans="1:10">
      <c r="A329" s="1" t="s">
        <v>98</v>
      </c>
      <c r="B329" s="1" t="s">
        <v>319</v>
      </c>
      <c r="C329" s="1" t="s">
        <v>196</v>
      </c>
      <c r="D329" s="1">
        <v>0.13</v>
      </c>
      <c r="E329" s="1">
        <v>0.38</v>
      </c>
      <c r="F329" s="1">
        <v>0.5</v>
      </c>
      <c r="G329" s="10" t="s">
        <v>302</v>
      </c>
      <c r="H329" s="10" t="s">
        <v>320</v>
      </c>
      <c r="I329" s="10" t="s">
        <v>196</v>
      </c>
      <c r="J329" s="10" t="s">
        <v>321</v>
      </c>
    </row>
    <row r="330" spans="1:10">
      <c r="A330" s="1" t="s">
        <v>102</v>
      </c>
      <c r="B330" s="1" t="s">
        <v>319</v>
      </c>
      <c r="C330" s="1" t="s">
        <v>196</v>
      </c>
      <c r="D330" s="1">
        <v>0</v>
      </c>
      <c r="E330" s="1">
        <v>0</v>
      </c>
      <c r="F330" s="1">
        <v>1</v>
      </c>
      <c r="G330" s="10" t="s">
        <v>302</v>
      </c>
      <c r="H330" s="10" t="s">
        <v>320</v>
      </c>
      <c r="I330" s="10" t="s">
        <v>196</v>
      </c>
      <c r="J330" s="10" t="s">
        <v>321</v>
      </c>
    </row>
    <row r="331" spans="1:10">
      <c r="A331" s="1" t="s">
        <v>107</v>
      </c>
      <c r="B331" s="1" t="s">
        <v>319</v>
      </c>
      <c r="C331" s="1" t="s">
        <v>196</v>
      </c>
      <c r="D331" s="1">
        <v>0.1</v>
      </c>
      <c r="E331" s="1">
        <v>0.79</v>
      </c>
      <c r="F331" s="1">
        <v>0.11</v>
      </c>
      <c r="G331" s="10" t="s">
        <v>302</v>
      </c>
      <c r="H331" s="10" t="s">
        <v>320</v>
      </c>
      <c r="I331" s="10" t="s">
        <v>196</v>
      </c>
      <c r="J331" s="10" t="s">
        <v>321</v>
      </c>
    </row>
    <row r="332" spans="1:10">
      <c r="A332" s="1" t="s">
        <v>112</v>
      </c>
      <c r="B332" s="1" t="s">
        <v>319</v>
      </c>
      <c r="C332" s="1" t="s">
        <v>196</v>
      </c>
      <c r="D332" s="1">
        <v>0.71</v>
      </c>
      <c r="E332" s="1">
        <v>0</v>
      </c>
      <c r="F332" s="1">
        <v>0.29</v>
      </c>
      <c r="G332" s="10" t="s">
        <v>302</v>
      </c>
      <c r="H332" s="10" t="s">
        <v>320</v>
      </c>
      <c r="I332" s="10" t="s">
        <v>196</v>
      </c>
      <c r="J332" s="10" t="s">
        <v>321</v>
      </c>
    </row>
    <row r="333" spans="1:10">
      <c r="A333" s="1" t="s">
        <v>117</v>
      </c>
      <c r="B333" s="1" t="s">
        <v>319</v>
      </c>
      <c r="C333" s="1" t="s">
        <v>196</v>
      </c>
      <c r="D333" s="1">
        <v>0.5</v>
      </c>
      <c r="E333" s="1">
        <v>0.09</v>
      </c>
      <c r="F333" s="1">
        <v>0.41</v>
      </c>
      <c r="G333" s="10" t="s">
        <v>302</v>
      </c>
      <c r="H333" s="10" t="s">
        <v>320</v>
      </c>
      <c r="I333" s="10" t="s">
        <v>196</v>
      </c>
      <c r="J333" s="10" t="s">
        <v>321</v>
      </c>
    </row>
    <row r="334" spans="1:10">
      <c r="A334" s="1" t="s">
        <v>122</v>
      </c>
      <c r="B334" s="1" t="s">
        <v>319</v>
      </c>
      <c r="C334" s="1" t="s">
        <v>196</v>
      </c>
      <c r="D334" s="1">
        <v>0.05</v>
      </c>
      <c r="E334" s="1">
        <v>0.65</v>
      </c>
      <c r="F334" s="1">
        <v>0.3</v>
      </c>
      <c r="G334" s="10" t="s">
        <v>302</v>
      </c>
      <c r="H334" s="10" t="s">
        <v>320</v>
      </c>
      <c r="I334" s="10" t="s">
        <v>196</v>
      </c>
      <c r="J334" s="10" t="s">
        <v>321</v>
      </c>
    </row>
    <row r="335" spans="1:10">
      <c r="A335" s="1" t="s">
        <v>127</v>
      </c>
      <c r="B335" s="1" t="s">
        <v>319</v>
      </c>
      <c r="C335" s="1" t="s">
        <v>196</v>
      </c>
      <c r="D335" s="1">
        <v>0.05</v>
      </c>
      <c r="E335" s="1">
        <v>0.07</v>
      </c>
      <c r="F335" s="1">
        <v>0.89</v>
      </c>
      <c r="G335" s="10" t="s">
        <v>302</v>
      </c>
      <c r="H335" s="10" t="s">
        <v>320</v>
      </c>
      <c r="I335" s="10" t="s">
        <v>196</v>
      </c>
      <c r="J335" s="10" t="s">
        <v>321</v>
      </c>
    </row>
    <row r="336" spans="1:10">
      <c r="A336" s="1" t="s">
        <v>131</v>
      </c>
      <c r="B336" s="1" t="s">
        <v>319</v>
      </c>
      <c r="C336" s="1" t="s">
        <v>196</v>
      </c>
      <c r="D336" s="1">
        <v>0.67</v>
      </c>
      <c r="E336" s="1">
        <v>0.08</v>
      </c>
      <c r="F336" s="1">
        <v>0.25</v>
      </c>
      <c r="G336" s="10" t="s">
        <v>302</v>
      </c>
      <c r="H336" s="10" t="s">
        <v>320</v>
      </c>
      <c r="I336" s="10" t="s">
        <v>196</v>
      </c>
      <c r="J336" s="10" t="s">
        <v>321</v>
      </c>
    </row>
    <row r="337" spans="1:10">
      <c r="A337" s="1" t="s">
        <v>135</v>
      </c>
      <c r="B337" s="1" t="s">
        <v>319</v>
      </c>
      <c r="C337" s="1" t="s">
        <v>196</v>
      </c>
      <c r="D337" s="1">
        <v>0.26</v>
      </c>
      <c r="E337" s="1">
        <v>0.57</v>
      </c>
      <c r="F337" s="1">
        <v>0.17</v>
      </c>
      <c r="G337" s="10" t="s">
        <v>302</v>
      </c>
      <c r="H337" s="10" t="s">
        <v>320</v>
      </c>
      <c r="I337" s="10" t="s">
        <v>196</v>
      </c>
      <c r="J337" s="10" t="s">
        <v>321</v>
      </c>
    </row>
    <row r="338" spans="1:10">
      <c r="A338" s="1" t="s">
        <v>141</v>
      </c>
      <c r="B338" s="1" t="s">
        <v>319</v>
      </c>
      <c r="C338" s="1" t="s">
        <v>196</v>
      </c>
      <c r="D338" s="1">
        <v>0.5</v>
      </c>
      <c r="E338" s="1">
        <v>0.17</v>
      </c>
      <c r="F338" s="1">
        <v>0.33</v>
      </c>
      <c r="G338" s="10" t="s">
        <v>302</v>
      </c>
      <c r="H338" s="10" t="s">
        <v>320</v>
      </c>
      <c r="I338" s="10" t="s">
        <v>196</v>
      </c>
      <c r="J338" s="10" t="s">
        <v>321</v>
      </c>
    </row>
    <row r="339" spans="1:10">
      <c r="A339" s="1" t="s">
        <v>144</v>
      </c>
      <c r="B339" s="1" t="s">
        <v>319</v>
      </c>
      <c r="C339" s="1" t="s">
        <v>196</v>
      </c>
      <c r="D339" s="1">
        <v>0.38</v>
      </c>
      <c r="E339" s="1">
        <v>0</v>
      </c>
      <c r="F339" s="1">
        <v>0.63</v>
      </c>
      <c r="G339" s="10" t="s">
        <v>302</v>
      </c>
      <c r="H339" s="10" t="s">
        <v>320</v>
      </c>
      <c r="I339" s="10" t="s">
        <v>196</v>
      </c>
      <c r="J339" s="10" t="s">
        <v>321</v>
      </c>
    </row>
    <row r="340" spans="1:10">
      <c r="A340" s="1" t="s">
        <v>148</v>
      </c>
      <c r="B340" s="1" t="s">
        <v>319</v>
      </c>
      <c r="C340" s="1" t="s">
        <v>196</v>
      </c>
      <c r="D340" s="1">
        <v>0.31</v>
      </c>
      <c r="E340" s="1">
        <v>0.53</v>
      </c>
      <c r="F340" s="1">
        <v>0.16</v>
      </c>
      <c r="G340" s="10" t="s">
        <v>302</v>
      </c>
      <c r="H340" s="10" t="s">
        <v>320</v>
      </c>
      <c r="I340" s="10" t="s">
        <v>196</v>
      </c>
      <c r="J340" s="10" t="s">
        <v>321</v>
      </c>
    </row>
    <row r="341" spans="1:10">
      <c r="A341" s="1" t="s">
        <v>154</v>
      </c>
      <c r="B341" s="1" t="s">
        <v>319</v>
      </c>
      <c r="C341" s="1" t="s">
        <v>196</v>
      </c>
      <c r="D341" s="1">
        <v>0.07</v>
      </c>
      <c r="E341" s="1">
        <v>0.01</v>
      </c>
      <c r="F341" s="1">
        <v>0.92</v>
      </c>
      <c r="G341" s="10" t="s">
        <v>302</v>
      </c>
      <c r="H341" s="10" t="s">
        <v>320</v>
      </c>
      <c r="I341" s="10" t="s">
        <v>196</v>
      </c>
      <c r="J341" s="10" t="s">
        <v>321</v>
      </c>
    </row>
    <row r="342" spans="1:10">
      <c r="A342" s="1" t="s">
        <v>160</v>
      </c>
      <c r="B342" s="1" t="s">
        <v>319</v>
      </c>
      <c r="C342" s="1" t="s">
        <v>196</v>
      </c>
      <c r="D342" s="1">
        <v>0.16</v>
      </c>
      <c r="E342" s="1">
        <v>0.03</v>
      </c>
      <c r="F342" s="1">
        <v>0.81</v>
      </c>
      <c r="G342" s="10" t="s">
        <v>302</v>
      </c>
      <c r="H342" s="10" t="s">
        <v>320</v>
      </c>
      <c r="I342" s="10" t="s">
        <v>196</v>
      </c>
      <c r="J342" s="10" t="s">
        <v>321</v>
      </c>
    </row>
    <row r="343" spans="1:10">
      <c r="A343" s="1" t="s">
        <v>11</v>
      </c>
      <c r="B343" s="1" t="s">
        <v>319</v>
      </c>
      <c r="C343" s="1" t="s">
        <v>201</v>
      </c>
      <c r="D343" s="1">
        <v>0</v>
      </c>
      <c r="E343" s="1">
        <v>1</v>
      </c>
      <c r="F343" s="1">
        <v>0</v>
      </c>
      <c r="G343" s="10" t="s">
        <v>302</v>
      </c>
      <c r="H343" s="10" t="s">
        <v>320</v>
      </c>
      <c r="I343" s="10" t="s">
        <v>196</v>
      </c>
      <c r="J343" s="10" t="s">
        <v>321</v>
      </c>
    </row>
    <row r="344" spans="1:10">
      <c r="A344" s="1" t="s">
        <v>15</v>
      </c>
      <c r="B344" s="1" t="s">
        <v>319</v>
      </c>
      <c r="C344" s="1" t="s">
        <v>201</v>
      </c>
      <c r="D344" s="1">
        <v>0.22</v>
      </c>
      <c r="E344" s="1">
        <v>0.78</v>
      </c>
      <c r="F344" s="1">
        <v>0</v>
      </c>
      <c r="G344" s="10" t="s">
        <v>302</v>
      </c>
      <c r="H344" s="10" t="s">
        <v>320</v>
      </c>
      <c r="I344" s="10" t="s">
        <v>196</v>
      </c>
      <c r="J344" s="10" t="s">
        <v>321</v>
      </c>
    </row>
    <row r="345" spans="1:10">
      <c r="A345" s="1" t="s">
        <v>21</v>
      </c>
      <c r="B345" s="1" t="s">
        <v>319</v>
      </c>
      <c r="C345" s="1" t="s">
        <v>201</v>
      </c>
      <c r="D345" s="1">
        <v>0.22</v>
      </c>
      <c r="E345" s="1">
        <v>0.27</v>
      </c>
      <c r="F345" s="1">
        <v>0.51</v>
      </c>
      <c r="G345" s="10" t="s">
        <v>302</v>
      </c>
      <c r="H345" s="10" t="s">
        <v>320</v>
      </c>
      <c r="I345" s="10" t="s">
        <v>196</v>
      </c>
      <c r="J345" s="10" t="s">
        <v>321</v>
      </c>
    </row>
    <row r="346" spans="1:10">
      <c r="A346" s="1" t="s">
        <v>27</v>
      </c>
      <c r="B346" s="1" t="s">
        <v>319</v>
      </c>
      <c r="C346" s="1" t="s">
        <v>201</v>
      </c>
      <c r="D346" s="1">
        <v>0.13</v>
      </c>
      <c r="E346" s="1">
        <v>0.78</v>
      </c>
      <c r="F346" s="1">
        <v>0.09</v>
      </c>
      <c r="G346" s="10" t="s">
        <v>302</v>
      </c>
      <c r="H346" s="10" t="s">
        <v>320</v>
      </c>
      <c r="I346" s="10" t="s">
        <v>196</v>
      </c>
      <c r="J346" s="10" t="s">
        <v>321</v>
      </c>
    </row>
    <row r="347" spans="1:10">
      <c r="A347" s="1" t="s">
        <v>33</v>
      </c>
      <c r="B347" s="1" t="s">
        <v>319</v>
      </c>
      <c r="C347" s="1" t="s">
        <v>201</v>
      </c>
      <c r="D347" s="1">
        <v>0.37</v>
      </c>
      <c r="E347" s="1">
        <v>0.4</v>
      </c>
      <c r="F347" s="1">
        <v>0.23</v>
      </c>
      <c r="G347" s="10" t="s">
        <v>302</v>
      </c>
      <c r="H347" s="10" t="s">
        <v>320</v>
      </c>
      <c r="I347" s="10" t="s">
        <v>196</v>
      </c>
      <c r="J347" s="10" t="s">
        <v>321</v>
      </c>
    </row>
    <row r="348" spans="1:10">
      <c r="A348" s="1" t="s">
        <v>38</v>
      </c>
      <c r="B348" s="1" t="s">
        <v>319</v>
      </c>
      <c r="C348" s="1" t="s">
        <v>201</v>
      </c>
      <c r="D348" s="1">
        <v>0.04</v>
      </c>
      <c r="E348" s="1">
        <v>0</v>
      </c>
      <c r="F348" s="1">
        <v>0.96</v>
      </c>
      <c r="G348" s="10" t="s">
        <v>302</v>
      </c>
      <c r="H348" s="10" t="s">
        <v>320</v>
      </c>
      <c r="I348" s="10" t="s">
        <v>196</v>
      </c>
      <c r="J348" s="10" t="s">
        <v>321</v>
      </c>
    </row>
    <row r="349" spans="1:10">
      <c r="A349" s="1" t="s">
        <v>43</v>
      </c>
      <c r="B349" s="1" t="s">
        <v>319</v>
      </c>
      <c r="C349" s="1" t="s">
        <v>201</v>
      </c>
      <c r="D349" s="1">
        <v>0.01</v>
      </c>
      <c r="E349" s="1">
        <v>0.93</v>
      </c>
      <c r="F349" s="1">
        <v>0.06</v>
      </c>
      <c r="G349" s="10" t="s">
        <v>302</v>
      </c>
      <c r="H349" s="10" t="s">
        <v>320</v>
      </c>
      <c r="I349" s="10" t="s">
        <v>196</v>
      </c>
      <c r="J349" s="10" t="s">
        <v>321</v>
      </c>
    </row>
    <row r="350" spans="1:10">
      <c r="A350" s="1" t="s">
        <v>48</v>
      </c>
      <c r="B350" s="1" t="s">
        <v>319</v>
      </c>
      <c r="C350" s="1" t="s">
        <v>201</v>
      </c>
      <c r="D350" s="1">
        <v>0.17</v>
      </c>
      <c r="E350" s="1">
        <v>0.15</v>
      </c>
      <c r="F350" s="1">
        <v>0.68</v>
      </c>
      <c r="G350" s="10" t="s">
        <v>302</v>
      </c>
      <c r="H350" s="10" t="s">
        <v>320</v>
      </c>
      <c r="I350" s="10" t="s">
        <v>196</v>
      </c>
      <c r="J350" s="10" t="s">
        <v>321</v>
      </c>
    </row>
    <row r="351" spans="1:10">
      <c r="A351" s="1" t="s">
        <v>53</v>
      </c>
      <c r="B351" s="1" t="s">
        <v>319</v>
      </c>
      <c r="C351" s="1" t="s">
        <v>201</v>
      </c>
      <c r="D351" s="1">
        <v>0.32</v>
      </c>
      <c r="E351" s="1">
        <v>0.24</v>
      </c>
      <c r="F351" s="1">
        <v>0.44</v>
      </c>
      <c r="G351" s="10" t="s">
        <v>302</v>
      </c>
      <c r="H351" s="10" t="s">
        <v>320</v>
      </c>
      <c r="I351" s="10" t="s">
        <v>196</v>
      </c>
      <c r="J351" s="10" t="s">
        <v>321</v>
      </c>
    </row>
    <row r="352" spans="1:10">
      <c r="A352" s="1" t="s">
        <v>59</v>
      </c>
      <c r="B352" s="1" t="s">
        <v>319</v>
      </c>
      <c r="C352" s="1" t="s">
        <v>201</v>
      </c>
      <c r="D352" s="1">
        <v>0.04</v>
      </c>
      <c r="E352" s="1">
        <v>0.87</v>
      </c>
      <c r="F352" s="1">
        <v>0.09</v>
      </c>
      <c r="G352" s="10" t="s">
        <v>302</v>
      </c>
      <c r="H352" s="10" t="s">
        <v>320</v>
      </c>
      <c r="I352" s="10" t="s">
        <v>196</v>
      </c>
      <c r="J352" s="10" t="s">
        <v>321</v>
      </c>
    </row>
    <row r="353" spans="1:10">
      <c r="A353" s="1" t="s">
        <v>63</v>
      </c>
      <c r="B353" s="1" t="s">
        <v>319</v>
      </c>
      <c r="C353" s="1" t="s">
        <v>201</v>
      </c>
      <c r="D353" s="1">
        <v>0.11</v>
      </c>
      <c r="E353" s="1">
        <v>0.87</v>
      </c>
      <c r="F353" s="1">
        <v>0.02</v>
      </c>
      <c r="G353" s="10" t="s">
        <v>302</v>
      </c>
      <c r="H353" s="10" t="s">
        <v>320</v>
      </c>
      <c r="I353" s="10" t="s">
        <v>196</v>
      </c>
      <c r="J353" s="10" t="s">
        <v>321</v>
      </c>
    </row>
    <row r="354" spans="1:10">
      <c r="A354" s="1" t="s">
        <v>69</v>
      </c>
      <c r="B354" s="1" t="s">
        <v>319</v>
      </c>
      <c r="C354" s="1" t="s">
        <v>201</v>
      </c>
      <c r="D354" s="1">
        <v>0.59</v>
      </c>
      <c r="E354" s="1">
        <v>0.37</v>
      </c>
      <c r="F354" s="1">
        <v>0.04</v>
      </c>
      <c r="G354" s="10" t="s">
        <v>302</v>
      </c>
      <c r="H354" s="10" t="s">
        <v>320</v>
      </c>
      <c r="I354" s="10" t="s">
        <v>196</v>
      </c>
      <c r="J354" s="10" t="s">
        <v>321</v>
      </c>
    </row>
    <row r="355" spans="1:10">
      <c r="A355" s="1" t="s">
        <v>74</v>
      </c>
      <c r="B355" s="1" t="s">
        <v>319</v>
      </c>
      <c r="C355" s="1" t="s">
        <v>201</v>
      </c>
      <c r="D355" s="1">
        <v>0.04</v>
      </c>
      <c r="E355" s="1">
        <v>0.18</v>
      </c>
      <c r="F355" s="1">
        <v>0.78</v>
      </c>
      <c r="G355" s="10" t="s">
        <v>302</v>
      </c>
      <c r="H355" s="10" t="s">
        <v>320</v>
      </c>
      <c r="I355" s="10" t="s">
        <v>196</v>
      </c>
      <c r="J355" s="10" t="s">
        <v>321</v>
      </c>
    </row>
    <row r="356" spans="1:10">
      <c r="A356" s="1" t="s">
        <v>79</v>
      </c>
      <c r="B356" s="1" t="s">
        <v>319</v>
      </c>
      <c r="C356" s="1" t="s">
        <v>201</v>
      </c>
      <c r="D356" s="1">
        <v>0.19</v>
      </c>
      <c r="E356" s="1">
        <v>0.3</v>
      </c>
      <c r="F356" s="1">
        <v>0.51</v>
      </c>
      <c r="G356" s="10" t="s">
        <v>302</v>
      </c>
      <c r="H356" s="10" t="s">
        <v>320</v>
      </c>
      <c r="I356" s="10" t="s">
        <v>196</v>
      </c>
      <c r="J356" s="10" t="s">
        <v>321</v>
      </c>
    </row>
    <row r="357" spans="1:10">
      <c r="A357" s="1" t="s">
        <v>84</v>
      </c>
      <c r="B357" s="1" t="s">
        <v>319</v>
      </c>
      <c r="C357" s="1" t="s">
        <v>201</v>
      </c>
      <c r="D357" s="1">
        <v>0.24</v>
      </c>
      <c r="E357" s="1">
        <v>0.74</v>
      </c>
      <c r="F357" s="1">
        <v>0.02</v>
      </c>
      <c r="G357" s="10" t="s">
        <v>302</v>
      </c>
      <c r="H357" s="10" t="s">
        <v>320</v>
      </c>
      <c r="I357" s="10" t="s">
        <v>196</v>
      </c>
      <c r="J357" s="10" t="s">
        <v>321</v>
      </c>
    </row>
    <row r="358" spans="1:10">
      <c r="A358" s="1" t="s">
        <v>88</v>
      </c>
      <c r="B358" s="1" t="s">
        <v>319</v>
      </c>
      <c r="C358" s="1" t="s">
        <v>201</v>
      </c>
      <c r="D358" s="1">
        <v>0.31</v>
      </c>
      <c r="E358" s="1">
        <v>0.69</v>
      </c>
      <c r="F358" s="1">
        <v>0</v>
      </c>
      <c r="G358" s="10" t="s">
        <v>302</v>
      </c>
      <c r="H358" s="10" t="s">
        <v>320</v>
      </c>
      <c r="I358" s="10" t="s">
        <v>196</v>
      </c>
      <c r="J358" s="10" t="s">
        <v>321</v>
      </c>
    </row>
    <row r="359" spans="1:10">
      <c r="A359" s="1" t="s">
        <v>93</v>
      </c>
      <c r="B359" s="1" t="s">
        <v>319</v>
      </c>
      <c r="C359" s="1" t="s">
        <v>201</v>
      </c>
      <c r="D359" s="1">
        <v>0.2</v>
      </c>
      <c r="E359" s="1">
        <v>0.04</v>
      </c>
      <c r="F359" s="1">
        <v>0.75</v>
      </c>
      <c r="G359" s="10" t="s">
        <v>302</v>
      </c>
      <c r="H359" s="10" t="s">
        <v>320</v>
      </c>
      <c r="I359" s="10" t="s">
        <v>196</v>
      </c>
      <c r="J359" s="10" t="s">
        <v>321</v>
      </c>
    </row>
    <row r="360" spans="1:10">
      <c r="A360" s="1" t="s">
        <v>98</v>
      </c>
      <c r="B360" s="1" t="s">
        <v>319</v>
      </c>
      <c r="C360" s="1" t="s">
        <v>201</v>
      </c>
      <c r="D360" s="1">
        <v>0.13</v>
      </c>
      <c r="E360" s="1">
        <v>0.5</v>
      </c>
      <c r="F360" s="1">
        <v>0.38</v>
      </c>
      <c r="G360" s="10" t="s">
        <v>302</v>
      </c>
      <c r="H360" s="10" t="s">
        <v>320</v>
      </c>
      <c r="I360" s="10" t="s">
        <v>196</v>
      </c>
      <c r="J360" s="10" t="s">
        <v>321</v>
      </c>
    </row>
    <row r="361" spans="1:10">
      <c r="A361" s="1" t="s">
        <v>102</v>
      </c>
      <c r="B361" s="1" t="s">
        <v>319</v>
      </c>
      <c r="C361" s="1" t="s">
        <v>201</v>
      </c>
      <c r="D361" s="1">
        <v>0</v>
      </c>
      <c r="E361" s="1">
        <v>1</v>
      </c>
      <c r="F361" s="1">
        <v>0</v>
      </c>
      <c r="G361" s="10" t="s">
        <v>302</v>
      </c>
      <c r="H361" s="10" t="s">
        <v>320</v>
      </c>
      <c r="I361" s="10" t="s">
        <v>196</v>
      </c>
      <c r="J361" s="10" t="s">
        <v>321</v>
      </c>
    </row>
    <row r="362" spans="1:10">
      <c r="A362" s="1" t="s">
        <v>107</v>
      </c>
      <c r="B362" s="1" t="s">
        <v>319</v>
      </c>
      <c r="C362" s="1" t="s">
        <v>201</v>
      </c>
      <c r="D362" s="1">
        <v>0.1</v>
      </c>
      <c r="E362" s="1">
        <v>0.11</v>
      </c>
      <c r="F362" s="1">
        <v>0.79</v>
      </c>
      <c r="G362" s="10" t="s">
        <v>302</v>
      </c>
      <c r="H362" s="10" t="s">
        <v>320</v>
      </c>
      <c r="I362" s="10" t="s">
        <v>196</v>
      </c>
      <c r="J362" s="10" t="s">
        <v>321</v>
      </c>
    </row>
    <row r="363" spans="1:10">
      <c r="A363" s="1" t="s">
        <v>112</v>
      </c>
      <c r="B363" s="1" t="s">
        <v>319</v>
      </c>
      <c r="C363" s="1" t="s">
        <v>201</v>
      </c>
      <c r="D363" s="1">
        <v>0.71</v>
      </c>
      <c r="E363" s="1">
        <v>0.29</v>
      </c>
      <c r="F363" s="1">
        <v>0</v>
      </c>
      <c r="G363" s="10" t="s">
        <v>302</v>
      </c>
      <c r="H363" s="10" t="s">
        <v>320</v>
      </c>
      <c r="I363" s="10" t="s">
        <v>196</v>
      </c>
      <c r="J363" s="10" t="s">
        <v>321</v>
      </c>
    </row>
    <row r="364" spans="1:10">
      <c r="A364" s="1" t="s">
        <v>117</v>
      </c>
      <c r="B364" s="1" t="s">
        <v>319</v>
      </c>
      <c r="C364" s="1" t="s">
        <v>201</v>
      </c>
      <c r="D364" s="1">
        <v>0.5</v>
      </c>
      <c r="E364" s="1">
        <v>0.41</v>
      </c>
      <c r="F364" s="1">
        <v>0.09</v>
      </c>
      <c r="G364" s="10" t="s">
        <v>302</v>
      </c>
      <c r="H364" s="10" t="s">
        <v>320</v>
      </c>
      <c r="I364" s="10" t="s">
        <v>196</v>
      </c>
      <c r="J364" s="10" t="s">
        <v>321</v>
      </c>
    </row>
    <row r="365" spans="1:10">
      <c r="A365" s="1" t="s">
        <v>122</v>
      </c>
      <c r="B365" s="1" t="s">
        <v>319</v>
      </c>
      <c r="C365" s="1" t="s">
        <v>201</v>
      </c>
      <c r="D365" s="1">
        <v>0.05</v>
      </c>
      <c r="E365" s="1">
        <v>0.3</v>
      </c>
      <c r="F365" s="1">
        <v>0.65</v>
      </c>
      <c r="G365" s="10" t="s">
        <v>302</v>
      </c>
      <c r="H365" s="10" t="s">
        <v>320</v>
      </c>
      <c r="I365" s="10" t="s">
        <v>196</v>
      </c>
      <c r="J365" s="10" t="s">
        <v>321</v>
      </c>
    </row>
    <row r="366" spans="1:10">
      <c r="A366" s="1" t="s">
        <v>127</v>
      </c>
      <c r="B366" s="1" t="s">
        <v>319</v>
      </c>
      <c r="C366" s="1" t="s">
        <v>201</v>
      </c>
      <c r="D366" s="1">
        <v>0.05</v>
      </c>
      <c r="E366" s="1">
        <v>0.89</v>
      </c>
      <c r="F366" s="1">
        <v>0.07</v>
      </c>
      <c r="G366" s="10" t="s">
        <v>302</v>
      </c>
      <c r="H366" s="10" t="s">
        <v>320</v>
      </c>
      <c r="I366" s="10" t="s">
        <v>196</v>
      </c>
      <c r="J366" s="10" t="s">
        <v>321</v>
      </c>
    </row>
    <row r="367" spans="1:10">
      <c r="A367" s="1" t="s">
        <v>131</v>
      </c>
      <c r="B367" s="1" t="s">
        <v>319</v>
      </c>
      <c r="C367" s="1" t="s">
        <v>201</v>
      </c>
      <c r="D367" s="1">
        <v>0.67</v>
      </c>
      <c r="E367" s="1">
        <v>0.25</v>
      </c>
      <c r="F367" s="1">
        <v>0.08</v>
      </c>
      <c r="G367" s="10" t="s">
        <v>302</v>
      </c>
      <c r="H367" s="10" t="s">
        <v>320</v>
      </c>
      <c r="I367" s="10" t="s">
        <v>196</v>
      </c>
      <c r="J367" s="10" t="s">
        <v>321</v>
      </c>
    </row>
    <row r="368" spans="1:10">
      <c r="A368" s="1" t="s">
        <v>135</v>
      </c>
      <c r="B368" s="1" t="s">
        <v>319</v>
      </c>
      <c r="C368" s="1" t="s">
        <v>201</v>
      </c>
      <c r="D368" s="1">
        <v>0.26</v>
      </c>
      <c r="E368" s="1">
        <v>0.17</v>
      </c>
      <c r="F368" s="1">
        <v>0.57</v>
      </c>
      <c r="G368" s="10" t="s">
        <v>302</v>
      </c>
      <c r="H368" s="10" t="s">
        <v>320</v>
      </c>
      <c r="I368" s="10" t="s">
        <v>196</v>
      </c>
      <c r="J368" s="10" t="s">
        <v>321</v>
      </c>
    </row>
    <row r="369" spans="1:10">
      <c r="A369" s="1" t="s">
        <v>141</v>
      </c>
      <c r="B369" s="1" t="s">
        <v>319</v>
      </c>
      <c r="C369" s="1" t="s">
        <v>201</v>
      </c>
      <c r="D369" s="1">
        <v>0.5</v>
      </c>
      <c r="E369" s="1">
        <v>0.33</v>
      </c>
      <c r="F369" s="1">
        <v>0.17</v>
      </c>
      <c r="G369" s="10" t="s">
        <v>302</v>
      </c>
      <c r="H369" s="10" t="s">
        <v>320</v>
      </c>
      <c r="I369" s="10" t="s">
        <v>196</v>
      </c>
      <c r="J369" s="10" t="s">
        <v>321</v>
      </c>
    </row>
    <row r="370" spans="1:10">
      <c r="A370" s="1" t="s">
        <v>144</v>
      </c>
      <c r="B370" s="1" t="s">
        <v>319</v>
      </c>
      <c r="C370" s="1" t="s">
        <v>201</v>
      </c>
      <c r="D370" s="1">
        <v>0.38</v>
      </c>
      <c r="E370" s="1">
        <v>0.63</v>
      </c>
      <c r="F370" s="1">
        <v>0</v>
      </c>
      <c r="G370" s="10" t="s">
        <v>302</v>
      </c>
      <c r="H370" s="10" t="s">
        <v>320</v>
      </c>
      <c r="I370" s="10" t="s">
        <v>196</v>
      </c>
      <c r="J370" s="10" t="s">
        <v>321</v>
      </c>
    </row>
    <row r="371" spans="1:10">
      <c r="A371" s="1" t="s">
        <v>148</v>
      </c>
      <c r="B371" s="1" t="s">
        <v>319</v>
      </c>
      <c r="C371" s="1" t="s">
        <v>201</v>
      </c>
      <c r="D371" s="1">
        <v>0.31</v>
      </c>
      <c r="E371" s="1">
        <v>0.16</v>
      </c>
      <c r="F371" s="1">
        <v>0.53</v>
      </c>
      <c r="G371" s="10" t="s">
        <v>302</v>
      </c>
      <c r="H371" s="10" t="s">
        <v>320</v>
      </c>
      <c r="I371" s="10" t="s">
        <v>196</v>
      </c>
      <c r="J371" s="10" t="s">
        <v>321</v>
      </c>
    </row>
    <row r="372" spans="1:10">
      <c r="A372" s="1" t="s">
        <v>154</v>
      </c>
      <c r="B372" s="1" t="s">
        <v>319</v>
      </c>
      <c r="C372" s="1" t="s">
        <v>201</v>
      </c>
      <c r="D372" s="1">
        <v>0.07</v>
      </c>
      <c r="E372" s="1">
        <v>0.92</v>
      </c>
      <c r="F372" s="1">
        <v>0.01</v>
      </c>
      <c r="G372" s="10" t="s">
        <v>302</v>
      </c>
      <c r="H372" s="10" t="s">
        <v>320</v>
      </c>
      <c r="I372" s="10" t="s">
        <v>196</v>
      </c>
      <c r="J372" s="10" t="s">
        <v>321</v>
      </c>
    </row>
    <row r="373" spans="1:10">
      <c r="A373" s="1" t="s">
        <v>160</v>
      </c>
      <c r="B373" s="1" t="s">
        <v>319</v>
      </c>
      <c r="C373" s="1" t="s">
        <v>201</v>
      </c>
      <c r="D373" s="1">
        <v>0.16</v>
      </c>
      <c r="E373" s="1">
        <v>0.81</v>
      </c>
      <c r="F373" s="1">
        <v>0.03</v>
      </c>
      <c r="G373" s="10" t="s">
        <v>302</v>
      </c>
      <c r="H373" s="10" t="s">
        <v>320</v>
      </c>
      <c r="I373" s="10" t="s">
        <v>196</v>
      </c>
      <c r="J373" s="10" t="s">
        <v>321</v>
      </c>
    </row>
    <row r="374" spans="1:10">
      <c r="A374" s="1" t="s">
        <v>11</v>
      </c>
      <c r="B374" s="1" t="s">
        <v>322</v>
      </c>
      <c r="C374" s="1" t="s">
        <v>196</v>
      </c>
      <c r="D374" s="1">
        <v>0</v>
      </c>
      <c r="E374" s="1">
        <v>0</v>
      </c>
      <c r="F374" s="1">
        <v>1</v>
      </c>
      <c r="G374" s="10" t="s">
        <v>302</v>
      </c>
      <c r="H374" s="10" t="s">
        <v>323</v>
      </c>
      <c r="I374" s="10" t="s">
        <v>196</v>
      </c>
      <c r="J374" s="10" t="s">
        <v>324</v>
      </c>
    </row>
    <row r="375" spans="1:10">
      <c r="A375" s="1" t="s">
        <v>15</v>
      </c>
      <c r="B375" s="1" t="s">
        <v>322</v>
      </c>
      <c r="C375" s="1" t="s">
        <v>196</v>
      </c>
      <c r="D375" s="1">
        <v>0.53</v>
      </c>
      <c r="E375" s="1">
        <v>0.33</v>
      </c>
      <c r="F375" s="1">
        <v>0.13</v>
      </c>
      <c r="G375" s="10" t="s">
        <v>302</v>
      </c>
      <c r="H375" s="10" t="s">
        <v>323</v>
      </c>
      <c r="I375" s="10" t="s">
        <v>196</v>
      </c>
      <c r="J375" s="10" t="s">
        <v>324</v>
      </c>
    </row>
    <row r="376" spans="1:10">
      <c r="A376" s="1" t="s">
        <v>21</v>
      </c>
      <c r="B376" s="1" t="s">
        <v>322</v>
      </c>
      <c r="C376" s="1" t="s">
        <v>196</v>
      </c>
      <c r="D376" s="1">
        <v>0</v>
      </c>
      <c r="E376" s="1">
        <v>0.97</v>
      </c>
      <c r="F376" s="1">
        <v>0.03</v>
      </c>
      <c r="G376" s="10" t="s">
        <v>302</v>
      </c>
      <c r="H376" s="10" t="s">
        <v>323</v>
      </c>
      <c r="I376" s="10" t="s">
        <v>196</v>
      </c>
      <c r="J376" s="10" t="s">
        <v>324</v>
      </c>
    </row>
    <row r="377" spans="1:10">
      <c r="A377" s="1" t="s">
        <v>27</v>
      </c>
      <c r="B377" s="1" t="s">
        <v>322</v>
      </c>
      <c r="C377" s="1" t="s">
        <v>196</v>
      </c>
      <c r="D377" s="1">
        <v>0.3</v>
      </c>
      <c r="E377" s="1">
        <v>0.3</v>
      </c>
      <c r="F377" s="1">
        <v>0.4</v>
      </c>
      <c r="G377" s="10" t="s">
        <v>302</v>
      </c>
      <c r="H377" s="10" t="s">
        <v>323</v>
      </c>
      <c r="I377" s="10" t="s">
        <v>196</v>
      </c>
      <c r="J377" s="10" t="s">
        <v>324</v>
      </c>
    </row>
    <row r="378" spans="1:10">
      <c r="A378" s="1" t="s">
        <v>33</v>
      </c>
      <c r="B378" s="1" t="s">
        <v>322</v>
      </c>
      <c r="C378" s="1" t="s">
        <v>196</v>
      </c>
      <c r="D378" s="1">
        <v>0.16</v>
      </c>
      <c r="E378" s="1">
        <v>0.7</v>
      </c>
      <c r="F378" s="1">
        <v>0.14</v>
      </c>
      <c r="G378" s="10" t="s">
        <v>302</v>
      </c>
      <c r="H378" s="10" t="s">
        <v>323</v>
      </c>
      <c r="I378" s="10" t="s">
        <v>196</v>
      </c>
      <c r="J378" s="10" t="s">
        <v>324</v>
      </c>
    </row>
    <row r="379" spans="1:10">
      <c r="A379" s="1" t="s">
        <v>38</v>
      </c>
      <c r="B379" s="1" t="s">
        <v>322</v>
      </c>
      <c r="C379" s="1" t="s">
        <v>196</v>
      </c>
      <c r="D379" s="1">
        <v>0.01</v>
      </c>
      <c r="E379" s="1">
        <v>0.99</v>
      </c>
      <c r="F379" s="1">
        <v>0</v>
      </c>
      <c r="G379" s="10" t="s">
        <v>302</v>
      </c>
      <c r="H379" s="10" t="s">
        <v>323</v>
      </c>
      <c r="I379" s="10" t="s">
        <v>196</v>
      </c>
      <c r="J379" s="10" t="s">
        <v>324</v>
      </c>
    </row>
    <row r="380" spans="1:10">
      <c r="A380" s="1" t="s">
        <v>43</v>
      </c>
      <c r="B380" s="1" t="s">
        <v>322</v>
      </c>
      <c r="C380" s="1" t="s">
        <v>196</v>
      </c>
      <c r="D380" s="1">
        <v>0.03</v>
      </c>
      <c r="E380" s="1">
        <v>0.23</v>
      </c>
      <c r="F380" s="1">
        <v>0.74</v>
      </c>
      <c r="G380" s="10" t="s">
        <v>302</v>
      </c>
      <c r="H380" s="10" t="s">
        <v>323</v>
      </c>
      <c r="I380" s="10" t="s">
        <v>196</v>
      </c>
      <c r="J380" s="10" t="s">
        <v>324</v>
      </c>
    </row>
    <row r="381" spans="1:10">
      <c r="A381" s="1" t="s">
        <v>48</v>
      </c>
      <c r="B381" s="1" t="s">
        <v>322</v>
      </c>
      <c r="C381" s="1" t="s">
        <v>196</v>
      </c>
      <c r="D381" s="1">
        <v>0.03</v>
      </c>
      <c r="E381" s="1">
        <v>0.94</v>
      </c>
      <c r="F381" s="1">
        <v>0.03</v>
      </c>
      <c r="G381" s="10" t="s">
        <v>302</v>
      </c>
      <c r="H381" s="10" t="s">
        <v>323</v>
      </c>
      <c r="I381" s="10" t="s">
        <v>196</v>
      </c>
      <c r="J381" s="10" t="s">
        <v>324</v>
      </c>
    </row>
    <row r="382" spans="1:10">
      <c r="A382" s="1" t="s">
        <v>53</v>
      </c>
      <c r="B382" s="1" t="s">
        <v>322</v>
      </c>
      <c r="C382" s="1" t="s">
        <v>196</v>
      </c>
      <c r="D382" s="1">
        <v>0.07</v>
      </c>
      <c r="E382" s="1">
        <v>0.9</v>
      </c>
      <c r="F382" s="1">
        <v>0.04</v>
      </c>
      <c r="G382" s="10" t="s">
        <v>302</v>
      </c>
      <c r="H382" s="10" t="s">
        <v>323</v>
      </c>
      <c r="I382" s="10" t="s">
        <v>196</v>
      </c>
      <c r="J382" s="10" t="s">
        <v>324</v>
      </c>
    </row>
    <row r="383" spans="1:10">
      <c r="A383" s="1" t="s">
        <v>59</v>
      </c>
      <c r="B383" s="1" t="s">
        <v>322</v>
      </c>
      <c r="C383" s="1" t="s">
        <v>196</v>
      </c>
      <c r="D383" s="1">
        <v>0.13</v>
      </c>
      <c r="E383" s="1">
        <v>0.33</v>
      </c>
      <c r="F383" s="1">
        <v>0.53</v>
      </c>
      <c r="G383" s="10" t="s">
        <v>302</v>
      </c>
      <c r="H383" s="10" t="s">
        <v>323</v>
      </c>
      <c r="I383" s="10" t="s">
        <v>196</v>
      </c>
      <c r="J383" s="10" t="s">
        <v>324</v>
      </c>
    </row>
    <row r="384" spans="1:10">
      <c r="A384" s="1" t="s">
        <v>63</v>
      </c>
      <c r="B384" s="1" t="s">
        <v>322</v>
      </c>
      <c r="C384" s="1" t="s">
        <v>196</v>
      </c>
      <c r="D384" s="1">
        <v>0.18</v>
      </c>
      <c r="E384" s="1">
        <v>0.45</v>
      </c>
      <c r="F384" s="1">
        <v>0.36</v>
      </c>
      <c r="G384" s="10" t="s">
        <v>302</v>
      </c>
      <c r="H384" s="10" t="s">
        <v>323</v>
      </c>
      <c r="I384" s="10" t="s">
        <v>196</v>
      </c>
      <c r="J384" s="10" t="s">
        <v>324</v>
      </c>
    </row>
    <row r="385" spans="1:10">
      <c r="A385" s="1" t="s">
        <v>69</v>
      </c>
      <c r="B385" s="1" t="s">
        <v>322</v>
      </c>
      <c r="C385" s="1" t="s">
        <v>196</v>
      </c>
      <c r="D385" s="1">
        <v>0.44</v>
      </c>
      <c r="E385" s="1">
        <v>0.28</v>
      </c>
      <c r="F385" s="1">
        <v>0.28</v>
      </c>
      <c r="G385" s="10" t="s">
        <v>302</v>
      </c>
      <c r="H385" s="10" t="s">
        <v>323</v>
      </c>
      <c r="I385" s="10" t="s">
        <v>196</v>
      </c>
      <c r="J385" s="10" t="s">
        <v>324</v>
      </c>
    </row>
    <row r="386" spans="1:10">
      <c r="A386" s="1" t="s">
        <v>74</v>
      </c>
      <c r="B386" s="1" t="s">
        <v>322</v>
      </c>
      <c r="C386" s="1" t="s">
        <v>196</v>
      </c>
      <c r="D386" s="1">
        <v>0.12</v>
      </c>
      <c r="E386" s="1">
        <v>0.65</v>
      </c>
      <c r="F386" s="1">
        <v>0.23</v>
      </c>
      <c r="G386" s="10" t="s">
        <v>302</v>
      </c>
      <c r="H386" s="10" t="s">
        <v>323</v>
      </c>
      <c r="I386" s="10" t="s">
        <v>196</v>
      </c>
      <c r="J386" s="10" t="s">
        <v>324</v>
      </c>
    </row>
    <row r="387" spans="1:10">
      <c r="A387" s="1" t="s">
        <v>79</v>
      </c>
      <c r="B387" s="1" t="s">
        <v>322</v>
      </c>
      <c r="C387" s="1" t="s">
        <v>196</v>
      </c>
      <c r="D387" s="1">
        <v>0.01</v>
      </c>
      <c r="E387" s="1">
        <v>0.99</v>
      </c>
      <c r="F387" s="1">
        <v>0</v>
      </c>
      <c r="G387" s="10" t="s">
        <v>302</v>
      </c>
      <c r="H387" s="10" t="s">
        <v>323</v>
      </c>
      <c r="I387" s="10" t="s">
        <v>196</v>
      </c>
      <c r="J387" s="10" t="s">
        <v>324</v>
      </c>
    </row>
    <row r="388" spans="1:10">
      <c r="A388" s="1" t="s">
        <v>84</v>
      </c>
      <c r="B388" s="1" t="s">
        <v>322</v>
      </c>
      <c r="C388" s="1" t="s">
        <v>196</v>
      </c>
      <c r="D388" s="1">
        <v>0.06</v>
      </c>
      <c r="E388" s="1">
        <v>0.6</v>
      </c>
      <c r="F388" s="1">
        <v>0.34</v>
      </c>
      <c r="G388" s="10" t="s">
        <v>302</v>
      </c>
      <c r="H388" s="10" t="s">
        <v>323</v>
      </c>
      <c r="I388" s="10" t="s">
        <v>196</v>
      </c>
      <c r="J388" s="10" t="s">
        <v>324</v>
      </c>
    </row>
    <row r="389" spans="1:10">
      <c r="A389" s="1" t="s">
        <v>88</v>
      </c>
      <c r="B389" s="1" t="s">
        <v>322</v>
      </c>
      <c r="C389" s="1" t="s">
        <v>196</v>
      </c>
      <c r="D389" s="1">
        <v>0.33</v>
      </c>
      <c r="E389" s="1">
        <v>0.5</v>
      </c>
      <c r="F389" s="1">
        <v>0.17</v>
      </c>
      <c r="G389" s="10" t="s">
        <v>302</v>
      </c>
      <c r="H389" s="10" t="s">
        <v>323</v>
      </c>
      <c r="I389" s="10" t="s">
        <v>196</v>
      </c>
      <c r="J389" s="10" t="s">
        <v>324</v>
      </c>
    </row>
    <row r="390" spans="1:10">
      <c r="A390" s="1" t="s">
        <v>93</v>
      </c>
      <c r="B390" s="1" t="s">
        <v>322</v>
      </c>
      <c r="C390" s="1" t="s">
        <v>196</v>
      </c>
      <c r="D390" s="1">
        <v>0.01</v>
      </c>
      <c r="E390" s="1">
        <v>0.99</v>
      </c>
      <c r="F390" s="1">
        <v>0.01</v>
      </c>
      <c r="G390" s="10" t="s">
        <v>302</v>
      </c>
      <c r="H390" s="10" t="s">
        <v>323</v>
      </c>
      <c r="I390" s="10" t="s">
        <v>196</v>
      </c>
      <c r="J390" s="10" t="s">
        <v>324</v>
      </c>
    </row>
    <row r="391" spans="1:10">
      <c r="A391" s="1" t="s">
        <v>98</v>
      </c>
      <c r="B391" s="1" t="s">
        <v>322</v>
      </c>
      <c r="C391" s="1" t="s">
        <v>196</v>
      </c>
      <c r="D391" s="1">
        <v>0</v>
      </c>
      <c r="E391" s="1">
        <v>1</v>
      </c>
      <c r="F391" s="1">
        <v>0</v>
      </c>
      <c r="G391" s="10" t="s">
        <v>302</v>
      </c>
      <c r="H391" s="10" t="s">
        <v>323</v>
      </c>
      <c r="I391" s="10" t="s">
        <v>196</v>
      </c>
      <c r="J391" s="10" t="s">
        <v>324</v>
      </c>
    </row>
    <row r="392" spans="1:10">
      <c r="A392" s="1" t="s">
        <v>102</v>
      </c>
      <c r="B392" s="1" t="s">
        <v>322</v>
      </c>
      <c r="C392" s="1" t="s">
        <v>196</v>
      </c>
      <c r="D392" s="1">
        <v>0</v>
      </c>
      <c r="E392" s="1">
        <v>0</v>
      </c>
      <c r="F392" s="1">
        <v>1</v>
      </c>
      <c r="G392" s="10" t="s">
        <v>302</v>
      </c>
      <c r="H392" s="10" t="s">
        <v>323</v>
      </c>
      <c r="I392" s="10" t="s">
        <v>196</v>
      </c>
      <c r="J392" s="10" t="s">
        <v>324</v>
      </c>
    </row>
    <row r="393" spans="1:10">
      <c r="A393" s="1" t="s">
        <v>107</v>
      </c>
      <c r="B393" s="1" t="s">
        <v>322</v>
      </c>
      <c r="C393" s="1" t="s">
        <v>196</v>
      </c>
      <c r="D393" s="1">
        <v>0.03</v>
      </c>
      <c r="E393" s="1">
        <v>0.96</v>
      </c>
      <c r="F393" s="1">
        <v>0.01</v>
      </c>
      <c r="G393" s="10" t="s">
        <v>302</v>
      </c>
      <c r="H393" s="10" t="s">
        <v>323</v>
      </c>
      <c r="I393" s="10" t="s">
        <v>196</v>
      </c>
      <c r="J393" s="10" t="s">
        <v>324</v>
      </c>
    </row>
    <row r="394" spans="1:10">
      <c r="A394" s="1" t="s">
        <v>112</v>
      </c>
      <c r="B394" s="1" t="s">
        <v>322</v>
      </c>
      <c r="C394" s="1" t="s">
        <v>196</v>
      </c>
      <c r="D394" s="1">
        <v>0.48</v>
      </c>
      <c r="E394" s="1">
        <v>0.37</v>
      </c>
      <c r="F394" s="1">
        <v>0.15</v>
      </c>
      <c r="G394" s="10" t="s">
        <v>302</v>
      </c>
      <c r="H394" s="10" t="s">
        <v>323</v>
      </c>
      <c r="I394" s="10" t="s">
        <v>196</v>
      </c>
      <c r="J394" s="10" t="s">
        <v>324</v>
      </c>
    </row>
    <row r="395" spans="1:10">
      <c r="A395" s="1" t="s">
        <v>117</v>
      </c>
      <c r="B395" s="1" t="s">
        <v>322</v>
      </c>
      <c r="C395" s="1" t="s">
        <v>196</v>
      </c>
      <c r="D395" s="1">
        <v>0.72</v>
      </c>
      <c r="E395" s="1">
        <v>0.13</v>
      </c>
      <c r="F395" s="1">
        <v>0.15</v>
      </c>
      <c r="G395" s="10" t="s">
        <v>302</v>
      </c>
      <c r="H395" s="10" t="s">
        <v>323</v>
      </c>
      <c r="I395" s="10" t="s">
        <v>196</v>
      </c>
      <c r="J395" s="10" t="s">
        <v>324</v>
      </c>
    </row>
    <row r="396" spans="1:10">
      <c r="A396" s="1" t="s">
        <v>122</v>
      </c>
      <c r="B396" s="1" t="s">
        <v>322</v>
      </c>
      <c r="C396" s="1" t="s">
        <v>196</v>
      </c>
      <c r="D396" s="1">
        <v>0.03</v>
      </c>
      <c r="E396" s="1">
        <v>0.92</v>
      </c>
      <c r="F396" s="1">
        <v>0.04</v>
      </c>
      <c r="G396" s="10" t="s">
        <v>302</v>
      </c>
      <c r="H396" s="10" t="s">
        <v>323</v>
      </c>
      <c r="I396" s="10" t="s">
        <v>196</v>
      </c>
      <c r="J396" s="10" t="s">
        <v>324</v>
      </c>
    </row>
    <row r="397" spans="1:10">
      <c r="A397" s="1" t="s">
        <v>127</v>
      </c>
      <c r="B397" s="1" t="s">
        <v>322</v>
      </c>
      <c r="C397" s="1" t="s">
        <v>196</v>
      </c>
      <c r="D397" s="1">
        <v>0.05</v>
      </c>
      <c r="E397" s="1">
        <v>0.84</v>
      </c>
      <c r="F397" s="1">
        <v>0.11</v>
      </c>
      <c r="G397" s="10" t="s">
        <v>302</v>
      </c>
      <c r="H397" s="10" t="s">
        <v>323</v>
      </c>
      <c r="I397" s="10" t="s">
        <v>196</v>
      </c>
      <c r="J397" s="10" t="s">
        <v>324</v>
      </c>
    </row>
    <row r="398" spans="1:10">
      <c r="A398" s="1" t="s">
        <v>131</v>
      </c>
      <c r="B398" s="1" t="s">
        <v>322</v>
      </c>
      <c r="C398" s="1" t="s">
        <v>196</v>
      </c>
      <c r="D398" s="1">
        <v>0.36</v>
      </c>
      <c r="E398" s="1">
        <v>0.45</v>
      </c>
      <c r="F398" s="1">
        <v>0.18</v>
      </c>
      <c r="G398" s="10" t="s">
        <v>302</v>
      </c>
      <c r="H398" s="10" t="s">
        <v>323</v>
      </c>
      <c r="I398" s="10" t="s">
        <v>196</v>
      </c>
      <c r="J398" s="10" t="s">
        <v>324</v>
      </c>
    </row>
    <row r="399" spans="1:10">
      <c r="A399" s="1" t="s">
        <v>135</v>
      </c>
      <c r="B399" s="1" t="s">
        <v>322</v>
      </c>
      <c r="C399" s="1" t="s">
        <v>196</v>
      </c>
      <c r="D399" s="1">
        <v>0.38</v>
      </c>
      <c r="E399" s="1">
        <v>0.36</v>
      </c>
      <c r="F399" s="1">
        <v>0.26</v>
      </c>
      <c r="G399" s="10" t="s">
        <v>302</v>
      </c>
      <c r="H399" s="10" t="s">
        <v>323</v>
      </c>
      <c r="I399" s="10" t="s">
        <v>196</v>
      </c>
      <c r="J399" s="10" t="s">
        <v>324</v>
      </c>
    </row>
    <row r="400" spans="1:10">
      <c r="A400" s="1" t="s">
        <v>141</v>
      </c>
      <c r="B400" s="1" t="s">
        <v>322</v>
      </c>
      <c r="C400" s="1" t="s">
        <v>196</v>
      </c>
      <c r="D400" s="1">
        <v>0.67</v>
      </c>
      <c r="E400" s="1">
        <v>0</v>
      </c>
      <c r="F400" s="1">
        <v>0.33</v>
      </c>
      <c r="G400" s="10" t="s">
        <v>302</v>
      </c>
      <c r="H400" s="10" t="s">
        <v>323</v>
      </c>
      <c r="I400" s="10" t="s">
        <v>196</v>
      </c>
      <c r="J400" s="10" t="s">
        <v>324</v>
      </c>
    </row>
    <row r="401" spans="1:10">
      <c r="A401" s="1" t="s">
        <v>144</v>
      </c>
      <c r="B401" s="1" t="s">
        <v>322</v>
      </c>
      <c r="C401" s="1" t="s">
        <v>196</v>
      </c>
      <c r="D401" s="1">
        <v>0.33</v>
      </c>
      <c r="E401" s="1">
        <v>0</v>
      </c>
      <c r="F401" s="1">
        <v>0.67</v>
      </c>
      <c r="G401" s="10" t="s">
        <v>302</v>
      </c>
      <c r="H401" s="10" t="s">
        <v>323</v>
      </c>
      <c r="I401" s="10" t="s">
        <v>196</v>
      </c>
      <c r="J401" s="10" t="s">
        <v>324</v>
      </c>
    </row>
    <row r="402" spans="1:10">
      <c r="A402" s="1" t="s">
        <v>148</v>
      </c>
      <c r="B402" s="1" t="s">
        <v>322</v>
      </c>
      <c r="C402" s="1" t="s">
        <v>196</v>
      </c>
      <c r="D402" s="1">
        <v>0.25</v>
      </c>
      <c r="E402" s="1">
        <v>0.7</v>
      </c>
      <c r="F402" s="1">
        <v>0.05</v>
      </c>
      <c r="G402" s="10" t="s">
        <v>302</v>
      </c>
      <c r="H402" s="10" t="s">
        <v>323</v>
      </c>
      <c r="I402" s="10" t="s">
        <v>196</v>
      </c>
      <c r="J402" s="10" t="s">
        <v>324</v>
      </c>
    </row>
    <row r="403" spans="1:10">
      <c r="A403" s="1" t="s">
        <v>154</v>
      </c>
      <c r="B403" s="1" t="s">
        <v>322</v>
      </c>
      <c r="C403" s="1" t="s">
        <v>196</v>
      </c>
      <c r="D403" s="1">
        <v>0.23</v>
      </c>
      <c r="E403" s="1">
        <v>0.68</v>
      </c>
      <c r="F403" s="1">
        <v>0.09</v>
      </c>
      <c r="G403" s="10" t="s">
        <v>302</v>
      </c>
      <c r="H403" s="10" t="s">
        <v>323</v>
      </c>
      <c r="I403" s="10" t="s">
        <v>196</v>
      </c>
      <c r="J403" s="10" t="s">
        <v>324</v>
      </c>
    </row>
    <row r="404" spans="1:10">
      <c r="A404" s="1" t="s">
        <v>160</v>
      </c>
      <c r="B404" s="1" t="s">
        <v>322</v>
      </c>
      <c r="C404" s="1" t="s">
        <v>196</v>
      </c>
      <c r="D404" s="1">
        <v>0.33</v>
      </c>
      <c r="E404" s="1">
        <v>0.17</v>
      </c>
      <c r="F404" s="1">
        <v>0.5</v>
      </c>
      <c r="G404" s="10" t="s">
        <v>302</v>
      </c>
      <c r="H404" s="10" t="s">
        <v>323</v>
      </c>
      <c r="I404" s="10" t="s">
        <v>196</v>
      </c>
      <c r="J404" s="10" t="s">
        <v>324</v>
      </c>
    </row>
    <row r="405" spans="1:10">
      <c r="A405" s="1" t="s">
        <v>11</v>
      </c>
      <c r="B405" s="1" t="s">
        <v>322</v>
      </c>
      <c r="C405" s="1" t="s">
        <v>211</v>
      </c>
      <c r="D405" s="1">
        <v>0</v>
      </c>
      <c r="E405" s="1">
        <v>1</v>
      </c>
      <c r="F405" s="1">
        <v>0</v>
      </c>
      <c r="G405" s="10" t="s">
        <v>302</v>
      </c>
      <c r="H405" s="10" t="s">
        <v>323</v>
      </c>
      <c r="I405" s="10" t="s">
        <v>196</v>
      </c>
      <c r="J405" s="10" t="s">
        <v>324</v>
      </c>
    </row>
    <row r="406" spans="1:10">
      <c r="A406" s="1" t="s">
        <v>15</v>
      </c>
      <c r="B406" s="1" t="s">
        <v>322</v>
      </c>
      <c r="C406" s="1" t="s">
        <v>211</v>
      </c>
      <c r="D406" s="1">
        <v>0.53</v>
      </c>
      <c r="E406" s="1">
        <v>0.13</v>
      </c>
      <c r="F406" s="1">
        <v>0.33</v>
      </c>
      <c r="G406" s="10" t="s">
        <v>302</v>
      </c>
      <c r="H406" s="10" t="s">
        <v>323</v>
      </c>
      <c r="I406" s="10" t="s">
        <v>196</v>
      </c>
      <c r="J406" s="10" t="s">
        <v>324</v>
      </c>
    </row>
    <row r="407" spans="1:10">
      <c r="A407" s="1" t="s">
        <v>21</v>
      </c>
      <c r="B407" s="1" t="s">
        <v>322</v>
      </c>
      <c r="C407" s="1" t="s">
        <v>211</v>
      </c>
      <c r="D407" s="1">
        <v>0</v>
      </c>
      <c r="E407" s="1">
        <v>0.03</v>
      </c>
      <c r="F407" s="1">
        <v>0.97</v>
      </c>
      <c r="G407" s="10" t="s">
        <v>302</v>
      </c>
      <c r="H407" s="10" t="s">
        <v>323</v>
      </c>
      <c r="I407" s="10" t="s">
        <v>196</v>
      </c>
      <c r="J407" s="10" t="s">
        <v>324</v>
      </c>
    </row>
    <row r="408" spans="1:10">
      <c r="A408" s="1" t="s">
        <v>27</v>
      </c>
      <c r="B408" s="1" t="s">
        <v>322</v>
      </c>
      <c r="C408" s="1" t="s">
        <v>211</v>
      </c>
      <c r="D408" s="1">
        <v>0.3</v>
      </c>
      <c r="E408" s="1">
        <v>0.4</v>
      </c>
      <c r="F408" s="1">
        <v>0.3</v>
      </c>
      <c r="G408" s="10" t="s">
        <v>302</v>
      </c>
      <c r="H408" s="10" t="s">
        <v>323</v>
      </c>
      <c r="I408" s="10" t="s">
        <v>196</v>
      </c>
      <c r="J408" s="10" t="s">
        <v>324</v>
      </c>
    </row>
    <row r="409" spans="1:10">
      <c r="A409" s="1" t="s">
        <v>33</v>
      </c>
      <c r="B409" s="1" t="s">
        <v>322</v>
      </c>
      <c r="C409" s="1" t="s">
        <v>211</v>
      </c>
      <c r="D409" s="1">
        <v>0.16</v>
      </c>
      <c r="E409" s="1">
        <v>0.14</v>
      </c>
      <c r="F409" s="1">
        <v>0.7</v>
      </c>
      <c r="G409" s="10" t="s">
        <v>302</v>
      </c>
      <c r="H409" s="10" t="s">
        <v>323</v>
      </c>
      <c r="I409" s="10" t="s">
        <v>196</v>
      </c>
      <c r="J409" s="10" t="s">
        <v>324</v>
      </c>
    </row>
    <row r="410" spans="1:10">
      <c r="A410" s="1" t="s">
        <v>38</v>
      </c>
      <c r="B410" s="1" t="s">
        <v>322</v>
      </c>
      <c r="C410" s="1" t="s">
        <v>211</v>
      </c>
      <c r="D410" s="1">
        <v>0.01</v>
      </c>
      <c r="E410" s="1">
        <v>0</v>
      </c>
      <c r="F410" s="1">
        <v>0.99</v>
      </c>
      <c r="G410" s="10" t="s">
        <v>302</v>
      </c>
      <c r="H410" s="10" t="s">
        <v>323</v>
      </c>
      <c r="I410" s="10" t="s">
        <v>196</v>
      </c>
      <c r="J410" s="10" t="s">
        <v>324</v>
      </c>
    </row>
    <row r="411" spans="1:10">
      <c r="A411" s="1" t="s">
        <v>43</v>
      </c>
      <c r="B411" s="1" t="s">
        <v>322</v>
      </c>
      <c r="C411" s="1" t="s">
        <v>211</v>
      </c>
      <c r="D411" s="1">
        <v>0.03</v>
      </c>
      <c r="E411" s="1">
        <v>0.74</v>
      </c>
      <c r="F411" s="1">
        <v>0.23</v>
      </c>
      <c r="G411" s="10" t="s">
        <v>302</v>
      </c>
      <c r="H411" s="10" t="s">
        <v>323</v>
      </c>
      <c r="I411" s="10" t="s">
        <v>196</v>
      </c>
      <c r="J411" s="10" t="s">
        <v>324</v>
      </c>
    </row>
    <row r="412" spans="1:10">
      <c r="A412" s="1" t="s">
        <v>48</v>
      </c>
      <c r="B412" s="1" t="s">
        <v>322</v>
      </c>
      <c r="C412" s="1" t="s">
        <v>211</v>
      </c>
      <c r="D412" s="1">
        <v>0.03</v>
      </c>
      <c r="E412" s="1">
        <v>0.03</v>
      </c>
      <c r="F412" s="1">
        <v>0.94</v>
      </c>
      <c r="G412" s="10" t="s">
        <v>302</v>
      </c>
      <c r="H412" s="10" t="s">
        <v>323</v>
      </c>
      <c r="I412" s="10" t="s">
        <v>196</v>
      </c>
      <c r="J412" s="10" t="s">
        <v>324</v>
      </c>
    </row>
    <row r="413" spans="1:10">
      <c r="A413" s="1" t="s">
        <v>53</v>
      </c>
      <c r="B413" s="1" t="s">
        <v>322</v>
      </c>
      <c r="C413" s="1" t="s">
        <v>211</v>
      </c>
      <c r="D413" s="1">
        <v>0.07</v>
      </c>
      <c r="E413" s="1">
        <v>0.04</v>
      </c>
      <c r="F413" s="1">
        <v>0.9</v>
      </c>
      <c r="G413" s="10" t="s">
        <v>302</v>
      </c>
      <c r="H413" s="10" t="s">
        <v>323</v>
      </c>
      <c r="I413" s="10" t="s">
        <v>196</v>
      </c>
      <c r="J413" s="10" t="s">
        <v>324</v>
      </c>
    </row>
    <row r="414" spans="1:10">
      <c r="A414" s="1" t="s">
        <v>59</v>
      </c>
      <c r="B414" s="1" t="s">
        <v>322</v>
      </c>
      <c r="C414" s="1" t="s">
        <v>211</v>
      </c>
      <c r="D414" s="1">
        <v>0.13</v>
      </c>
      <c r="E414" s="1">
        <v>0.53</v>
      </c>
      <c r="F414" s="1">
        <v>0.33</v>
      </c>
      <c r="G414" s="10" t="s">
        <v>302</v>
      </c>
      <c r="H414" s="10" t="s">
        <v>323</v>
      </c>
      <c r="I414" s="10" t="s">
        <v>196</v>
      </c>
      <c r="J414" s="10" t="s">
        <v>324</v>
      </c>
    </row>
    <row r="415" spans="1:10">
      <c r="A415" s="1" t="s">
        <v>63</v>
      </c>
      <c r="B415" s="1" t="s">
        <v>322</v>
      </c>
      <c r="C415" s="1" t="s">
        <v>211</v>
      </c>
      <c r="D415" s="1">
        <v>0.18</v>
      </c>
      <c r="E415" s="1">
        <v>0.36</v>
      </c>
      <c r="F415" s="1">
        <v>0.45</v>
      </c>
      <c r="G415" s="10" t="s">
        <v>302</v>
      </c>
      <c r="H415" s="10" t="s">
        <v>323</v>
      </c>
      <c r="I415" s="10" t="s">
        <v>196</v>
      </c>
      <c r="J415" s="10" t="s">
        <v>324</v>
      </c>
    </row>
    <row r="416" spans="1:10">
      <c r="A416" s="1" t="s">
        <v>69</v>
      </c>
      <c r="B416" s="1" t="s">
        <v>322</v>
      </c>
      <c r="C416" s="1" t="s">
        <v>211</v>
      </c>
      <c r="D416" s="1">
        <v>0.44</v>
      </c>
      <c r="E416" s="1">
        <v>0.28</v>
      </c>
      <c r="F416" s="1">
        <v>0.28</v>
      </c>
      <c r="G416" s="10" t="s">
        <v>302</v>
      </c>
      <c r="H416" s="10" t="s">
        <v>323</v>
      </c>
      <c r="I416" s="10" t="s">
        <v>196</v>
      </c>
      <c r="J416" s="10" t="s">
        <v>324</v>
      </c>
    </row>
    <row r="417" spans="1:10">
      <c r="A417" s="1" t="s">
        <v>74</v>
      </c>
      <c r="B417" s="1" t="s">
        <v>322</v>
      </c>
      <c r="C417" s="1" t="s">
        <v>211</v>
      </c>
      <c r="D417" s="1">
        <v>0.12</v>
      </c>
      <c r="E417" s="1">
        <v>0.23</v>
      </c>
      <c r="F417" s="1">
        <v>0.65</v>
      </c>
      <c r="G417" s="10" t="s">
        <v>302</v>
      </c>
      <c r="H417" s="10" t="s">
        <v>323</v>
      </c>
      <c r="I417" s="10" t="s">
        <v>196</v>
      </c>
      <c r="J417" s="10" t="s">
        <v>324</v>
      </c>
    </row>
    <row r="418" spans="1:10">
      <c r="A418" s="1" t="s">
        <v>79</v>
      </c>
      <c r="B418" s="1" t="s">
        <v>322</v>
      </c>
      <c r="C418" s="1" t="s">
        <v>211</v>
      </c>
      <c r="D418" s="1">
        <v>0.01</v>
      </c>
      <c r="E418" s="1">
        <v>0</v>
      </c>
      <c r="F418" s="1">
        <v>0.99</v>
      </c>
      <c r="G418" s="10" t="s">
        <v>302</v>
      </c>
      <c r="H418" s="10" t="s">
        <v>323</v>
      </c>
      <c r="I418" s="10" t="s">
        <v>196</v>
      </c>
      <c r="J418" s="10" t="s">
        <v>324</v>
      </c>
    </row>
    <row r="419" spans="1:10">
      <c r="A419" s="1" t="s">
        <v>84</v>
      </c>
      <c r="B419" s="1" t="s">
        <v>322</v>
      </c>
      <c r="C419" s="1" t="s">
        <v>211</v>
      </c>
      <c r="D419" s="1">
        <v>0.06</v>
      </c>
      <c r="E419" s="1">
        <v>0.34</v>
      </c>
      <c r="F419" s="1">
        <v>0.6</v>
      </c>
      <c r="G419" s="10" t="s">
        <v>302</v>
      </c>
      <c r="H419" s="10" t="s">
        <v>323</v>
      </c>
      <c r="I419" s="10" t="s">
        <v>196</v>
      </c>
      <c r="J419" s="10" t="s">
        <v>324</v>
      </c>
    </row>
    <row r="420" spans="1:10">
      <c r="A420" s="1" t="s">
        <v>88</v>
      </c>
      <c r="B420" s="1" t="s">
        <v>322</v>
      </c>
      <c r="C420" s="1" t="s">
        <v>211</v>
      </c>
      <c r="D420" s="1">
        <v>0.33</v>
      </c>
      <c r="E420" s="1">
        <v>0.17</v>
      </c>
      <c r="F420" s="1">
        <v>0.5</v>
      </c>
      <c r="G420" s="10" t="s">
        <v>302</v>
      </c>
      <c r="H420" s="10" t="s">
        <v>323</v>
      </c>
      <c r="I420" s="10" t="s">
        <v>196</v>
      </c>
      <c r="J420" s="10" t="s">
        <v>324</v>
      </c>
    </row>
    <row r="421" spans="1:10">
      <c r="A421" s="1" t="s">
        <v>93</v>
      </c>
      <c r="B421" s="1" t="s">
        <v>322</v>
      </c>
      <c r="C421" s="1" t="s">
        <v>211</v>
      </c>
      <c r="D421" s="1">
        <v>0.01</v>
      </c>
      <c r="E421" s="1">
        <v>0.01</v>
      </c>
      <c r="F421" s="1">
        <v>0.99</v>
      </c>
      <c r="G421" s="10" t="s">
        <v>302</v>
      </c>
      <c r="H421" s="10" t="s">
        <v>323</v>
      </c>
      <c r="I421" s="10" t="s">
        <v>196</v>
      </c>
      <c r="J421" s="10" t="s">
        <v>324</v>
      </c>
    </row>
    <row r="422" spans="1:10">
      <c r="A422" s="1" t="s">
        <v>98</v>
      </c>
      <c r="B422" s="1" t="s">
        <v>322</v>
      </c>
      <c r="C422" s="1" t="s">
        <v>211</v>
      </c>
      <c r="D422" s="1">
        <v>0</v>
      </c>
      <c r="E422" s="1">
        <v>0</v>
      </c>
      <c r="F422" s="1">
        <v>1</v>
      </c>
      <c r="G422" s="10" t="s">
        <v>302</v>
      </c>
      <c r="H422" s="10" t="s">
        <v>323</v>
      </c>
      <c r="I422" s="10" t="s">
        <v>196</v>
      </c>
      <c r="J422" s="10" t="s">
        <v>324</v>
      </c>
    </row>
    <row r="423" spans="1:10">
      <c r="A423" s="1" t="s">
        <v>102</v>
      </c>
      <c r="B423" s="1" t="s">
        <v>322</v>
      </c>
      <c r="C423" s="1" t="s">
        <v>211</v>
      </c>
      <c r="D423" s="1">
        <v>0</v>
      </c>
      <c r="E423" s="1">
        <v>1</v>
      </c>
      <c r="F423" s="1">
        <v>0</v>
      </c>
      <c r="G423" s="10" t="s">
        <v>302</v>
      </c>
      <c r="H423" s="10" t="s">
        <v>323</v>
      </c>
      <c r="I423" s="10" t="s">
        <v>196</v>
      </c>
      <c r="J423" s="10" t="s">
        <v>324</v>
      </c>
    </row>
    <row r="424" spans="1:10">
      <c r="A424" s="1" t="s">
        <v>107</v>
      </c>
      <c r="B424" s="1" t="s">
        <v>322</v>
      </c>
      <c r="C424" s="1" t="s">
        <v>211</v>
      </c>
      <c r="D424" s="1">
        <v>0.03</v>
      </c>
      <c r="E424" s="1">
        <v>0.01</v>
      </c>
      <c r="F424" s="1">
        <v>0.96</v>
      </c>
      <c r="G424" s="10" t="s">
        <v>302</v>
      </c>
      <c r="H424" s="10" t="s">
        <v>323</v>
      </c>
      <c r="I424" s="10" t="s">
        <v>196</v>
      </c>
      <c r="J424" s="10" t="s">
        <v>324</v>
      </c>
    </row>
    <row r="425" spans="1:10">
      <c r="A425" s="1" t="s">
        <v>112</v>
      </c>
      <c r="B425" s="1" t="s">
        <v>322</v>
      </c>
      <c r="C425" s="1" t="s">
        <v>211</v>
      </c>
      <c r="D425" s="1">
        <v>0.48</v>
      </c>
      <c r="E425" s="1">
        <v>0.15</v>
      </c>
      <c r="F425" s="1">
        <v>0.37</v>
      </c>
      <c r="G425" s="10" t="s">
        <v>302</v>
      </c>
      <c r="H425" s="10" t="s">
        <v>323</v>
      </c>
      <c r="I425" s="10" t="s">
        <v>196</v>
      </c>
      <c r="J425" s="10" t="s">
        <v>324</v>
      </c>
    </row>
    <row r="426" spans="1:10">
      <c r="A426" s="1" t="s">
        <v>117</v>
      </c>
      <c r="B426" s="1" t="s">
        <v>322</v>
      </c>
      <c r="C426" s="1" t="s">
        <v>211</v>
      </c>
      <c r="D426" s="1">
        <v>0.72</v>
      </c>
      <c r="E426" s="1">
        <v>0.15</v>
      </c>
      <c r="F426" s="1">
        <v>0.13</v>
      </c>
      <c r="G426" s="10" t="s">
        <v>302</v>
      </c>
      <c r="H426" s="10" t="s">
        <v>323</v>
      </c>
      <c r="I426" s="10" t="s">
        <v>196</v>
      </c>
      <c r="J426" s="10" t="s">
        <v>324</v>
      </c>
    </row>
    <row r="427" spans="1:10">
      <c r="A427" s="1" t="s">
        <v>122</v>
      </c>
      <c r="B427" s="1" t="s">
        <v>322</v>
      </c>
      <c r="C427" s="1" t="s">
        <v>211</v>
      </c>
      <c r="D427" s="1">
        <v>0.03</v>
      </c>
      <c r="E427" s="1">
        <v>0.04</v>
      </c>
      <c r="F427" s="1">
        <v>0.92</v>
      </c>
      <c r="G427" s="10" t="s">
        <v>302</v>
      </c>
      <c r="H427" s="10" t="s">
        <v>323</v>
      </c>
      <c r="I427" s="10" t="s">
        <v>196</v>
      </c>
      <c r="J427" s="10" t="s">
        <v>324</v>
      </c>
    </row>
    <row r="428" spans="1:10">
      <c r="A428" s="1" t="s">
        <v>127</v>
      </c>
      <c r="B428" s="1" t="s">
        <v>322</v>
      </c>
      <c r="C428" s="1" t="s">
        <v>211</v>
      </c>
      <c r="D428" s="1">
        <v>0.05</v>
      </c>
      <c r="E428" s="1">
        <v>0.11</v>
      </c>
      <c r="F428" s="1">
        <v>0.84</v>
      </c>
      <c r="G428" s="10" t="s">
        <v>302</v>
      </c>
      <c r="H428" s="10" t="s">
        <v>323</v>
      </c>
      <c r="I428" s="10" t="s">
        <v>196</v>
      </c>
      <c r="J428" s="10" t="s">
        <v>324</v>
      </c>
    </row>
    <row r="429" spans="1:10">
      <c r="A429" s="1" t="s">
        <v>131</v>
      </c>
      <c r="B429" s="1" t="s">
        <v>322</v>
      </c>
      <c r="C429" s="1" t="s">
        <v>211</v>
      </c>
      <c r="D429" s="1">
        <v>0.36</v>
      </c>
      <c r="E429" s="1">
        <v>0.18</v>
      </c>
      <c r="F429" s="1">
        <v>0.45</v>
      </c>
      <c r="G429" s="10" t="s">
        <v>302</v>
      </c>
      <c r="H429" s="10" t="s">
        <v>323</v>
      </c>
      <c r="I429" s="10" t="s">
        <v>196</v>
      </c>
      <c r="J429" s="10" t="s">
        <v>324</v>
      </c>
    </row>
    <row r="430" spans="1:10">
      <c r="A430" s="1" t="s">
        <v>135</v>
      </c>
      <c r="B430" s="1" t="s">
        <v>322</v>
      </c>
      <c r="C430" s="1" t="s">
        <v>211</v>
      </c>
      <c r="D430" s="1">
        <v>0.38</v>
      </c>
      <c r="E430" s="1">
        <v>0.26</v>
      </c>
      <c r="F430" s="1">
        <v>0.36</v>
      </c>
      <c r="G430" s="10" t="s">
        <v>302</v>
      </c>
      <c r="H430" s="10" t="s">
        <v>323</v>
      </c>
      <c r="I430" s="10" t="s">
        <v>196</v>
      </c>
      <c r="J430" s="10" t="s">
        <v>324</v>
      </c>
    </row>
    <row r="431" spans="1:10">
      <c r="A431" s="1" t="s">
        <v>141</v>
      </c>
      <c r="B431" s="1" t="s">
        <v>322</v>
      </c>
      <c r="C431" s="1" t="s">
        <v>211</v>
      </c>
      <c r="D431" s="1">
        <v>0.67</v>
      </c>
      <c r="E431" s="1">
        <v>0.33</v>
      </c>
      <c r="F431" s="1">
        <v>0</v>
      </c>
      <c r="G431" s="10" t="s">
        <v>302</v>
      </c>
      <c r="H431" s="10" t="s">
        <v>323</v>
      </c>
      <c r="I431" s="10" t="s">
        <v>196</v>
      </c>
      <c r="J431" s="10" t="s">
        <v>324</v>
      </c>
    </row>
    <row r="432" spans="1:10">
      <c r="A432" s="1" t="s">
        <v>144</v>
      </c>
      <c r="B432" s="1" t="s">
        <v>322</v>
      </c>
      <c r="C432" s="1" t="s">
        <v>211</v>
      </c>
      <c r="D432" s="1">
        <v>0.33</v>
      </c>
      <c r="E432" s="1">
        <v>0.67</v>
      </c>
      <c r="F432" s="1">
        <v>0</v>
      </c>
      <c r="G432" s="10" t="s">
        <v>302</v>
      </c>
      <c r="H432" s="10" t="s">
        <v>323</v>
      </c>
      <c r="I432" s="10" t="s">
        <v>196</v>
      </c>
      <c r="J432" s="10" t="s">
        <v>324</v>
      </c>
    </row>
    <row r="433" spans="1:10">
      <c r="A433" s="1" t="s">
        <v>148</v>
      </c>
      <c r="B433" s="1" t="s">
        <v>322</v>
      </c>
      <c r="C433" s="1" t="s">
        <v>211</v>
      </c>
      <c r="D433" s="1">
        <v>0.25</v>
      </c>
      <c r="E433" s="1">
        <v>0.05</v>
      </c>
      <c r="F433" s="1">
        <v>0.7</v>
      </c>
      <c r="G433" s="10" t="s">
        <v>302</v>
      </c>
      <c r="H433" s="10" t="s">
        <v>323</v>
      </c>
      <c r="I433" s="10" t="s">
        <v>196</v>
      </c>
      <c r="J433" s="10" t="s">
        <v>324</v>
      </c>
    </row>
    <row r="434" spans="1:10">
      <c r="A434" s="1" t="s">
        <v>154</v>
      </c>
      <c r="B434" s="1" t="s">
        <v>322</v>
      </c>
      <c r="C434" s="1" t="s">
        <v>211</v>
      </c>
      <c r="D434" s="1">
        <v>0.23</v>
      </c>
      <c r="E434" s="1">
        <v>0.09</v>
      </c>
      <c r="F434" s="1">
        <v>0.68</v>
      </c>
      <c r="G434" s="10" t="s">
        <v>302</v>
      </c>
      <c r="H434" s="10" t="s">
        <v>323</v>
      </c>
      <c r="I434" s="10" t="s">
        <v>196</v>
      </c>
      <c r="J434" s="10" t="s">
        <v>324</v>
      </c>
    </row>
    <row r="435" spans="1:10">
      <c r="A435" s="1" t="s">
        <v>160</v>
      </c>
      <c r="B435" s="1" t="s">
        <v>322</v>
      </c>
      <c r="C435" s="1" t="s">
        <v>211</v>
      </c>
      <c r="D435" s="1">
        <v>0.33</v>
      </c>
      <c r="E435" s="1">
        <v>0.5</v>
      </c>
      <c r="F435" s="1">
        <v>0.17</v>
      </c>
      <c r="G435" s="10" t="s">
        <v>302</v>
      </c>
      <c r="H435" s="10" t="s">
        <v>323</v>
      </c>
      <c r="I435" s="10" t="s">
        <v>196</v>
      </c>
      <c r="J435" s="10" t="s">
        <v>324</v>
      </c>
    </row>
    <row r="436" spans="1:10">
      <c r="A436" s="1" t="s">
        <v>11</v>
      </c>
      <c r="B436" s="1" t="s">
        <v>325</v>
      </c>
      <c r="C436" s="1" t="s">
        <v>199</v>
      </c>
      <c r="D436" s="1">
        <v>0.5</v>
      </c>
      <c r="E436" s="1">
        <v>0.5</v>
      </c>
      <c r="F436" s="1">
        <v>0</v>
      </c>
      <c r="G436" s="10" t="s">
        <v>302</v>
      </c>
      <c r="H436" s="10" t="s">
        <v>326</v>
      </c>
      <c r="I436" s="10" t="s">
        <v>197</v>
      </c>
      <c r="J436" s="10" t="s">
        <v>327</v>
      </c>
    </row>
    <row r="437" spans="1:10">
      <c r="A437" s="1" t="s">
        <v>15</v>
      </c>
      <c r="B437" s="1" t="s">
        <v>325</v>
      </c>
      <c r="C437" s="1" t="s">
        <v>199</v>
      </c>
      <c r="D437" s="1">
        <v>0.04</v>
      </c>
      <c r="E437" s="1">
        <v>0</v>
      </c>
      <c r="F437" s="1">
        <v>0.96</v>
      </c>
      <c r="G437" s="10" t="s">
        <v>302</v>
      </c>
      <c r="H437" s="10" t="s">
        <v>326</v>
      </c>
      <c r="I437" s="10" t="s">
        <v>197</v>
      </c>
      <c r="J437" s="10" t="s">
        <v>327</v>
      </c>
    </row>
    <row r="438" spans="1:10">
      <c r="A438" s="1" t="s">
        <v>21</v>
      </c>
      <c r="B438" s="1" t="s">
        <v>325</v>
      </c>
      <c r="C438" s="1" t="s">
        <v>199</v>
      </c>
      <c r="D438" s="1">
        <v>0.06</v>
      </c>
      <c r="E438" s="1">
        <v>0.02</v>
      </c>
      <c r="F438" s="1">
        <v>0.92</v>
      </c>
      <c r="G438" s="10" t="s">
        <v>302</v>
      </c>
      <c r="H438" s="10" t="s">
        <v>326</v>
      </c>
      <c r="I438" s="10" t="s">
        <v>197</v>
      </c>
      <c r="J438" s="10" t="s">
        <v>327</v>
      </c>
    </row>
    <row r="439" spans="1:10">
      <c r="A439" s="1" t="s">
        <v>27</v>
      </c>
      <c r="B439" s="1" t="s">
        <v>325</v>
      </c>
      <c r="C439" s="1" t="s">
        <v>199</v>
      </c>
      <c r="D439" s="1">
        <v>0</v>
      </c>
      <c r="E439" s="1">
        <v>1</v>
      </c>
      <c r="F439" s="1">
        <v>0</v>
      </c>
      <c r="G439" s="10" t="s">
        <v>302</v>
      </c>
      <c r="H439" s="10" t="s">
        <v>326</v>
      </c>
      <c r="I439" s="10" t="s">
        <v>197</v>
      </c>
      <c r="J439" s="10" t="s">
        <v>327</v>
      </c>
    </row>
    <row r="440" spans="1:10">
      <c r="A440" s="1" t="s">
        <v>33</v>
      </c>
      <c r="B440" s="1" t="s">
        <v>325</v>
      </c>
      <c r="C440" s="1" t="s">
        <v>199</v>
      </c>
      <c r="D440" s="1">
        <v>0.06</v>
      </c>
      <c r="E440" s="1">
        <v>0.01</v>
      </c>
      <c r="F440" s="1">
        <v>0.92</v>
      </c>
      <c r="G440" s="10" t="s">
        <v>302</v>
      </c>
      <c r="H440" s="10" t="s">
        <v>326</v>
      </c>
      <c r="I440" s="10" t="s">
        <v>197</v>
      </c>
      <c r="J440" s="10" t="s">
        <v>327</v>
      </c>
    </row>
    <row r="441" spans="1:10">
      <c r="A441" s="1" t="s">
        <v>38</v>
      </c>
      <c r="B441" s="1" t="s">
        <v>325</v>
      </c>
      <c r="C441" s="1" t="s">
        <v>199</v>
      </c>
      <c r="D441" s="1">
        <v>0.36</v>
      </c>
      <c r="E441" s="1">
        <v>0</v>
      </c>
      <c r="F441" s="1">
        <v>0.64</v>
      </c>
      <c r="G441" s="10" t="s">
        <v>302</v>
      </c>
      <c r="H441" s="10" t="s">
        <v>326</v>
      </c>
      <c r="I441" s="10" t="s">
        <v>197</v>
      </c>
      <c r="J441" s="10" t="s">
        <v>327</v>
      </c>
    </row>
    <row r="442" spans="1:10">
      <c r="A442" s="1" t="s">
        <v>43</v>
      </c>
      <c r="B442" s="1" t="s">
        <v>325</v>
      </c>
      <c r="C442" s="1" t="s">
        <v>199</v>
      </c>
      <c r="D442" s="1">
        <v>0.33</v>
      </c>
      <c r="E442" s="1">
        <v>0.24</v>
      </c>
      <c r="F442" s="1">
        <v>0.43</v>
      </c>
      <c r="G442" s="10" t="s">
        <v>302</v>
      </c>
      <c r="H442" s="10" t="s">
        <v>326</v>
      </c>
      <c r="I442" s="10" t="s">
        <v>197</v>
      </c>
      <c r="J442" s="10" t="s">
        <v>327</v>
      </c>
    </row>
    <row r="443" spans="1:10">
      <c r="A443" s="1" t="s">
        <v>48</v>
      </c>
      <c r="B443" s="1" t="s">
        <v>325</v>
      </c>
      <c r="C443" s="1" t="s">
        <v>199</v>
      </c>
      <c r="D443" s="1">
        <v>0.04</v>
      </c>
      <c r="E443" s="1">
        <v>0.02</v>
      </c>
      <c r="F443" s="1">
        <v>0.95</v>
      </c>
      <c r="G443" s="10" t="s">
        <v>302</v>
      </c>
      <c r="H443" s="10" t="s">
        <v>326</v>
      </c>
      <c r="I443" s="10" t="s">
        <v>197</v>
      </c>
      <c r="J443" s="10" t="s">
        <v>327</v>
      </c>
    </row>
    <row r="444" spans="1:10">
      <c r="A444" s="1" t="s">
        <v>53</v>
      </c>
      <c r="B444" s="1" t="s">
        <v>325</v>
      </c>
      <c r="C444" s="1" t="s">
        <v>199</v>
      </c>
      <c r="D444" s="1" t="s">
        <v>314</v>
      </c>
      <c r="E444" s="1" t="s">
        <v>314</v>
      </c>
      <c r="F444" s="1" t="s">
        <v>314</v>
      </c>
      <c r="G444" s="10" t="s">
        <v>302</v>
      </c>
      <c r="H444" s="10" t="s">
        <v>326</v>
      </c>
      <c r="I444" s="10" t="s">
        <v>197</v>
      </c>
      <c r="J444" s="10" t="s">
        <v>327</v>
      </c>
    </row>
    <row r="445" spans="1:10">
      <c r="A445" s="1" t="s">
        <v>59</v>
      </c>
      <c r="B445" s="1" t="s">
        <v>325</v>
      </c>
      <c r="C445" s="1" t="s">
        <v>199</v>
      </c>
      <c r="D445" s="1">
        <v>0.22</v>
      </c>
      <c r="E445" s="1">
        <v>0.11</v>
      </c>
      <c r="F445" s="1">
        <v>0.67</v>
      </c>
      <c r="G445" s="10" t="s">
        <v>302</v>
      </c>
      <c r="H445" s="10" t="s">
        <v>326</v>
      </c>
      <c r="I445" s="10" t="s">
        <v>197</v>
      </c>
      <c r="J445" s="10" t="s">
        <v>327</v>
      </c>
    </row>
    <row r="446" spans="1:10">
      <c r="A446" s="1" t="s">
        <v>63</v>
      </c>
      <c r="B446" s="1" t="s">
        <v>325</v>
      </c>
      <c r="C446" s="1" t="s">
        <v>199</v>
      </c>
      <c r="D446" s="1">
        <v>0</v>
      </c>
      <c r="E446" s="1">
        <v>1</v>
      </c>
      <c r="F446" s="1">
        <v>0</v>
      </c>
      <c r="G446" s="10" t="s">
        <v>302</v>
      </c>
      <c r="H446" s="10" t="s">
        <v>326</v>
      </c>
      <c r="I446" s="10" t="s">
        <v>197</v>
      </c>
      <c r="J446" s="10" t="s">
        <v>327</v>
      </c>
    </row>
    <row r="447" spans="1:10">
      <c r="A447" s="1" t="s">
        <v>69</v>
      </c>
      <c r="B447" s="1" t="s">
        <v>325</v>
      </c>
      <c r="C447" s="1" t="s">
        <v>199</v>
      </c>
      <c r="D447" s="1">
        <v>0.57</v>
      </c>
      <c r="E447" s="1">
        <v>0.03</v>
      </c>
      <c r="F447" s="1">
        <v>0.4</v>
      </c>
      <c r="G447" s="10" t="s">
        <v>302</v>
      </c>
      <c r="H447" s="10" t="s">
        <v>326</v>
      </c>
      <c r="I447" s="10" t="s">
        <v>197</v>
      </c>
      <c r="J447" s="10" t="s">
        <v>327</v>
      </c>
    </row>
    <row r="448" spans="1:10">
      <c r="A448" s="1" t="s">
        <v>74</v>
      </c>
      <c r="B448" s="1" t="s">
        <v>325</v>
      </c>
      <c r="C448" s="1" t="s">
        <v>199</v>
      </c>
      <c r="D448" s="1">
        <v>0.12</v>
      </c>
      <c r="E448" s="1">
        <v>0.05</v>
      </c>
      <c r="F448" s="1">
        <v>0.83</v>
      </c>
      <c r="G448" s="10" t="s">
        <v>302</v>
      </c>
      <c r="H448" s="10" t="s">
        <v>326</v>
      </c>
      <c r="I448" s="10" t="s">
        <v>197</v>
      </c>
      <c r="J448" s="10" t="s">
        <v>327</v>
      </c>
    </row>
    <row r="449" spans="1:10">
      <c r="A449" s="1" t="s">
        <v>79</v>
      </c>
      <c r="B449" s="1" t="s">
        <v>325</v>
      </c>
      <c r="C449" s="1" t="s">
        <v>199</v>
      </c>
      <c r="D449" s="1">
        <v>0</v>
      </c>
      <c r="E449" s="1">
        <v>1</v>
      </c>
      <c r="F449" s="1">
        <v>0</v>
      </c>
      <c r="G449" s="10" t="s">
        <v>302</v>
      </c>
      <c r="H449" s="10" t="s">
        <v>326</v>
      </c>
      <c r="I449" s="10" t="s">
        <v>197</v>
      </c>
      <c r="J449" s="10" t="s">
        <v>327</v>
      </c>
    </row>
    <row r="450" spans="1:10">
      <c r="A450" s="1" t="s">
        <v>84</v>
      </c>
      <c r="B450" s="1" t="s">
        <v>325</v>
      </c>
      <c r="C450" s="1" t="s">
        <v>199</v>
      </c>
      <c r="D450" s="1">
        <v>0.06</v>
      </c>
      <c r="E450" s="1">
        <v>0.24</v>
      </c>
      <c r="F450" s="1">
        <v>0.7</v>
      </c>
      <c r="G450" s="10" t="s">
        <v>302</v>
      </c>
      <c r="H450" s="10" t="s">
        <v>326</v>
      </c>
      <c r="I450" s="10" t="s">
        <v>197</v>
      </c>
      <c r="J450" s="10" t="s">
        <v>327</v>
      </c>
    </row>
    <row r="451" spans="1:10">
      <c r="A451" s="1" t="s">
        <v>88</v>
      </c>
      <c r="B451" s="1" t="s">
        <v>325</v>
      </c>
      <c r="C451" s="1" t="s">
        <v>199</v>
      </c>
      <c r="D451" s="1">
        <v>0.25</v>
      </c>
      <c r="E451" s="1">
        <v>0.38</v>
      </c>
      <c r="F451" s="1">
        <v>0.38</v>
      </c>
      <c r="G451" s="10" t="s">
        <v>302</v>
      </c>
      <c r="H451" s="10" t="s">
        <v>326</v>
      </c>
      <c r="I451" s="10" t="s">
        <v>197</v>
      </c>
      <c r="J451" s="10" t="s">
        <v>327</v>
      </c>
    </row>
    <row r="452" spans="1:10">
      <c r="A452" s="1" t="s">
        <v>93</v>
      </c>
      <c r="B452" s="1" t="s">
        <v>325</v>
      </c>
      <c r="C452" s="1" t="s">
        <v>199</v>
      </c>
      <c r="D452" s="1" t="s">
        <v>314</v>
      </c>
      <c r="E452" s="1" t="s">
        <v>314</v>
      </c>
      <c r="F452" s="1" t="s">
        <v>314</v>
      </c>
      <c r="G452" s="10" t="s">
        <v>302</v>
      </c>
      <c r="H452" s="10" t="s">
        <v>326</v>
      </c>
      <c r="I452" s="10" t="s">
        <v>197</v>
      </c>
      <c r="J452" s="10" t="s">
        <v>327</v>
      </c>
    </row>
    <row r="453" spans="1:10">
      <c r="A453" s="1" t="s">
        <v>98</v>
      </c>
      <c r="B453" s="1" t="s">
        <v>325</v>
      </c>
      <c r="C453" s="1" t="s">
        <v>199</v>
      </c>
      <c r="D453" s="1">
        <v>0</v>
      </c>
      <c r="E453" s="1">
        <v>1</v>
      </c>
      <c r="F453" s="1">
        <v>0</v>
      </c>
      <c r="G453" s="10" t="s">
        <v>302</v>
      </c>
      <c r="H453" s="10" t="s">
        <v>326</v>
      </c>
      <c r="I453" s="10" t="s">
        <v>197</v>
      </c>
      <c r="J453" s="10" t="s">
        <v>327</v>
      </c>
    </row>
    <row r="454" spans="1:10">
      <c r="A454" s="1" t="s">
        <v>102</v>
      </c>
      <c r="B454" s="1" t="s">
        <v>325</v>
      </c>
      <c r="C454" s="1" t="s">
        <v>199</v>
      </c>
      <c r="D454" s="1">
        <v>0.26</v>
      </c>
      <c r="E454" s="1">
        <v>0.05</v>
      </c>
      <c r="F454" s="1">
        <v>0.7</v>
      </c>
      <c r="G454" s="10" t="s">
        <v>302</v>
      </c>
      <c r="H454" s="10" t="s">
        <v>326</v>
      </c>
      <c r="I454" s="10" t="s">
        <v>197</v>
      </c>
      <c r="J454" s="10" t="s">
        <v>327</v>
      </c>
    </row>
    <row r="455" spans="1:10">
      <c r="A455" s="1" t="s">
        <v>107</v>
      </c>
      <c r="B455" s="1" t="s">
        <v>325</v>
      </c>
      <c r="C455" s="1" t="s">
        <v>199</v>
      </c>
      <c r="D455" s="1">
        <v>0</v>
      </c>
      <c r="E455" s="1">
        <v>1</v>
      </c>
      <c r="F455" s="1">
        <v>0</v>
      </c>
      <c r="G455" s="10" t="s">
        <v>302</v>
      </c>
      <c r="H455" s="10" t="s">
        <v>326</v>
      </c>
      <c r="I455" s="10" t="s">
        <v>197</v>
      </c>
      <c r="J455" s="10" t="s">
        <v>327</v>
      </c>
    </row>
    <row r="456" spans="1:10">
      <c r="A456" s="1" t="s">
        <v>112</v>
      </c>
      <c r="B456" s="1" t="s">
        <v>325</v>
      </c>
      <c r="C456" s="1" t="s">
        <v>199</v>
      </c>
      <c r="D456" s="1">
        <v>0.63</v>
      </c>
      <c r="E456" s="1">
        <v>0</v>
      </c>
      <c r="F456" s="1">
        <v>0.37</v>
      </c>
      <c r="G456" s="10" t="s">
        <v>302</v>
      </c>
      <c r="H456" s="10" t="s">
        <v>326</v>
      </c>
      <c r="I456" s="10" t="s">
        <v>197</v>
      </c>
      <c r="J456" s="10" t="s">
        <v>327</v>
      </c>
    </row>
    <row r="457" spans="1:10">
      <c r="A457" s="1" t="s">
        <v>117</v>
      </c>
      <c r="B457" s="1" t="s">
        <v>325</v>
      </c>
      <c r="C457" s="1" t="s">
        <v>199</v>
      </c>
      <c r="D457" s="1">
        <v>0.42</v>
      </c>
      <c r="E457" s="1">
        <v>0.08</v>
      </c>
      <c r="F457" s="1">
        <v>0.5</v>
      </c>
      <c r="G457" s="10" t="s">
        <v>302</v>
      </c>
      <c r="H457" s="10" t="s">
        <v>326</v>
      </c>
      <c r="I457" s="10" t="s">
        <v>197</v>
      </c>
      <c r="J457" s="10" t="s">
        <v>327</v>
      </c>
    </row>
    <row r="458" spans="1:10">
      <c r="A458" s="1" t="s">
        <v>122</v>
      </c>
      <c r="B458" s="1" t="s">
        <v>325</v>
      </c>
      <c r="C458" s="1" t="s">
        <v>199</v>
      </c>
      <c r="D458" s="1">
        <v>0</v>
      </c>
      <c r="E458" s="1">
        <v>1</v>
      </c>
      <c r="F458" s="1">
        <v>0</v>
      </c>
      <c r="G458" s="10" t="s">
        <v>302</v>
      </c>
      <c r="H458" s="10" t="s">
        <v>326</v>
      </c>
      <c r="I458" s="10" t="s">
        <v>197</v>
      </c>
      <c r="J458" s="10" t="s">
        <v>327</v>
      </c>
    </row>
    <row r="459" spans="1:10">
      <c r="A459" s="1" t="s">
        <v>127</v>
      </c>
      <c r="B459" s="1" t="s">
        <v>325</v>
      </c>
      <c r="C459" s="1" t="s">
        <v>199</v>
      </c>
      <c r="D459" s="1">
        <v>0.37</v>
      </c>
      <c r="E459" s="1">
        <v>0.07</v>
      </c>
      <c r="F459" s="1">
        <v>0.57</v>
      </c>
      <c r="G459" s="10" t="s">
        <v>302</v>
      </c>
      <c r="H459" s="10" t="s">
        <v>326</v>
      </c>
      <c r="I459" s="10" t="s">
        <v>197</v>
      </c>
      <c r="J459" s="10" t="s">
        <v>327</v>
      </c>
    </row>
    <row r="460" spans="1:10">
      <c r="A460" s="1" t="s">
        <v>131</v>
      </c>
      <c r="B460" s="1" t="s">
        <v>325</v>
      </c>
      <c r="C460" s="1" t="s">
        <v>199</v>
      </c>
      <c r="D460" s="1">
        <v>0</v>
      </c>
      <c r="E460" s="1">
        <v>0.25</v>
      </c>
      <c r="F460" s="1">
        <v>0.75</v>
      </c>
      <c r="G460" s="10" t="s">
        <v>302</v>
      </c>
      <c r="H460" s="10" t="s">
        <v>326</v>
      </c>
      <c r="I460" s="10" t="s">
        <v>197</v>
      </c>
      <c r="J460" s="10" t="s">
        <v>327</v>
      </c>
    </row>
    <row r="461" spans="1:10">
      <c r="A461" s="1" t="s">
        <v>135</v>
      </c>
      <c r="B461" s="1" t="s">
        <v>325</v>
      </c>
      <c r="C461" s="1" t="s">
        <v>199</v>
      </c>
      <c r="D461" s="1">
        <v>0.17</v>
      </c>
      <c r="E461" s="1">
        <v>0.08</v>
      </c>
      <c r="F461" s="1">
        <v>0.75</v>
      </c>
      <c r="G461" s="10" t="s">
        <v>302</v>
      </c>
      <c r="H461" s="10" t="s">
        <v>326</v>
      </c>
      <c r="I461" s="10" t="s">
        <v>197</v>
      </c>
      <c r="J461" s="10" t="s">
        <v>327</v>
      </c>
    </row>
    <row r="462" spans="1:10">
      <c r="A462" s="1" t="s">
        <v>141</v>
      </c>
      <c r="B462" s="1" t="s">
        <v>325</v>
      </c>
      <c r="C462" s="1" t="s">
        <v>199</v>
      </c>
      <c r="D462" s="1">
        <v>0.17</v>
      </c>
      <c r="E462" s="1">
        <v>0.33</v>
      </c>
      <c r="F462" s="1">
        <v>0.5</v>
      </c>
      <c r="G462" s="10" t="s">
        <v>302</v>
      </c>
      <c r="H462" s="10" t="s">
        <v>326</v>
      </c>
      <c r="I462" s="10" t="s">
        <v>197</v>
      </c>
      <c r="J462" s="10" t="s">
        <v>327</v>
      </c>
    </row>
    <row r="463" spans="1:10">
      <c r="A463" s="1" t="s">
        <v>144</v>
      </c>
      <c r="B463" s="1" t="s">
        <v>325</v>
      </c>
      <c r="C463" s="1" t="s">
        <v>199</v>
      </c>
      <c r="D463" s="1">
        <v>0.25</v>
      </c>
      <c r="E463" s="1">
        <v>0.25</v>
      </c>
      <c r="F463" s="1">
        <v>0.5</v>
      </c>
      <c r="G463" s="10" t="s">
        <v>302</v>
      </c>
      <c r="H463" s="10" t="s">
        <v>326</v>
      </c>
      <c r="I463" s="10" t="s">
        <v>197</v>
      </c>
      <c r="J463" s="10" t="s">
        <v>327</v>
      </c>
    </row>
    <row r="464" spans="1:10">
      <c r="A464" s="1" t="s">
        <v>148</v>
      </c>
      <c r="B464" s="1" t="s">
        <v>325</v>
      </c>
      <c r="C464" s="1" t="s">
        <v>199</v>
      </c>
      <c r="D464" s="1">
        <v>0.13</v>
      </c>
      <c r="E464" s="1">
        <v>0.35</v>
      </c>
      <c r="F464" s="1">
        <v>0.52</v>
      </c>
      <c r="G464" s="10" t="s">
        <v>302</v>
      </c>
      <c r="H464" s="10" t="s">
        <v>326</v>
      </c>
      <c r="I464" s="10" t="s">
        <v>197</v>
      </c>
      <c r="J464" s="10" t="s">
        <v>327</v>
      </c>
    </row>
    <row r="465" spans="1:10">
      <c r="A465" s="1" t="s">
        <v>154</v>
      </c>
      <c r="B465" s="1" t="s">
        <v>325</v>
      </c>
      <c r="C465" s="1" t="s">
        <v>199</v>
      </c>
      <c r="D465" s="1">
        <v>0.02</v>
      </c>
      <c r="E465" s="1">
        <v>0.01</v>
      </c>
      <c r="F465" s="1">
        <v>0.98</v>
      </c>
      <c r="G465" s="10" t="s">
        <v>302</v>
      </c>
      <c r="H465" s="10" t="s">
        <v>326</v>
      </c>
      <c r="I465" s="10" t="s">
        <v>197</v>
      </c>
      <c r="J465" s="10" t="s">
        <v>327</v>
      </c>
    </row>
    <row r="466" spans="1:10">
      <c r="A466" s="1" t="s">
        <v>160</v>
      </c>
      <c r="B466" s="1" t="s">
        <v>325</v>
      </c>
      <c r="C466" s="1" t="s">
        <v>199</v>
      </c>
      <c r="D466" s="1">
        <v>0</v>
      </c>
      <c r="E466" s="1">
        <v>1</v>
      </c>
      <c r="F466" s="1">
        <v>0</v>
      </c>
      <c r="G466" s="10" t="s">
        <v>302</v>
      </c>
      <c r="H466" s="10" t="s">
        <v>326</v>
      </c>
      <c r="I466" s="10" t="s">
        <v>197</v>
      </c>
      <c r="J466" s="10" t="s">
        <v>327</v>
      </c>
    </row>
    <row r="467" spans="1:10">
      <c r="A467" s="1" t="s">
        <v>11</v>
      </c>
      <c r="B467" s="1" t="s">
        <v>325</v>
      </c>
      <c r="C467" s="1" t="s">
        <v>197</v>
      </c>
      <c r="D467" s="1">
        <v>0.5</v>
      </c>
      <c r="E467" s="1">
        <v>0</v>
      </c>
      <c r="F467" s="1">
        <v>0.5</v>
      </c>
      <c r="G467" s="10" t="s">
        <v>302</v>
      </c>
      <c r="H467" s="10" t="s">
        <v>326</v>
      </c>
      <c r="I467" s="10" t="s">
        <v>197</v>
      </c>
      <c r="J467" s="10" t="s">
        <v>327</v>
      </c>
    </row>
    <row r="468" spans="1:10">
      <c r="A468" s="1" t="s">
        <v>15</v>
      </c>
      <c r="B468" s="1" t="s">
        <v>325</v>
      </c>
      <c r="C468" s="1" t="s">
        <v>197</v>
      </c>
      <c r="D468" s="1">
        <v>0.04</v>
      </c>
      <c r="E468" s="1">
        <v>0.96</v>
      </c>
      <c r="F468" s="1">
        <v>0</v>
      </c>
      <c r="G468" s="10" t="s">
        <v>302</v>
      </c>
      <c r="H468" s="10" t="s">
        <v>326</v>
      </c>
      <c r="I468" s="10" t="s">
        <v>197</v>
      </c>
      <c r="J468" s="10" t="s">
        <v>327</v>
      </c>
    </row>
    <row r="469" spans="1:10">
      <c r="A469" s="1" t="s">
        <v>21</v>
      </c>
      <c r="B469" s="1" t="s">
        <v>325</v>
      </c>
      <c r="C469" s="1" t="s">
        <v>197</v>
      </c>
      <c r="D469" s="1">
        <v>0.06</v>
      </c>
      <c r="E469" s="1">
        <v>0.92</v>
      </c>
      <c r="F469" s="1">
        <v>0.02</v>
      </c>
      <c r="G469" s="10" t="s">
        <v>302</v>
      </c>
      <c r="H469" s="10" t="s">
        <v>326</v>
      </c>
      <c r="I469" s="10" t="s">
        <v>197</v>
      </c>
      <c r="J469" s="10" t="s">
        <v>327</v>
      </c>
    </row>
    <row r="470" spans="1:10">
      <c r="A470" s="1" t="s">
        <v>27</v>
      </c>
      <c r="B470" s="1" t="s">
        <v>325</v>
      </c>
      <c r="C470" s="1" t="s">
        <v>197</v>
      </c>
      <c r="D470" s="1">
        <v>0</v>
      </c>
      <c r="E470" s="1">
        <v>0</v>
      </c>
      <c r="F470" s="1">
        <v>1</v>
      </c>
      <c r="G470" s="10" t="s">
        <v>302</v>
      </c>
      <c r="H470" s="10" t="s">
        <v>326</v>
      </c>
      <c r="I470" s="10" t="s">
        <v>197</v>
      </c>
      <c r="J470" s="10" t="s">
        <v>327</v>
      </c>
    </row>
    <row r="471" spans="1:10">
      <c r="A471" s="1" t="s">
        <v>33</v>
      </c>
      <c r="B471" s="1" t="s">
        <v>325</v>
      </c>
      <c r="C471" s="1" t="s">
        <v>197</v>
      </c>
      <c r="D471" s="1">
        <v>0.06</v>
      </c>
      <c r="E471" s="1">
        <v>0.92</v>
      </c>
      <c r="F471" s="1">
        <v>0.01</v>
      </c>
      <c r="G471" s="10" t="s">
        <v>302</v>
      </c>
      <c r="H471" s="10" t="s">
        <v>326</v>
      </c>
      <c r="I471" s="10" t="s">
        <v>197</v>
      </c>
      <c r="J471" s="10" t="s">
        <v>327</v>
      </c>
    </row>
    <row r="472" spans="1:10">
      <c r="A472" s="1" t="s">
        <v>38</v>
      </c>
      <c r="B472" s="1" t="s">
        <v>325</v>
      </c>
      <c r="C472" s="1" t="s">
        <v>197</v>
      </c>
      <c r="D472" s="1">
        <v>0.36</v>
      </c>
      <c r="E472" s="1">
        <v>0.64</v>
      </c>
      <c r="F472" s="1">
        <v>0</v>
      </c>
      <c r="G472" s="10" t="s">
        <v>302</v>
      </c>
      <c r="H472" s="10" t="s">
        <v>326</v>
      </c>
      <c r="I472" s="10" t="s">
        <v>197</v>
      </c>
      <c r="J472" s="10" t="s">
        <v>327</v>
      </c>
    </row>
    <row r="473" spans="1:10">
      <c r="A473" s="1" t="s">
        <v>43</v>
      </c>
      <c r="B473" s="1" t="s">
        <v>325</v>
      </c>
      <c r="C473" s="1" t="s">
        <v>197</v>
      </c>
      <c r="D473" s="1">
        <v>0.33</v>
      </c>
      <c r="E473" s="1">
        <v>0.43</v>
      </c>
      <c r="F473" s="1">
        <v>0.24</v>
      </c>
      <c r="G473" s="10" t="s">
        <v>302</v>
      </c>
      <c r="H473" s="10" t="s">
        <v>326</v>
      </c>
      <c r="I473" s="10" t="s">
        <v>197</v>
      </c>
      <c r="J473" s="10" t="s">
        <v>327</v>
      </c>
    </row>
    <row r="474" spans="1:10">
      <c r="A474" s="1" t="s">
        <v>48</v>
      </c>
      <c r="B474" s="1" t="s">
        <v>325</v>
      </c>
      <c r="C474" s="1" t="s">
        <v>197</v>
      </c>
      <c r="D474" s="1">
        <v>0.04</v>
      </c>
      <c r="E474" s="1">
        <v>0.95</v>
      </c>
      <c r="F474" s="1">
        <v>0.02</v>
      </c>
      <c r="G474" s="10" t="s">
        <v>302</v>
      </c>
      <c r="H474" s="10" t="s">
        <v>326</v>
      </c>
      <c r="I474" s="10" t="s">
        <v>197</v>
      </c>
      <c r="J474" s="10" t="s">
        <v>327</v>
      </c>
    </row>
    <row r="475" spans="1:10">
      <c r="A475" s="1" t="s">
        <v>53</v>
      </c>
      <c r="B475" s="1" t="s">
        <v>325</v>
      </c>
      <c r="C475" s="1" t="s">
        <v>197</v>
      </c>
      <c r="D475" s="1" t="s">
        <v>314</v>
      </c>
      <c r="E475" s="1" t="s">
        <v>314</v>
      </c>
      <c r="F475" s="1" t="s">
        <v>314</v>
      </c>
      <c r="G475" s="10" t="s">
        <v>302</v>
      </c>
      <c r="H475" s="10" t="s">
        <v>326</v>
      </c>
      <c r="I475" s="10" t="s">
        <v>197</v>
      </c>
      <c r="J475" s="10" t="s">
        <v>327</v>
      </c>
    </row>
    <row r="476" spans="1:10">
      <c r="A476" s="1" t="s">
        <v>59</v>
      </c>
      <c r="B476" s="1" t="s">
        <v>325</v>
      </c>
      <c r="C476" s="1" t="s">
        <v>197</v>
      </c>
      <c r="D476" s="1">
        <v>0.22</v>
      </c>
      <c r="E476" s="1">
        <v>0.67</v>
      </c>
      <c r="F476" s="1">
        <v>0.11</v>
      </c>
      <c r="G476" s="10" t="s">
        <v>302</v>
      </c>
      <c r="H476" s="10" t="s">
        <v>326</v>
      </c>
      <c r="I476" s="10" t="s">
        <v>197</v>
      </c>
      <c r="J476" s="10" t="s">
        <v>327</v>
      </c>
    </row>
    <row r="477" spans="1:10">
      <c r="A477" s="1" t="s">
        <v>63</v>
      </c>
      <c r="B477" s="1" t="s">
        <v>325</v>
      </c>
      <c r="C477" s="1" t="s">
        <v>197</v>
      </c>
      <c r="D477" s="1">
        <v>0</v>
      </c>
      <c r="E477" s="1">
        <v>0</v>
      </c>
      <c r="F477" s="1">
        <v>1</v>
      </c>
      <c r="G477" s="10" t="s">
        <v>302</v>
      </c>
      <c r="H477" s="10" t="s">
        <v>326</v>
      </c>
      <c r="I477" s="10" t="s">
        <v>197</v>
      </c>
      <c r="J477" s="10" t="s">
        <v>327</v>
      </c>
    </row>
    <row r="478" spans="1:10">
      <c r="A478" s="1" t="s">
        <v>69</v>
      </c>
      <c r="B478" s="1" t="s">
        <v>325</v>
      </c>
      <c r="C478" s="1" t="s">
        <v>197</v>
      </c>
      <c r="D478" s="1">
        <v>0.57</v>
      </c>
      <c r="E478" s="1">
        <v>0.4</v>
      </c>
      <c r="F478" s="1">
        <v>0.03</v>
      </c>
      <c r="G478" s="10" t="s">
        <v>302</v>
      </c>
      <c r="H478" s="10" t="s">
        <v>326</v>
      </c>
      <c r="I478" s="10" t="s">
        <v>197</v>
      </c>
      <c r="J478" s="10" t="s">
        <v>327</v>
      </c>
    </row>
    <row r="479" spans="1:10">
      <c r="A479" s="1" t="s">
        <v>74</v>
      </c>
      <c r="B479" s="1" t="s">
        <v>325</v>
      </c>
      <c r="C479" s="1" t="s">
        <v>197</v>
      </c>
      <c r="D479" s="1">
        <v>0.12</v>
      </c>
      <c r="E479" s="1">
        <v>0.83</v>
      </c>
      <c r="F479" s="1">
        <v>0.05</v>
      </c>
      <c r="G479" s="10" t="s">
        <v>302</v>
      </c>
      <c r="H479" s="10" t="s">
        <v>326</v>
      </c>
      <c r="I479" s="10" t="s">
        <v>197</v>
      </c>
      <c r="J479" s="10" t="s">
        <v>327</v>
      </c>
    </row>
    <row r="480" spans="1:10">
      <c r="A480" s="1" t="s">
        <v>79</v>
      </c>
      <c r="B480" s="1" t="s">
        <v>325</v>
      </c>
      <c r="C480" s="1" t="s">
        <v>197</v>
      </c>
      <c r="D480" s="1">
        <v>0</v>
      </c>
      <c r="E480" s="1">
        <v>0</v>
      </c>
      <c r="F480" s="1">
        <v>1</v>
      </c>
      <c r="G480" s="10" t="s">
        <v>302</v>
      </c>
      <c r="H480" s="10" t="s">
        <v>326</v>
      </c>
      <c r="I480" s="10" t="s">
        <v>197</v>
      </c>
      <c r="J480" s="10" t="s">
        <v>327</v>
      </c>
    </row>
    <row r="481" spans="1:10">
      <c r="A481" s="1" t="s">
        <v>84</v>
      </c>
      <c r="B481" s="1" t="s">
        <v>325</v>
      </c>
      <c r="C481" s="1" t="s">
        <v>197</v>
      </c>
      <c r="D481" s="1">
        <v>0.06</v>
      </c>
      <c r="E481" s="1">
        <v>0.7</v>
      </c>
      <c r="F481" s="1">
        <v>0.24</v>
      </c>
      <c r="G481" s="10" t="s">
        <v>302</v>
      </c>
      <c r="H481" s="10" t="s">
        <v>326</v>
      </c>
      <c r="I481" s="10" t="s">
        <v>197</v>
      </c>
      <c r="J481" s="10" t="s">
        <v>327</v>
      </c>
    </row>
    <row r="482" spans="1:10">
      <c r="A482" s="1" t="s">
        <v>88</v>
      </c>
      <c r="B482" s="1" t="s">
        <v>325</v>
      </c>
      <c r="C482" s="1" t="s">
        <v>197</v>
      </c>
      <c r="D482" s="1">
        <v>0.25</v>
      </c>
      <c r="E482" s="1">
        <v>0.38</v>
      </c>
      <c r="F482" s="1">
        <v>0.38</v>
      </c>
      <c r="G482" s="10" t="s">
        <v>302</v>
      </c>
      <c r="H482" s="10" t="s">
        <v>326</v>
      </c>
      <c r="I482" s="10" t="s">
        <v>197</v>
      </c>
      <c r="J482" s="10" t="s">
        <v>327</v>
      </c>
    </row>
    <row r="483" spans="1:10">
      <c r="A483" s="1" t="s">
        <v>93</v>
      </c>
      <c r="B483" s="1" t="s">
        <v>325</v>
      </c>
      <c r="C483" s="1" t="s">
        <v>197</v>
      </c>
      <c r="D483" s="1" t="s">
        <v>314</v>
      </c>
      <c r="E483" s="1" t="s">
        <v>314</v>
      </c>
      <c r="F483" s="1" t="s">
        <v>314</v>
      </c>
      <c r="G483" s="10" t="s">
        <v>302</v>
      </c>
      <c r="H483" s="10" t="s">
        <v>326</v>
      </c>
      <c r="I483" s="10" t="s">
        <v>197</v>
      </c>
      <c r="J483" s="10" t="s">
        <v>327</v>
      </c>
    </row>
    <row r="484" spans="1:10">
      <c r="A484" s="1" t="s">
        <v>98</v>
      </c>
      <c r="B484" s="1" t="s">
        <v>325</v>
      </c>
      <c r="C484" s="1" t="s">
        <v>197</v>
      </c>
      <c r="D484" s="1">
        <v>0</v>
      </c>
      <c r="E484" s="1">
        <v>0</v>
      </c>
      <c r="F484" s="1">
        <v>1</v>
      </c>
      <c r="G484" s="10" t="s">
        <v>302</v>
      </c>
      <c r="H484" s="10" t="s">
        <v>326</v>
      </c>
      <c r="I484" s="10" t="s">
        <v>197</v>
      </c>
      <c r="J484" s="10" t="s">
        <v>327</v>
      </c>
    </row>
    <row r="485" spans="1:10">
      <c r="A485" s="1" t="s">
        <v>102</v>
      </c>
      <c r="B485" s="1" t="s">
        <v>325</v>
      </c>
      <c r="C485" s="1" t="s">
        <v>197</v>
      </c>
      <c r="D485" s="1">
        <v>0.26</v>
      </c>
      <c r="E485" s="1">
        <v>0.7</v>
      </c>
      <c r="F485" s="1">
        <v>0.05</v>
      </c>
      <c r="G485" s="10" t="s">
        <v>302</v>
      </c>
      <c r="H485" s="10" t="s">
        <v>326</v>
      </c>
      <c r="I485" s="10" t="s">
        <v>197</v>
      </c>
      <c r="J485" s="10" t="s">
        <v>327</v>
      </c>
    </row>
    <row r="486" spans="1:10">
      <c r="A486" s="1" t="s">
        <v>107</v>
      </c>
      <c r="B486" s="1" t="s">
        <v>325</v>
      </c>
      <c r="C486" s="1" t="s">
        <v>197</v>
      </c>
      <c r="D486" s="1">
        <v>0</v>
      </c>
      <c r="E486" s="1">
        <v>0</v>
      </c>
      <c r="F486" s="1">
        <v>1</v>
      </c>
      <c r="G486" s="10" t="s">
        <v>302</v>
      </c>
      <c r="H486" s="10" t="s">
        <v>326</v>
      </c>
      <c r="I486" s="10" t="s">
        <v>197</v>
      </c>
      <c r="J486" s="10" t="s">
        <v>327</v>
      </c>
    </row>
    <row r="487" spans="1:10">
      <c r="A487" s="1" t="s">
        <v>112</v>
      </c>
      <c r="B487" s="1" t="s">
        <v>325</v>
      </c>
      <c r="C487" s="1" t="s">
        <v>197</v>
      </c>
      <c r="D487" s="1">
        <v>0.63</v>
      </c>
      <c r="E487" s="1">
        <v>0.37</v>
      </c>
      <c r="F487" s="1">
        <v>0</v>
      </c>
      <c r="G487" s="10" t="s">
        <v>302</v>
      </c>
      <c r="H487" s="10" t="s">
        <v>326</v>
      </c>
      <c r="I487" s="10" t="s">
        <v>197</v>
      </c>
      <c r="J487" s="10" t="s">
        <v>327</v>
      </c>
    </row>
    <row r="488" spans="1:10">
      <c r="A488" s="1" t="s">
        <v>117</v>
      </c>
      <c r="B488" s="1" t="s">
        <v>325</v>
      </c>
      <c r="C488" s="1" t="s">
        <v>197</v>
      </c>
      <c r="D488" s="1">
        <v>0.42</v>
      </c>
      <c r="E488" s="1">
        <v>0.5</v>
      </c>
      <c r="F488" s="1">
        <v>0.08</v>
      </c>
      <c r="G488" s="10" t="s">
        <v>302</v>
      </c>
      <c r="H488" s="10" t="s">
        <v>326</v>
      </c>
      <c r="I488" s="10" t="s">
        <v>197</v>
      </c>
      <c r="J488" s="10" t="s">
        <v>327</v>
      </c>
    </row>
    <row r="489" spans="1:10">
      <c r="A489" s="1" t="s">
        <v>122</v>
      </c>
      <c r="B489" s="1" t="s">
        <v>325</v>
      </c>
      <c r="C489" s="1" t="s">
        <v>197</v>
      </c>
      <c r="D489" s="1">
        <v>0</v>
      </c>
      <c r="E489" s="1">
        <v>0</v>
      </c>
      <c r="F489" s="1">
        <v>1</v>
      </c>
      <c r="G489" s="10" t="s">
        <v>302</v>
      </c>
      <c r="H489" s="10" t="s">
        <v>326</v>
      </c>
      <c r="I489" s="10" t="s">
        <v>197</v>
      </c>
      <c r="J489" s="10" t="s">
        <v>327</v>
      </c>
    </row>
    <row r="490" spans="1:10">
      <c r="A490" s="1" t="s">
        <v>127</v>
      </c>
      <c r="B490" s="1" t="s">
        <v>325</v>
      </c>
      <c r="C490" s="1" t="s">
        <v>197</v>
      </c>
      <c r="D490" s="1">
        <v>0.37</v>
      </c>
      <c r="E490" s="1">
        <v>0.57</v>
      </c>
      <c r="F490" s="1">
        <v>0.07</v>
      </c>
      <c r="G490" s="10" t="s">
        <v>302</v>
      </c>
      <c r="H490" s="10" t="s">
        <v>326</v>
      </c>
      <c r="I490" s="10" t="s">
        <v>197</v>
      </c>
      <c r="J490" s="10" t="s">
        <v>327</v>
      </c>
    </row>
    <row r="491" spans="1:10">
      <c r="A491" s="1" t="s">
        <v>131</v>
      </c>
      <c r="B491" s="1" t="s">
        <v>325</v>
      </c>
      <c r="C491" s="1" t="s">
        <v>197</v>
      </c>
      <c r="D491" s="1">
        <v>0</v>
      </c>
      <c r="E491" s="1">
        <v>0.75</v>
      </c>
      <c r="F491" s="1">
        <v>0.25</v>
      </c>
      <c r="G491" s="10" t="s">
        <v>302</v>
      </c>
      <c r="H491" s="10" t="s">
        <v>326</v>
      </c>
      <c r="I491" s="10" t="s">
        <v>197</v>
      </c>
      <c r="J491" s="10" t="s">
        <v>327</v>
      </c>
    </row>
    <row r="492" spans="1:10">
      <c r="A492" s="1" t="s">
        <v>135</v>
      </c>
      <c r="B492" s="1" t="s">
        <v>325</v>
      </c>
      <c r="C492" s="1" t="s">
        <v>197</v>
      </c>
      <c r="D492" s="1">
        <v>0.17</v>
      </c>
      <c r="E492" s="1">
        <v>0.75</v>
      </c>
      <c r="F492" s="1">
        <v>0.08</v>
      </c>
      <c r="G492" s="10" t="s">
        <v>302</v>
      </c>
      <c r="H492" s="10" t="s">
        <v>326</v>
      </c>
      <c r="I492" s="10" t="s">
        <v>197</v>
      </c>
      <c r="J492" s="10" t="s">
        <v>327</v>
      </c>
    </row>
    <row r="493" spans="1:10">
      <c r="A493" s="1" t="s">
        <v>141</v>
      </c>
      <c r="B493" s="1" t="s">
        <v>325</v>
      </c>
      <c r="C493" s="1" t="s">
        <v>197</v>
      </c>
      <c r="D493" s="1">
        <v>0.17</v>
      </c>
      <c r="E493" s="1">
        <v>0.5</v>
      </c>
      <c r="F493" s="1">
        <v>0.33</v>
      </c>
      <c r="G493" s="10" t="s">
        <v>302</v>
      </c>
      <c r="H493" s="10" t="s">
        <v>326</v>
      </c>
      <c r="I493" s="10" t="s">
        <v>197</v>
      </c>
      <c r="J493" s="10" t="s">
        <v>327</v>
      </c>
    </row>
    <row r="494" spans="1:10">
      <c r="A494" s="1" t="s">
        <v>144</v>
      </c>
      <c r="B494" s="1" t="s">
        <v>325</v>
      </c>
      <c r="C494" s="1" t="s">
        <v>197</v>
      </c>
      <c r="D494" s="1">
        <v>0.25</v>
      </c>
      <c r="E494" s="1">
        <v>0.5</v>
      </c>
      <c r="F494" s="1">
        <v>0.25</v>
      </c>
      <c r="G494" s="10" t="s">
        <v>302</v>
      </c>
      <c r="H494" s="10" t="s">
        <v>326</v>
      </c>
      <c r="I494" s="10" t="s">
        <v>197</v>
      </c>
      <c r="J494" s="10" t="s">
        <v>327</v>
      </c>
    </row>
    <row r="495" spans="1:10">
      <c r="A495" s="1" t="s">
        <v>148</v>
      </c>
      <c r="B495" s="1" t="s">
        <v>325</v>
      </c>
      <c r="C495" s="1" t="s">
        <v>197</v>
      </c>
      <c r="D495" s="1">
        <v>0.13</v>
      </c>
      <c r="E495" s="1">
        <v>0.52</v>
      </c>
      <c r="F495" s="1">
        <v>0.35</v>
      </c>
      <c r="G495" s="10" t="s">
        <v>302</v>
      </c>
      <c r="H495" s="10" t="s">
        <v>326</v>
      </c>
      <c r="I495" s="10" t="s">
        <v>197</v>
      </c>
      <c r="J495" s="10" t="s">
        <v>327</v>
      </c>
    </row>
    <row r="496" spans="1:10">
      <c r="A496" s="1" t="s">
        <v>154</v>
      </c>
      <c r="B496" s="1" t="s">
        <v>325</v>
      </c>
      <c r="C496" s="1" t="s">
        <v>197</v>
      </c>
      <c r="D496" s="1">
        <v>0.02</v>
      </c>
      <c r="E496" s="1">
        <v>0.98</v>
      </c>
      <c r="F496" s="1">
        <v>0.01</v>
      </c>
      <c r="G496" s="10" t="s">
        <v>302</v>
      </c>
      <c r="H496" s="10" t="s">
        <v>326</v>
      </c>
      <c r="I496" s="10" t="s">
        <v>197</v>
      </c>
      <c r="J496" s="10" t="s">
        <v>327</v>
      </c>
    </row>
    <row r="497" spans="1:10">
      <c r="A497" s="1" t="s">
        <v>160</v>
      </c>
      <c r="B497" s="1" t="s">
        <v>325</v>
      </c>
      <c r="C497" s="1" t="s">
        <v>197</v>
      </c>
      <c r="D497" s="1">
        <v>0</v>
      </c>
      <c r="E497" s="1">
        <v>0</v>
      </c>
      <c r="F497" s="1">
        <v>1</v>
      </c>
      <c r="G497" s="10" t="s">
        <v>302</v>
      </c>
      <c r="H497" s="10" t="s">
        <v>326</v>
      </c>
      <c r="I497" s="10" t="s">
        <v>197</v>
      </c>
      <c r="J497" s="10" t="s">
        <v>327</v>
      </c>
    </row>
    <row r="498" spans="1:10">
      <c r="A498" s="1" t="s">
        <v>11</v>
      </c>
      <c r="B498" s="1" t="s">
        <v>328</v>
      </c>
      <c r="C498" s="1" t="s">
        <v>197</v>
      </c>
      <c r="D498" s="1">
        <v>1</v>
      </c>
      <c r="E498" s="1">
        <v>0</v>
      </c>
      <c r="F498" s="1">
        <v>0</v>
      </c>
      <c r="G498" s="10" t="s">
        <v>302</v>
      </c>
      <c r="H498" s="10" t="s">
        <v>329</v>
      </c>
      <c r="I498" s="10" t="s">
        <v>197</v>
      </c>
      <c r="J498" s="10" t="s">
        <v>330</v>
      </c>
    </row>
    <row r="499" spans="1:10">
      <c r="A499" s="1" t="s">
        <v>15</v>
      </c>
      <c r="B499" s="1" t="s">
        <v>328</v>
      </c>
      <c r="C499" s="1" t="s">
        <v>197</v>
      </c>
      <c r="D499" s="1">
        <v>0</v>
      </c>
      <c r="E499" s="1">
        <v>1</v>
      </c>
      <c r="F499" s="1">
        <v>0</v>
      </c>
      <c r="G499" s="10" t="s">
        <v>302</v>
      </c>
      <c r="H499" s="10" t="s">
        <v>329</v>
      </c>
      <c r="I499" s="10" t="s">
        <v>197</v>
      </c>
      <c r="J499" s="10" t="s">
        <v>330</v>
      </c>
    </row>
    <row r="500" spans="1:10">
      <c r="A500" s="1" t="s">
        <v>21</v>
      </c>
      <c r="B500" s="1" t="s">
        <v>328</v>
      </c>
      <c r="C500" s="1" t="s">
        <v>197</v>
      </c>
      <c r="D500" s="1">
        <v>0</v>
      </c>
      <c r="E500" s="1">
        <v>1</v>
      </c>
      <c r="F500" s="1">
        <v>0</v>
      </c>
      <c r="G500" s="10" t="s">
        <v>302</v>
      </c>
      <c r="H500" s="10" t="s">
        <v>329</v>
      </c>
      <c r="I500" s="10" t="s">
        <v>197</v>
      </c>
      <c r="J500" s="10" t="s">
        <v>330</v>
      </c>
    </row>
    <row r="501" spans="1:10">
      <c r="A501" s="1" t="s">
        <v>27</v>
      </c>
      <c r="B501" s="1" t="s">
        <v>328</v>
      </c>
      <c r="C501" s="1" t="s">
        <v>197</v>
      </c>
      <c r="D501" s="1" t="s">
        <v>314</v>
      </c>
      <c r="E501" s="1" t="s">
        <v>314</v>
      </c>
      <c r="F501" s="1" t="s">
        <v>314</v>
      </c>
      <c r="G501" s="10" t="s">
        <v>302</v>
      </c>
      <c r="H501" s="10" t="s">
        <v>329</v>
      </c>
      <c r="I501" s="10" t="s">
        <v>197</v>
      </c>
      <c r="J501" s="10" t="s">
        <v>330</v>
      </c>
    </row>
    <row r="502" spans="1:10">
      <c r="A502" s="1" t="s">
        <v>33</v>
      </c>
      <c r="B502" s="1" t="s">
        <v>328</v>
      </c>
      <c r="C502" s="1" t="s">
        <v>197</v>
      </c>
      <c r="D502" s="1">
        <v>0</v>
      </c>
      <c r="E502" s="1">
        <v>1</v>
      </c>
      <c r="F502" s="1">
        <v>0</v>
      </c>
      <c r="G502" s="10" t="s">
        <v>302</v>
      </c>
      <c r="H502" s="10" t="s">
        <v>329</v>
      </c>
      <c r="I502" s="10" t="s">
        <v>197</v>
      </c>
      <c r="J502" s="10" t="s">
        <v>330</v>
      </c>
    </row>
    <row r="503" spans="1:10">
      <c r="A503" s="1" t="s">
        <v>38</v>
      </c>
      <c r="B503" s="1" t="s">
        <v>328</v>
      </c>
      <c r="C503" s="1" t="s">
        <v>197</v>
      </c>
      <c r="D503" s="1">
        <v>1</v>
      </c>
      <c r="E503" s="1">
        <v>0</v>
      </c>
      <c r="F503" s="1">
        <v>0</v>
      </c>
      <c r="G503" s="10" t="s">
        <v>302</v>
      </c>
      <c r="H503" s="10" t="s">
        <v>329</v>
      </c>
      <c r="I503" s="10" t="s">
        <v>197</v>
      </c>
      <c r="J503" s="10" t="s">
        <v>330</v>
      </c>
    </row>
    <row r="504" spans="1:10">
      <c r="A504" s="1" t="s">
        <v>43</v>
      </c>
      <c r="B504" s="1" t="s">
        <v>328</v>
      </c>
      <c r="C504" s="1" t="s">
        <v>197</v>
      </c>
      <c r="D504" s="1">
        <v>1</v>
      </c>
      <c r="E504" s="1">
        <v>0</v>
      </c>
      <c r="F504" s="1">
        <v>0</v>
      </c>
      <c r="G504" s="10" t="s">
        <v>302</v>
      </c>
      <c r="H504" s="10" t="s">
        <v>329</v>
      </c>
      <c r="I504" s="10" t="s">
        <v>197</v>
      </c>
      <c r="J504" s="10" t="s">
        <v>330</v>
      </c>
    </row>
    <row r="505" spans="1:10">
      <c r="A505" s="1" t="s">
        <v>48</v>
      </c>
      <c r="B505" s="1" t="s">
        <v>328</v>
      </c>
      <c r="C505" s="1" t="s">
        <v>197</v>
      </c>
      <c r="D505" s="1">
        <v>0</v>
      </c>
      <c r="E505" s="1">
        <v>1</v>
      </c>
      <c r="F505" s="1">
        <v>0</v>
      </c>
      <c r="G505" s="10" t="s">
        <v>302</v>
      </c>
      <c r="H505" s="10" t="s">
        <v>329</v>
      </c>
      <c r="I505" s="10" t="s">
        <v>197</v>
      </c>
      <c r="J505" s="10" t="s">
        <v>330</v>
      </c>
    </row>
    <row r="506" spans="1:10">
      <c r="A506" s="1" t="s">
        <v>53</v>
      </c>
      <c r="B506" s="1" t="s">
        <v>328</v>
      </c>
      <c r="C506" s="1" t="s">
        <v>197</v>
      </c>
      <c r="D506" s="1" t="s">
        <v>314</v>
      </c>
      <c r="E506" s="1" t="s">
        <v>314</v>
      </c>
      <c r="F506" s="1" t="s">
        <v>314</v>
      </c>
      <c r="G506" s="10" t="s">
        <v>302</v>
      </c>
      <c r="H506" s="10" t="s">
        <v>329</v>
      </c>
      <c r="I506" s="10" t="s">
        <v>197</v>
      </c>
      <c r="J506" s="10" t="s">
        <v>330</v>
      </c>
    </row>
    <row r="507" spans="1:10">
      <c r="A507" s="1" t="s">
        <v>59</v>
      </c>
      <c r="B507" s="1" t="s">
        <v>328</v>
      </c>
      <c r="C507" s="1" t="s">
        <v>197</v>
      </c>
      <c r="D507" s="1">
        <v>0</v>
      </c>
      <c r="E507" s="1">
        <v>1</v>
      </c>
      <c r="F507" s="1">
        <v>0</v>
      </c>
      <c r="G507" s="10" t="s">
        <v>302</v>
      </c>
      <c r="H507" s="10" t="s">
        <v>329</v>
      </c>
      <c r="I507" s="10" t="s">
        <v>197</v>
      </c>
      <c r="J507" s="10" t="s">
        <v>330</v>
      </c>
    </row>
    <row r="508" spans="1:10">
      <c r="A508" s="1" t="s">
        <v>63</v>
      </c>
      <c r="B508" s="1" t="s">
        <v>328</v>
      </c>
      <c r="C508" s="1" t="s">
        <v>197</v>
      </c>
      <c r="D508" s="1" t="s">
        <v>314</v>
      </c>
      <c r="E508" s="1" t="s">
        <v>314</v>
      </c>
      <c r="F508" s="1" t="s">
        <v>314</v>
      </c>
      <c r="G508" s="10" t="s">
        <v>302</v>
      </c>
      <c r="H508" s="10" t="s">
        <v>329</v>
      </c>
      <c r="I508" s="10" t="s">
        <v>197</v>
      </c>
      <c r="J508" s="10" t="s">
        <v>330</v>
      </c>
    </row>
    <row r="509" spans="1:10">
      <c r="A509" s="1" t="s">
        <v>69</v>
      </c>
      <c r="B509" s="1" t="s">
        <v>328</v>
      </c>
      <c r="C509" s="1" t="s">
        <v>197</v>
      </c>
      <c r="D509" s="1">
        <v>0</v>
      </c>
      <c r="E509" s="1">
        <v>1</v>
      </c>
      <c r="F509" s="1">
        <v>0</v>
      </c>
      <c r="G509" s="10" t="s">
        <v>302</v>
      </c>
      <c r="H509" s="10" t="s">
        <v>329</v>
      </c>
      <c r="I509" s="10" t="s">
        <v>197</v>
      </c>
      <c r="J509" s="10" t="s">
        <v>330</v>
      </c>
    </row>
    <row r="510" spans="1:10">
      <c r="A510" s="1" t="s">
        <v>74</v>
      </c>
      <c r="B510" s="1" t="s">
        <v>328</v>
      </c>
      <c r="C510" s="1" t="s">
        <v>197</v>
      </c>
      <c r="D510" s="1">
        <v>0</v>
      </c>
      <c r="E510" s="1">
        <v>1</v>
      </c>
      <c r="F510" s="1">
        <v>0</v>
      </c>
      <c r="G510" s="10" t="s">
        <v>302</v>
      </c>
      <c r="H510" s="10" t="s">
        <v>329</v>
      </c>
      <c r="I510" s="10" t="s">
        <v>197</v>
      </c>
      <c r="J510" s="10" t="s">
        <v>330</v>
      </c>
    </row>
    <row r="511" spans="1:10">
      <c r="A511" s="1" t="s">
        <v>79</v>
      </c>
      <c r="B511" s="1" t="s">
        <v>328</v>
      </c>
      <c r="C511" s="1" t="s">
        <v>197</v>
      </c>
      <c r="D511" s="1" t="s">
        <v>314</v>
      </c>
      <c r="E511" s="1" t="s">
        <v>314</v>
      </c>
      <c r="F511" s="1" t="s">
        <v>314</v>
      </c>
      <c r="G511" s="10" t="s">
        <v>302</v>
      </c>
      <c r="H511" s="10" t="s">
        <v>329</v>
      </c>
      <c r="I511" s="10" t="s">
        <v>197</v>
      </c>
      <c r="J511" s="10" t="s">
        <v>330</v>
      </c>
    </row>
    <row r="512" spans="1:10">
      <c r="A512" s="1" t="s">
        <v>84</v>
      </c>
      <c r="B512" s="1" t="s">
        <v>328</v>
      </c>
      <c r="C512" s="1" t="s">
        <v>197</v>
      </c>
      <c r="D512" s="1">
        <v>0</v>
      </c>
      <c r="E512" s="1">
        <v>1</v>
      </c>
      <c r="F512" s="1">
        <v>0</v>
      </c>
      <c r="G512" s="10" t="s">
        <v>302</v>
      </c>
      <c r="H512" s="10" t="s">
        <v>329</v>
      </c>
      <c r="I512" s="10" t="s">
        <v>197</v>
      </c>
      <c r="J512" s="10" t="s">
        <v>330</v>
      </c>
    </row>
    <row r="513" spans="1:10">
      <c r="A513" s="1" t="s">
        <v>88</v>
      </c>
      <c r="B513" s="1" t="s">
        <v>328</v>
      </c>
      <c r="C513" s="1" t="s">
        <v>197</v>
      </c>
      <c r="D513" s="1">
        <v>1</v>
      </c>
      <c r="E513" s="1">
        <v>0</v>
      </c>
      <c r="F513" s="1">
        <v>0</v>
      </c>
      <c r="G513" s="10" t="s">
        <v>302</v>
      </c>
      <c r="H513" s="10" t="s">
        <v>329</v>
      </c>
      <c r="I513" s="10" t="s">
        <v>197</v>
      </c>
      <c r="J513" s="10" t="s">
        <v>330</v>
      </c>
    </row>
    <row r="514" spans="1:10">
      <c r="A514" s="1" t="s">
        <v>93</v>
      </c>
      <c r="B514" s="1" t="s">
        <v>328</v>
      </c>
      <c r="C514" s="1" t="s">
        <v>197</v>
      </c>
      <c r="D514" s="1" t="s">
        <v>314</v>
      </c>
      <c r="E514" s="1" t="s">
        <v>314</v>
      </c>
      <c r="F514" s="1" t="s">
        <v>314</v>
      </c>
      <c r="G514" s="10" t="s">
        <v>302</v>
      </c>
      <c r="H514" s="10" t="s">
        <v>329</v>
      </c>
      <c r="I514" s="10" t="s">
        <v>197</v>
      </c>
      <c r="J514" s="10" t="s">
        <v>330</v>
      </c>
    </row>
    <row r="515" spans="1:10">
      <c r="A515" s="1" t="s">
        <v>98</v>
      </c>
      <c r="B515" s="1" t="s">
        <v>328</v>
      </c>
      <c r="C515" s="1" t="s">
        <v>197</v>
      </c>
      <c r="D515" s="1" t="s">
        <v>314</v>
      </c>
      <c r="E515" s="1" t="s">
        <v>314</v>
      </c>
      <c r="F515" s="1" t="s">
        <v>314</v>
      </c>
      <c r="G515" s="10" t="s">
        <v>302</v>
      </c>
      <c r="H515" s="10" t="s">
        <v>329</v>
      </c>
      <c r="I515" s="10" t="s">
        <v>197</v>
      </c>
      <c r="J515" s="10" t="s">
        <v>330</v>
      </c>
    </row>
    <row r="516" spans="1:10">
      <c r="A516" s="1" t="s">
        <v>102</v>
      </c>
      <c r="B516" s="1" t="s">
        <v>328</v>
      </c>
      <c r="C516" s="1" t="s">
        <v>197</v>
      </c>
      <c r="D516" s="1">
        <v>0</v>
      </c>
      <c r="E516" s="1">
        <v>1</v>
      </c>
      <c r="F516" s="1">
        <v>0</v>
      </c>
      <c r="G516" s="10" t="s">
        <v>302</v>
      </c>
      <c r="H516" s="10" t="s">
        <v>329</v>
      </c>
      <c r="I516" s="10" t="s">
        <v>197</v>
      </c>
      <c r="J516" s="10" t="s">
        <v>330</v>
      </c>
    </row>
    <row r="517" spans="1:10">
      <c r="A517" s="1" t="s">
        <v>107</v>
      </c>
      <c r="B517" s="1" t="s">
        <v>328</v>
      </c>
      <c r="C517" s="1" t="s">
        <v>197</v>
      </c>
      <c r="D517" s="1" t="s">
        <v>314</v>
      </c>
      <c r="E517" s="1" t="s">
        <v>314</v>
      </c>
      <c r="F517" s="1" t="s">
        <v>314</v>
      </c>
      <c r="G517" s="10" t="s">
        <v>302</v>
      </c>
      <c r="H517" s="10" t="s">
        <v>329</v>
      </c>
      <c r="I517" s="10" t="s">
        <v>197</v>
      </c>
      <c r="J517" s="10" t="s">
        <v>330</v>
      </c>
    </row>
    <row r="518" spans="1:10">
      <c r="A518" s="1" t="s">
        <v>112</v>
      </c>
      <c r="B518" s="1" t="s">
        <v>328</v>
      </c>
      <c r="C518" s="1" t="s">
        <v>197</v>
      </c>
      <c r="D518" s="1">
        <v>1</v>
      </c>
      <c r="E518" s="1">
        <v>0</v>
      </c>
      <c r="F518" s="1">
        <v>0</v>
      </c>
      <c r="G518" s="10" t="s">
        <v>302</v>
      </c>
      <c r="H518" s="10" t="s">
        <v>329</v>
      </c>
      <c r="I518" s="10" t="s">
        <v>197</v>
      </c>
      <c r="J518" s="10" t="s">
        <v>330</v>
      </c>
    </row>
    <row r="519" spans="1:10">
      <c r="A519" s="1" t="s">
        <v>117</v>
      </c>
      <c r="B519" s="1" t="s">
        <v>328</v>
      </c>
      <c r="C519" s="1" t="s">
        <v>197</v>
      </c>
      <c r="D519" s="1">
        <v>0</v>
      </c>
      <c r="E519" s="1">
        <v>1</v>
      </c>
      <c r="F519" s="1">
        <v>0</v>
      </c>
      <c r="G519" s="10" t="s">
        <v>302</v>
      </c>
      <c r="H519" s="10" t="s">
        <v>329</v>
      </c>
      <c r="I519" s="10" t="s">
        <v>197</v>
      </c>
      <c r="J519" s="10" t="s">
        <v>330</v>
      </c>
    </row>
    <row r="520" spans="1:10">
      <c r="A520" s="1" t="s">
        <v>122</v>
      </c>
      <c r="B520" s="1" t="s">
        <v>328</v>
      </c>
      <c r="C520" s="1" t="s">
        <v>197</v>
      </c>
      <c r="D520" s="1" t="s">
        <v>314</v>
      </c>
      <c r="E520" s="1" t="s">
        <v>314</v>
      </c>
      <c r="F520" s="1" t="s">
        <v>314</v>
      </c>
      <c r="G520" s="10" t="s">
        <v>302</v>
      </c>
      <c r="H520" s="10" t="s">
        <v>329</v>
      </c>
      <c r="I520" s="10" t="s">
        <v>197</v>
      </c>
      <c r="J520" s="10" t="s">
        <v>330</v>
      </c>
    </row>
    <row r="521" spans="1:10">
      <c r="A521" s="1" t="s">
        <v>127</v>
      </c>
      <c r="B521" s="1" t="s">
        <v>328</v>
      </c>
      <c r="C521" s="1" t="s">
        <v>197</v>
      </c>
      <c r="D521" s="1">
        <v>0</v>
      </c>
      <c r="E521" s="1">
        <v>1</v>
      </c>
      <c r="F521" s="1">
        <v>0</v>
      </c>
      <c r="G521" s="10" t="s">
        <v>302</v>
      </c>
      <c r="H521" s="10" t="s">
        <v>329</v>
      </c>
      <c r="I521" s="10" t="s">
        <v>197</v>
      </c>
      <c r="J521" s="10" t="s">
        <v>330</v>
      </c>
    </row>
    <row r="522" spans="1:10">
      <c r="A522" s="1" t="s">
        <v>131</v>
      </c>
      <c r="B522" s="1" t="s">
        <v>328</v>
      </c>
      <c r="C522" s="1" t="s">
        <v>197</v>
      </c>
      <c r="D522" s="1">
        <v>1</v>
      </c>
      <c r="E522" s="1">
        <v>0</v>
      </c>
      <c r="F522" s="1">
        <v>0</v>
      </c>
      <c r="G522" s="10" t="s">
        <v>302</v>
      </c>
      <c r="H522" s="10" t="s">
        <v>329</v>
      </c>
      <c r="I522" s="10" t="s">
        <v>197</v>
      </c>
      <c r="J522" s="10" t="s">
        <v>330</v>
      </c>
    </row>
    <row r="523" spans="1:10">
      <c r="A523" s="1" t="s">
        <v>135</v>
      </c>
      <c r="B523" s="1" t="s">
        <v>328</v>
      </c>
      <c r="C523" s="1" t="s">
        <v>197</v>
      </c>
      <c r="D523" s="1">
        <v>1</v>
      </c>
      <c r="E523" s="1">
        <v>0</v>
      </c>
      <c r="F523" s="1">
        <v>0</v>
      </c>
      <c r="G523" s="10" t="s">
        <v>302</v>
      </c>
      <c r="H523" s="10" t="s">
        <v>329</v>
      </c>
      <c r="I523" s="10" t="s">
        <v>197</v>
      </c>
      <c r="J523" s="10" t="s">
        <v>330</v>
      </c>
    </row>
    <row r="524" spans="1:10">
      <c r="A524" s="1" t="s">
        <v>141</v>
      </c>
      <c r="B524" s="1" t="s">
        <v>328</v>
      </c>
      <c r="C524" s="1" t="s">
        <v>197</v>
      </c>
      <c r="D524" s="1">
        <v>0</v>
      </c>
      <c r="E524" s="1">
        <v>1</v>
      </c>
      <c r="F524" s="1">
        <v>0</v>
      </c>
      <c r="G524" s="10" t="s">
        <v>302</v>
      </c>
      <c r="H524" s="10" t="s">
        <v>329</v>
      </c>
      <c r="I524" s="10" t="s">
        <v>197</v>
      </c>
      <c r="J524" s="10" t="s">
        <v>330</v>
      </c>
    </row>
    <row r="525" spans="1:10">
      <c r="A525" s="1" t="s">
        <v>144</v>
      </c>
      <c r="B525" s="1" t="s">
        <v>328</v>
      </c>
      <c r="C525" s="1" t="s">
        <v>197</v>
      </c>
      <c r="D525" s="1">
        <v>1</v>
      </c>
      <c r="E525" s="1">
        <v>0</v>
      </c>
      <c r="F525" s="1">
        <v>0</v>
      </c>
      <c r="G525" s="10" t="s">
        <v>302</v>
      </c>
      <c r="H525" s="10" t="s">
        <v>329</v>
      </c>
      <c r="I525" s="10" t="s">
        <v>197</v>
      </c>
      <c r="J525" s="10" t="s">
        <v>330</v>
      </c>
    </row>
    <row r="526" spans="1:10">
      <c r="A526" s="1" t="s">
        <v>148</v>
      </c>
      <c r="B526" s="1" t="s">
        <v>328</v>
      </c>
      <c r="C526" s="1" t="s">
        <v>197</v>
      </c>
      <c r="D526" s="1">
        <v>1</v>
      </c>
      <c r="E526" s="1">
        <v>0</v>
      </c>
      <c r="F526" s="1">
        <v>0</v>
      </c>
      <c r="G526" s="10" t="s">
        <v>302</v>
      </c>
      <c r="H526" s="10" t="s">
        <v>329</v>
      </c>
      <c r="I526" s="10" t="s">
        <v>197</v>
      </c>
      <c r="J526" s="10" t="s">
        <v>330</v>
      </c>
    </row>
    <row r="527" spans="1:10">
      <c r="A527" s="1" t="s">
        <v>154</v>
      </c>
      <c r="B527" s="1" t="s">
        <v>328</v>
      </c>
      <c r="C527" s="1" t="s">
        <v>197</v>
      </c>
      <c r="D527" s="1">
        <v>0</v>
      </c>
      <c r="E527" s="1">
        <v>1</v>
      </c>
      <c r="F527" s="1">
        <v>0</v>
      </c>
      <c r="G527" s="10" t="s">
        <v>302</v>
      </c>
      <c r="H527" s="10" t="s">
        <v>329</v>
      </c>
      <c r="I527" s="10" t="s">
        <v>197</v>
      </c>
      <c r="J527" s="10" t="s">
        <v>330</v>
      </c>
    </row>
    <row r="528" spans="1:10">
      <c r="A528" s="1" t="s">
        <v>160</v>
      </c>
      <c r="B528" s="1" t="s">
        <v>328</v>
      </c>
      <c r="C528" s="1" t="s">
        <v>197</v>
      </c>
      <c r="D528" s="1" t="s">
        <v>314</v>
      </c>
      <c r="E528" s="1" t="s">
        <v>314</v>
      </c>
      <c r="F528" s="1" t="s">
        <v>314</v>
      </c>
      <c r="G528" s="10" t="s">
        <v>302</v>
      </c>
      <c r="H528" s="10" t="s">
        <v>329</v>
      </c>
      <c r="I528" s="10" t="s">
        <v>197</v>
      </c>
      <c r="J528" s="10" t="s">
        <v>330</v>
      </c>
    </row>
    <row r="529" spans="1:10">
      <c r="A529" s="1" t="s">
        <v>11</v>
      </c>
      <c r="B529" s="1" t="s">
        <v>328</v>
      </c>
      <c r="C529" s="1" t="s">
        <v>315</v>
      </c>
      <c r="D529" s="1">
        <v>1</v>
      </c>
      <c r="E529" s="1">
        <v>0</v>
      </c>
      <c r="F529" s="1">
        <v>0</v>
      </c>
      <c r="G529" s="10" t="s">
        <v>302</v>
      </c>
      <c r="H529" s="10" t="s">
        <v>329</v>
      </c>
      <c r="I529" s="10" t="s">
        <v>197</v>
      </c>
      <c r="J529" s="10" t="s">
        <v>330</v>
      </c>
    </row>
    <row r="530" spans="1:10">
      <c r="A530" s="1" t="s">
        <v>15</v>
      </c>
      <c r="B530" s="1" t="s">
        <v>328</v>
      </c>
      <c r="C530" s="1" t="s">
        <v>315</v>
      </c>
      <c r="D530" s="1">
        <v>0</v>
      </c>
      <c r="E530" s="1">
        <v>0</v>
      </c>
      <c r="F530" s="1">
        <v>1</v>
      </c>
      <c r="G530" s="10" t="s">
        <v>302</v>
      </c>
      <c r="H530" s="10" t="s">
        <v>329</v>
      </c>
      <c r="I530" s="10" t="s">
        <v>197</v>
      </c>
      <c r="J530" s="10" t="s">
        <v>330</v>
      </c>
    </row>
    <row r="531" spans="1:10">
      <c r="A531" s="1" t="s">
        <v>21</v>
      </c>
      <c r="B531" s="1" t="s">
        <v>328</v>
      </c>
      <c r="C531" s="1" t="s">
        <v>315</v>
      </c>
      <c r="D531" s="1">
        <v>0</v>
      </c>
      <c r="E531" s="1">
        <v>0</v>
      </c>
      <c r="F531" s="1">
        <v>1</v>
      </c>
      <c r="G531" s="10" t="s">
        <v>302</v>
      </c>
      <c r="H531" s="10" t="s">
        <v>329</v>
      </c>
      <c r="I531" s="10" t="s">
        <v>197</v>
      </c>
      <c r="J531" s="10" t="s">
        <v>330</v>
      </c>
    </row>
    <row r="532" spans="1:10">
      <c r="A532" s="1" t="s">
        <v>27</v>
      </c>
      <c r="B532" s="1" t="s">
        <v>328</v>
      </c>
      <c r="C532" s="1" t="s">
        <v>315</v>
      </c>
      <c r="D532" s="1" t="s">
        <v>314</v>
      </c>
      <c r="E532" s="1" t="s">
        <v>314</v>
      </c>
      <c r="F532" s="1" t="s">
        <v>314</v>
      </c>
      <c r="G532" s="10" t="s">
        <v>302</v>
      </c>
      <c r="H532" s="10" t="s">
        <v>329</v>
      </c>
      <c r="I532" s="10" t="s">
        <v>197</v>
      </c>
      <c r="J532" s="10" t="s">
        <v>330</v>
      </c>
    </row>
    <row r="533" spans="1:10">
      <c r="A533" s="1" t="s">
        <v>33</v>
      </c>
      <c r="B533" s="1" t="s">
        <v>328</v>
      </c>
      <c r="C533" s="1" t="s">
        <v>315</v>
      </c>
      <c r="D533" s="1">
        <v>0</v>
      </c>
      <c r="E533" s="1">
        <v>0</v>
      </c>
      <c r="F533" s="1">
        <v>1</v>
      </c>
      <c r="G533" s="10" t="s">
        <v>302</v>
      </c>
      <c r="H533" s="10" t="s">
        <v>329</v>
      </c>
      <c r="I533" s="10" t="s">
        <v>197</v>
      </c>
      <c r="J533" s="10" t="s">
        <v>330</v>
      </c>
    </row>
    <row r="534" spans="1:10">
      <c r="A534" s="1" t="s">
        <v>38</v>
      </c>
      <c r="B534" s="1" t="s">
        <v>328</v>
      </c>
      <c r="C534" s="1" t="s">
        <v>315</v>
      </c>
      <c r="D534" s="1">
        <v>1</v>
      </c>
      <c r="E534" s="1">
        <v>0</v>
      </c>
      <c r="F534" s="1">
        <v>0</v>
      </c>
      <c r="G534" s="10" t="s">
        <v>302</v>
      </c>
      <c r="H534" s="10" t="s">
        <v>329</v>
      </c>
      <c r="I534" s="10" t="s">
        <v>197</v>
      </c>
      <c r="J534" s="10" t="s">
        <v>330</v>
      </c>
    </row>
    <row r="535" spans="1:10">
      <c r="A535" s="1" t="s">
        <v>43</v>
      </c>
      <c r="B535" s="1" t="s">
        <v>328</v>
      </c>
      <c r="C535" s="1" t="s">
        <v>315</v>
      </c>
      <c r="D535" s="1">
        <v>1</v>
      </c>
      <c r="E535" s="1">
        <v>0</v>
      </c>
      <c r="F535" s="1">
        <v>0</v>
      </c>
      <c r="G535" s="10" t="s">
        <v>302</v>
      </c>
      <c r="H535" s="10" t="s">
        <v>329</v>
      </c>
      <c r="I535" s="10" t="s">
        <v>197</v>
      </c>
      <c r="J535" s="10" t="s">
        <v>330</v>
      </c>
    </row>
    <row r="536" spans="1:10">
      <c r="A536" s="1" t="s">
        <v>48</v>
      </c>
      <c r="B536" s="1" t="s">
        <v>328</v>
      </c>
      <c r="C536" s="1" t="s">
        <v>315</v>
      </c>
      <c r="D536" s="1">
        <v>0</v>
      </c>
      <c r="E536" s="1">
        <v>0</v>
      </c>
      <c r="F536" s="1">
        <v>1</v>
      </c>
      <c r="G536" s="10" t="s">
        <v>302</v>
      </c>
      <c r="H536" s="10" t="s">
        <v>329</v>
      </c>
      <c r="I536" s="10" t="s">
        <v>197</v>
      </c>
      <c r="J536" s="10" t="s">
        <v>330</v>
      </c>
    </row>
    <row r="537" spans="1:10">
      <c r="A537" s="1" t="s">
        <v>53</v>
      </c>
      <c r="B537" s="1" t="s">
        <v>328</v>
      </c>
      <c r="C537" s="1" t="s">
        <v>315</v>
      </c>
      <c r="D537" s="1" t="s">
        <v>314</v>
      </c>
      <c r="E537" s="1" t="s">
        <v>314</v>
      </c>
      <c r="F537" s="1" t="s">
        <v>314</v>
      </c>
      <c r="G537" s="10" t="s">
        <v>302</v>
      </c>
      <c r="H537" s="10" t="s">
        <v>329</v>
      </c>
      <c r="I537" s="10" t="s">
        <v>197</v>
      </c>
      <c r="J537" s="10" t="s">
        <v>330</v>
      </c>
    </row>
    <row r="538" spans="1:10">
      <c r="A538" s="1" t="s">
        <v>59</v>
      </c>
      <c r="B538" s="1" t="s">
        <v>328</v>
      </c>
      <c r="C538" s="1" t="s">
        <v>315</v>
      </c>
      <c r="D538" s="1">
        <v>0</v>
      </c>
      <c r="E538" s="1">
        <v>0</v>
      </c>
      <c r="F538" s="1">
        <v>1</v>
      </c>
      <c r="G538" s="10" t="s">
        <v>302</v>
      </c>
      <c r="H538" s="10" t="s">
        <v>329</v>
      </c>
      <c r="I538" s="10" t="s">
        <v>197</v>
      </c>
      <c r="J538" s="10" t="s">
        <v>330</v>
      </c>
    </row>
    <row r="539" spans="1:10">
      <c r="A539" s="1" t="s">
        <v>63</v>
      </c>
      <c r="B539" s="1" t="s">
        <v>328</v>
      </c>
      <c r="C539" s="1" t="s">
        <v>315</v>
      </c>
      <c r="D539" s="1" t="s">
        <v>314</v>
      </c>
      <c r="E539" s="1" t="s">
        <v>314</v>
      </c>
      <c r="F539" s="1" t="s">
        <v>314</v>
      </c>
      <c r="G539" s="10" t="s">
        <v>302</v>
      </c>
      <c r="H539" s="10" t="s">
        <v>329</v>
      </c>
      <c r="I539" s="10" t="s">
        <v>197</v>
      </c>
      <c r="J539" s="10" t="s">
        <v>330</v>
      </c>
    </row>
    <row r="540" spans="1:10">
      <c r="A540" s="1" t="s">
        <v>69</v>
      </c>
      <c r="B540" s="1" t="s">
        <v>328</v>
      </c>
      <c r="C540" s="1" t="s">
        <v>315</v>
      </c>
      <c r="D540" s="1">
        <v>0</v>
      </c>
      <c r="E540" s="1">
        <v>0</v>
      </c>
      <c r="F540" s="1">
        <v>1</v>
      </c>
      <c r="G540" s="10" t="s">
        <v>302</v>
      </c>
      <c r="H540" s="10" t="s">
        <v>329</v>
      </c>
      <c r="I540" s="10" t="s">
        <v>197</v>
      </c>
      <c r="J540" s="10" t="s">
        <v>330</v>
      </c>
    </row>
    <row r="541" spans="1:10">
      <c r="A541" s="1" t="s">
        <v>74</v>
      </c>
      <c r="B541" s="1" t="s">
        <v>328</v>
      </c>
      <c r="C541" s="1" t="s">
        <v>315</v>
      </c>
      <c r="D541" s="1">
        <v>0</v>
      </c>
      <c r="E541" s="1">
        <v>0</v>
      </c>
      <c r="F541" s="1">
        <v>1</v>
      </c>
      <c r="G541" s="10" t="s">
        <v>302</v>
      </c>
      <c r="H541" s="10" t="s">
        <v>329</v>
      </c>
      <c r="I541" s="10" t="s">
        <v>197</v>
      </c>
      <c r="J541" s="10" t="s">
        <v>330</v>
      </c>
    </row>
    <row r="542" spans="1:10">
      <c r="A542" s="1" t="s">
        <v>79</v>
      </c>
      <c r="B542" s="1" t="s">
        <v>328</v>
      </c>
      <c r="C542" s="1" t="s">
        <v>315</v>
      </c>
      <c r="D542" s="1" t="s">
        <v>314</v>
      </c>
      <c r="E542" s="1" t="s">
        <v>314</v>
      </c>
      <c r="F542" s="1" t="s">
        <v>314</v>
      </c>
      <c r="G542" s="10" t="s">
        <v>302</v>
      </c>
      <c r="H542" s="10" t="s">
        <v>329</v>
      </c>
      <c r="I542" s="10" t="s">
        <v>197</v>
      </c>
      <c r="J542" s="10" t="s">
        <v>330</v>
      </c>
    </row>
    <row r="543" spans="1:10">
      <c r="A543" s="1" t="s">
        <v>84</v>
      </c>
      <c r="B543" s="1" t="s">
        <v>328</v>
      </c>
      <c r="C543" s="1" t="s">
        <v>315</v>
      </c>
      <c r="D543" s="1">
        <v>0</v>
      </c>
      <c r="E543" s="1">
        <v>0</v>
      </c>
      <c r="F543" s="1">
        <v>1</v>
      </c>
      <c r="G543" s="10" t="s">
        <v>302</v>
      </c>
      <c r="H543" s="10" t="s">
        <v>329</v>
      </c>
      <c r="I543" s="10" t="s">
        <v>197</v>
      </c>
      <c r="J543" s="10" t="s">
        <v>330</v>
      </c>
    </row>
    <row r="544" spans="1:10">
      <c r="A544" s="1" t="s">
        <v>88</v>
      </c>
      <c r="B544" s="1" t="s">
        <v>328</v>
      </c>
      <c r="C544" s="1" t="s">
        <v>315</v>
      </c>
      <c r="D544" s="1">
        <v>1</v>
      </c>
      <c r="E544" s="1">
        <v>0</v>
      </c>
      <c r="F544" s="1">
        <v>0</v>
      </c>
      <c r="G544" s="10" t="s">
        <v>302</v>
      </c>
      <c r="H544" s="10" t="s">
        <v>329</v>
      </c>
      <c r="I544" s="10" t="s">
        <v>197</v>
      </c>
      <c r="J544" s="10" t="s">
        <v>330</v>
      </c>
    </row>
    <row r="545" spans="1:10">
      <c r="A545" s="1" t="s">
        <v>93</v>
      </c>
      <c r="B545" s="1" t="s">
        <v>328</v>
      </c>
      <c r="C545" s="1" t="s">
        <v>315</v>
      </c>
      <c r="D545" s="1" t="s">
        <v>314</v>
      </c>
      <c r="E545" s="1" t="s">
        <v>314</v>
      </c>
      <c r="F545" s="1" t="s">
        <v>314</v>
      </c>
      <c r="G545" s="10" t="s">
        <v>302</v>
      </c>
      <c r="H545" s="10" t="s">
        <v>329</v>
      </c>
      <c r="I545" s="10" t="s">
        <v>197</v>
      </c>
      <c r="J545" s="10" t="s">
        <v>330</v>
      </c>
    </row>
    <row r="546" spans="1:10">
      <c r="A546" s="1" t="s">
        <v>98</v>
      </c>
      <c r="B546" s="1" t="s">
        <v>328</v>
      </c>
      <c r="C546" s="1" t="s">
        <v>315</v>
      </c>
      <c r="D546" s="1" t="s">
        <v>314</v>
      </c>
      <c r="E546" s="1" t="s">
        <v>314</v>
      </c>
      <c r="F546" s="1" t="s">
        <v>314</v>
      </c>
      <c r="G546" s="10" t="s">
        <v>302</v>
      </c>
      <c r="H546" s="10" t="s">
        <v>329</v>
      </c>
      <c r="I546" s="10" t="s">
        <v>197</v>
      </c>
      <c r="J546" s="10" t="s">
        <v>330</v>
      </c>
    </row>
    <row r="547" spans="1:10">
      <c r="A547" s="1" t="s">
        <v>102</v>
      </c>
      <c r="B547" s="1" t="s">
        <v>328</v>
      </c>
      <c r="C547" s="1" t="s">
        <v>315</v>
      </c>
      <c r="D547" s="1">
        <v>0</v>
      </c>
      <c r="E547" s="1">
        <v>0</v>
      </c>
      <c r="F547" s="1">
        <v>1</v>
      </c>
      <c r="G547" s="10" t="s">
        <v>302</v>
      </c>
      <c r="H547" s="10" t="s">
        <v>329</v>
      </c>
      <c r="I547" s="10" t="s">
        <v>197</v>
      </c>
      <c r="J547" s="10" t="s">
        <v>330</v>
      </c>
    </row>
    <row r="548" spans="1:10">
      <c r="A548" s="1" t="s">
        <v>107</v>
      </c>
      <c r="B548" s="1" t="s">
        <v>328</v>
      </c>
      <c r="C548" s="1" t="s">
        <v>315</v>
      </c>
      <c r="D548" s="1" t="s">
        <v>314</v>
      </c>
      <c r="E548" s="1" t="s">
        <v>314</v>
      </c>
      <c r="F548" s="1" t="s">
        <v>314</v>
      </c>
      <c r="G548" s="10" t="s">
        <v>302</v>
      </c>
      <c r="H548" s="10" t="s">
        <v>329</v>
      </c>
      <c r="I548" s="10" t="s">
        <v>197</v>
      </c>
      <c r="J548" s="10" t="s">
        <v>330</v>
      </c>
    </row>
    <row r="549" spans="1:10">
      <c r="A549" s="1" t="s">
        <v>112</v>
      </c>
      <c r="B549" s="1" t="s">
        <v>328</v>
      </c>
      <c r="C549" s="1" t="s">
        <v>315</v>
      </c>
      <c r="D549" s="1">
        <v>1</v>
      </c>
      <c r="E549" s="1">
        <v>0</v>
      </c>
      <c r="F549" s="1">
        <v>0</v>
      </c>
      <c r="G549" s="10" t="s">
        <v>302</v>
      </c>
      <c r="H549" s="10" t="s">
        <v>329</v>
      </c>
      <c r="I549" s="10" t="s">
        <v>197</v>
      </c>
      <c r="J549" s="10" t="s">
        <v>330</v>
      </c>
    </row>
    <row r="550" spans="1:10">
      <c r="A550" s="1" t="s">
        <v>117</v>
      </c>
      <c r="B550" s="1" t="s">
        <v>328</v>
      </c>
      <c r="C550" s="1" t="s">
        <v>315</v>
      </c>
      <c r="D550" s="1">
        <v>0</v>
      </c>
      <c r="E550" s="1">
        <v>0</v>
      </c>
      <c r="F550" s="1">
        <v>1</v>
      </c>
      <c r="G550" s="10" t="s">
        <v>302</v>
      </c>
      <c r="H550" s="10" t="s">
        <v>329</v>
      </c>
      <c r="I550" s="10" t="s">
        <v>197</v>
      </c>
      <c r="J550" s="10" t="s">
        <v>330</v>
      </c>
    </row>
    <row r="551" spans="1:10">
      <c r="A551" s="1" t="s">
        <v>122</v>
      </c>
      <c r="B551" s="1" t="s">
        <v>328</v>
      </c>
      <c r="C551" s="1" t="s">
        <v>315</v>
      </c>
      <c r="D551" s="1" t="s">
        <v>314</v>
      </c>
      <c r="E551" s="1" t="s">
        <v>314</v>
      </c>
      <c r="F551" s="1" t="s">
        <v>314</v>
      </c>
      <c r="G551" s="10" t="s">
        <v>302</v>
      </c>
      <c r="H551" s="10" t="s">
        <v>329</v>
      </c>
      <c r="I551" s="10" t="s">
        <v>197</v>
      </c>
      <c r="J551" s="10" t="s">
        <v>330</v>
      </c>
    </row>
    <row r="552" spans="1:10">
      <c r="A552" s="1" t="s">
        <v>127</v>
      </c>
      <c r="B552" s="1" t="s">
        <v>328</v>
      </c>
      <c r="C552" s="1" t="s">
        <v>315</v>
      </c>
      <c r="D552" s="1">
        <v>0</v>
      </c>
      <c r="E552" s="1">
        <v>0</v>
      </c>
      <c r="F552" s="1">
        <v>1</v>
      </c>
      <c r="G552" s="10" t="s">
        <v>302</v>
      </c>
      <c r="H552" s="10" t="s">
        <v>329</v>
      </c>
      <c r="I552" s="10" t="s">
        <v>197</v>
      </c>
      <c r="J552" s="10" t="s">
        <v>330</v>
      </c>
    </row>
    <row r="553" spans="1:10">
      <c r="A553" s="1" t="s">
        <v>131</v>
      </c>
      <c r="B553" s="1" t="s">
        <v>328</v>
      </c>
      <c r="C553" s="1" t="s">
        <v>315</v>
      </c>
      <c r="D553" s="1">
        <v>1</v>
      </c>
      <c r="E553" s="1">
        <v>0</v>
      </c>
      <c r="F553" s="1">
        <v>0</v>
      </c>
      <c r="G553" s="10" t="s">
        <v>302</v>
      </c>
      <c r="H553" s="10" t="s">
        <v>329</v>
      </c>
      <c r="I553" s="10" t="s">
        <v>197</v>
      </c>
      <c r="J553" s="10" t="s">
        <v>330</v>
      </c>
    </row>
    <row r="554" spans="1:10">
      <c r="A554" s="1" t="s">
        <v>135</v>
      </c>
      <c r="B554" s="1" t="s">
        <v>328</v>
      </c>
      <c r="C554" s="1" t="s">
        <v>315</v>
      </c>
      <c r="D554" s="1">
        <v>1</v>
      </c>
      <c r="E554" s="1">
        <v>0</v>
      </c>
      <c r="F554" s="1">
        <v>0</v>
      </c>
      <c r="G554" s="10" t="s">
        <v>302</v>
      </c>
      <c r="H554" s="10" t="s">
        <v>329</v>
      </c>
      <c r="I554" s="10" t="s">
        <v>197</v>
      </c>
      <c r="J554" s="10" t="s">
        <v>330</v>
      </c>
    </row>
    <row r="555" spans="1:10">
      <c r="A555" s="1" t="s">
        <v>141</v>
      </c>
      <c r="B555" s="1" t="s">
        <v>328</v>
      </c>
      <c r="C555" s="1" t="s">
        <v>315</v>
      </c>
      <c r="D555" s="1">
        <v>0</v>
      </c>
      <c r="E555" s="1">
        <v>0</v>
      </c>
      <c r="F555" s="1">
        <v>1</v>
      </c>
      <c r="G555" s="10" t="s">
        <v>302</v>
      </c>
      <c r="H555" s="10" t="s">
        <v>329</v>
      </c>
      <c r="I555" s="10" t="s">
        <v>197</v>
      </c>
      <c r="J555" s="10" t="s">
        <v>330</v>
      </c>
    </row>
    <row r="556" spans="1:10">
      <c r="A556" s="1" t="s">
        <v>144</v>
      </c>
      <c r="B556" s="1" t="s">
        <v>328</v>
      </c>
      <c r="C556" s="1" t="s">
        <v>315</v>
      </c>
      <c r="D556" s="1">
        <v>1</v>
      </c>
      <c r="E556" s="1">
        <v>0</v>
      </c>
      <c r="F556" s="1">
        <v>0</v>
      </c>
      <c r="G556" s="10" t="s">
        <v>302</v>
      </c>
      <c r="H556" s="10" t="s">
        <v>329</v>
      </c>
      <c r="I556" s="10" t="s">
        <v>197</v>
      </c>
      <c r="J556" s="10" t="s">
        <v>330</v>
      </c>
    </row>
    <row r="557" spans="1:10">
      <c r="A557" s="1" t="s">
        <v>148</v>
      </c>
      <c r="B557" s="1" t="s">
        <v>328</v>
      </c>
      <c r="C557" s="1" t="s">
        <v>315</v>
      </c>
      <c r="D557" s="1">
        <v>1</v>
      </c>
      <c r="E557" s="1">
        <v>0</v>
      </c>
      <c r="F557" s="1">
        <v>0</v>
      </c>
      <c r="G557" s="10" t="s">
        <v>302</v>
      </c>
      <c r="H557" s="10" t="s">
        <v>329</v>
      </c>
      <c r="I557" s="10" t="s">
        <v>197</v>
      </c>
      <c r="J557" s="10" t="s">
        <v>330</v>
      </c>
    </row>
    <row r="558" spans="1:10">
      <c r="A558" s="1" t="s">
        <v>154</v>
      </c>
      <c r="B558" s="1" t="s">
        <v>328</v>
      </c>
      <c r="C558" s="1" t="s">
        <v>315</v>
      </c>
      <c r="D558" s="1">
        <v>0</v>
      </c>
      <c r="E558" s="1">
        <v>0</v>
      </c>
      <c r="F558" s="1">
        <v>1</v>
      </c>
      <c r="G558" s="10" t="s">
        <v>302</v>
      </c>
      <c r="H558" s="10" t="s">
        <v>329</v>
      </c>
      <c r="I558" s="10" t="s">
        <v>197</v>
      </c>
      <c r="J558" s="10" t="s">
        <v>330</v>
      </c>
    </row>
    <row r="559" spans="1:10">
      <c r="A559" s="1" t="s">
        <v>160</v>
      </c>
      <c r="B559" s="1" t="s">
        <v>328</v>
      </c>
      <c r="C559" s="1" t="s">
        <v>315</v>
      </c>
      <c r="D559" s="1" t="s">
        <v>314</v>
      </c>
      <c r="E559" s="1" t="s">
        <v>314</v>
      </c>
      <c r="F559" s="1" t="s">
        <v>314</v>
      </c>
      <c r="G559" s="10" t="s">
        <v>302</v>
      </c>
      <c r="H559" s="10" t="s">
        <v>329</v>
      </c>
      <c r="I559" s="10" t="s">
        <v>197</v>
      </c>
      <c r="J559" s="10" t="s">
        <v>330</v>
      </c>
    </row>
    <row r="560" spans="1:10">
      <c r="A560" s="1" t="s">
        <v>11</v>
      </c>
      <c r="B560" s="1" t="s">
        <v>331</v>
      </c>
      <c r="C560" s="1" t="s">
        <v>197</v>
      </c>
      <c r="D560" s="1">
        <v>0.4</v>
      </c>
      <c r="E560" s="1">
        <v>0</v>
      </c>
      <c r="F560" s="1">
        <v>0.6</v>
      </c>
      <c r="G560" s="10" t="s">
        <v>302</v>
      </c>
      <c r="H560" s="10" t="s">
        <v>332</v>
      </c>
      <c r="I560" s="10" t="s">
        <v>197</v>
      </c>
      <c r="J560" s="10" t="s">
        <v>333</v>
      </c>
    </row>
    <row r="561" spans="1:10">
      <c r="A561" s="1" t="s">
        <v>15</v>
      </c>
      <c r="B561" s="1" t="s">
        <v>331</v>
      </c>
      <c r="C561" s="1" t="s">
        <v>197</v>
      </c>
      <c r="D561" s="1">
        <v>0.19</v>
      </c>
      <c r="E561" s="1">
        <v>0.62</v>
      </c>
      <c r="F561" s="1">
        <v>0.19</v>
      </c>
      <c r="G561" s="10" t="s">
        <v>302</v>
      </c>
      <c r="H561" s="10" t="s">
        <v>332</v>
      </c>
      <c r="I561" s="10" t="s">
        <v>197</v>
      </c>
      <c r="J561" s="10" t="s">
        <v>333</v>
      </c>
    </row>
    <row r="562" spans="1:10">
      <c r="A562" s="1" t="s">
        <v>21</v>
      </c>
      <c r="B562" s="1" t="s">
        <v>331</v>
      </c>
      <c r="C562" s="1" t="s">
        <v>197</v>
      </c>
      <c r="D562" s="1">
        <v>0.17</v>
      </c>
      <c r="E562" s="1">
        <v>0.71</v>
      </c>
      <c r="F562" s="1">
        <v>0.12</v>
      </c>
      <c r="G562" s="10" t="s">
        <v>302</v>
      </c>
      <c r="H562" s="10" t="s">
        <v>332</v>
      </c>
      <c r="I562" s="10" t="s">
        <v>197</v>
      </c>
      <c r="J562" s="10" t="s">
        <v>333</v>
      </c>
    </row>
    <row r="563" spans="1:10">
      <c r="A563" s="1" t="s">
        <v>27</v>
      </c>
      <c r="B563" s="1" t="s">
        <v>331</v>
      </c>
      <c r="C563" s="1" t="s">
        <v>197</v>
      </c>
      <c r="D563" s="1">
        <v>0</v>
      </c>
      <c r="E563" s="1">
        <v>0</v>
      </c>
      <c r="F563" s="1">
        <v>1</v>
      </c>
      <c r="G563" s="10" t="s">
        <v>302</v>
      </c>
      <c r="H563" s="10" t="s">
        <v>332</v>
      </c>
      <c r="I563" s="10" t="s">
        <v>197</v>
      </c>
      <c r="J563" s="10" t="s">
        <v>333</v>
      </c>
    </row>
    <row r="564" spans="1:10">
      <c r="A564" s="1" t="s">
        <v>33</v>
      </c>
      <c r="B564" s="1" t="s">
        <v>331</v>
      </c>
      <c r="C564" s="1" t="s">
        <v>197</v>
      </c>
      <c r="D564" s="1">
        <v>0.37</v>
      </c>
      <c r="E564" s="1">
        <v>0.41</v>
      </c>
      <c r="F564" s="1">
        <v>0.22</v>
      </c>
      <c r="G564" s="10" t="s">
        <v>302</v>
      </c>
      <c r="H564" s="10" t="s">
        <v>332</v>
      </c>
      <c r="I564" s="10" t="s">
        <v>197</v>
      </c>
      <c r="J564" s="10" t="s">
        <v>333</v>
      </c>
    </row>
    <row r="565" spans="1:10">
      <c r="A565" s="1" t="s">
        <v>38</v>
      </c>
      <c r="B565" s="1" t="s">
        <v>331</v>
      </c>
      <c r="C565" s="1" t="s">
        <v>197</v>
      </c>
      <c r="D565" s="1">
        <v>0.3</v>
      </c>
      <c r="E565" s="1">
        <v>0</v>
      </c>
      <c r="F565" s="1">
        <v>0.7</v>
      </c>
      <c r="G565" s="10" t="s">
        <v>302</v>
      </c>
      <c r="H565" s="10" t="s">
        <v>332</v>
      </c>
      <c r="I565" s="10" t="s">
        <v>197</v>
      </c>
      <c r="J565" s="10" t="s">
        <v>333</v>
      </c>
    </row>
    <row r="566" spans="1:10">
      <c r="A566" s="1" t="s">
        <v>43</v>
      </c>
      <c r="B566" s="1" t="s">
        <v>331</v>
      </c>
      <c r="C566" s="1" t="s">
        <v>197</v>
      </c>
      <c r="D566" s="1">
        <v>0.42</v>
      </c>
      <c r="E566" s="1">
        <v>0.14</v>
      </c>
      <c r="F566" s="1">
        <v>0.44</v>
      </c>
      <c r="G566" s="10" t="s">
        <v>302</v>
      </c>
      <c r="H566" s="10" t="s">
        <v>332</v>
      </c>
      <c r="I566" s="10" t="s">
        <v>197</v>
      </c>
      <c r="J566" s="10" t="s">
        <v>333</v>
      </c>
    </row>
    <row r="567" spans="1:10">
      <c r="A567" s="1" t="s">
        <v>48</v>
      </c>
      <c r="B567" s="1" t="s">
        <v>331</v>
      </c>
      <c r="C567" s="1" t="s">
        <v>197</v>
      </c>
      <c r="D567" s="1">
        <v>0.2</v>
      </c>
      <c r="E567" s="1">
        <v>0.28</v>
      </c>
      <c r="F567" s="1">
        <v>0.52</v>
      </c>
      <c r="G567" s="10" t="s">
        <v>302</v>
      </c>
      <c r="H567" s="10" t="s">
        <v>332</v>
      </c>
      <c r="I567" s="10" t="s">
        <v>197</v>
      </c>
      <c r="J567" s="10" t="s">
        <v>333</v>
      </c>
    </row>
    <row r="568" spans="1:10">
      <c r="A568" s="1" t="s">
        <v>53</v>
      </c>
      <c r="B568" s="1" t="s">
        <v>331</v>
      </c>
      <c r="C568" s="1" t="s">
        <v>197</v>
      </c>
      <c r="D568" s="1">
        <v>0</v>
      </c>
      <c r="E568" s="1">
        <v>0</v>
      </c>
      <c r="F568" s="1">
        <v>1</v>
      </c>
      <c r="G568" s="10" t="s">
        <v>302</v>
      </c>
      <c r="H568" s="10" t="s">
        <v>332</v>
      </c>
      <c r="I568" s="10" t="s">
        <v>197</v>
      </c>
      <c r="J568" s="10" t="s">
        <v>333</v>
      </c>
    </row>
    <row r="569" spans="1:10">
      <c r="A569" s="1" t="s">
        <v>59</v>
      </c>
      <c r="B569" s="1" t="s">
        <v>331</v>
      </c>
      <c r="C569" s="1" t="s">
        <v>197</v>
      </c>
      <c r="D569" s="1">
        <v>0.25</v>
      </c>
      <c r="E569" s="1">
        <v>0.06</v>
      </c>
      <c r="F569" s="1">
        <v>0.7</v>
      </c>
      <c r="G569" s="10" t="s">
        <v>302</v>
      </c>
      <c r="H569" s="10" t="s">
        <v>332</v>
      </c>
      <c r="I569" s="10" t="s">
        <v>197</v>
      </c>
      <c r="J569" s="10" t="s">
        <v>333</v>
      </c>
    </row>
    <row r="570" spans="1:10">
      <c r="A570" s="1" t="s">
        <v>63</v>
      </c>
      <c r="B570" s="1" t="s">
        <v>331</v>
      </c>
      <c r="C570" s="1" t="s">
        <v>197</v>
      </c>
      <c r="D570" s="1">
        <v>0</v>
      </c>
      <c r="E570" s="1">
        <v>0</v>
      </c>
      <c r="F570" s="1">
        <v>1</v>
      </c>
      <c r="G570" s="10" t="s">
        <v>302</v>
      </c>
      <c r="H570" s="10" t="s">
        <v>332</v>
      </c>
      <c r="I570" s="10" t="s">
        <v>197</v>
      </c>
      <c r="J570" s="10" t="s">
        <v>333</v>
      </c>
    </row>
    <row r="571" spans="1:10">
      <c r="A571" s="1" t="s">
        <v>69</v>
      </c>
      <c r="B571" s="1" t="s">
        <v>331</v>
      </c>
      <c r="C571" s="1" t="s">
        <v>197</v>
      </c>
      <c r="D571" s="1">
        <v>0.62</v>
      </c>
      <c r="E571" s="1">
        <v>0.13</v>
      </c>
      <c r="F571" s="1">
        <v>0.25</v>
      </c>
      <c r="G571" s="10" t="s">
        <v>302</v>
      </c>
      <c r="H571" s="10" t="s">
        <v>332</v>
      </c>
      <c r="I571" s="10" t="s">
        <v>197</v>
      </c>
      <c r="J571" s="10" t="s">
        <v>333</v>
      </c>
    </row>
    <row r="572" spans="1:10">
      <c r="A572" s="1" t="s">
        <v>74</v>
      </c>
      <c r="B572" s="1" t="s">
        <v>331</v>
      </c>
      <c r="C572" s="1" t="s">
        <v>197</v>
      </c>
      <c r="D572" s="1">
        <v>0.14</v>
      </c>
      <c r="E572" s="1">
        <v>0.58</v>
      </c>
      <c r="F572" s="1">
        <v>0.28</v>
      </c>
      <c r="G572" s="10" t="s">
        <v>302</v>
      </c>
      <c r="H572" s="10" t="s">
        <v>332</v>
      </c>
      <c r="I572" s="10" t="s">
        <v>197</v>
      </c>
      <c r="J572" s="10" t="s">
        <v>333</v>
      </c>
    </row>
    <row r="573" spans="1:10">
      <c r="A573" s="1" t="s">
        <v>79</v>
      </c>
      <c r="B573" s="1" t="s">
        <v>331</v>
      </c>
      <c r="C573" s="1" t="s">
        <v>197</v>
      </c>
      <c r="D573" s="1">
        <v>0</v>
      </c>
      <c r="E573" s="1">
        <v>0</v>
      </c>
      <c r="F573" s="1">
        <v>1</v>
      </c>
      <c r="G573" s="10" t="s">
        <v>302</v>
      </c>
      <c r="H573" s="10" t="s">
        <v>332</v>
      </c>
      <c r="I573" s="10" t="s">
        <v>197</v>
      </c>
      <c r="J573" s="10" t="s">
        <v>333</v>
      </c>
    </row>
    <row r="574" spans="1:10">
      <c r="A574" s="1" t="s">
        <v>84</v>
      </c>
      <c r="B574" s="1" t="s">
        <v>331</v>
      </c>
      <c r="C574" s="1" t="s">
        <v>197</v>
      </c>
      <c r="D574" s="1">
        <v>0.35</v>
      </c>
      <c r="E574" s="1">
        <v>0.09</v>
      </c>
      <c r="F574" s="1">
        <v>0.56</v>
      </c>
      <c r="G574" s="10" t="s">
        <v>302</v>
      </c>
      <c r="H574" s="10" t="s">
        <v>332</v>
      </c>
      <c r="I574" s="10" t="s">
        <v>197</v>
      </c>
      <c r="J574" s="10" t="s">
        <v>333</v>
      </c>
    </row>
    <row r="575" spans="1:10">
      <c r="A575" s="1" t="s">
        <v>88</v>
      </c>
      <c r="B575" s="1" t="s">
        <v>331</v>
      </c>
      <c r="C575" s="1" t="s">
        <v>197</v>
      </c>
      <c r="D575" s="1">
        <v>0.31</v>
      </c>
      <c r="E575" s="1">
        <v>0</v>
      </c>
      <c r="F575" s="1">
        <v>0.69</v>
      </c>
      <c r="G575" s="10" t="s">
        <v>302</v>
      </c>
      <c r="H575" s="10" t="s">
        <v>332</v>
      </c>
      <c r="I575" s="10" t="s">
        <v>197</v>
      </c>
      <c r="J575" s="10" t="s">
        <v>333</v>
      </c>
    </row>
    <row r="576" spans="1:10">
      <c r="A576" s="1" t="s">
        <v>93</v>
      </c>
      <c r="B576" s="1" t="s">
        <v>331</v>
      </c>
      <c r="C576" s="1" t="s">
        <v>197</v>
      </c>
      <c r="D576" s="1">
        <v>0</v>
      </c>
      <c r="E576" s="1">
        <v>0</v>
      </c>
      <c r="F576" s="1">
        <v>1</v>
      </c>
      <c r="G576" s="10" t="s">
        <v>302</v>
      </c>
      <c r="H576" s="10" t="s">
        <v>332</v>
      </c>
      <c r="I576" s="10" t="s">
        <v>197</v>
      </c>
      <c r="J576" s="10" t="s">
        <v>333</v>
      </c>
    </row>
    <row r="577" spans="1:10">
      <c r="A577" s="1" t="s">
        <v>98</v>
      </c>
      <c r="B577" s="1" t="s">
        <v>331</v>
      </c>
      <c r="C577" s="1" t="s">
        <v>197</v>
      </c>
      <c r="D577" s="1">
        <v>0</v>
      </c>
      <c r="E577" s="1">
        <v>0</v>
      </c>
      <c r="F577" s="1">
        <v>1</v>
      </c>
      <c r="G577" s="10" t="s">
        <v>302</v>
      </c>
      <c r="H577" s="10" t="s">
        <v>332</v>
      </c>
      <c r="I577" s="10" t="s">
        <v>197</v>
      </c>
      <c r="J577" s="10" t="s">
        <v>333</v>
      </c>
    </row>
    <row r="578" spans="1:10">
      <c r="A578" s="1" t="s">
        <v>102</v>
      </c>
      <c r="B578" s="1" t="s">
        <v>331</v>
      </c>
      <c r="C578" s="1" t="s">
        <v>197</v>
      </c>
      <c r="D578" s="1">
        <v>0.39</v>
      </c>
      <c r="E578" s="1">
        <v>0.33</v>
      </c>
      <c r="F578" s="1">
        <v>0.28</v>
      </c>
      <c r="G578" s="10" t="s">
        <v>302</v>
      </c>
      <c r="H578" s="10" t="s">
        <v>332</v>
      </c>
      <c r="I578" s="10" t="s">
        <v>197</v>
      </c>
      <c r="J578" s="10" t="s">
        <v>333</v>
      </c>
    </row>
    <row r="579" spans="1:10">
      <c r="A579" s="1" t="s">
        <v>107</v>
      </c>
      <c r="B579" s="1" t="s">
        <v>331</v>
      </c>
      <c r="C579" s="1" t="s">
        <v>197</v>
      </c>
      <c r="D579" s="1">
        <v>0</v>
      </c>
      <c r="E579" s="1">
        <v>0</v>
      </c>
      <c r="F579" s="1">
        <v>1</v>
      </c>
      <c r="G579" s="10" t="s">
        <v>302</v>
      </c>
      <c r="H579" s="10" t="s">
        <v>332</v>
      </c>
      <c r="I579" s="10" t="s">
        <v>197</v>
      </c>
      <c r="J579" s="10" t="s">
        <v>333</v>
      </c>
    </row>
    <row r="580" spans="1:10">
      <c r="A580" s="1" t="s">
        <v>112</v>
      </c>
      <c r="B580" s="1" t="s">
        <v>331</v>
      </c>
      <c r="C580" s="1" t="s">
        <v>197</v>
      </c>
      <c r="D580" s="1">
        <v>0.53</v>
      </c>
      <c r="E580" s="1">
        <v>0</v>
      </c>
      <c r="F580" s="1">
        <v>0.47</v>
      </c>
      <c r="G580" s="10" t="s">
        <v>302</v>
      </c>
      <c r="H580" s="10" t="s">
        <v>332</v>
      </c>
      <c r="I580" s="10" t="s">
        <v>197</v>
      </c>
      <c r="J580" s="10" t="s">
        <v>333</v>
      </c>
    </row>
    <row r="581" spans="1:10">
      <c r="A581" s="1" t="s">
        <v>117</v>
      </c>
      <c r="B581" s="1" t="s">
        <v>331</v>
      </c>
      <c r="C581" s="1" t="s">
        <v>197</v>
      </c>
      <c r="D581" s="1">
        <v>0.49</v>
      </c>
      <c r="E581" s="1">
        <v>0.31</v>
      </c>
      <c r="F581" s="1">
        <v>0.2</v>
      </c>
      <c r="G581" s="10" t="s">
        <v>302</v>
      </c>
      <c r="H581" s="10" t="s">
        <v>332</v>
      </c>
      <c r="I581" s="10" t="s">
        <v>197</v>
      </c>
      <c r="J581" s="10" t="s">
        <v>333</v>
      </c>
    </row>
    <row r="582" spans="1:10">
      <c r="A582" s="1" t="s">
        <v>122</v>
      </c>
      <c r="B582" s="1" t="s">
        <v>331</v>
      </c>
      <c r="C582" s="1" t="s">
        <v>197</v>
      </c>
      <c r="D582" s="1">
        <v>0</v>
      </c>
      <c r="E582" s="1">
        <v>0</v>
      </c>
      <c r="F582" s="1">
        <v>1</v>
      </c>
      <c r="G582" s="10" t="s">
        <v>302</v>
      </c>
      <c r="H582" s="10" t="s">
        <v>332</v>
      </c>
      <c r="I582" s="10" t="s">
        <v>197</v>
      </c>
      <c r="J582" s="10" t="s">
        <v>333</v>
      </c>
    </row>
    <row r="583" spans="1:10">
      <c r="A583" s="1" t="s">
        <v>127</v>
      </c>
      <c r="B583" s="1" t="s">
        <v>331</v>
      </c>
      <c r="C583" s="1" t="s">
        <v>197</v>
      </c>
      <c r="D583" s="1">
        <v>0.13</v>
      </c>
      <c r="E583" s="1">
        <v>0.05</v>
      </c>
      <c r="F583" s="1">
        <v>0.81</v>
      </c>
      <c r="G583" s="10" t="s">
        <v>302</v>
      </c>
      <c r="H583" s="10" t="s">
        <v>332</v>
      </c>
      <c r="I583" s="10" t="s">
        <v>197</v>
      </c>
      <c r="J583" s="10" t="s">
        <v>333</v>
      </c>
    </row>
    <row r="584" spans="1:10">
      <c r="A584" s="1" t="s">
        <v>131</v>
      </c>
      <c r="B584" s="1" t="s">
        <v>331</v>
      </c>
      <c r="C584" s="1" t="s">
        <v>197</v>
      </c>
      <c r="D584" s="1">
        <v>0.14</v>
      </c>
      <c r="E584" s="1">
        <v>0</v>
      </c>
      <c r="F584" s="1">
        <v>0.86</v>
      </c>
      <c r="G584" s="10" t="s">
        <v>302</v>
      </c>
      <c r="H584" s="10" t="s">
        <v>332</v>
      </c>
      <c r="I584" s="10" t="s">
        <v>197</v>
      </c>
      <c r="J584" s="10" t="s">
        <v>333</v>
      </c>
    </row>
    <row r="585" spans="1:10">
      <c r="A585" s="1" t="s">
        <v>135</v>
      </c>
      <c r="B585" s="1" t="s">
        <v>331</v>
      </c>
      <c r="C585" s="1" t="s">
        <v>197</v>
      </c>
      <c r="D585" s="1">
        <v>0.28</v>
      </c>
      <c r="E585" s="1">
        <v>0.55</v>
      </c>
      <c r="F585" s="1">
        <v>0.18</v>
      </c>
      <c r="G585" s="10" t="s">
        <v>302</v>
      </c>
      <c r="H585" s="10" t="s">
        <v>332</v>
      </c>
      <c r="I585" s="10" t="s">
        <v>197</v>
      </c>
      <c r="J585" s="10" t="s">
        <v>333</v>
      </c>
    </row>
    <row r="586" spans="1:10">
      <c r="A586" s="1" t="s">
        <v>141</v>
      </c>
      <c r="B586" s="1" t="s">
        <v>331</v>
      </c>
      <c r="C586" s="1" t="s">
        <v>197</v>
      </c>
      <c r="D586" s="1">
        <v>0</v>
      </c>
      <c r="E586" s="1">
        <v>0.44</v>
      </c>
      <c r="F586" s="1">
        <v>0.56</v>
      </c>
      <c r="G586" s="10" t="s">
        <v>302</v>
      </c>
      <c r="H586" s="10" t="s">
        <v>332</v>
      </c>
      <c r="I586" s="10" t="s">
        <v>197</v>
      </c>
      <c r="J586" s="10" t="s">
        <v>333</v>
      </c>
    </row>
    <row r="587" spans="1:10">
      <c r="A587" s="1" t="s">
        <v>144</v>
      </c>
      <c r="B587" s="1" t="s">
        <v>331</v>
      </c>
      <c r="C587" s="1" t="s">
        <v>197</v>
      </c>
      <c r="D587" s="1">
        <v>0.1</v>
      </c>
      <c r="E587" s="1">
        <v>0.2</v>
      </c>
      <c r="F587" s="1">
        <v>0.7</v>
      </c>
      <c r="G587" s="10" t="s">
        <v>302</v>
      </c>
      <c r="H587" s="10" t="s">
        <v>332</v>
      </c>
      <c r="I587" s="10" t="s">
        <v>197</v>
      </c>
      <c r="J587" s="10" t="s">
        <v>333</v>
      </c>
    </row>
    <row r="588" spans="1:10">
      <c r="A588" s="1" t="s">
        <v>148</v>
      </c>
      <c r="B588" s="1" t="s">
        <v>331</v>
      </c>
      <c r="C588" s="1" t="s">
        <v>197</v>
      </c>
      <c r="D588" s="1">
        <v>0.31</v>
      </c>
      <c r="E588" s="1">
        <v>0.11</v>
      </c>
      <c r="F588" s="1">
        <v>0.58</v>
      </c>
      <c r="G588" s="10" t="s">
        <v>302</v>
      </c>
      <c r="H588" s="10" t="s">
        <v>332</v>
      </c>
      <c r="I588" s="10" t="s">
        <v>197</v>
      </c>
      <c r="J588" s="10" t="s">
        <v>333</v>
      </c>
    </row>
    <row r="589" spans="1:10">
      <c r="A589" s="1" t="s">
        <v>154</v>
      </c>
      <c r="B589" s="1" t="s">
        <v>331</v>
      </c>
      <c r="C589" s="1" t="s">
        <v>197</v>
      </c>
      <c r="D589" s="1">
        <v>0.14</v>
      </c>
      <c r="E589" s="1">
        <v>0.56</v>
      </c>
      <c r="F589" s="1">
        <v>0.3</v>
      </c>
      <c r="G589" s="10" t="s">
        <v>302</v>
      </c>
      <c r="H589" s="10" t="s">
        <v>332</v>
      </c>
      <c r="I589" s="10" t="s">
        <v>197</v>
      </c>
      <c r="J589" s="10" t="s">
        <v>333</v>
      </c>
    </row>
    <row r="590" spans="1:10">
      <c r="A590" s="1" t="s">
        <v>160</v>
      </c>
      <c r="B590" s="1" t="s">
        <v>331</v>
      </c>
      <c r="C590" s="1" t="s">
        <v>197</v>
      </c>
      <c r="D590" s="1">
        <v>0</v>
      </c>
      <c r="E590" s="1">
        <v>0</v>
      </c>
      <c r="F590" s="1">
        <v>1</v>
      </c>
      <c r="G590" s="10" t="s">
        <v>302</v>
      </c>
      <c r="H590" s="10" t="s">
        <v>332</v>
      </c>
      <c r="I590" s="10" t="s">
        <v>197</v>
      </c>
      <c r="J590" s="10" t="s">
        <v>333</v>
      </c>
    </row>
    <row r="591" spans="1:10">
      <c r="A591" s="1" t="s">
        <v>11</v>
      </c>
      <c r="B591" s="1" t="s">
        <v>331</v>
      </c>
      <c r="C591" s="1" t="s">
        <v>201</v>
      </c>
      <c r="D591" s="1">
        <v>0.4</v>
      </c>
      <c r="E591" s="1">
        <v>0.6</v>
      </c>
      <c r="F591" s="1">
        <v>0</v>
      </c>
      <c r="G591" s="10" t="s">
        <v>302</v>
      </c>
      <c r="H591" s="10" t="s">
        <v>332</v>
      </c>
      <c r="I591" s="10" t="s">
        <v>197</v>
      </c>
      <c r="J591" s="10" t="s">
        <v>333</v>
      </c>
    </row>
    <row r="592" spans="1:10">
      <c r="A592" s="1" t="s">
        <v>15</v>
      </c>
      <c r="B592" s="1" t="s">
        <v>331</v>
      </c>
      <c r="C592" s="1" t="s">
        <v>201</v>
      </c>
      <c r="D592" s="1">
        <v>0.19</v>
      </c>
      <c r="E592" s="1">
        <v>0.19</v>
      </c>
      <c r="F592" s="1">
        <v>0.62</v>
      </c>
      <c r="G592" s="10" t="s">
        <v>302</v>
      </c>
      <c r="H592" s="10" t="s">
        <v>332</v>
      </c>
      <c r="I592" s="10" t="s">
        <v>197</v>
      </c>
      <c r="J592" s="10" t="s">
        <v>333</v>
      </c>
    </row>
    <row r="593" spans="1:10">
      <c r="A593" s="1" t="s">
        <v>21</v>
      </c>
      <c r="B593" s="1" t="s">
        <v>331</v>
      </c>
      <c r="C593" s="1" t="s">
        <v>201</v>
      </c>
      <c r="D593" s="1">
        <v>0.17</v>
      </c>
      <c r="E593" s="1">
        <v>0.12</v>
      </c>
      <c r="F593" s="1">
        <v>0.71</v>
      </c>
      <c r="G593" s="10" t="s">
        <v>302</v>
      </c>
      <c r="H593" s="10" t="s">
        <v>332</v>
      </c>
      <c r="I593" s="10" t="s">
        <v>197</v>
      </c>
      <c r="J593" s="10" t="s">
        <v>333</v>
      </c>
    </row>
    <row r="594" spans="1:10">
      <c r="A594" s="1" t="s">
        <v>27</v>
      </c>
      <c r="B594" s="1" t="s">
        <v>331</v>
      </c>
      <c r="C594" s="1" t="s">
        <v>201</v>
      </c>
      <c r="D594" s="1">
        <v>0</v>
      </c>
      <c r="E594" s="1">
        <v>1</v>
      </c>
      <c r="F594" s="1">
        <v>0</v>
      </c>
      <c r="G594" s="10" t="s">
        <v>302</v>
      </c>
      <c r="H594" s="10" t="s">
        <v>332</v>
      </c>
      <c r="I594" s="10" t="s">
        <v>197</v>
      </c>
      <c r="J594" s="10" t="s">
        <v>333</v>
      </c>
    </row>
    <row r="595" spans="1:10">
      <c r="A595" s="1" t="s">
        <v>33</v>
      </c>
      <c r="B595" s="1" t="s">
        <v>331</v>
      </c>
      <c r="C595" s="1" t="s">
        <v>201</v>
      </c>
      <c r="D595" s="1">
        <v>0.37</v>
      </c>
      <c r="E595" s="1">
        <v>0.22</v>
      </c>
      <c r="F595" s="1">
        <v>0.41</v>
      </c>
      <c r="G595" s="10" t="s">
        <v>302</v>
      </c>
      <c r="H595" s="10" t="s">
        <v>332</v>
      </c>
      <c r="I595" s="10" t="s">
        <v>197</v>
      </c>
      <c r="J595" s="10" t="s">
        <v>333</v>
      </c>
    </row>
    <row r="596" spans="1:10">
      <c r="A596" s="1" t="s">
        <v>38</v>
      </c>
      <c r="B596" s="1" t="s">
        <v>331</v>
      </c>
      <c r="C596" s="1" t="s">
        <v>201</v>
      </c>
      <c r="D596" s="1">
        <v>0.3</v>
      </c>
      <c r="E596" s="1">
        <v>0.7</v>
      </c>
      <c r="F596" s="1">
        <v>0</v>
      </c>
      <c r="G596" s="10" t="s">
        <v>302</v>
      </c>
      <c r="H596" s="10" t="s">
        <v>332</v>
      </c>
      <c r="I596" s="10" t="s">
        <v>197</v>
      </c>
      <c r="J596" s="10" t="s">
        <v>333</v>
      </c>
    </row>
    <row r="597" spans="1:10">
      <c r="A597" s="1" t="s">
        <v>43</v>
      </c>
      <c r="B597" s="1" t="s">
        <v>331</v>
      </c>
      <c r="C597" s="1" t="s">
        <v>201</v>
      </c>
      <c r="D597" s="1">
        <v>0.42</v>
      </c>
      <c r="E597" s="1">
        <v>0.44</v>
      </c>
      <c r="F597" s="1">
        <v>0.14</v>
      </c>
      <c r="G597" s="10" t="s">
        <v>302</v>
      </c>
      <c r="H597" s="10" t="s">
        <v>332</v>
      </c>
      <c r="I597" s="10" t="s">
        <v>197</v>
      </c>
      <c r="J597" s="10" t="s">
        <v>333</v>
      </c>
    </row>
    <row r="598" spans="1:10">
      <c r="A598" s="1" t="s">
        <v>48</v>
      </c>
      <c r="B598" s="1" t="s">
        <v>331</v>
      </c>
      <c r="C598" s="1" t="s">
        <v>201</v>
      </c>
      <c r="D598" s="1">
        <v>0.2</v>
      </c>
      <c r="E598" s="1">
        <v>0.52</v>
      </c>
      <c r="F598" s="1">
        <v>0.28</v>
      </c>
      <c r="G598" s="10" t="s">
        <v>302</v>
      </c>
      <c r="H598" s="10" t="s">
        <v>332</v>
      </c>
      <c r="I598" s="10" t="s">
        <v>197</v>
      </c>
      <c r="J598" s="10" t="s">
        <v>333</v>
      </c>
    </row>
    <row r="599" spans="1:10">
      <c r="A599" s="1" t="s">
        <v>53</v>
      </c>
      <c r="B599" s="1" t="s">
        <v>331</v>
      </c>
      <c r="C599" s="1" t="s">
        <v>201</v>
      </c>
      <c r="D599" s="1">
        <v>0</v>
      </c>
      <c r="E599" s="1">
        <v>1</v>
      </c>
      <c r="F599" s="1">
        <v>0</v>
      </c>
      <c r="G599" s="10" t="s">
        <v>302</v>
      </c>
      <c r="H599" s="10" t="s">
        <v>332</v>
      </c>
      <c r="I599" s="10" t="s">
        <v>197</v>
      </c>
      <c r="J599" s="10" t="s">
        <v>333</v>
      </c>
    </row>
    <row r="600" spans="1:10">
      <c r="A600" s="1" t="s">
        <v>59</v>
      </c>
      <c r="B600" s="1" t="s">
        <v>331</v>
      </c>
      <c r="C600" s="1" t="s">
        <v>201</v>
      </c>
      <c r="D600" s="1">
        <v>0.25</v>
      </c>
      <c r="E600" s="1">
        <v>0.7</v>
      </c>
      <c r="F600" s="1">
        <v>0.06</v>
      </c>
      <c r="G600" s="10" t="s">
        <v>302</v>
      </c>
      <c r="H600" s="10" t="s">
        <v>332</v>
      </c>
      <c r="I600" s="10" t="s">
        <v>197</v>
      </c>
      <c r="J600" s="10" t="s">
        <v>333</v>
      </c>
    </row>
    <row r="601" spans="1:10">
      <c r="A601" s="1" t="s">
        <v>63</v>
      </c>
      <c r="B601" s="1" t="s">
        <v>331</v>
      </c>
      <c r="C601" s="1" t="s">
        <v>201</v>
      </c>
      <c r="D601" s="1">
        <v>0</v>
      </c>
      <c r="E601" s="1">
        <v>1</v>
      </c>
      <c r="F601" s="1">
        <v>0</v>
      </c>
      <c r="G601" s="10" t="s">
        <v>302</v>
      </c>
      <c r="H601" s="10" t="s">
        <v>332</v>
      </c>
      <c r="I601" s="10" t="s">
        <v>197</v>
      </c>
      <c r="J601" s="10" t="s">
        <v>333</v>
      </c>
    </row>
    <row r="602" spans="1:10">
      <c r="A602" s="1" t="s">
        <v>69</v>
      </c>
      <c r="B602" s="1" t="s">
        <v>331</v>
      </c>
      <c r="C602" s="1" t="s">
        <v>201</v>
      </c>
      <c r="D602" s="1">
        <v>0.62</v>
      </c>
      <c r="E602" s="1">
        <v>0.25</v>
      </c>
      <c r="F602" s="1">
        <v>0.13</v>
      </c>
      <c r="G602" s="10" t="s">
        <v>302</v>
      </c>
      <c r="H602" s="10" t="s">
        <v>332</v>
      </c>
      <c r="I602" s="10" t="s">
        <v>197</v>
      </c>
      <c r="J602" s="10" t="s">
        <v>333</v>
      </c>
    </row>
    <row r="603" spans="1:10">
      <c r="A603" s="1" t="s">
        <v>74</v>
      </c>
      <c r="B603" s="1" t="s">
        <v>331</v>
      </c>
      <c r="C603" s="1" t="s">
        <v>201</v>
      </c>
      <c r="D603" s="1">
        <v>0.14</v>
      </c>
      <c r="E603" s="1">
        <v>0.28</v>
      </c>
      <c r="F603" s="1">
        <v>0.58</v>
      </c>
      <c r="G603" s="10" t="s">
        <v>302</v>
      </c>
      <c r="H603" s="10" t="s">
        <v>332</v>
      </c>
      <c r="I603" s="10" t="s">
        <v>197</v>
      </c>
      <c r="J603" s="10" t="s">
        <v>333</v>
      </c>
    </row>
    <row r="604" spans="1:10">
      <c r="A604" s="1" t="s">
        <v>79</v>
      </c>
      <c r="B604" s="1" t="s">
        <v>331</v>
      </c>
      <c r="C604" s="1" t="s">
        <v>201</v>
      </c>
      <c r="D604" s="1">
        <v>0</v>
      </c>
      <c r="E604" s="1">
        <v>1</v>
      </c>
      <c r="F604" s="1">
        <v>0</v>
      </c>
      <c r="G604" s="10" t="s">
        <v>302</v>
      </c>
      <c r="H604" s="10" t="s">
        <v>332</v>
      </c>
      <c r="I604" s="10" t="s">
        <v>197</v>
      </c>
      <c r="J604" s="10" t="s">
        <v>333</v>
      </c>
    </row>
    <row r="605" spans="1:10">
      <c r="A605" s="1" t="s">
        <v>84</v>
      </c>
      <c r="B605" s="1" t="s">
        <v>331</v>
      </c>
      <c r="C605" s="1" t="s">
        <v>201</v>
      </c>
      <c r="D605" s="1">
        <v>0.35</v>
      </c>
      <c r="E605" s="1">
        <v>0.56</v>
      </c>
      <c r="F605" s="1">
        <v>0.09</v>
      </c>
      <c r="G605" s="10" t="s">
        <v>302</v>
      </c>
      <c r="H605" s="10" t="s">
        <v>332</v>
      </c>
      <c r="I605" s="10" t="s">
        <v>197</v>
      </c>
      <c r="J605" s="10" t="s">
        <v>333</v>
      </c>
    </row>
    <row r="606" spans="1:10">
      <c r="A606" s="1" t="s">
        <v>88</v>
      </c>
      <c r="B606" s="1" t="s">
        <v>331</v>
      </c>
      <c r="C606" s="1" t="s">
        <v>201</v>
      </c>
      <c r="D606" s="1">
        <v>0.31</v>
      </c>
      <c r="E606" s="1">
        <v>0.69</v>
      </c>
      <c r="F606" s="1">
        <v>0</v>
      </c>
      <c r="G606" s="10" t="s">
        <v>302</v>
      </c>
      <c r="H606" s="10" t="s">
        <v>332</v>
      </c>
      <c r="I606" s="10" t="s">
        <v>197</v>
      </c>
      <c r="J606" s="10" t="s">
        <v>333</v>
      </c>
    </row>
    <row r="607" spans="1:10">
      <c r="A607" s="1" t="s">
        <v>93</v>
      </c>
      <c r="B607" s="1" t="s">
        <v>331</v>
      </c>
      <c r="C607" s="1" t="s">
        <v>201</v>
      </c>
      <c r="D607" s="1">
        <v>0</v>
      </c>
      <c r="E607" s="1">
        <v>1</v>
      </c>
      <c r="F607" s="1">
        <v>0</v>
      </c>
      <c r="G607" s="10" t="s">
        <v>302</v>
      </c>
      <c r="H607" s="10" t="s">
        <v>332</v>
      </c>
      <c r="I607" s="10" t="s">
        <v>197</v>
      </c>
      <c r="J607" s="10" t="s">
        <v>333</v>
      </c>
    </row>
    <row r="608" spans="1:10">
      <c r="A608" s="1" t="s">
        <v>98</v>
      </c>
      <c r="B608" s="1" t="s">
        <v>331</v>
      </c>
      <c r="C608" s="1" t="s">
        <v>201</v>
      </c>
      <c r="D608" s="1">
        <v>0</v>
      </c>
      <c r="E608" s="1">
        <v>1</v>
      </c>
      <c r="F608" s="1">
        <v>0</v>
      </c>
      <c r="G608" s="10" t="s">
        <v>302</v>
      </c>
      <c r="H608" s="10" t="s">
        <v>332</v>
      </c>
      <c r="I608" s="10" t="s">
        <v>197</v>
      </c>
      <c r="J608" s="10" t="s">
        <v>333</v>
      </c>
    </row>
    <row r="609" spans="1:10">
      <c r="A609" s="1" t="s">
        <v>102</v>
      </c>
      <c r="B609" s="1" t="s">
        <v>331</v>
      </c>
      <c r="C609" s="1" t="s">
        <v>201</v>
      </c>
      <c r="D609" s="1">
        <v>0.39</v>
      </c>
      <c r="E609" s="1">
        <v>0.28</v>
      </c>
      <c r="F609" s="1">
        <v>0.33</v>
      </c>
      <c r="G609" s="10" t="s">
        <v>302</v>
      </c>
      <c r="H609" s="10" t="s">
        <v>332</v>
      </c>
      <c r="I609" s="10" t="s">
        <v>197</v>
      </c>
      <c r="J609" s="10" t="s">
        <v>333</v>
      </c>
    </row>
    <row r="610" spans="1:10">
      <c r="A610" s="1" t="s">
        <v>107</v>
      </c>
      <c r="B610" s="1" t="s">
        <v>331</v>
      </c>
      <c r="C610" s="1" t="s">
        <v>201</v>
      </c>
      <c r="D610" s="1">
        <v>0</v>
      </c>
      <c r="E610" s="1">
        <v>1</v>
      </c>
      <c r="F610" s="1">
        <v>0</v>
      </c>
      <c r="G610" s="10" t="s">
        <v>302</v>
      </c>
      <c r="H610" s="10" t="s">
        <v>332</v>
      </c>
      <c r="I610" s="10" t="s">
        <v>197</v>
      </c>
      <c r="J610" s="10" t="s">
        <v>333</v>
      </c>
    </row>
    <row r="611" spans="1:10">
      <c r="A611" s="1" t="s">
        <v>112</v>
      </c>
      <c r="B611" s="1" t="s">
        <v>331</v>
      </c>
      <c r="C611" s="1" t="s">
        <v>201</v>
      </c>
      <c r="D611" s="1">
        <v>0.53</v>
      </c>
      <c r="E611" s="1">
        <v>0.47</v>
      </c>
      <c r="F611" s="1">
        <v>0</v>
      </c>
      <c r="G611" s="10" t="s">
        <v>302</v>
      </c>
      <c r="H611" s="10" t="s">
        <v>332</v>
      </c>
      <c r="I611" s="10" t="s">
        <v>197</v>
      </c>
      <c r="J611" s="10" t="s">
        <v>333</v>
      </c>
    </row>
    <row r="612" spans="1:10">
      <c r="A612" s="1" t="s">
        <v>117</v>
      </c>
      <c r="B612" s="1" t="s">
        <v>331</v>
      </c>
      <c r="C612" s="1" t="s">
        <v>201</v>
      </c>
      <c r="D612" s="1">
        <v>0.49</v>
      </c>
      <c r="E612" s="1">
        <v>0.2</v>
      </c>
      <c r="F612" s="1">
        <v>0.31</v>
      </c>
      <c r="G612" s="10" t="s">
        <v>302</v>
      </c>
      <c r="H612" s="10" t="s">
        <v>332</v>
      </c>
      <c r="I612" s="10" t="s">
        <v>197</v>
      </c>
      <c r="J612" s="10" t="s">
        <v>333</v>
      </c>
    </row>
    <row r="613" spans="1:10">
      <c r="A613" s="1" t="s">
        <v>122</v>
      </c>
      <c r="B613" s="1" t="s">
        <v>331</v>
      </c>
      <c r="C613" s="1" t="s">
        <v>201</v>
      </c>
      <c r="D613" s="1">
        <v>0</v>
      </c>
      <c r="E613" s="1">
        <v>1</v>
      </c>
      <c r="F613" s="1">
        <v>0</v>
      </c>
      <c r="G613" s="10" t="s">
        <v>302</v>
      </c>
      <c r="H613" s="10" t="s">
        <v>332</v>
      </c>
      <c r="I613" s="10" t="s">
        <v>197</v>
      </c>
      <c r="J613" s="10" t="s">
        <v>333</v>
      </c>
    </row>
    <row r="614" spans="1:10">
      <c r="A614" s="1" t="s">
        <v>127</v>
      </c>
      <c r="B614" s="1" t="s">
        <v>331</v>
      </c>
      <c r="C614" s="1" t="s">
        <v>201</v>
      </c>
      <c r="D614" s="1">
        <v>0.13</v>
      </c>
      <c r="E614" s="1">
        <v>0.81</v>
      </c>
      <c r="F614" s="1">
        <v>0.05</v>
      </c>
      <c r="G614" s="10" t="s">
        <v>302</v>
      </c>
      <c r="H614" s="10" t="s">
        <v>332</v>
      </c>
      <c r="I614" s="10" t="s">
        <v>197</v>
      </c>
      <c r="J614" s="10" t="s">
        <v>333</v>
      </c>
    </row>
    <row r="615" spans="1:10">
      <c r="A615" s="1" t="s">
        <v>131</v>
      </c>
      <c r="B615" s="1" t="s">
        <v>331</v>
      </c>
      <c r="C615" s="1" t="s">
        <v>201</v>
      </c>
      <c r="D615" s="1">
        <v>0.14</v>
      </c>
      <c r="E615" s="1">
        <v>0.86</v>
      </c>
      <c r="F615" s="1">
        <v>0</v>
      </c>
      <c r="G615" s="10" t="s">
        <v>302</v>
      </c>
      <c r="H615" s="10" t="s">
        <v>332</v>
      </c>
      <c r="I615" s="10" t="s">
        <v>197</v>
      </c>
      <c r="J615" s="10" t="s">
        <v>333</v>
      </c>
    </row>
    <row r="616" spans="1:10">
      <c r="A616" s="1" t="s">
        <v>135</v>
      </c>
      <c r="B616" s="1" t="s">
        <v>331</v>
      </c>
      <c r="C616" s="1" t="s">
        <v>201</v>
      </c>
      <c r="D616" s="1">
        <v>0.28</v>
      </c>
      <c r="E616" s="1">
        <v>0.18</v>
      </c>
      <c r="F616" s="1">
        <v>0.55</v>
      </c>
      <c r="G616" s="10" t="s">
        <v>302</v>
      </c>
      <c r="H616" s="10" t="s">
        <v>332</v>
      </c>
      <c r="I616" s="10" t="s">
        <v>197</v>
      </c>
      <c r="J616" s="10" t="s">
        <v>333</v>
      </c>
    </row>
    <row r="617" spans="1:10">
      <c r="A617" s="1" t="s">
        <v>141</v>
      </c>
      <c r="B617" s="1" t="s">
        <v>331</v>
      </c>
      <c r="C617" s="1" t="s">
        <v>201</v>
      </c>
      <c r="D617" s="1">
        <v>0</v>
      </c>
      <c r="E617" s="1">
        <v>0.56</v>
      </c>
      <c r="F617" s="1">
        <v>0.44</v>
      </c>
      <c r="G617" s="10" t="s">
        <v>302</v>
      </c>
      <c r="H617" s="10" t="s">
        <v>332</v>
      </c>
      <c r="I617" s="10" t="s">
        <v>197</v>
      </c>
      <c r="J617" s="10" t="s">
        <v>333</v>
      </c>
    </row>
    <row r="618" spans="1:10">
      <c r="A618" s="1" t="s">
        <v>144</v>
      </c>
      <c r="B618" s="1" t="s">
        <v>331</v>
      </c>
      <c r="C618" s="1" t="s">
        <v>201</v>
      </c>
      <c r="D618" s="1">
        <v>0.1</v>
      </c>
      <c r="E618" s="1">
        <v>0.7</v>
      </c>
      <c r="F618" s="1">
        <v>0.2</v>
      </c>
      <c r="G618" s="10" t="s">
        <v>302</v>
      </c>
      <c r="H618" s="10" t="s">
        <v>332</v>
      </c>
      <c r="I618" s="10" t="s">
        <v>197</v>
      </c>
      <c r="J618" s="10" t="s">
        <v>333</v>
      </c>
    </row>
    <row r="619" spans="1:10">
      <c r="A619" s="1" t="s">
        <v>148</v>
      </c>
      <c r="B619" s="1" t="s">
        <v>331</v>
      </c>
      <c r="C619" s="1" t="s">
        <v>201</v>
      </c>
      <c r="D619" s="1">
        <v>0.31</v>
      </c>
      <c r="E619" s="1">
        <v>0.58</v>
      </c>
      <c r="F619" s="1">
        <v>0.11</v>
      </c>
      <c r="G619" s="10" t="s">
        <v>302</v>
      </c>
      <c r="H619" s="10" t="s">
        <v>332</v>
      </c>
      <c r="I619" s="10" t="s">
        <v>197</v>
      </c>
      <c r="J619" s="10" t="s">
        <v>333</v>
      </c>
    </row>
    <row r="620" spans="1:10">
      <c r="A620" s="1" t="s">
        <v>154</v>
      </c>
      <c r="B620" s="1" t="s">
        <v>331</v>
      </c>
      <c r="C620" s="1" t="s">
        <v>201</v>
      </c>
      <c r="D620" s="1">
        <v>0.14</v>
      </c>
      <c r="E620" s="1">
        <v>0.3</v>
      </c>
      <c r="F620" s="1">
        <v>0.56</v>
      </c>
      <c r="G620" s="10" t="s">
        <v>302</v>
      </c>
      <c r="H620" s="10" t="s">
        <v>332</v>
      </c>
      <c r="I620" s="10" t="s">
        <v>197</v>
      </c>
      <c r="J620" s="10" t="s">
        <v>333</v>
      </c>
    </row>
    <row r="621" spans="1:10">
      <c r="A621" s="1" t="s">
        <v>160</v>
      </c>
      <c r="B621" s="1" t="s">
        <v>331</v>
      </c>
      <c r="C621" s="1" t="s">
        <v>201</v>
      </c>
      <c r="D621" s="1">
        <v>0</v>
      </c>
      <c r="E621" s="1">
        <v>1</v>
      </c>
      <c r="F621" s="1">
        <v>0</v>
      </c>
      <c r="G621" s="10" t="s">
        <v>302</v>
      </c>
      <c r="H621" s="10" t="s">
        <v>332</v>
      </c>
      <c r="I621" s="10" t="s">
        <v>197</v>
      </c>
      <c r="J621" s="10" t="s">
        <v>333</v>
      </c>
    </row>
    <row r="622" spans="1:10">
      <c r="A622" s="1" t="s">
        <v>11</v>
      </c>
      <c r="B622" s="1" t="s">
        <v>334</v>
      </c>
      <c r="C622" s="1" t="s">
        <v>197</v>
      </c>
      <c r="D622" s="1">
        <v>1</v>
      </c>
      <c r="E622" s="1">
        <v>0</v>
      </c>
      <c r="F622" s="1">
        <v>0</v>
      </c>
      <c r="G622" s="10" t="s">
        <v>302</v>
      </c>
      <c r="H622" s="10" t="s">
        <v>335</v>
      </c>
      <c r="I622" s="10" t="s">
        <v>197</v>
      </c>
      <c r="J622" s="10" t="s">
        <v>336</v>
      </c>
    </row>
    <row r="623" spans="1:10">
      <c r="A623" s="1" t="s">
        <v>15</v>
      </c>
      <c r="B623" s="1" t="s">
        <v>334</v>
      </c>
      <c r="C623" s="1" t="s">
        <v>197</v>
      </c>
      <c r="D623" s="1">
        <v>0.07</v>
      </c>
      <c r="E623" s="1">
        <v>0.92</v>
      </c>
      <c r="F623" s="1">
        <v>0.01</v>
      </c>
      <c r="G623" s="10" t="s">
        <v>302</v>
      </c>
      <c r="H623" s="10" t="s">
        <v>335</v>
      </c>
      <c r="I623" s="10" t="s">
        <v>197</v>
      </c>
      <c r="J623" s="10" t="s">
        <v>336</v>
      </c>
    </row>
    <row r="624" spans="1:10">
      <c r="A624" s="1" t="s">
        <v>21</v>
      </c>
      <c r="B624" s="1" t="s">
        <v>334</v>
      </c>
      <c r="C624" s="1" t="s">
        <v>197</v>
      </c>
      <c r="D624" s="1">
        <v>0.01</v>
      </c>
      <c r="E624" s="1">
        <v>0.98</v>
      </c>
      <c r="F624" s="1">
        <v>0.01</v>
      </c>
      <c r="G624" s="10" t="s">
        <v>302</v>
      </c>
      <c r="H624" s="10" t="s">
        <v>335</v>
      </c>
      <c r="I624" s="10" t="s">
        <v>197</v>
      </c>
      <c r="J624" s="10" t="s">
        <v>336</v>
      </c>
    </row>
    <row r="625" spans="1:10">
      <c r="A625" s="1" t="s">
        <v>27</v>
      </c>
      <c r="B625" s="1" t="s">
        <v>334</v>
      </c>
      <c r="C625" s="1" t="s">
        <v>197</v>
      </c>
      <c r="D625" s="1">
        <v>0</v>
      </c>
      <c r="E625" s="1">
        <v>0</v>
      </c>
      <c r="F625" s="1">
        <v>1</v>
      </c>
      <c r="G625" s="10" t="s">
        <v>302</v>
      </c>
      <c r="H625" s="10" t="s">
        <v>335</v>
      </c>
      <c r="I625" s="10" t="s">
        <v>197</v>
      </c>
      <c r="J625" s="10" t="s">
        <v>336</v>
      </c>
    </row>
    <row r="626" spans="1:10">
      <c r="A626" s="1" t="s">
        <v>33</v>
      </c>
      <c r="B626" s="1" t="s">
        <v>334</v>
      </c>
      <c r="C626" s="1" t="s">
        <v>197</v>
      </c>
      <c r="D626" s="1">
        <v>0.16</v>
      </c>
      <c r="E626" s="1">
        <v>0.8</v>
      </c>
      <c r="F626" s="1">
        <v>0.04</v>
      </c>
      <c r="G626" s="10" t="s">
        <v>302</v>
      </c>
      <c r="H626" s="10" t="s">
        <v>335</v>
      </c>
      <c r="I626" s="10" t="s">
        <v>197</v>
      </c>
      <c r="J626" s="10" t="s">
        <v>336</v>
      </c>
    </row>
    <row r="627" spans="1:10">
      <c r="A627" s="1" t="s">
        <v>38</v>
      </c>
      <c r="B627" s="1" t="s">
        <v>334</v>
      </c>
      <c r="C627" s="1" t="s">
        <v>197</v>
      </c>
      <c r="D627" s="1">
        <v>0.92</v>
      </c>
      <c r="E627" s="1">
        <v>0</v>
      </c>
      <c r="F627" s="1">
        <v>0.08</v>
      </c>
      <c r="G627" s="10" t="s">
        <v>302</v>
      </c>
      <c r="H627" s="10" t="s">
        <v>335</v>
      </c>
      <c r="I627" s="10" t="s">
        <v>197</v>
      </c>
      <c r="J627" s="10" t="s">
        <v>336</v>
      </c>
    </row>
    <row r="628" spans="1:10">
      <c r="A628" s="1" t="s">
        <v>43</v>
      </c>
      <c r="B628" s="1" t="s">
        <v>334</v>
      </c>
      <c r="C628" s="1" t="s">
        <v>197</v>
      </c>
      <c r="D628" s="1">
        <v>0.19</v>
      </c>
      <c r="E628" s="1">
        <v>0.7</v>
      </c>
      <c r="F628" s="1">
        <v>0.11</v>
      </c>
      <c r="G628" s="10" t="s">
        <v>302</v>
      </c>
      <c r="H628" s="10" t="s">
        <v>335</v>
      </c>
      <c r="I628" s="10" t="s">
        <v>197</v>
      </c>
      <c r="J628" s="10" t="s">
        <v>336</v>
      </c>
    </row>
    <row r="629" spans="1:10">
      <c r="A629" s="1" t="s">
        <v>48</v>
      </c>
      <c r="B629" s="1" t="s">
        <v>334</v>
      </c>
      <c r="C629" s="1" t="s">
        <v>197</v>
      </c>
      <c r="D629" s="1">
        <v>0.17</v>
      </c>
      <c r="E629" s="1">
        <v>0.78</v>
      </c>
      <c r="F629" s="1">
        <v>0.05</v>
      </c>
      <c r="G629" s="10" t="s">
        <v>302</v>
      </c>
      <c r="H629" s="10" t="s">
        <v>335</v>
      </c>
      <c r="I629" s="10" t="s">
        <v>197</v>
      </c>
      <c r="J629" s="10" t="s">
        <v>336</v>
      </c>
    </row>
    <row r="630" spans="1:10">
      <c r="A630" s="1" t="s">
        <v>53</v>
      </c>
      <c r="B630" s="1" t="s">
        <v>334</v>
      </c>
      <c r="C630" s="1" t="s">
        <v>197</v>
      </c>
      <c r="D630" s="1">
        <v>0</v>
      </c>
      <c r="E630" s="1">
        <v>0</v>
      </c>
      <c r="F630" s="1">
        <v>1</v>
      </c>
      <c r="G630" s="10" t="s">
        <v>302</v>
      </c>
      <c r="H630" s="10" t="s">
        <v>335</v>
      </c>
      <c r="I630" s="10" t="s">
        <v>197</v>
      </c>
      <c r="J630" s="10" t="s">
        <v>336</v>
      </c>
    </row>
    <row r="631" spans="1:10">
      <c r="A631" s="1" t="s">
        <v>59</v>
      </c>
      <c r="B631" s="1" t="s">
        <v>334</v>
      </c>
      <c r="C631" s="1" t="s">
        <v>197</v>
      </c>
      <c r="D631" s="1">
        <v>0.13</v>
      </c>
      <c r="E631" s="1">
        <v>0.57</v>
      </c>
      <c r="F631" s="1">
        <v>0.3</v>
      </c>
      <c r="G631" s="10" t="s">
        <v>302</v>
      </c>
      <c r="H631" s="10" t="s">
        <v>335</v>
      </c>
      <c r="I631" s="10" t="s">
        <v>197</v>
      </c>
      <c r="J631" s="10" t="s">
        <v>336</v>
      </c>
    </row>
    <row r="632" spans="1:10">
      <c r="A632" s="1" t="s">
        <v>63</v>
      </c>
      <c r="B632" s="1" t="s">
        <v>334</v>
      </c>
      <c r="C632" s="1" t="s">
        <v>197</v>
      </c>
      <c r="D632" s="1">
        <v>0</v>
      </c>
      <c r="E632" s="1">
        <v>0</v>
      </c>
      <c r="F632" s="1">
        <v>1</v>
      </c>
      <c r="G632" s="10" t="s">
        <v>302</v>
      </c>
      <c r="H632" s="10" t="s">
        <v>335</v>
      </c>
      <c r="I632" s="10" t="s">
        <v>197</v>
      </c>
      <c r="J632" s="10" t="s">
        <v>336</v>
      </c>
    </row>
    <row r="633" spans="1:10">
      <c r="A633" s="1" t="s">
        <v>69</v>
      </c>
      <c r="B633" s="1" t="s">
        <v>334</v>
      </c>
      <c r="C633" s="1" t="s">
        <v>197</v>
      </c>
      <c r="D633" s="1">
        <v>0.7</v>
      </c>
      <c r="E633" s="1">
        <v>0.27</v>
      </c>
      <c r="F633" s="1">
        <v>0.03</v>
      </c>
      <c r="G633" s="10" t="s">
        <v>302</v>
      </c>
      <c r="H633" s="10" t="s">
        <v>335</v>
      </c>
      <c r="I633" s="10" t="s">
        <v>197</v>
      </c>
      <c r="J633" s="10" t="s">
        <v>336</v>
      </c>
    </row>
    <row r="634" spans="1:10">
      <c r="A634" s="1" t="s">
        <v>74</v>
      </c>
      <c r="B634" s="1" t="s">
        <v>334</v>
      </c>
      <c r="C634" s="1" t="s">
        <v>197</v>
      </c>
      <c r="D634" s="1">
        <v>0.95</v>
      </c>
      <c r="E634" s="1">
        <v>0.04</v>
      </c>
      <c r="F634" s="1">
        <v>0.01</v>
      </c>
      <c r="G634" s="10" t="s">
        <v>302</v>
      </c>
      <c r="H634" s="10" t="s">
        <v>335</v>
      </c>
      <c r="I634" s="10" t="s">
        <v>197</v>
      </c>
      <c r="J634" s="10" t="s">
        <v>336</v>
      </c>
    </row>
    <row r="635" spans="1:10">
      <c r="A635" s="1" t="s">
        <v>79</v>
      </c>
      <c r="B635" s="1" t="s">
        <v>334</v>
      </c>
      <c r="C635" s="1" t="s">
        <v>197</v>
      </c>
      <c r="D635" s="1">
        <v>0</v>
      </c>
      <c r="E635" s="1">
        <v>0</v>
      </c>
      <c r="F635" s="1">
        <v>1</v>
      </c>
      <c r="G635" s="10" t="s">
        <v>302</v>
      </c>
      <c r="H635" s="10" t="s">
        <v>335</v>
      </c>
      <c r="I635" s="10" t="s">
        <v>197</v>
      </c>
      <c r="J635" s="10" t="s">
        <v>336</v>
      </c>
    </row>
    <row r="636" spans="1:10">
      <c r="A636" s="1" t="s">
        <v>84</v>
      </c>
      <c r="B636" s="1" t="s">
        <v>334</v>
      </c>
      <c r="C636" s="1" t="s">
        <v>197</v>
      </c>
      <c r="D636" s="1">
        <v>0.07</v>
      </c>
      <c r="E636" s="1">
        <v>0.74</v>
      </c>
      <c r="F636" s="1">
        <v>0.2</v>
      </c>
      <c r="G636" s="10" t="s">
        <v>302</v>
      </c>
      <c r="H636" s="10" t="s">
        <v>335</v>
      </c>
      <c r="I636" s="10" t="s">
        <v>197</v>
      </c>
      <c r="J636" s="10" t="s">
        <v>336</v>
      </c>
    </row>
    <row r="637" spans="1:10">
      <c r="A637" s="1" t="s">
        <v>88</v>
      </c>
      <c r="B637" s="1" t="s">
        <v>334</v>
      </c>
      <c r="C637" s="1" t="s">
        <v>197</v>
      </c>
      <c r="D637" s="1">
        <v>0.33</v>
      </c>
      <c r="E637" s="1">
        <v>0.5</v>
      </c>
      <c r="F637" s="1">
        <v>0.17</v>
      </c>
      <c r="G637" s="10" t="s">
        <v>302</v>
      </c>
      <c r="H637" s="10" t="s">
        <v>335</v>
      </c>
      <c r="I637" s="10" t="s">
        <v>197</v>
      </c>
      <c r="J637" s="10" t="s">
        <v>336</v>
      </c>
    </row>
    <row r="638" spans="1:10">
      <c r="A638" s="1" t="s">
        <v>93</v>
      </c>
      <c r="B638" s="1" t="s">
        <v>334</v>
      </c>
      <c r="C638" s="1" t="s">
        <v>197</v>
      </c>
      <c r="D638" s="1">
        <v>0</v>
      </c>
      <c r="E638" s="1">
        <v>0</v>
      </c>
      <c r="F638" s="1">
        <v>1</v>
      </c>
      <c r="G638" s="10" t="s">
        <v>302</v>
      </c>
      <c r="H638" s="10" t="s">
        <v>335</v>
      </c>
      <c r="I638" s="10" t="s">
        <v>197</v>
      </c>
      <c r="J638" s="10" t="s">
        <v>336</v>
      </c>
    </row>
    <row r="639" spans="1:10">
      <c r="A639" s="1" t="s">
        <v>98</v>
      </c>
      <c r="B639" s="1" t="s">
        <v>334</v>
      </c>
      <c r="C639" s="1" t="s">
        <v>197</v>
      </c>
      <c r="D639" s="1" t="s">
        <v>314</v>
      </c>
      <c r="E639" s="1" t="s">
        <v>314</v>
      </c>
      <c r="F639" s="1" t="s">
        <v>314</v>
      </c>
      <c r="G639" s="10" t="s">
        <v>302</v>
      </c>
      <c r="H639" s="10" t="s">
        <v>335</v>
      </c>
      <c r="I639" s="10" t="s">
        <v>197</v>
      </c>
      <c r="J639" s="10" t="s">
        <v>336</v>
      </c>
    </row>
    <row r="640" spans="1:10">
      <c r="A640" s="1" t="s">
        <v>102</v>
      </c>
      <c r="B640" s="1" t="s">
        <v>334</v>
      </c>
      <c r="C640" s="1" t="s">
        <v>197</v>
      </c>
      <c r="D640" s="1">
        <v>0.54</v>
      </c>
      <c r="E640" s="1">
        <v>0.35</v>
      </c>
      <c r="F640" s="1">
        <v>0.11</v>
      </c>
      <c r="G640" s="10" t="s">
        <v>302</v>
      </c>
      <c r="H640" s="10" t="s">
        <v>335</v>
      </c>
      <c r="I640" s="10" t="s">
        <v>197</v>
      </c>
      <c r="J640" s="10" t="s">
        <v>336</v>
      </c>
    </row>
    <row r="641" spans="1:10">
      <c r="A641" s="1" t="s">
        <v>107</v>
      </c>
      <c r="B641" s="1" t="s">
        <v>334</v>
      </c>
      <c r="C641" s="1" t="s">
        <v>197</v>
      </c>
      <c r="D641" s="1">
        <v>0</v>
      </c>
      <c r="E641" s="1">
        <v>0</v>
      </c>
      <c r="F641" s="1">
        <v>1</v>
      </c>
      <c r="G641" s="10" t="s">
        <v>302</v>
      </c>
      <c r="H641" s="10" t="s">
        <v>335</v>
      </c>
      <c r="I641" s="10" t="s">
        <v>197</v>
      </c>
      <c r="J641" s="10" t="s">
        <v>336</v>
      </c>
    </row>
    <row r="642" spans="1:10">
      <c r="A642" s="1" t="s">
        <v>112</v>
      </c>
      <c r="B642" s="1" t="s">
        <v>334</v>
      </c>
      <c r="C642" s="1" t="s">
        <v>197</v>
      </c>
      <c r="D642" s="1">
        <v>1</v>
      </c>
      <c r="E642" s="1">
        <v>0</v>
      </c>
      <c r="F642" s="1">
        <v>0</v>
      </c>
      <c r="G642" s="10" t="s">
        <v>302</v>
      </c>
      <c r="H642" s="10" t="s">
        <v>335</v>
      </c>
      <c r="I642" s="10" t="s">
        <v>197</v>
      </c>
      <c r="J642" s="10" t="s">
        <v>336</v>
      </c>
    </row>
    <row r="643" spans="1:10">
      <c r="A643" s="1" t="s">
        <v>117</v>
      </c>
      <c r="B643" s="1" t="s">
        <v>334</v>
      </c>
      <c r="C643" s="1" t="s">
        <v>197</v>
      </c>
      <c r="D643" s="1">
        <v>0.45</v>
      </c>
      <c r="E643" s="1">
        <v>0.47</v>
      </c>
      <c r="F643" s="1">
        <v>0.08</v>
      </c>
      <c r="G643" s="10" t="s">
        <v>302</v>
      </c>
      <c r="H643" s="10" t="s">
        <v>335</v>
      </c>
      <c r="I643" s="10" t="s">
        <v>197</v>
      </c>
      <c r="J643" s="10" t="s">
        <v>336</v>
      </c>
    </row>
    <row r="644" spans="1:10">
      <c r="A644" s="1" t="s">
        <v>122</v>
      </c>
      <c r="B644" s="1" t="s">
        <v>334</v>
      </c>
      <c r="C644" s="1" t="s">
        <v>197</v>
      </c>
      <c r="D644" s="1">
        <v>0</v>
      </c>
      <c r="E644" s="1">
        <v>0</v>
      </c>
      <c r="F644" s="1">
        <v>1</v>
      </c>
      <c r="G644" s="10" t="s">
        <v>302</v>
      </c>
      <c r="H644" s="10" t="s">
        <v>335</v>
      </c>
      <c r="I644" s="10" t="s">
        <v>197</v>
      </c>
      <c r="J644" s="10" t="s">
        <v>336</v>
      </c>
    </row>
    <row r="645" spans="1:10">
      <c r="A645" s="1" t="s">
        <v>127</v>
      </c>
      <c r="B645" s="1" t="s">
        <v>334</v>
      </c>
      <c r="C645" s="1" t="s">
        <v>197</v>
      </c>
      <c r="D645" s="1">
        <v>0.11</v>
      </c>
      <c r="E645" s="1">
        <v>0.89</v>
      </c>
      <c r="F645" s="1">
        <v>0</v>
      </c>
      <c r="G645" s="10" t="s">
        <v>302</v>
      </c>
      <c r="H645" s="10" t="s">
        <v>335</v>
      </c>
      <c r="I645" s="10" t="s">
        <v>197</v>
      </c>
      <c r="J645" s="10" t="s">
        <v>336</v>
      </c>
    </row>
    <row r="646" spans="1:10">
      <c r="A646" s="1" t="s">
        <v>131</v>
      </c>
      <c r="B646" s="1" t="s">
        <v>334</v>
      </c>
      <c r="C646" s="1" t="s">
        <v>197</v>
      </c>
      <c r="D646" s="1">
        <v>0.25</v>
      </c>
      <c r="E646" s="1">
        <v>0</v>
      </c>
      <c r="F646" s="1">
        <v>0.75</v>
      </c>
      <c r="G646" s="10" t="s">
        <v>302</v>
      </c>
      <c r="H646" s="10" t="s">
        <v>335</v>
      </c>
      <c r="I646" s="10" t="s">
        <v>197</v>
      </c>
      <c r="J646" s="10" t="s">
        <v>336</v>
      </c>
    </row>
    <row r="647" spans="1:10">
      <c r="A647" s="1" t="s">
        <v>135</v>
      </c>
      <c r="B647" s="1" t="s">
        <v>334</v>
      </c>
      <c r="C647" s="1" t="s">
        <v>197</v>
      </c>
      <c r="D647" s="1">
        <v>0.8</v>
      </c>
      <c r="E647" s="1">
        <v>0.14</v>
      </c>
      <c r="F647" s="1">
        <v>0.06</v>
      </c>
      <c r="G647" s="10" t="s">
        <v>302</v>
      </c>
      <c r="H647" s="10" t="s">
        <v>335</v>
      </c>
      <c r="I647" s="10" t="s">
        <v>197</v>
      </c>
      <c r="J647" s="10" t="s">
        <v>336</v>
      </c>
    </row>
    <row r="648" spans="1:10">
      <c r="A648" s="1" t="s">
        <v>141</v>
      </c>
      <c r="B648" s="1" t="s">
        <v>334</v>
      </c>
      <c r="C648" s="1" t="s">
        <v>197</v>
      </c>
      <c r="D648" s="1">
        <v>0.11</v>
      </c>
      <c r="E648" s="1">
        <v>0.33</v>
      </c>
      <c r="F648" s="1">
        <v>0.56</v>
      </c>
      <c r="G648" s="10" t="s">
        <v>302</v>
      </c>
      <c r="H648" s="10" t="s">
        <v>335</v>
      </c>
      <c r="I648" s="10" t="s">
        <v>197</v>
      </c>
      <c r="J648" s="10" t="s">
        <v>336</v>
      </c>
    </row>
    <row r="649" spans="1:10">
      <c r="A649" s="1" t="s">
        <v>144</v>
      </c>
      <c r="B649" s="1" t="s">
        <v>334</v>
      </c>
      <c r="C649" s="1" t="s">
        <v>197</v>
      </c>
      <c r="D649" s="1">
        <v>0.33</v>
      </c>
      <c r="E649" s="1">
        <v>0</v>
      </c>
      <c r="F649" s="1">
        <v>0.67</v>
      </c>
      <c r="G649" s="10" t="s">
        <v>302</v>
      </c>
      <c r="H649" s="10" t="s">
        <v>335</v>
      </c>
      <c r="I649" s="10" t="s">
        <v>197</v>
      </c>
      <c r="J649" s="10" t="s">
        <v>336</v>
      </c>
    </row>
    <row r="650" spans="1:10">
      <c r="A650" s="1" t="s">
        <v>148</v>
      </c>
      <c r="B650" s="1" t="s">
        <v>334</v>
      </c>
      <c r="C650" s="1" t="s">
        <v>197</v>
      </c>
      <c r="D650" s="1">
        <v>0.83</v>
      </c>
      <c r="E650" s="1">
        <v>0</v>
      </c>
      <c r="F650" s="1">
        <v>0.17</v>
      </c>
      <c r="G650" s="10" t="s">
        <v>302</v>
      </c>
      <c r="H650" s="10" t="s">
        <v>335</v>
      </c>
      <c r="I650" s="10" t="s">
        <v>197</v>
      </c>
      <c r="J650" s="10" t="s">
        <v>336</v>
      </c>
    </row>
    <row r="651" spans="1:10">
      <c r="A651" s="1" t="s">
        <v>154</v>
      </c>
      <c r="B651" s="1" t="s">
        <v>334</v>
      </c>
      <c r="C651" s="1" t="s">
        <v>197</v>
      </c>
      <c r="D651" s="1">
        <v>0.02</v>
      </c>
      <c r="E651" s="1">
        <v>0.98</v>
      </c>
      <c r="F651" s="1">
        <v>0</v>
      </c>
      <c r="G651" s="10" t="s">
        <v>302</v>
      </c>
      <c r="H651" s="10" t="s">
        <v>335</v>
      </c>
      <c r="I651" s="10" t="s">
        <v>197</v>
      </c>
      <c r="J651" s="10" t="s">
        <v>336</v>
      </c>
    </row>
    <row r="652" spans="1:10">
      <c r="A652" s="1" t="s">
        <v>160</v>
      </c>
      <c r="B652" s="1" t="s">
        <v>334</v>
      </c>
      <c r="C652" s="1" t="s">
        <v>197</v>
      </c>
      <c r="D652" s="1">
        <v>0</v>
      </c>
      <c r="E652" s="1">
        <v>0</v>
      </c>
      <c r="F652" s="1">
        <v>1</v>
      </c>
      <c r="G652" s="10" t="s">
        <v>302</v>
      </c>
      <c r="H652" s="10" t="s">
        <v>335</v>
      </c>
      <c r="I652" s="10" t="s">
        <v>197</v>
      </c>
      <c r="J652" s="10" t="s">
        <v>336</v>
      </c>
    </row>
    <row r="653" spans="1:10">
      <c r="A653" s="1" t="s">
        <v>11</v>
      </c>
      <c r="B653" s="1" t="s">
        <v>334</v>
      </c>
      <c r="C653" s="1" t="s">
        <v>211</v>
      </c>
      <c r="D653" s="1">
        <v>1</v>
      </c>
      <c r="E653" s="1">
        <v>0</v>
      </c>
      <c r="F653" s="1">
        <v>0</v>
      </c>
      <c r="G653" s="10" t="s">
        <v>302</v>
      </c>
      <c r="H653" s="10" t="s">
        <v>335</v>
      </c>
      <c r="I653" s="10" t="s">
        <v>197</v>
      </c>
      <c r="J653" s="10" t="s">
        <v>336</v>
      </c>
    </row>
    <row r="654" spans="1:10">
      <c r="A654" s="1" t="s">
        <v>15</v>
      </c>
      <c r="B654" s="1" t="s">
        <v>334</v>
      </c>
      <c r="C654" s="1" t="s">
        <v>211</v>
      </c>
      <c r="D654" s="1">
        <v>0.07</v>
      </c>
      <c r="E654" s="1">
        <v>0.01</v>
      </c>
      <c r="F654" s="1">
        <v>0.92</v>
      </c>
      <c r="G654" s="10" t="s">
        <v>302</v>
      </c>
      <c r="H654" s="10" t="s">
        <v>335</v>
      </c>
      <c r="I654" s="10" t="s">
        <v>197</v>
      </c>
      <c r="J654" s="10" t="s">
        <v>336</v>
      </c>
    </row>
    <row r="655" spans="1:10">
      <c r="A655" s="1" t="s">
        <v>21</v>
      </c>
      <c r="B655" s="1" t="s">
        <v>334</v>
      </c>
      <c r="C655" s="1" t="s">
        <v>211</v>
      </c>
      <c r="D655" s="1">
        <v>0.01</v>
      </c>
      <c r="E655" s="1">
        <v>0.01</v>
      </c>
      <c r="F655" s="1">
        <v>0.98</v>
      </c>
      <c r="G655" s="10" t="s">
        <v>302</v>
      </c>
      <c r="H655" s="10" t="s">
        <v>335</v>
      </c>
      <c r="I655" s="10" t="s">
        <v>197</v>
      </c>
      <c r="J655" s="10" t="s">
        <v>336</v>
      </c>
    </row>
    <row r="656" spans="1:10">
      <c r="A656" s="1" t="s">
        <v>27</v>
      </c>
      <c r="B656" s="1" t="s">
        <v>334</v>
      </c>
      <c r="C656" s="1" t="s">
        <v>211</v>
      </c>
      <c r="D656" s="1">
        <v>0</v>
      </c>
      <c r="E656" s="1">
        <v>1</v>
      </c>
      <c r="F656" s="1">
        <v>0</v>
      </c>
      <c r="G656" s="10" t="s">
        <v>302</v>
      </c>
      <c r="H656" s="10" t="s">
        <v>335</v>
      </c>
      <c r="I656" s="10" t="s">
        <v>197</v>
      </c>
      <c r="J656" s="10" t="s">
        <v>336</v>
      </c>
    </row>
    <row r="657" spans="1:10">
      <c r="A657" s="1" t="s">
        <v>33</v>
      </c>
      <c r="B657" s="1" t="s">
        <v>334</v>
      </c>
      <c r="C657" s="1" t="s">
        <v>211</v>
      </c>
      <c r="D657" s="1">
        <v>0.16</v>
      </c>
      <c r="E657" s="1">
        <v>0.04</v>
      </c>
      <c r="F657" s="1">
        <v>0.8</v>
      </c>
      <c r="G657" s="10" t="s">
        <v>302</v>
      </c>
      <c r="H657" s="10" t="s">
        <v>335</v>
      </c>
      <c r="I657" s="10" t="s">
        <v>197</v>
      </c>
      <c r="J657" s="10" t="s">
        <v>336</v>
      </c>
    </row>
    <row r="658" spans="1:10">
      <c r="A658" s="1" t="s">
        <v>38</v>
      </c>
      <c r="B658" s="1" t="s">
        <v>334</v>
      </c>
      <c r="C658" s="1" t="s">
        <v>211</v>
      </c>
      <c r="D658" s="1">
        <v>0.92</v>
      </c>
      <c r="E658" s="1">
        <v>0.08</v>
      </c>
      <c r="F658" s="1">
        <v>0</v>
      </c>
      <c r="G658" s="10" t="s">
        <v>302</v>
      </c>
      <c r="H658" s="10" t="s">
        <v>335</v>
      </c>
      <c r="I658" s="10" t="s">
        <v>197</v>
      </c>
      <c r="J658" s="10" t="s">
        <v>336</v>
      </c>
    </row>
    <row r="659" spans="1:10">
      <c r="A659" s="1" t="s">
        <v>43</v>
      </c>
      <c r="B659" s="1" t="s">
        <v>334</v>
      </c>
      <c r="C659" s="1" t="s">
        <v>211</v>
      </c>
      <c r="D659" s="1">
        <v>0.19</v>
      </c>
      <c r="E659" s="1">
        <v>0.11</v>
      </c>
      <c r="F659" s="1">
        <v>0.7</v>
      </c>
      <c r="G659" s="10" t="s">
        <v>302</v>
      </c>
      <c r="H659" s="10" t="s">
        <v>335</v>
      </c>
      <c r="I659" s="10" t="s">
        <v>197</v>
      </c>
      <c r="J659" s="10" t="s">
        <v>336</v>
      </c>
    </row>
    <row r="660" spans="1:10">
      <c r="A660" s="1" t="s">
        <v>48</v>
      </c>
      <c r="B660" s="1" t="s">
        <v>334</v>
      </c>
      <c r="C660" s="1" t="s">
        <v>211</v>
      </c>
      <c r="D660" s="1">
        <v>0.17</v>
      </c>
      <c r="E660" s="1">
        <v>0.05</v>
      </c>
      <c r="F660" s="1">
        <v>0.78</v>
      </c>
      <c r="G660" s="10" t="s">
        <v>302</v>
      </c>
      <c r="H660" s="10" t="s">
        <v>335</v>
      </c>
      <c r="I660" s="10" t="s">
        <v>197</v>
      </c>
      <c r="J660" s="10" t="s">
        <v>336</v>
      </c>
    </row>
    <row r="661" spans="1:10">
      <c r="A661" s="1" t="s">
        <v>53</v>
      </c>
      <c r="B661" s="1" t="s">
        <v>334</v>
      </c>
      <c r="C661" s="1" t="s">
        <v>211</v>
      </c>
      <c r="D661" s="1">
        <v>0</v>
      </c>
      <c r="E661" s="1">
        <v>1</v>
      </c>
      <c r="F661" s="1">
        <v>0</v>
      </c>
      <c r="G661" s="10" t="s">
        <v>302</v>
      </c>
      <c r="H661" s="10" t="s">
        <v>335</v>
      </c>
      <c r="I661" s="10" t="s">
        <v>197</v>
      </c>
      <c r="J661" s="10" t="s">
        <v>336</v>
      </c>
    </row>
    <row r="662" spans="1:10">
      <c r="A662" s="1" t="s">
        <v>59</v>
      </c>
      <c r="B662" s="1" t="s">
        <v>334</v>
      </c>
      <c r="C662" s="1" t="s">
        <v>211</v>
      </c>
      <c r="D662" s="1">
        <v>0.13</v>
      </c>
      <c r="E662" s="1">
        <v>0.3</v>
      </c>
      <c r="F662" s="1">
        <v>0.57</v>
      </c>
      <c r="G662" s="10" t="s">
        <v>302</v>
      </c>
      <c r="H662" s="10" t="s">
        <v>335</v>
      </c>
      <c r="I662" s="10" t="s">
        <v>197</v>
      </c>
      <c r="J662" s="10" t="s">
        <v>336</v>
      </c>
    </row>
    <row r="663" spans="1:10">
      <c r="A663" s="1" t="s">
        <v>63</v>
      </c>
      <c r="B663" s="1" t="s">
        <v>334</v>
      </c>
      <c r="C663" s="1" t="s">
        <v>211</v>
      </c>
      <c r="D663" s="1">
        <v>0</v>
      </c>
      <c r="E663" s="1">
        <v>1</v>
      </c>
      <c r="F663" s="1">
        <v>0</v>
      </c>
      <c r="G663" s="10" t="s">
        <v>302</v>
      </c>
      <c r="H663" s="10" t="s">
        <v>335</v>
      </c>
      <c r="I663" s="10" t="s">
        <v>197</v>
      </c>
      <c r="J663" s="10" t="s">
        <v>336</v>
      </c>
    </row>
    <row r="664" spans="1:10">
      <c r="A664" s="1" t="s">
        <v>69</v>
      </c>
      <c r="B664" s="1" t="s">
        <v>334</v>
      </c>
      <c r="C664" s="1" t="s">
        <v>211</v>
      </c>
      <c r="D664" s="1">
        <v>0.7</v>
      </c>
      <c r="E664" s="1">
        <v>0.03</v>
      </c>
      <c r="F664" s="1">
        <v>0.27</v>
      </c>
      <c r="G664" s="10" t="s">
        <v>302</v>
      </c>
      <c r="H664" s="10" t="s">
        <v>335</v>
      </c>
      <c r="I664" s="10" t="s">
        <v>197</v>
      </c>
      <c r="J664" s="10" t="s">
        <v>336</v>
      </c>
    </row>
    <row r="665" spans="1:10">
      <c r="A665" s="1" t="s">
        <v>74</v>
      </c>
      <c r="B665" s="1" t="s">
        <v>334</v>
      </c>
      <c r="C665" s="1" t="s">
        <v>211</v>
      </c>
      <c r="D665" s="1">
        <v>0.95</v>
      </c>
      <c r="E665" s="1">
        <v>0.01</v>
      </c>
      <c r="F665" s="1">
        <v>0.04</v>
      </c>
      <c r="G665" s="10" t="s">
        <v>302</v>
      </c>
      <c r="H665" s="10" t="s">
        <v>335</v>
      </c>
      <c r="I665" s="10" t="s">
        <v>197</v>
      </c>
      <c r="J665" s="10" t="s">
        <v>336</v>
      </c>
    </row>
    <row r="666" spans="1:10">
      <c r="A666" s="1" t="s">
        <v>79</v>
      </c>
      <c r="B666" s="1" t="s">
        <v>334</v>
      </c>
      <c r="C666" s="1" t="s">
        <v>211</v>
      </c>
      <c r="D666" s="1">
        <v>0</v>
      </c>
      <c r="E666" s="1">
        <v>1</v>
      </c>
      <c r="F666" s="1">
        <v>0</v>
      </c>
      <c r="G666" s="10" t="s">
        <v>302</v>
      </c>
      <c r="H666" s="10" t="s">
        <v>335</v>
      </c>
      <c r="I666" s="10" t="s">
        <v>197</v>
      </c>
      <c r="J666" s="10" t="s">
        <v>336</v>
      </c>
    </row>
    <row r="667" spans="1:10">
      <c r="A667" s="1" t="s">
        <v>84</v>
      </c>
      <c r="B667" s="1" t="s">
        <v>334</v>
      </c>
      <c r="C667" s="1" t="s">
        <v>211</v>
      </c>
      <c r="D667" s="1">
        <v>0.07</v>
      </c>
      <c r="E667" s="1">
        <v>0.2</v>
      </c>
      <c r="F667" s="1">
        <v>0.74</v>
      </c>
      <c r="G667" s="10" t="s">
        <v>302</v>
      </c>
      <c r="H667" s="10" t="s">
        <v>335</v>
      </c>
      <c r="I667" s="10" t="s">
        <v>197</v>
      </c>
      <c r="J667" s="10" t="s">
        <v>336</v>
      </c>
    </row>
    <row r="668" spans="1:10">
      <c r="A668" s="1" t="s">
        <v>88</v>
      </c>
      <c r="B668" s="1" t="s">
        <v>334</v>
      </c>
      <c r="C668" s="1" t="s">
        <v>211</v>
      </c>
      <c r="D668" s="1">
        <v>0.33</v>
      </c>
      <c r="E668" s="1">
        <v>0.17</v>
      </c>
      <c r="F668" s="1">
        <v>0.5</v>
      </c>
      <c r="G668" s="10" t="s">
        <v>302</v>
      </c>
      <c r="H668" s="10" t="s">
        <v>335</v>
      </c>
      <c r="I668" s="10" t="s">
        <v>197</v>
      </c>
      <c r="J668" s="10" t="s">
        <v>336</v>
      </c>
    </row>
    <row r="669" spans="1:10">
      <c r="A669" s="1" t="s">
        <v>93</v>
      </c>
      <c r="B669" s="1" t="s">
        <v>334</v>
      </c>
      <c r="C669" s="1" t="s">
        <v>211</v>
      </c>
      <c r="D669" s="1">
        <v>0</v>
      </c>
      <c r="E669" s="1">
        <v>1</v>
      </c>
      <c r="F669" s="1">
        <v>0</v>
      </c>
      <c r="G669" s="10" t="s">
        <v>302</v>
      </c>
      <c r="H669" s="10" t="s">
        <v>335</v>
      </c>
      <c r="I669" s="10" t="s">
        <v>197</v>
      </c>
      <c r="J669" s="10" t="s">
        <v>336</v>
      </c>
    </row>
    <row r="670" spans="1:10">
      <c r="A670" s="1" t="s">
        <v>98</v>
      </c>
      <c r="B670" s="1" t="s">
        <v>334</v>
      </c>
      <c r="C670" s="1" t="s">
        <v>211</v>
      </c>
      <c r="D670" s="1" t="s">
        <v>314</v>
      </c>
      <c r="E670" s="1" t="s">
        <v>314</v>
      </c>
      <c r="F670" s="1" t="s">
        <v>314</v>
      </c>
      <c r="G670" s="10" t="s">
        <v>302</v>
      </c>
      <c r="H670" s="10" t="s">
        <v>335</v>
      </c>
      <c r="I670" s="10" t="s">
        <v>197</v>
      </c>
      <c r="J670" s="10" t="s">
        <v>336</v>
      </c>
    </row>
    <row r="671" spans="1:10">
      <c r="A671" s="1" t="s">
        <v>102</v>
      </c>
      <c r="B671" s="1" t="s">
        <v>334</v>
      </c>
      <c r="C671" s="1" t="s">
        <v>211</v>
      </c>
      <c r="D671" s="1">
        <v>0.54</v>
      </c>
      <c r="E671" s="1">
        <v>0.11</v>
      </c>
      <c r="F671" s="1">
        <v>0.35</v>
      </c>
      <c r="G671" s="10" t="s">
        <v>302</v>
      </c>
      <c r="H671" s="10" t="s">
        <v>335</v>
      </c>
      <c r="I671" s="10" t="s">
        <v>197</v>
      </c>
      <c r="J671" s="10" t="s">
        <v>336</v>
      </c>
    </row>
    <row r="672" spans="1:10">
      <c r="A672" s="1" t="s">
        <v>107</v>
      </c>
      <c r="B672" s="1" t="s">
        <v>334</v>
      </c>
      <c r="C672" s="1" t="s">
        <v>211</v>
      </c>
      <c r="D672" s="1">
        <v>0</v>
      </c>
      <c r="E672" s="1">
        <v>1</v>
      </c>
      <c r="F672" s="1">
        <v>0</v>
      </c>
      <c r="G672" s="10" t="s">
        <v>302</v>
      </c>
      <c r="H672" s="10" t="s">
        <v>335</v>
      </c>
      <c r="I672" s="10" t="s">
        <v>197</v>
      </c>
      <c r="J672" s="10" t="s">
        <v>336</v>
      </c>
    </row>
    <row r="673" spans="1:10">
      <c r="A673" s="1" t="s">
        <v>112</v>
      </c>
      <c r="B673" s="1" t="s">
        <v>334</v>
      </c>
      <c r="C673" s="1" t="s">
        <v>211</v>
      </c>
      <c r="D673" s="1">
        <v>1</v>
      </c>
      <c r="E673" s="1">
        <v>0</v>
      </c>
      <c r="F673" s="1">
        <v>0</v>
      </c>
      <c r="G673" s="10" t="s">
        <v>302</v>
      </c>
      <c r="H673" s="10" t="s">
        <v>335</v>
      </c>
      <c r="I673" s="10" t="s">
        <v>197</v>
      </c>
      <c r="J673" s="10" t="s">
        <v>336</v>
      </c>
    </row>
    <row r="674" spans="1:10">
      <c r="A674" s="1" t="s">
        <v>117</v>
      </c>
      <c r="B674" s="1" t="s">
        <v>334</v>
      </c>
      <c r="C674" s="1" t="s">
        <v>211</v>
      </c>
      <c r="D674" s="1">
        <v>0.45</v>
      </c>
      <c r="E674" s="1">
        <v>0.08</v>
      </c>
      <c r="F674" s="1">
        <v>0.47</v>
      </c>
      <c r="G674" s="10" t="s">
        <v>302</v>
      </c>
      <c r="H674" s="10" t="s">
        <v>335</v>
      </c>
      <c r="I674" s="10" t="s">
        <v>197</v>
      </c>
      <c r="J674" s="10" t="s">
        <v>336</v>
      </c>
    </row>
    <row r="675" spans="1:10">
      <c r="A675" s="1" t="s">
        <v>122</v>
      </c>
      <c r="B675" s="1" t="s">
        <v>334</v>
      </c>
      <c r="C675" s="1" t="s">
        <v>211</v>
      </c>
      <c r="D675" s="1">
        <v>0</v>
      </c>
      <c r="E675" s="1">
        <v>1</v>
      </c>
      <c r="F675" s="1">
        <v>0</v>
      </c>
      <c r="G675" s="10" t="s">
        <v>302</v>
      </c>
      <c r="H675" s="10" t="s">
        <v>335</v>
      </c>
      <c r="I675" s="10" t="s">
        <v>197</v>
      </c>
      <c r="J675" s="10" t="s">
        <v>336</v>
      </c>
    </row>
    <row r="676" spans="1:10">
      <c r="A676" s="1" t="s">
        <v>127</v>
      </c>
      <c r="B676" s="1" t="s">
        <v>334</v>
      </c>
      <c r="C676" s="1" t="s">
        <v>211</v>
      </c>
      <c r="D676" s="1">
        <v>0.11</v>
      </c>
      <c r="E676" s="1">
        <v>0</v>
      </c>
      <c r="F676" s="1">
        <v>0.89</v>
      </c>
      <c r="G676" s="10" t="s">
        <v>302</v>
      </c>
      <c r="H676" s="10" t="s">
        <v>335</v>
      </c>
      <c r="I676" s="10" t="s">
        <v>197</v>
      </c>
      <c r="J676" s="10" t="s">
        <v>336</v>
      </c>
    </row>
    <row r="677" spans="1:10">
      <c r="A677" s="1" t="s">
        <v>131</v>
      </c>
      <c r="B677" s="1" t="s">
        <v>334</v>
      </c>
      <c r="C677" s="1" t="s">
        <v>211</v>
      </c>
      <c r="D677" s="1">
        <v>0.25</v>
      </c>
      <c r="E677" s="1">
        <v>0.75</v>
      </c>
      <c r="F677" s="1">
        <v>0</v>
      </c>
      <c r="G677" s="10" t="s">
        <v>302</v>
      </c>
      <c r="H677" s="10" t="s">
        <v>335</v>
      </c>
      <c r="I677" s="10" t="s">
        <v>197</v>
      </c>
      <c r="J677" s="10" t="s">
        <v>336</v>
      </c>
    </row>
    <row r="678" spans="1:10">
      <c r="A678" s="1" t="s">
        <v>135</v>
      </c>
      <c r="B678" s="1" t="s">
        <v>334</v>
      </c>
      <c r="C678" s="1" t="s">
        <v>211</v>
      </c>
      <c r="D678" s="1">
        <v>0.8</v>
      </c>
      <c r="E678" s="1">
        <v>0.06</v>
      </c>
      <c r="F678" s="1">
        <v>0.14</v>
      </c>
      <c r="G678" s="10" t="s">
        <v>302</v>
      </c>
      <c r="H678" s="10" t="s">
        <v>335</v>
      </c>
      <c r="I678" s="10" t="s">
        <v>197</v>
      </c>
      <c r="J678" s="10" t="s">
        <v>336</v>
      </c>
    </row>
    <row r="679" spans="1:10">
      <c r="A679" s="1" t="s">
        <v>141</v>
      </c>
      <c r="B679" s="1" t="s">
        <v>334</v>
      </c>
      <c r="C679" s="1" t="s">
        <v>211</v>
      </c>
      <c r="D679" s="1">
        <v>0.11</v>
      </c>
      <c r="E679" s="1">
        <v>0.56</v>
      </c>
      <c r="F679" s="1">
        <v>0.33</v>
      </c>
      <c r="G679" s="10" t="s">
        <v>302</v>
      </c>
      <c r="H679" s="10" t="s">
        <v>335</v>
      </c>
      <c r="I679" s="10" t="s">
        <v>197</v>
      </c>
      <c r="J679" s="10" t="s">
        <v>336</v>
      </c>
    </row>
    <row r="680" spans="1:10">
      <c r="A680" s="1" t="s">
        <v>144</v>
      </c>
      <c r="B680" s="1" t="s">
        <v>334</v>
      </c>
      <c r="C680" s="1" t="s">
        <v>211</v>
      </c>
      <c r="D680" s="1">
        <v>0.33</v>
      </c>
      <c r="E680" s="1">
        <v>0.67</v>
      </c>
      <c r="F680" s="1">
        <v>0</v>
      </c>
      <c r="G680" s="10" t="s">
        <v>302</v>
      </c>
      <c r="H680" s="10" t="s">
        <v>335</v>
      </c>
      <c r="I680" s="10" t="s">
        <v>197</v>
      </c>
      <c r="J680" s="10" t="s">
        <v>336</v>
      </c>
    </row>
    <row r="681" spans="1:10">
      <c r="A681" s="1" t="s">
        <v>148</v>
      </c>
      <c r="B681" s="1" t="s">
        <v>334</v>
      </c>
      <c r="C681" s="1" t="s">
        <v>211</v>
      </c>
      <c r="D681" s="1">
        <v>0.83</v>
      </c>
      <c r="E681" s="1">
        <v>0.17</v>
      </c>
      <c r="F681" s="1">
        <v>0</v>
      </c>
      <c r="G681" s="10" t="s">
        <v>302</v>
      </c>
      <c r="H681" s="10" t="s">
        <v>335</v>
      </c>
      <c r="I681" s="10" t="s">
        <v>197</v>
      </c>
      <c r="J681" s="10" t="s">
        <v>336</v>
      </c>
    </row>
    <row r="682" spans="1:10">
      <c r="A682" s="1" t="s">
        <v>154</v>
      </c>
      <c r="B682" s="1" t="s">
        <v>334</v>
      </c>
      <c r="C682" s="1" t="s">
        <v>211</v>
      </c>
      <c r="D682" s="1">
        <v>0.02</v>
      </c>
      <c r="E682" s="1">
        <v>0</v>
      </c>
      <c r="F682" s="1">
        <v>0.98</v>
      </c>
      <c r="G682" s="10" t="s">
        <v>302</v>
      </c>
      <c r="H682" s="10" t="s">
        <v>335</v>
      </c>
      <c r="I682" s="10" t="s">
        <v>197</v>
      </c>
      <c r="J682" s="10" t="s">
        <v>336</v>
      </c>
    </row>
    <row r="683" spans="1:10">
      <c r="A683" s="1" t="s">
        <v>160</v>
      </c>
      <c r="B683" s="1" t="s">
        <v>334</v>
      </c>
      <c r="C683" s="1" t="s">
        <v>211</v>
      </c>
      <c r="D683" s="1">
        <v>0</v>
      </c>
      <c r="E683" s="1">
        <v>1</v>
      </c>
      <c r="F683" s="1">
        <v>0</v>
      </c>
      <c r="G683" s="10" t="s">
        <v>302</v>
      </c>
      <c r="H683" s="10" t="s">
        <v>335</v>
      </c>
      <c r="I683" s="10" t="s">
        <v>197</v>
      </c>
      <c r="J683" s="10" t="s">
        <v>336</v>
      </c>
    </row>
    <row r="684" spans="1:10">
      <c r="A684" s="1" t="s">
        <v>11</v>
      </c>
      <c r="B684" s="1" t="s">
        <v>337</v>
      </c>
      <c r="C684" s="1" t="s">
        <v>199</v>
      </c>
      <c r="D684" s="1">
        <v>0.5</v>
      </c>
      <c r="E684" s="1">
        <v>0.5</v>
      </c>
      <c r="F684" s="1">
        <v>0</v>
      </c>
      <c r="G684" s="10" t="s">
        <v>302</v>
      </c>
      <c r="H684" s="10" t="s">
        <v>338</v>
      </c>
      <c r="I684" s="10" t="s">
        <v>315</v>
      </c>
      <c r="J684" s="10" t="s">
        <v>339</v>
      </c>
    </row>
    <row r="685" spans="1:10">
      <c r="A685" s="1" t="s">
        <v>15</v>
      </c>
      <c r="B685" s="1" t="s">
        <v>337</v>
      </c>
      <c r="C685" s="1" t="s">
        <v>199</v>
      </c>
      <c r="D685" s="1">
        <v>0</v>
      </c>
      <c r="E685" s="1">
        <v>1</v>
      </c>
      <c r="F685" s="1">
        <v>0</v>
      </c>
      <c r="G685" s="10" t="s">
        <v>302</v>
      </c>
      <c r="H685" s="10" t="s">
        <v>338</v>
      </c>
      <c r="I685" s="10" t="s">
        <v>315</v>
      </c>
      <c r="J685" s="10" t="s">
        <v>339</v>
      </c>
    </row>
    <row r="686" spans="1:10">
      <c r="A686" s="1" t="s">
        <v>21</v>
      </c>
      <c r="B686" s="1" t="s">
        <v>337</v>
      </c>
      <c r="C686" s="1" t="s">
        <v>199</v>
      </c>
      <c r="D686" s="1">
        <v>0</v>
      </c>
      <c r="E686" s="1">
        <v>1</v>
      </c>
      <c r="F686" s="1">
        <v>0</v>
      </c>
      <c r="G686" s="10" t="s">
        <v>302</v>
      </c>
      <c r="H686" s="10" t="s">
        <v>338</v>
      </c>
      <c r="I686" s="10" t="s">
        <v>315</v>
      </c>
      <c r="J686" s="10" t="s">
        <v>339</v>
      </c>
    </row>
    <row r="687" spans="1:10">
      <c r="A687" s="1" t="s">
        <v>27</v>
      </c>
      <c r="B687" s="1" t="s">
        <v>337</v>
      </c>
      <c r="C687" s="1" t="s">
        <v>199</v>
      </c>
      <c r="D687" s="1">
        <v>0</v>
      </c>
      <c r="E687" s="1">
        <v>1</v>
      </c>
      <c r="F687" s="1">
        <v>0</v>
      </c>
      <c r="G687" s="10" t="s">
        <v>302</v>
      </c>
      <c r="H687" s="10" t="s">
        <v>338</v>
      </c>
      <c r="I687" s="10" t="s">
        <v>315</v>
      </c>
      <c r="J687" s="10" t="s">
        <v>339</v>
      </c>
    </row>
    <row r="688" spans="1:10">
      <c r="A688" s="1" t="s">
        <v>33</v>
      </c>
      <c r="B688" s="1" t="s">
        <v>337</v>
      </c>
      <c r="C688" s="1" t="s">
        <v>199</v>
      </c>
      <c r="D688" s="1">
        <v>0</v>
      </c>
      <c r="E688" s="1">
        <v>1</v>
      </c>
      <c r="F688" s="1">
        <v>0</v>
      </c>
      <c r="G688" s="10" t="s">
        <v>302</v>
      </c>
      <c r="H688" s="10" t="s">
        <v>338</v>
      </c>
      <c r="I688" s="10" t="s">
        <v>315</v>
      </c>
      <c r="J688" s="10" t="s">
        <v>339</v>
      </c>
    </row>
    <row r="689" spans="1:10">
      <c r="A689" s="1" t="s">
        <v>38</v>
      </c>
      <c r="B689" s="1" t="s">
        <v>337</v>
      </c>
      <c r="C689" s="1" t="s">
        <v>199</v>
      </c>
      <c r="D689" s="1">
        <v>0.36</v>
      </c>
      <c r="E689" s="1">
        <v>0</v>
      </c>
      <c r="F689" s="1">
        <v>0.64</v>
      </c>
      <c r="G689" s="10" t="s">
        <v>302</v>
      </c>
      <c r="H689" s="10" t="s">
        <v>338</v>
      </c>
      <c r="I689" s="10" t="s">
        <v>315</v>
      </c>
      <c r="J689" s="10" t="s">
        <v>339</v>
      </c>
    </row>
    <row r="690" spans="1:10">
      <c r="A690" s="1" t="s">
        <v>43</v>
      </c>
      <c r="B690" s="1" t="s">
        <v>337</v>
      </c>
      <c r="C690" s="1" t="s">
        <v>199</v>
      </c>
      <c r="D690" s="1">
        <v>0.33</v>
      </c>
      <c r="E690" s="1">
        <v>0.24</v>
      </c>
      <c r="F690" s="1">
        <v>0.43</v>
      </c>
      <c r="G690" s="10" t="s">
        <v>302</v>
      </c>
      <c r="H690" s="10" t="s">
        <v>338</v>
      </c>
      <c r="I690" s="10" t="s">
        <v>315</v>
      </c>
      <c r="J690" s="10" t="s">
        <v>339</v>
      </c>
    </row>
    <row r="691" spans="1:10">
      <c r="A691" s="1" t="s">
        <v>48</v>
      </c>
      <c r="B691" s="1" t="s">
        <v>337</v>
      </c>
      <c r="C691" s="1" t="s">
        <v>199</v>
      </c>
      <c r="D691" s="1">
        <v>0</v>
      </c>
      <c r="E691" s="1">
        <v>1</v>
      </c>
      <c r="F691" s="1">
        <v>0</v>
      </c>
      <c r="G691" s="10" t="s">
        <v>302</v>
      </c>
      <c r="H691" s="10" t="s">
        <v>338</v>
      </c>
      <c r="I691" s="10" t="s">
        <v>315</v>
      </c>
      <c r="J691" s="10" t="s">
        <v>339</v>
      </c>
    </row>
    <row r="692" spans="1:10">
      <c r="A692" s="1" t="s">
        <v>53</v>
      </c>
      <c r="B692" s="1" t="s">
        <v>337</v>
      </c>
      <c r="C692" s="1" t="s">
        <v>199</v>
      </c>
      <c r="D692" s="1" t="s">
        <v>314</v>
      </c>
      <c r="E692" s="1" t="s">
        <v>314</v>
      </c>
      <c r="F692" s="1" t="s">
        <v>314</v>
      </c>
      <c r="G692" s="10" t="s">
        <v>302</v>
      </c>
      <c r="H692" s="10" t="s">
        <v>338</v>
      </c>
      <c r="I692" s="10" t="s">
        <v>315</v>
      </c>
      <c r="J692" s="10" t="s">
        <v>339</v>
      </c>
    </row>
    <row r="693" spans="1:10">
      <c r="A693" s="1" t="s">
        <v>59</v>
      </c>
      <c r="B693" s="1" t="s">
        <v>337</v>
      </c>
      <c r="C693" s="1" t="s">
        <v>199</v>
      </c>
      <c r="D693" s="1">
        <v>0</v>
      </c>
      <c r="E693" s="1">
        <v>1</v>
      </c>
      <c r="F693" s="1">
        <v>0</v>
      </c>
      <c r="G693" s="10" t="s">
        <v>302</v>
      </c>
      <c r="H693" s="10" t="s">
        <v>338</v>
      </c>
      <c r="I693" s="10" t="s">
        <v>315</v>
      </c>
      <c r="J693" s="10" t="s">
        <v>339</v>
      </c>
    </row>
    <row r="694" spans="1:10">
      <c r="A694" s="1" t="s">
        <v>63</v>
      </c>
      <c r="B694" s="1" t="s">
        <v>337</v>
      </c>
      <c r="C694" s="1" t="s">
        <v>199</v>
      </c>
      <c r="D694" s="1">
        <v>0</v>
      </c>
      <c r="E694" s="1">
        <v>1</v>
      </c>
      <c r="F694" s="1">
        <v>0</v>
      </c>
      <c r="G694" s="10" t="s">
        <v>302</v>
      </c>
      <c r="H694" s="10" t="s">
        <v>338</v>
      </c>
      <c r="I694" s="10" t="s">
        <v>315</v>
      </c>
      <c r="J694" s="10" t="s">
        <v>339</v>
      </c>
    </row>
    <row r="695" spans="1:10">
      <c r="A695" s="1" t="s">
        <v>69</v>
      </c>
      <c r="B695" s="1" t="s">
        <v>337</v>
      </c>
      <c r="C695" s="1" t="s">
        <v>199</v>
      </c>
      <c r="D695" s="1">
        <v>0</v>
      </c>
      <c r="E695" s="1">
        <v>1</v>
      </c>
      <c r="F695" s="1">
        <v>0</v>
      </c>
      <c r="G695" s="10" t="s">
        <v>302</v>
      </c>
      <c r="H695" s="10" t="s">
        <v>338</v>
      </c>
      <c r="I695" s="10" t="s">
        <v>315</v>
      </c>
      <c r="J695" s="10" t="s">
        <v>339</v>
      </c>
    </row>
    <row r="696" spans="1:10">
      <c r="A696" s="1" t="s">
        <v>74</v>
      </c>
      <c r="B696" s="1" t="s">
        <v>337</v>
      </c>
      <c r="C696" s="1" t="s">
        <v>199</v>
      </c>
      <c r="D696" s="1">
        <v>0</v>
      </c>
      <c r="E696" s="1">
        <v>1</v>
      </c>
      <c r="F696" s="1">
        <v>0</v>
      </c>
      <c r="G696" s="10" t="s">
        <v>302</v>
      </c>
      <c r="H696" s="10" t="s">
        <v>338</v>
      </c>
      <c r="I696" s="10" t="s">
        <v>315</v>
      </c>
      <c r="J696" s="10" t="s">
        <v>339</v>
      </c>
    </row>
    <row r="697" spans="1:10">
      <c r="A697" s="1" t="s">
        <v>79</v>
      </c>
      <c r="B697" s="1" t="s">
        <v>337</v>
      </c>
      <c r="C697" s="1" t="s">
        <v>199</v>
      </c>
      <c r="D697" s="1">
        <v>0</v>
      </c>
      <c r="E697" s="1">
        <v>1</v>
      </c>
      <c r="F697" s="1">
        <v>0</v>
      </c>
      <c r="G697" s="10" t="s">
        <v>302</v>
      </c>
      <c r="H697" s="10" t="s">
        <v>338</v>
      </c>
      <c r="I697" s="10" t="s">
        <v>315</v>
      </c>
      <c r="J697" s="10" t="s">
        <v>339</v>
      </c>
    </row>
    <row r="698" spans="1:10">
      <c r="A698" s="1" t="s">
        <v>84</v>
      </c>
      <c r="B698" s="1" t="s">
        <v>337</v>
      </c>
      <c r="C698" s="1" t="s">
        <v>199</v>
      </c>
      <c r="D698" s="1">
        <v>0</v>
      </c>
      <c r="E698" s="1">
        <v>1</v>
      </c>
      <c r="F698" s="1">
        <v>0</v>
      </c>
      <c r="G698" s="10" t="s">
        <v>302</v>
      </c>
      <c r="H698" s="10" t="s">
        <v>338</v>
      </c>
      <c r="I698" s="10" t="s">
        <v>315</v>
      </c>
      <c r="J698" s="10" t="s">
        <v>339</v>
      </c>
    </row>
    <row r="699" spans="1:10">
      <c r="A699" s="1" t="s">
        <v>88</v>
      </c>
      <c r="B699" s="1" t="s">
        <v>337</v>
      </c>
      <c r="C699" s="1" t="s">
        <v>199</v>
      </c>
      <c r="D699" s="1">
        <v>0.25</v>
      </c>
      <c r="E699" s="1">
        <v>0.38</v>
      </c>
      <c r="F699" s="1">
        <v>0.38</v>
      </c>
      <c r="G699" s="10" t="s">
        <v>302</v>
      </c>
      <c r="H699" s="10" t="s">
        <v>338</v>
      </c>
      <c r="I699" s="10" t="s">
        <v>315</v>
      </c>
      <c r="J699" s="10" t="s">
        <v>339</v>
      </c>
    </row>
    <row r="700" spans="1:10">
      <c r="A700" s="1" t="s">
        <v>93</v>
      </c>
      <c r="B700" s="1" t="s">
        <v>337</v>
      </c>
      <c r="C700" s="1" t="s">
        <v>199</v>
      </c>
      <c r="D700" s="1" t="s">
        <v>314</v>
      </c>
      <c r="E700" s="1" t="s">
        <v>314</v>
      </c>
      <c r="F700" s="1" t="s">
        <v>314</v>
      </c>
      <c r="G700" s="10" t="s">
        <v>302</v>
      </c>
      <c r="H700" s="10" t="s">
        <v>338</v>
      </c>
      <c r="I700" s="10" t="s">
        <v>315</v>
      </c>
      <c r="J700" s="10" t="s">
        <v>339</v>
      </c>
    </row>
    <row r="701" spans="1:10">
      <c r="A701" s="1" t="s">
        <v>98</v>
      </c>
      <c r="B701" s="1" t="s">
        <v>337</v>
      </c>
      <c r="C701" s="1" t="s">
        <v>199</v>
      </c>
      <c r="D701" s="1">
        <v>0</v>
      </c>
      <c r="E701" s="1">
        <v>1</v>
      </c>
      <c r="F701" s="1">
        <v>0</v>
      </c>
      <c r="G701" s="10" t="s">
        <v>302</v>
      </c>
      <c r="H701" s="10" t="s">
        <v>338</v>
      </c>
      <c r="I701" s="10" t="s">
        <v>315</v>
      </c>
      <c r="J701" s="10" t="s">
        <v>339</v>
      </c>
    </row>
    <row r="702" spans="1:10">
      <c r="A702" s="1" t="s">
        <v>102</v>
      </c>
      <c r="B702" s="1" t="s">
        <v>337</v>
      </c>
      <c r="C702" s="1" t="s">
        <v>199</v>
      </c>
      <c r="D702" s="1">
        <v>0</v>
      </c>
      <c r="E702" s="1">
        <v>1</v>
      </c>
      <c r="F702" s="1">
        <v>0</v>
      </c>
      <c r="G702" s="10" t="s">
        <v>302</v>
      </c>
      <c r="H702" s="10" t="s">
        <v>338</v>
      </c>
      <c r="I702" s="10" t="s">
        <v>315</v>
      </c>
      <c r="J702" s="10" t="s">
        <v>339</v>
      </c>
    </row>
    <row r="703" spans="1:10">
      <c r="A703" s="1" t="s">
        <v>107</v>
      </c>
      <c r="B703" s="1" t="s">
        <v>337</v>
      </c>
      <c r="C703" s="1" t="s">
        <v>199</v>
      </c>
      <c r="D703" s="1">
        <v>0</v>
      </c>
      <c r="E703" s="1">
        <v>1</v>
      </c>
      <c r="F703" s="1">
        <v>0</v>
      </c>
      <c r="G703" s="10" t="s">
        <v>302</v>
      </c>
      <c r="H703" s="10" t="s">
        <v>338</v>
      </c>
      <c r="I703" s="10" t="s">
        <v>315</v>
      </c>
      <c r="J703" s="10" t="s">
        <v>339</v>
      </c>
    </row>
    <row r="704" spans="1:10">
      <c r="A704" s="1" t="s">
        <v>112</v>
      </c>
      <c r="B704" s="1" t="s">
        <v>337</v>
      </c>
      <c r="C704" s="1" t="s">
        <v>199</v>
      </c>
      <c r="D704" s="1">
        <v>0.63</v>
      </c>
      <c r="E704" s="1">
        <v>0</v>
      </c>
      <c r="F704" s="1">
        <v>0.37</v>
      </c>
      <c r="G704" s="10" t="s">
        <v>302</v>
      </c>
      <c r="H704" s="10" t="s">
        <v>338</v>
      </c>
      <c r="I704" s="10" t="s">
        <v>315</v>
      </c>
      <c r="J704" s="10" t="s">
        <v>339</v>
      </c>
    </row>
    <row r="705" spans="1:10">
      <c r="A705" s="1" t="s">
        <v>117</v>
      </c>
      <c r="B705" s="1" t="s">
        <v>337</v>
      </c>
      <c r="C705" s="1" t="s">
        <v>199</v>
      </c>
      <c r="D705" s="1">
        <v>0</v>
      </c>
      <c r="E705" s="1">
        <v>1</v>
      </c>
      <c r="F705" s="1">
        <v>0</v>
      </c>
      <c r="G705" s="10" t="s">
        <v>302</v>
      </c>
      <c r="H705" s="10" t="s">
        <v>338</v>
      </c>
      <c r="I705" s="10" t="s">
        <v>315</v>
      </c>
      <c r="J705" s="10" t="s">
        <v>339</v>
      </c>
    </row>
    <row r="706" spans="1:10">
      <c r="A706" s="1" t="s">
        <v>122</v>
      </c>
      <c r="B706" s="1" t="s">
        <v>337</v>
      </c>
      <c r="C706" s="1" t="s">
        <v>199</v>
      </c>
      <c r="D706" s="1">
        <v>0</v>
      </c>
      <c r="E706" s="1">
        <v>1</v>
      </c>
      <c r="F706" s="1">
        <v>0</v>
      </c>
      <c r="G706" s="10" t="s">
        <v>302</v>
      </c>
      <c r="H706" s="10" t="s">
        <v>338</v>
      </c>
      <c r="I706" s="10" t="s">
        <v>315</v>
      </c>
      <c r="J706" s="10" t="s">
        <v>339</v>
      </c>
    </row>
    <row r="707" spans="1:10">
      <c r="A707" s="1" t="s">
        <v>127</v>
      </c>
      <c r="B707" s="1" t="s">
        <v>337</v>
      </c>
      <c r="C707" s="1" t="s">
        <v>199</v>
      </c>
      <c r="D707" s="1">
        <v>0</v>
      </c>
      <c r="E707" s="1">
        <v>1</v>
      </c>
      <c r="F707" s="1">
        <v>0</v>
      </c>
      <c r="G707" s="10" t="s">
        <v>302</v>
      </c>
      <c r="H707" s="10" t="s">
        <v>338</v>
      </c>
      <c r="I707" s="10" t="s">
        <v>315</v>
      </c>
      <c r="J707" s="10" t="s">
        <v>339</v>
      </c>
    </row>
    <row r="708" spans="1:10">
      <c r="A708" s="1" t="s">
        <v>131</v>
      </c>
      <c r="B708" s="1" t="s">
        <v>337</v>
      </c>
      <c r="C708" s="1" t="s">
        <v>199</v>
      </c>
      <c r="D708" s="1">
        <v>0</v>
      </c>
      <c r="E708" s="1">
        <v>0.25</v>
      </c>
      <c r="F708" s="1">
        <v>0.75</v>
      </c>
      <c r="G708" s="10" t="s">
        <v>302</v>
      </c>
      <c r="H708" s="10" t="s">
        <v>338</v>
      </c>
      <c r="I708" s="10" t="s">
        <v>315</v>
      </c>
      <c r="J708" s="10" t="s">
        <v>339</v>
      </c>
    </row>
    <row r="709" spans="1:10">
      <c r="A709" s="1" t="s">
        <v>135</v>
      </c>
      <c r="B709" s="1" t="s">
        <v>337</v>
      </c>
      <c r="C709" s="1" t="s">
        <v>199</v>
      </c>
      <c r="D709" s="1">
        <v>0.17</v>
      </c>
      <c r="E709" s="1">
        <v>0.08</v>
      </c>
      <c r="F709" s="1">
        <v>0.75</v>
      </c>
      <c r="G709" s="10" t="s">
        <v>302</v>
      </c>
      <c r="H709" s="10" t="s">
        <v>338</v>
      </c>
      <c r="I709" s="10" t="s">
        <v>315</v>
      </c>
      <c r="J709" s="10" t="s">
        <v>339</v>
      </c>
    </row>
    <row r="710" spans="1:10">
      <c r="A710" s="1" t="s">
        <v>141</v>
      </c>
      <c r="B710" s="1" t="s">
        <v>337</v>
      </c>
      <c r="C710" s="1" t="s">
        <v>199</v>
      </c>
      <c r="D710" s="1">
        <v>0</v>
      </c>
      <c r="E710" s="1">
        <v>1</v>
      </c>
      <c r="F710" s="1">
        <v>0</v>
      </c>
      <c r="G710" s="10" t="s">
        <v>302</v>
      </c>
      <c r="H710" s="10" t="s">
        <v>338</v>
      </c>
      <c r="I710" s="10" t="s">
        <v>315</v>
      </c>
      <c r="J710" s="10" t="s">
        <v>339</v>
      </c>
    </row>
    <row r="711" spans="1:10">
      <c r="A711" s="1" t="s">
        <v>144</v>
      </c>
      <c r="B711" s="1" t="s">
        <v>337</v>
      </c>
      <c r="C711" s="1" t="s">
        <v>199</v>
      </c>
      <c r="D711" s="1">
        <v>0.25</v>
      </c>
      <c r="E711" s="1">
        <v>0.25</v>
      </c>
      <c r="F711" s="1">
        <v>0.5</v>
      </c>
      <c r="G711" s="10" t="s">
        <v>302</v>
      </c>
      <c r="H711" s="10" t="s">
        <v>338</v>
      </c>
      <c r="I711" s="10" t="s">
        <v>315</v>
      </c>
      <c r="J711" s="10" t="s">
        <v>339</v>
      </c>
    </row>
    <row r="712" spans="1:10">
      <c r="A712" s="1" t="s">
        <v>148</v>
      </c>
      <c r="B712" s="1" t="s">
        <v>337</v>
      </c>
      <c r="C712" s="1" t="s">
        <v>199</v>
      </c>
      <c r="D712" s="1">
        <v>0.13</v>
      </c>
      <c r="E712" s="1">
        <v>0.35</v>
      </c>
      <c r="F712" s="1">
        <v>0.52</v>
      </c>
      <c r="G712" s="10" t="s">
        <v>302</v>
      </c>
      <c r="H712" s="10" t="s">
        <v>338</v>
      </c>
      <c r="I712" s="10" t="s">
        <v>315</v>
      </c>
      <c r="J712" s="10" t="s">
        <v>339</v>
      </c>
    </row>
    <row r="713" spans="1:10">
      <c r="A713" s="1" t="s">
        <v>154</v>
      </c>
      <c r="B713" s="1" t="s">
        <v>337</v>
      </c>
      <c r="C713" s="1" t="s">
        <v>199</v>
      </c>
      <c r="D713" s="1">
        <v>0</v>
      </c>
      <c r="E713" s="1">
        <v>1</v>
      </c>
      <c r="F713" s="1">
        <v>0</v>
      </c>
      <c r="G713" s="10" t="s">
        <v>302</v>
      </c>
      <c r="H713" s="10" t="s">
        <v>338</v>
      </c>
      <c r="I713" s="10" t="s">
        <v>315</v>
      </c>
      <c r="J713" s="10" t="s">
        <v>339</v>
      </c>
    </row>
    <row r="714" spans="1:10">
      <c r="A714" s="1" t="s">
        <v>160</v>
      </c>
      <c r="B714" s="1" t="s">
        <v>337</v>
      </c>
      <c r="C714" s="1" t="s">
        <v>199</v>
      </c>
      <c r="D714" s="1">
        <v>0</v>
      </c>
      <c r="E714" s="1">
        <v>1</v>
      </c>
      <c r="F714" s="1">
        <v>0</v>
      </c>
      <c r="G714" s="10" t="s">
        <v>302</v>
      </c>
      <c r="H714" s="10" t="s">
        <v>338</v>
      </c>
      <c r="I714" s="10" t="s">
        <v>315</v>
      </c>
      <c r="J714" s="10" t="s">
        <v>339</v>
      </c>
    </row>
    <row r="715" spans="1:10">
      <c r="A715" s="1" t="s">
        <v>11</v>
      </c>
      <c r="B715" s="1" t="s">
        <v>337</v>
      </c>
      <c r="C715" s="1" t="s">
        <v>315</v>
      </c>
      <c r="D715" s="1">
        <v>0.5</v>
      </c>
      <c r="E715" s="1">
        <v>0</v>
      </c>
      <c r="F715" s="1">
        <v>0.5</v>
      </c>
      <c r="G715" s="10" t="s">
        <v>302</v>
      </c>
      <c r="H715" s="10" t="s">
        <v>338</v>
      </c>
      <c r="I715" s="10" t="s">
        <v>315</v>
      </c>
      <c r="J715" s="10" t="s">
        <v>339</v>
      </c>
    </row>
    <row r="716" spans="1:10">
      <c r="A716" s="1" t="s">
        <v>15</v>
      </c>
      <c r="B716" s="1" t="s">
        <v>337</v>
      </c>
      <c r="C716" s="1" t="s">
        <v>315</v>
      </c>
      <c r="D716" s="1">
        <v>0</v>
      </c>
      <c r="E716" s="1">
        <v>0</v>
      </c>
      <c r="F716" s="1">
        <v>1</v>
      </c>
      <c r="G716" s="10" t="s">
        <v>302</v>
      </c>
      <c r="H716" s="10" t="s">
        <v>338</v>
      </c>
      <c r="I716" s="10" t="s">
        <v>315</v>
      </c>
      <c r="J716" s="10" t="s">
        <v>339</v>
      </c>
    </row>
    <row r="717" spans="1:10">
      <c r="A717" s="1" t="s">
        <v>21</v>
      </c>
      <c r="B717" s="1" t="s">
        <v>337</v>
      </c>
      <c r="C717" s="1" t="s">
        <v>315</v>
      </c>
      <c r="D717" s="1">
        <v>0</v>
      </c>
      <c r="E717" s="1">
        <v>0</v>
      </c>
      <c r="F717" s="1">
        <v>1</v>
      </c>
      <c r="G717" s="10" t="s">
        <v>302</v>
      </c>
      <c r="H717" s="10" t="s">
        <v>338</v>
      </c>
      <c r="I717" s="10" t="s">
        <v>315</v>
      </c>
      <c r="J717" s="10" t="s">
        <v>339</v>
      </c>
    </row>
    <row r="718" spans="1:10">
      <c r="A718" s="1" t="s">
        <v>27</v>
      </c>
      <c r="B718" s="1" t="s">
        <v>337</v>
      </c>
      <c r="C718" s="1" t="s">
        <v>315</v>
      </c>
      <c r="D718" s="1">
        <v>0</v>
      </c>
      <c r="E718" s="1">
        <v>0</v>
      </c>
      <c r="F718" s="1">
        <v>1</v>
      </c>
      <c r="G718" s="10" t="s">
        <v>302</v>
      </c>
      <c r="H718" s="10" t="s">
        <v>338</v>
      </c>
      <c r="I718" s="10" t="s">
        <v>315</v>
      </c>
      <c r="J718" s="10" t="s">
        <v>339</v>
      </c>
    </row>
    <row r="719" spans="1:10">
      <c r="A719" s="1" t="s">
        <v>33</v>
      </c>
      <c r="B719" s="1" t="s">
        <v>337</v>
      </c>
      <c r="C719" s="1" t="s">
        <v>315</v>
      </c>
      <c r="D719" s="1">
        <v>0</v>
      </c>
      <c r="E719" s="1">
        <v>0</v>
      </c>
      <c r="F719" s="1">
        <v>1</v>
      </c>
      <c r="G719" s="10" t="s">
        <v>302</v>
      </c>
      <c r="H719" s="10" t="s">
        <v>338</v>
      </c>
      <c r="I719" s="10" t="s">
        <v>315</v>
      </c>
      <c r="J719" s="10" t="s">
        <v>339</v>
      </c>
    </row>
    <row r="720" spans="1:10">
      <c r="A720" s="1" t="s">
        <v>38</v>
      </c>
      <c r="B720" s="1" t="s">
        <v>337</v>
      </c>
      <c r="C720" s="1" t="s">
        <v>315</v>
      </c>
      <c r="D720" s="1">
        <v>0.36</v>
      </c>
      <c r="E720" s="1">
        <v>0.64</v>
      </c>
      <c r="F720" s="1">
        <v>0</v>
      </c>
      <c r="G720" s="10" t="s">
        <v>302</v>
      </c>
      <c r="H720" s="10" t="s">
        <v>338</v>
      </c>
      <c r="I720" s="10" t="s">
        <v>315</v>
      </c>
      <c r="J720" s="10" t="s">
        <v>339</v>
      </c>
    </row>
    <row r="721" spans="1:10">
      <c r="A721" s="1" t="s">
        <v>43</v>
      </c>
      <c r="B721" s="1" t="s">
        <v>337</v>
      </c>
      <c r="C721" s="1" t="s">
        <v>315</v>
      </c>
      <c r="D721" s="1">
        <v>0.33</v>
      </c>
      <c r="E721" s="1">
        <v>0.43</v>
      </c>
      <c r="F721" s="1">
        <v>0.24</v>
      </c>
      <c r="G721" s="10" t="s">
        <v>302</v>
      </c>
      <c r="H721" s="10" t="s">
        <v>338</v>
      </c>
      <c r="I721" s="10" t="s">
        <v>315</v>
      </c>
      <c r="J721" s="10" t="s">
        <v>339</v>
      </c>
    </row>
    <row r="722" spans="1:10">
      <c r="A722" s="1" t="s">
        <v>48</v>
      </c>
      <c r="B722" s="1" t="s">
        <v>337</v>
      </c>
      <c r="C722" s="1" t="s">
        <v>315</v>
      </c>
      <c r="D722" s="1">
        <v>0</v>
      </c>
      <c r="E722" s="1">
        <v>0</v>
      </c>
      <c r="F722" s="1">
        <v>1</v>
      </c>
      <c r="G722" s="10" t="s">
        <v>302</v>
      </c>
      <c r="H722" s="10" t="s">
        <v>338</v>
      </c>
      <c r="I722" s="10" t="s">
        <v>315</v>
      </c>
      <c r="J722" s="10" t="s">
        <v>339</v>
      </c>
    </row>
    <row r="723" spans="1:10">
      <c r="A723" s="1" t="s">
        <v>53</v>
      </c>
      <c r="B723" s="1" t="s">
        <v>337</v>
      </c>
      <c r="C723" s="1" t="s">
        <v>315</v>
      </c>
      <c r="D723" s="1" t="s">
        <v>314</v>
      </c>
      <c r="E723" s="1" t="s">
        <v>314</v>
      </c>
      <c r="F723" s="1" t="s">
        <v>314</v>
      </c>
      <c r="G723" s="10" t="s">
        <v>302</v>
      </c>
      <c r="H723" s="10" t="s">
        <v>338</v>
      </c>
      <c r="I723" s="10" t="s">
        <v>315</v>
      </c>
      <c r="J723" s="10" t="s">
        <v>339</v>
      </c>
    </row>
    <row r="724" spans="1:10">
      <c r="A724" s="1" t="s">
        <v>59</v>
      </c>
      <c r="B724" s="1" t="s">
        <v>337</v>
      </c>
      <c r="C724" s="1" t="s">
        <v>315</v>
      </c>
      <c r="D724" s="1">
        <v>0</v>
      </c>
      <c r="E724" s="1">
        <v>0</v>
      </c>
      <c r="F724" s="1">
        <v>1</v>
      </c>
      <c r="G724" s="10" t="s">
        <v>302</v>
      </c>
      <c r="H724" s="10" t="s">
        <v>338</v>
      </c>
      <c r="I724" s="10" t="s">
        <v>315</v>
      </c>
      <c r="J724" s="10" t="s">
        <v>339</v>
      </c>
    </row>
    <row r="725" spans="1:10">
      <c r="A725" s="1" t="s">
        <v>63</v>
      </c>
      <c r="B725" s="1" t="s">
        <v>337</v>
      </c>
      <c r="C725" s="1" t="s">
        <v>315</v>
      </c>
      <c r="D725" s="1">
        <v>0</v>
      </c>
      <c r="E725" s="1">
        <v>0</v>
      </c>
      <c r="F725" s="1">
        <v>1</v>
      </c>
      <c r="G725" s="10" t="s">
        <v>302</v>
      </c>
      <c r="H725" s="10" t="s">
        <v>338</v>
      </c>
      <c r="I725" s="10" t="s">
        <v>315</v>
      </c>
      <c r="J725" s="10" t="s">
        <v>339</v>
      </c>
    </row>
    <row r="726" spans="1:10">
      <c r="A726" s="1" t="s">
        <v>69</v>
      </c>
      <c r="B726" s="1" t="s">
        <v>337</v>
      </c>
      <c r="C726" s="1" t="s">
        <v>315</v>
      </c>
      <c r="D726" s="1">
        <v>0</v>
      </c>
      <c r="E726" s="1">
        <v>0</v>
      </c>
      <c r="F726" s="1">
        <v>1</v>
      </c>
      <c r="G726" s="10" t="s">
        <v>302</v>
      </c>
      <c r="H726" s="10" t="s">
        <v>338</v>
      </c>
      <c r="I726" s="10" t="s">
        <v>315</v>
      </c>
      <c r="J726" s="10" t="s">
        <v>339</v>
      </c>
    </row>
    <row r="727" spans="1:10">
      <c r="A727" s="1" t="s">
        <v>74</v>
      </c>
      <c r="B727" s="1" t="s">
        <v>337</v>
      </c>
      <c r="C727" s="1" t="s">
        <v>315</v>
      </c>
      <c r="D727" s="1">
        <v>0</v>
      </c>
      <c r="E727" s="1">
        <v>0</v>
      </c>
      <c r="F727" s="1">
        <v>1</v>
      </c>
      <c r="G727" s="10" t="s">
        <v>302</v>
      </c>
      <c r="H727" s="10" t="s">
        <v>338</v>
      </c>
      <c r="I727" s="10" t="s">
        <v>315</v>
      </c>
      <c r="J727" s="10" t="s">
        <v>339</v>
      </c>
    </row>
    <row r="728" spans="1:10">
      <c r="A728" s="1" t="s">
        <v>79</v>
      </c>
      <c r="B728" s="1" t="s">
        <v>337</v>
      </c>
      <c r="C728" s="1" t="s">
        <v>315</v>
      </c>
      <c r="D728" s="1">
        <v>0</v>
      </c>
      <c r="E728" s="1">
        <v>0</v>
      </c>
      <c r="F728" s="1">
        <v>1</v>
      </c>
      <c r="G728" s="10" t="s">
        <v>302</v>
      </c>
      <c r="H728" s="10" t="s">
        <v>338</v>
      </c>
      <c r="I728" s="10" t="s">
        <v>315</v>
      </c>
      <c r="J728" s="10" t="s">
        <v>339</v>
      </c>
    </row>
    <row r="729" spans="1:10">
      <c r="A729" s="1" t="s">
        <v>84</v>
      </c>
      <c r="B729" s="1" t="s">
        <v>337</v>
      </c>
      <c r="C729" s="1" t="s">
        <v>315</v>
      </c>
      <c r="D729" s="1">
        <v>0</v>
      </c>
      <c r="E729" s="1">
        <v>0</v>
      </c>
      <c r="F729" s="1">
        <v>1</v>
      </c>
      <c r="G729" s="10" t="s">
        <v>302</v>
      </c>
      <c r="H729" s="10" t="s">
        <v>338</v>
      </c>
      <c r="I729" s="10" t="s">
        <v>315</v>
      </c>
      <c r="J729" s="10" t="s">
        <v>339</v>
      </c>
    </row>
    <row r="730" spans="1:10">
      <c r="A730" s="1" t="s">
        <v>88</v>
      </c>
      <c r="B730" s="1" t="s">
        <v>337</v>
      </c>
      <c r="C730" s="1" t="s">
        <v>315</v>
      </c>
      <c r="D730" s="1">
        <v>0.25</v>
      </c>
      <c r="E730" s="1">
        <v>0.38</v>
      </c>
      <c r="F730" s="1">
        <v>0.38</v>
      </c>
      <c r="G730" s="10" t="s">
        <v>302</v>
      </c>
      <c r="H730" s="10" t="s">
        <v>338</v>
      </c>
      <c r="I730" s="10" t="s">
        <v>315</v>
      </c>
      <c r="J730" s="10" t="s">
        <v>339</v>
      </c>
    </row>
    <row r="731" spans="1:10">
      <c r="A731" s="1" t="s">
        <v>93</v>
      </c>
      <c r="B731" s="1" t="s">
        <v>337</v>
      </c>
      <c r="C731" s="1" t="s">
        <v>315</v>
      </c>
      <c r="D731" s="1" t="s">
        <v>314</v>
      </c>
      <c r="E731" s="1" t="s">
        <v>314</v>
      </c>
      <c r="F731" s="1" t="s">
        <v>314</v>
      </c>
      <c r="G731" s="10" t="s">
        <v>302</v>
      </c>
      <c r="H731" s="10" t="s">
        <v>338</v>
      </c>
      <c r="I731" s="10" t="s">
        <v>315</v>
      </c>
      <c r="J731" s="10" t="s">
        <v>339</v>
      </c>
    </row>
    <row r="732" spans="1:10">
      <c r="A732" s="1" t="s">
        <v>98</v>
      </c>
      <c r="B732" s="1" t="s">
        <v>337</v>
      </c>
      <c r="C732" s="1" t="s">
        <v>315</v>
      </c>
      <c r="D732" s="1">
        <v>0</v>
      </c>
      <c r="E732" s="1">
        <v>0</v>
      </c>
      <c r="F732" s="1">
        <v>1</v>
      </c>
      <c r="G732" s="10" t="s">
        <v>302</v>
      </c>
      <c r="H732" s="10" t="s">
        <v>338</v>
      </c>
      <c r="I732" s="10" t="s">
        <v>315</v>
      </c>
      <c r="J732" s="10" t="s">
        <v>339</v>
      </c>
    </row>
    <row r="733" spans="1:10">
      <c r="A733" s="1" t="s">
        <v>102</v>
      </c>
      <c r="B733" s="1" t="s">
        <v>337</v>
      </c>
      <c r="C733" s="1" t="s">
        <v>315</v>
      </c>
      <c r="D733" s="1">
        <v>0</v>
      </c>
      <c r="E733" s="1">
        <v>0</v>
      </c>
      <c r="F733" s="1">
        <v>1</v>
      </c>
      <c r="G733" s="10" t="s">
        <v>302</v>
      </c>
      <c r="H733" s="10" t="s">
        <v>338</v>
      </c>
      <c r="I733" s="10" t="s">
        <v>315</v>
      </c>
      <c r="J733" s="10" t="s">
        <v>339</v>
      </c>
    </row>
    <row r="734" spans="1:10">
      <c r="A734" s="1" t="s">
        <v>107</v>
      </c>
      <c r="B734" s="1" t="s">
        <v>337</v>
      </c>
      <c r="C734" s="1" t="s">
        <v>315</v>
      </c>
      <c r="D734" s="1">
        <v>0</v>
      </c>
      <c r="E734" s="1">
        <v>0</v>
      </c>
      <c r="F734" s="1">
        <v>1</v>
      </c>
      <c r="G734" s="10" t="s">
        <v>302</v>
      </c>
      <c r="H734" s="10" t="s">
        <v>338</v>
      </c>
      <c r="I734" s="10" t="s">
        <v>315</v>
      </c>
      <c r="J734" s="10" t="s">
        <v>339</v>
      </c>
    </row>
    <row r="735" spans="1:10">
      <c r="A735" s="1" t="s">
        <v>112</v>
      </c>
      <c r="B735" s="1" t="s">
        <v>337</v>
      </c>
      <c r="C735" s="1" t="s">
        <v>315</v>
      </c>
      <c r="D735" s="1">
        <v>0.63</v>
      </c>
      <c r="E735" s="1">
        <v>0.37</v>
      </c>
      <c r="F735" s="1">
        <v>0</v>
      </c>
      <c r="G735" s="10" t="s">
        <v>302</v>
      </c>
      <c r="H735" s="10" t="s">
        <v>338</v>
      </c>
      <c r="I735" s="10" t="s">
        <v>315</v>
      </c>
      <c r="J735" s="10" t="s">
        <v>339</v>
      </c>
    </row>
    <row r="736" spans="1:10">
      <c r="A736" s="1" t="s">
        <v>117</v>
      </c>
      <c r="B736" s="1" t="s">
        <v>337</v>
      </c>
      <c r="C736" s="1" t="s">
        <v>315</v>
      </c>
      <c r="D736" s="1">
        <v>0</v>
      </c>
      <c r="E736" s="1">
        <v>0</v>
      </c>
      <c r="F736" s="1">
        <v>1</v>
      </c>
      <c r="G736" s="10" t="s">
        <v>302</v>
      </c>
      <c r="H736" s="10" t="s">
        <v>338</v>
      </c>
      <c r="I736" s="10" t="s">
        <v>315</v>
      </c>
      <c r="J736" s="10" t="s">
        <v>339</v>
      </c>
    </row>
    <row r="737" spans="1:10">
      <c r="A737" s="1" t="s">
        <v>122</v>
      </c>
      <c r="B737" s="1" t="s">
        <v>337</v>
      </c>
      <c r="C737" s="1" t="s">
        <v>315</v>
      </c>
      <c r="D737" s="1">
        <v>0</v>
      </c>
      <c r="E737" s="1">
        <v>0</v>
      </c>
      <c r="F737" s="1">
        <v>1</v>
      </c>
      <c r="G737" s="10" t="s">
        <v>302</v>
      </c>
      <c r="H737" s="10" t="s">
        <v>338</v>
      </c>
      <c r="I737" s="10" t="s">
        <v>315</v>
      </c>
      <c r="J737" s="10" t="s">
        <v>339</v>
      </c>
    </row>
    <row r="738" spans="1:10">
      <c r="A738" s="1" t="s">
        <v>127</v>
      </c>
      <c r="B738" s="1" t="s">
        <v>337</v>
      </c>
      <c r="C738" s="1" t="s">
        <v>315</v>
      </c>
      <c r="D738" s="1">
        <v>0</v>
      </c>
      <c r="E738" s="1">
        <v>0</v>
      </c>
      <c r="F738" s="1">
        <v>1</v>
      </c>
      <c r="G738" s="10" t="s">
        <v>302</v>
      </c>
      <c r="H738" s="10" t="s">
        <v>338</v>
      </c>
      <c r="I738" s="10" t="s">
        <v>315</v>
      </c>
      <c r="J738" s="10" t="s">
        <v>339</v>
      </c>
    </row>
    <row r="739" spans="1:10">
      <c r="A739" s="1" t="s">
        <v>131</v>
      </c>
      <c r="B739" s="1" t="s">
        <v>337</v>
      </c>
      <c r="C739" s="1" t="s">
        <v>315</v>
      </c>
      <c r="D739" s="1">
        <v>0</v>
      </c>
      <c r="E739" s="1">
        <v>0.75</v>
      </c>
      <c r="F739" s="1">
        <v>0.25</v>
      </c>
      <c r="G739" s="10" t="s">
        <v>302</v>
      </c>
      <c r="H739" s="10" t="s">
        <v>338</v>
      </c>
      <c r="I739" s="10" t="s">
        <v>315</v>
      </c>
      <c r="J739" s="10" t="s">
        <v>339</v>
      </c>
    </row>
    <row r="740" spans="1:10">
      <c r="A740" s="1" t="s">
        <v>135</v>
      </c>
      <c r="B740" s="1" t="s">
        <v>337</v>
      </c>
      <c r="C740" s="1" t="s">
        <v>315</v>
      </c>
      <c r="D740" s="1">
        <v>0.17</v>
      </c>
      <c r="E740" s="1">
        <v>0.75</v>
      </c>
      <c r="F740" s="1">
        <v>0.08</v>
      </c>
      <c r="G740" s="10" t="s">
        <v>302</v>
      </c>
      <c r="H740" s="10" t="s">
        <v>338</v>
      </c>
      <c r="I740" s="10" t="s">
        <v>315</v>
      </c>
      <c r="J740" s="10" t="s">
        <v>339</v>
      </c>
    </row>
    <row r="741" spans="1:10">
      <c r="A741" s="1" t="s">
        <v>141</v>
      </c>
      <c r="B741" s="1" t="s">
        <v>337</v>
      </c>
      <c r="C741" s="1" t="s">
        <v>315</v>
      </c>
      <c r="D741" s="1">
        <v>0</v>
      </c>
      <c r="E741" s="1">
        <v>0</v>
      </c>
      <c r="F741" s="1">
        <v>1</v>
      </c>
      <c r="G741" s="10" t="s">
        <v>302</v>
      </c>
      <c r="H741" s="10" t="s">
        <v>338</v>
      </c>
      <c r="I741" s="10" t="s">
        <v>315</v>
      </c>
      <c r="J741" s="10" t="s">
        <v>339</v>
      </c>
    </row>
    <row r="742" spans="1:10">
      <c r="A742" s="1" t="s">
        <v>144</v>
      </c>
      <c r="B742" s="1" t="s">
        <v>337</v>
      </c>
      <c r="C742" s="1" t="s">
        <v>315</v>
      </c>
      <c r="D742" s="1">
        <v>0.25</v>
      </c>
      <c r="E742" s="1">
        <v>0.5</v>
      </c>
      <c r="F742" s="1">
        <v>0.25</v>
      </c>
      <c r="G742" s="10" t="s">
        <v>302</v>
      </c>
      <c r="H742" s="10" t="s">
        <v>338</v>
      </c>
      <c r="I742" s="10" t="s">
        <v>315</v>
      </c>
      <c r="J742" s="10" t="s">
        <v>339</v>
      </c>
    </row>
    <row r="743" spans="1:10">
      <c r="A743" s="1" t="s">
        <v>148</v>
      </c>
      <c r="B743" s="1" t="s">
        <v>337</v>
      </c>
      <c r="C743" s="1" t="s">
        <v>315</v>
      </c>
      <c r="D743" s="1">
        <v>0.13</v>
      </c>
      <c r="E743" s="1">
        <v>0.52</v>
      </c>
      <c r="F743" s="1">
        <v>0.35</v>
      </c>
      <c r="G743" s="10" t="s">
        <v>302</v>
      </c>
      <c r="H743" s="10" t="s">
        <v>338</v>
      </c>
      <c r="I743" s="10" t="s">
        <v>315</v>
      </c>
      <c r="J743" s="10" t="s">
        <v>339</v>
      </c>
    </row>
    <row r="744" spans="1:10">
      <c r="A744" s="1" t="s">
        <v>154</v>
      </c>
      <c r="B744" s="1" t="s">
        <v>337</v>
      </c>
      <c r="C744" s="1" t="s">
        <v>315</v>
      </c>
      <c r="D744" s="1">
        <v>0</v>
      </c>
      <c r="E744" s="1">
        <v>0</v>
      </c>
      <c r="F744" s="1">
        <v>1</v>
      </c>
      <c r="G744" s="10" t="s">
        <v>302</v>
      </c>
      <c r="H744" s="10" t="s">
        <v>338</v>
      </c>
      <c r="I744" s="10" t="s">
        <v>315</v>
      </c>
      <c r="J744" s="10" t="s">
        <v>339</v>
      </c>
    </row>
    <row r="745" spans="1:10">
      <c r="A745" s="1" t="s">
        <v>160</v>
      </c>
      <c r="B745" s="1" t="s">
        <v>337</v>
      </c>
      <c r="C745" s="1" t="s">
        <v>315</v>
      </c>
      <c r="D745" s="1">
        <v>0</v>
      </c>
      <c r="E745" s="1">
        <v>0</v>
      </c>
      <c r="F745" s="1">
        <v>1</v>
      </c>
      <c r="G745" s="10" t="s">
        <v>302</v>
      </c>
      <c r="H745" s="10" t="s">
        <v>338</v>
      </c>
      <c r="I745" s="10" t="s">
        <v>315</v>
      </c>
      <c r="J745" s="10" t="s">
        <v>339</v>
      </c>
    </row>
    <row r="746" spans="1:10">
      <c r="A746" s="1" t="s">
        <v>11</v>
      </c>
      <c r="B746" s="1" t="s">
        <v>340</v>
      </c>
      <c r="C746" s="1" t="s">
        <v>315</v>
      </c>
      <c r="D746" s="1">
        <v>0.4</v>
      </c>
      <c r="E746" s="1">
        <v>0</v>
      </c>
      <c r="F746" s="1">
        <v>0.6</v>
      </c>
      <c r="G746" s="10" t="s">
        <v>302</v>
      </c>
      <c r="H746" s="10" t="s">
        <v>341</v>
      </c>
      <c r="I746" s="10" t="s">
        <v>315</v>
      </c>
      <c r="J746" s="10" t="s">
        <v>342</v>
      </c>
    </row>
    <row r="747" spans="1:10">
      <c r="A747" s="1" t="s">
        <v>15</v>
      </c>
      <c r="B747" s="1" t="s">
        <v>340</v>
      </c>
      <c r="C747" s="1" t="s">
        <v>315</v>
      </c>
      <c r="D747" s="1">
        <v>0</v>
      </c>
      <c r="E747" s="1">
        <v>0</v>
      </c>
      <c r="F747" s="1">
        <v>1</v>
      </c>
      <c r="G747" s="10" t="s">
        <v>302</v>
      </c>
      <c r="H747" s="10" t="s">
        <v>341</v>
      </c>
      <c r="I747" s="10" t="s">
        <v>315</v>
      </c>
      <c r="J747" s="10" t="s">
        <v>342</v>
      </c>
    </row>
    <row r="748" spans="1:10">
      <c r="A748" s="1" t="s">
        <v>21</v>
      </c>
      <c r="B748" s="1" t="s">
        <v>340</v>
      </c>
      <c r="C748" s="1" t="s">
        <v>315</v>
      </c>
      <c r="D748" s="1">
        <v>0</v>
      </c>
      <c r="E748" s="1">
        <v>0</v>
      </c>
      <c r="F748" s="1">
        <v>1</v>
      </c>
      <c r="G748" s="10" t="s">
        <v>302</v>
      </c>
      <c r="H748" s="10" t="s">
        <v>341</v>
      </c>
      <c r="I748" s="10" t="s">
        <v>315</v>
      </c>
      <c r="J748" s="10" t="s">
        <v>342</v>
      </c>
    </row>
    <row r="749" spans="1:10">
      <c r="A749" s="1" t="s">
        <v>27</v>
      </c>
      <c r="B749" s="1" t="s">
        <v>340</v>
      </c>
      <c r="C749" s="1" t="s">
        <v>315</v>
      </c>
      <c r="D749" s="1">
        <v>0</v>
      </c>
      <c r="E749" s="1">
        <v>0</v>
      </c>
      <c r="F749" s="1">
        <v>1</v>
      </c>
      <c r="G749" s="10" t="s">
        <v>302</v>
      </c>
      <c r="H749" s="10" t="s">
        <v>341</v>
      </c>
      <c r="I749" s="10" t="s">
        <v>315</v>
      </c>
      <c r="J749" s="10" t="s">
        <v>342</v>
      </c>
    </row>
    <row r="750" spans="1:10">
      <c r="A750" s="1" t="s">
        <v>33</v>
      </c>
      <c r="B750" s="1" t="s">
        <v>340</v>
      </c>
      <c r="C750" s="1" t="s">
        <v>315</v>
      </c>
      <c r="D750" s="1">
        <v>0</v>
      </c>
      <c r="E750" s="1">
        <v>0</v>
      </c>
      <c r="F750" s="1">
        <v>1</v>
      </c>
      <c r="G750" s="10" t="s">
        <v>302</v>
      </c>
      <c r="H750" s="10" t="s">
        <v>341</v>
      </c>
      <c r="I750" s="10" t="s">
        <v>315</v>
      </c>
      <c r="J750" s="10" t="s">
        <v>342</v>
      </c>
    </row>
    <row r="751" spans="1:10">
      <c r="A751" s="1" t="s">
        <v>38</v>
      </c>
      <c r="B751" s="1" t="s">
        <v>340</v>
      </c>
      <c r="C751" s="1" t="s">
        <v>315</v>
      </c>
      <c r="D751" s="1">
        <v>0.3</v>
      </c>
      <c r="E751" s="1">
        <v>0</v>
      </c>
      <c r="F751" s="1">
        <v>0.7</v>
      </c>
      <c r="G751" s="10" t="s">
        <v>302</v>
      </c>
      <c r="H751" s="10" t="s">
        <v>341</v>
      </c>
      <c r="I751" s="10" t="s">
        <v>315</v>
      </c>
      <c r="J751" s="10" t="s">
        <v>342</v>
      </c>
    </row>
    <row r="752" spans="1:10">
      <c r="A752" s="1" t="s">
        <v>43</v>
      </c>
      <c r="B752" s="1" t="s">
        <v>340</v>
      </c>
      <c r="C752" s="1" t="s">
        <v>315</v>
      </c>
      <c r="D752" s="1">
        <v>0.42</v>
      </c>
      <c r="E752" s="1">
        <v>0.14</v>
      </c>
      <c r="F752" s="1">
        <v>0.44</v>
      </c>
      <c r="G752" s="10" t="s">
        <v>302</v>
      </c>
      <c r="H752" s="10" t="s">
        <v>341</v>
      </c>
      <c r="I752" s="10" t="s">
        <v>315</v>
      </c>
      <c r="J752" s="10" t="s">
        <v>342</v>
      </c>
    </row>
    <row r="753" spans="1:10">
      <c r="A753" s="1" t="s">
        <v>48</v>
      </c>
      <c r="B753" s="1" t="s">
        <v>340</v>
      </c>
      <c r="C753" s="1" t="s">
        <v>315</v>
      </c>
      <c r="D753" s="1">
        <v>0</v>
      </c>
      <c r="E753" s="1">
        <v>0</v>
      </c>
      <c r="F753" s="1">
        <v>1</v>
      </c>
      <c r="G753" s="10" t="s">
        <v>302</v>
      </c>
      <c r="H753" s="10" t="s">
        <v>341</v>
      </c>
      <c r="I753" s="10" t="s">
        <v>315</v>
      </c>
      <c r="J753" s="10" t="s">
        <v>342</v>
      </c>
    </row>
    <row r="754" spans="1:10">
      <c r="A754" s="1" t="s">
        <v>53</v>
      </c>
      <c r="B754" s="1" t="s">
        <v>340</v>
      </c>
      <c r="C754" s="1" t="s">
        <v>315</v>
      </c>
      <c r="D754" s="1">
        <v>0</v>
      </c>
      <c r="E754" s="1">
        <v>0</v>
      </c>
      <c r="F754" s="1">
        <v>1</v>
      </c>
      <c r="G754" s="10" t="s">
        <v>302</v>
      </c>
      <c r="H754" s="10" t="s">
        <v>341</v>
      </c>
      <c r="I754" s="10" t="s">
        <v>315</v>
      </c>
      <c r="J754" s="10" t="s">
        <v>342</v>
      </c>
    </row>
    <row r="755" spans="1:10">
      <c r="A755" s="1" t="s">
        <v>59</v>
      </c>
      <c r="B755" s="1" t="s">
        <v>340</v>
      </c>
      <c r="C755" s="1" t="s">
        <v>315</v>
      </c>
      <c r="D755" s="1">
        <v>0</v>
      </c>
      <c r="E755" s="1">
        <v>0</v>
      </c>
      <c r="F755" s="1">
        <v>1</v>
      </c>
      <c r="G755" s="10" t="s">
        <v>302</v>
      </c>
      <c r="H755" s="10" t="s">
        <v>341</v>
      </c>
      <c r="I755" s="10" t="s">
        <v>315</v>
      </c>
      <c r="J755" s="10" t="s">
        <v>342</v>
      </c>
    </row>
    <row r="756" spans="1:10">
      <c r="A756" s="1" t="s">
        <v>63</v>
      </c>
      <c r="B756" s="1" t="s">
        <v>340</v>
      </c>
      <c r="C756" s="1" t="s">
        <v>315</v>
      </c>
      <c r="D756" s="1">
        <v>0</v>
      </c>
      <c r="E756" s="1">
        <v>0</v>
      </c>
      <c r="F756" s="1">
        <v>1</v>
      </c>
      <c r="G756" s="10" t="s">
        <v>302</v>
      </c>
      <c r="H756" s="10" t="s">
        <v>341</v>
      </c>
      <c r="I756" s="10" t="s">
        <v>315</v>
      </c>
      <c r="J756" s="10" t="s">
        <v>342</v>
      </c>
    </row>
    <row r="757" spans="1:10">
      <c r="A757" s="1" t="s">
        <v>69</v>
      </c>
      <c r="B757" s="1" t="s">
        <v>340</v>
      </c>
      <c r="C757" s="1" t="s">
        <v>315</v>
      </c>
      <c r="D757" s="1">
        <v>0</v>
      </c>
      <c r="E757" s="1">
        <v>0</v>
      </c>
      <c r="F757" s="1">
        <v>1</v>
      </c>
      <c r="G757" s="10" t="s">
        <v>302</v>
      </c>
      <c r="H757" s="10" t="s">
        <v>341</v>
      </c>
      <c r="I757" s="10" t="s">
        <v>315</v>
      </c>
      <c r="J757" s="10" t="s">
        <v>342</v>
      </c>
    </row>
    <row r="758" spans="1:10">
      <c r="A758" s="1" t="s">
        <v>74</v>
      </c>
      <c r="B758" s="1" t="s">
        <v>340</v>
      </c>
      <c r="C758" s="1" t="s">
        <v>315</v>
      </c>
      <c r="D758" s="1">
        <v>0</v>
      </c>
      <c r="E758" s="1">
        <v>0</v>
      </c>
      <c r="F758" s="1">
        <v>1</v>
      </c>
      <c r="G758" s="10" t="s">
        <v>302</v>
      </c>
      <c r="H758" s="10" t="s">
        <v>341</v>
      </c>
      <c r="I758" s="10" t="s">
        <v>315</v>
      </c>
      <c r="J758" s="10" t="s">
        <v>342</v>
      </c>
    </row>
    <row r="759" spans="1:10">
      <c r="A759" s="1" t="s">
        <v>79</v>
      </c>
      <c r="B759" s="1" t="s">
        <v>340</v>
      </c>
      <c r="C759" s="1" t="s">
        <v>315</v>
      </c>
      <c r="D759" s="1">
        <v>0</v>
      </c>
      <c r="E759" s="1">
        <v>0</v>
      </c>
      <c r="F759" s="1">
        <v>1</v>
      </c>
      <c r="G759" s="10" t="s">
        <v>302</v>
      </c>
      <c r="H759" s="10" t="s">
        <v>341</v>
      </c>
      <c r="I759" s="10" t="s">
        <v>315</v>
      </c>
      <c r="J759" s="10" t="s">
        <v>342</v>
      </c>
    </row>
    <row r="760" spans="1:10">
      <c r="A760" s="1" t="s">
        <v>84</v>
      </c>
      <c r="B760" s="1" t="s">
        <v>340</v>
      </c>
      <c r="C760" s="1" t="s">
        <v>315</v>
      </c>
      <c r="D760" s="1">
        <v>0</v>
      </c>
      <c r="E760" s="1">
        <v>0</v>
      </c>
      <c r="F760" s="1">
        <v>1</v>
      </c>
      <c r="G760" s="10" t="s">
        <v>302</v>
      </c>
      <c r="H760" s="10" t="s">
        <v>341</v>
      </c>
      <c r="I760" s="10" t="s">
        <v>315</v>
      </c>
      <c r="J760" s="10" t="s">
        <v>342</v>
      </c>
    </row>
    <row r="761" spans="1:10">
      <c r="A761" s="1" t="s">
        <v>88</v>
      </c>
      <c r="B761" s="1" t="s">
        <v>340</v>
      </c>
      <c r="C761" s="1" t="s">
        <v>315</v>
      </c>
      <c r="D761" s="1">
        <v>0.31</v>
      </c>
      <c r="E761" s="1">
        <v>0</v>
      </c>
      <c r="F761" s="1">
        <v>0.69</v>
      </c>
      <c r="G761" s="10" t="s">
        <v>302</v>
      </c>
      <c r="H761" s="10" t="s">
        <v>341</v>
      </c>
      <c r="I761" s="10" t="s">
        <v>315</v>
      </c>
      <c r="J761" s="10" t="s">
        <v>342</v>
      </c>
    </row>
    <row r="762" spans="1:10">
      <c r="A762" s="1" t="s">
        <v>93</v>
      </c>
      <c r="B762" s="1" t="s">
        <v>340</v>
      </c>
      <c r="C762" s="1" t="s">
        <v>315</v>
      </c>
      <c r="D762" s="1">
        <v>0</v>
      </c>
      <c r="E762" s="1">
        <v>0</v>
      </c>
      <c r="F762" s="1">
        <v>1</v>
      </c>
      <c r="G762" s="10" t="s">
        <v>302</v>
      </c>
      <c r="H762" s="10" t="s">
        <v>341</v>
      </c>
      <c r="I762" s="10" t="s">
        <v>315</v>
      </c>
      <c r="J762" s="10" t="s">
        <v>342</v>
      </c>
    </row>
    <row r="763" spans="1:10">
      <c r="A763" s="1" t="s">
        <v>98</v>
      </c>
      <c r="B763" s="1" t="s">
        <v>340</v>
      </c>
      <c r="C763" s="1" t="s">
        <v>315</v>
      </c>
      <c r="D763" s="1">
        <v>0</v>
      </c>
      <c r="E763" s="1">
        <v>0</v>
      </c>
      <c r="F763" s="1">
        <v>1</v>
      </c>
      <c r="G763" s="10" t="s">
        <v>302</v>
      </c>
      <c r="H763" s="10" t="s">
        <v>341</v>
      </c>
      <c r="I763" s="10" t="s">
        <v>315</v>
      </c>
      <c r="J763" s="10" t="s">
        <v>342</v>
      </c>
    </row>
    <row r="764" spans="1:10">
      <c r="A764" s="1" t="s">
        <v>102</v>
      </c>
      <c r="B764" s="1" t="s">
        <v>340</v>
      </c>
      <c r="C764" s="1" t="s">
        <v>315</v>
      </c>
      <c r="D764" s="1">
        <v>0</v>
      </c>
      <c r="E764" s="1">
        <v>0</v>
      </c>
      <c r="F764" s="1">
        <v>1</v>
      </c>
      <c r="G764" s="10" t="s">
        <v>302</v>
      </c>
      <c r="H764" s="10" t="s">
        <v>341</v>
      </c>
      <c r="I764" s="10" t="s">
        <v>315</v>
      </c>
      <c r="J764" s="10" t="s">
        <v>342</v>
      </c>
    </row>
    <row r="765" spans="1:10">
      <c r="A765" s="1" t="s">
        <v>107</v>
      </c>
      <c r="B765" s="1" t="s">
        <v>340</v>
      </c>
      <c r="C765" s="1" t="s">
        <v>315</v>
      </c>
      <c r="D765" s="1">
        <v>0</v>
      </c>
      <c r="E765" s="1">
        <v>0</v>
      </c>
      <c r="F765" s="1">
        <v>1</v>
      </c>
      <c r="G765" s="10" t="s">
        <v>302</v>
      </c>
      <c r="H765" s="10" t="s">
        <v>341</v>
      </c>
      <c r="I765" s="10" t="s">
        <v>315</v>
      </c>
      <c r="J765" s="10" t="s">
        <v>342</v>
      </c>
    </row>
    <row r="766" spans="1:10">
      <c r="A766" s="1" t="s">
        <v>112</v>
      </c>
      <c r="B766" s="1" t="s">
        <v>340</v>
      </c>
      <c r="C766" s="1" t="s">
        <v>315</v>
      </c>
      <c r="D766" s="1">
        <v>0.53</v>
      </c>
      <c r="E766" s="1">
        <v>0</v>
      </c>
      <c r="F766" s="1">
        <v>0.47</v>
      </c>
      <c r="G766" s="10" t="s">
        <v>302</v>
      </c>
      <c r="H766" s="10" t="s">
        <v>341</v>
      </c>
      <c r="I766" s="10" t="s">
        <v>315</v>
      </c>
      <c r="J766" s="10" t="s">
        <v>342</v>
      </c>
    </row>
    <row r="767" spans="1:10">
      <c r="A767" s="1" t="s">
        <v>117</v>
      </c>
      <c r="B767" s="1" t="s">
        <v>340</v>
      </c>
      <c r="C767" s="1" t="s">
        <v>315</v>
      </c>
      <c r="D767" s="1">
        <v>0</v>
      </c>
      <c r="E767" s="1">
        <v>0</v>
      </c>
      <c r="F767" s="1">
        <v>1</v>
      </c>
      <c r="G767" s="10" t="s">
        <v>302</v>
      </c>
      <c r="H767" s="10" t="s">
        <v>341</v>
      </c>
      <c r="I767" s="10" t="s">
        <v>315</v>
      </c>
      <c r="J767" s="10" t="s">
        <v>342</v>
      </c>
    </row>
    <row r="768" spans="1:10">
      <c r="A768" s="1" t="s">
        <v>122</v>
      </c>
      <c r="B768" s="1" t="s">
        <v>340</v>
      </c>
      <c r="C768" s="1" t="s">
        <v>315</v>
      </c>
      <c r="D768" s="1">
        <v>0</v>
      </c>
      <c r="E768" s="1">
        <v>0</v>
      </c>
      <c r="F768" s="1">
        <v>1</v>
      </c>
      <c r="G768" s="10" t="s">
        <v>302</v>
      </c>
      <c r="H768" s="10" t="s">
        <v>341</v>
      </c>
      <c r="I768" s="10" t="s">
        <v>315</v>
      </c>
      <c r="J768" s="10" t="s">
        <v>342</v>
      </c>
    </row>
    <row r="769" spans="1:10">
      <c r="A769" s="1" t="s">
        <v>127</v>
      </c>
      <c r="B769" s="1" t="s">
        <v>340</v>
      </c>
      <c r="C769" s="1" t="s">
        <v>315</v>
      </c>
      <c r="D769" s="1">
        <v>0</v>
      </c>
      <c r="E769" s="1">
        <v>0</v>
      </c>
      <c r="F769" s="1">
        <v>1</v>
      </c>
      <c r="G769" s="10" t="s">
        <v>302</v>
      </c>
      <c r="H769" s="10" t="s">
        <v>341</v>
      </c>
      <c r="I769" s="10" t="s">
        <v>315</v>
      </c>
      <c r="J769" s="10" t="s">
        <v>342</v>
      </c>
    </row>
    <row r="770" spans="1:10">
      <c r="A770" s="1" t="s">
        <v>131</v>
      </c>
      <c r="B770" s="1" t="s">
        <v>340</v>
      </c>
      <c r="C770" s="1" t="s">
        <v>315</v>
      </c>
      <c r="D770" s="1">
        <v>0.14</v>
      </c>
      <c r="E770" s="1">
        <v>0</v>
      </c>
      <c r="F770" s="1">
        <v>0.86</v>
      </c>
      <c r="G770" s="10" t="s">
        <v>302</v>
      </c>
      <c r="H770" s="10" t="s">
        <v>341</v>
      </c>
      <c r="I770" s="10" t="s">
        <v>315</v>
      </c>
      <c r="J770" s="10" t="s">
        <v>342</v>
      </c>
    </row>
    <row r="771" spans="1:10">
      <c r="A771" s="1" t="s">
        <v>135</v>
      </c>
      <c r="B771" s="1" t="s">
        <v>340</v>
      </c>
      <c r="C771" s="1" t="s">
        <v>315</v>
      </c>
      <c r="D771" s="1">
        <v>0.28</v>
      </c>
      <c r="E771" s="1">
        <v>0.55</v>
      </c>
      <c r="F771" s="1">
        <v>0.18</v>
      </c>
      <c r="G771" s="10" t="s">
        <v>302</v>
      </c>
      <c r="H771" s="10" t="s">
        <v>341</v>
      </c>
      <c r="I771" s="10" t="s">
        <v>315</v>
      </c>
      <c r="J771" s="10" t="s">
        <v>342</v>
      </c>
    </row>
    <row r="772" spans="1:10">
      <c r="A772" s="1" t="s">
        <v>141</v>
      </c>
      <c r="B772" s="1" t="s">
        <v>340</v>
      </c>
      <c r="C772" s="1" t="s">
        <v>315</v>
      </c>
      <c r="D772" s="1">
        <v>0</v>
      </c>
      <c r="E772" s="1">
        <v>0</v>
      </c>
      <c r="F772" s="1">
        <v>1</v>
      </c>
      <c r="G772" s="10" t="s">
        <v>302</v>
      </c>
      <c r="H772" s="10" t="s">
        <v>341</v>
      </c>
      <c r="I772" s="10" t="s">
        <v>315</v>
      </c>
      <c r="J772" s="10" t="s">
        <v>342</v>
      </c>
    </row>
    <row r="773" spans="1:10">
      <c r="A773" s="1" t="s">
        <v>144</v>
      </c>
      <c r="B773" s="1" t="s">
        <v>340</v>
      </c>
      <c r="C773" s="1" t="s">
        <v>315</v>
      </c>
      <c r="D773" s="1">
        <v>0.1</v>
      </c>
      <c r="E773" s="1">
        <v>0.2</v>
      </c>
      <c r="F773" s="1">
        <v>0.7</v>
      </c>
      <c r="G773" s="10" t="s">
        <v>302</v>
      </c>
      <c r="H773" s="10" t="s">
        <v>341</v>
      </c>
      <c r="I773" s="10" t="s">
        <v>315</v>
      </c>
      <c r="J773" s="10" t="s">
        <v>342</v>
      </c>
    </row>
    <row r="774" spans="1:10">
      <c r="A774" s="1" t="s">
        <v>148</v>
      </c>
      <c r="B774" s="1" t="s">
        <v>340</v>
      </c>
      <c r="C774" s="1" t="s">
        <v>315</v>
      </c>
      <c r="D774" s="1">
        <v>0.31</v>
      </c>
      <c r="E774" s="1">
        <v>0.11</v>
      </c>
      <c r="F774" s="1">
        <v>0.58</v>
      </c>
      <c r="G774" s="10" t="s">
        <v>302</v>
      </c>
      <c r="H774" s="10" t="s">
        <v>341</v>
      </c>
      <c r="I774" s="10" t="s">
        <v>315</v>
      </c>
      <c r="J774" s="10" t="s">
        <v>342</v>
      </c>
    </row>
    <row r="775" spans="1:10">
      <c r="A775" s="1" t="s">
        <v>154</v>
      </c>
      <c r="B775" s="1" t="s">
        <v>340</v>
      </c>
      <c r="C775" s="1" t="s">
        <v>315</v>
      </c>
      <c r="D775" s="1">
        <v>0</v>
      </c>
      <c r="E775" s="1">
        <v>0</v>
      </c>
      <c r="F775" s="1">
        <v>1</v>
      </c>
      <c r="G775" s="10" t="s">
        <v>302</v>
      </c>
      <c r="H775" s="10" t="s">
        <v>341</v>
      </c>
      <c r="I775" s="10" t="s">
        <v>315</v>
      </c>
      <c r="J775" s="10" t="s">
        <v>342</v>
      </c>
    </row>
    <row r="776" spans="1:10">
      <c r="A776" s="1" t="s">
        <v>160</v>
      </c>
      <c r="B776" s="1" t="s">
        <v>340</v>
      </c>
      <c r="C776" s="1" t="s">
        <v>315</v>
      </c>
      <c r="D776" s="1">
        <v>0</v>
      </c>
      <c r="E776" s="1">
        <v>0</v>
      </c>
      <c r="F776" s="1">
        <v>1</v>
      </c>
      <c r="G776" s="10" t="s">
        <v>302</v>
      </c>
      <c r="H776" s="10" t="s">
        <v>341</v>
      </c>
      <c r="I776" s="10" t="s">
        <v>315</v>
      </c>
      <c r="J776" s="10" t="s">
        <v>342</v>
      </c>
    </row>
    <row r="777" spans="1:10">
      <c r="A777" s="1" t="s">
        <v>11</v>
      </c>
      <c r="B777" s="1" t="s">
        <v>340</v>
      </c>
      <c r="C777" s="1" t="s">
        <v>201</v>
      </c>
      <c r="D777" s="1">
        <v>0.4</v>
      </c>
      <c r="E777" s="1">
        <v>0.6</v>
      </c>
      <c r="F777" s="1">
        <v>0</v>
      </c>
      <c r="G777" s="10" t="s">
        <v>302</v>
      </c>
      <c r="H777" s="10" t="s">
        <v>341</v>
      </c>
      <c r="I777" s="10" t="s">
        <v>315</v>
      </c>
      <c r="J777" s="10" t="s">
        <v>342</v>
      </c>
    </row>
    <row r="778" spans="1:10">
      <c r="A778" s="1" t="s">
        <v>15</v>
      </c>
      <c r="B778" s="1" t="s">
        <v>340</v>
      </c>
      <c r="C778" s="1" t="s">
        <v>201</v>
      </c>
      <c r="D778" s="1">
        <v>0</v>
      </c>
      <c r="E778" s="1">
        <v>1</v>
      </c>
      <c r="F778" s="1">
        <v>0</v>
      </c>
      <c r="G778" s="10" t="s">
        <v>302</v>
      </c>
      <c r="H778" s="10" t="s">
        <v>341</v>
      </c>
      <c r="I778" s="10" t="s">
        <v>315</v>
      </c>
      <c r="J778" s="10" t="s">
        <v>342</v>
      </c>
    </row>
    <row r="779" spans="1:10">
      <c r="A779" s="1" t="s">
        <v>21</v>
      </c>
      <c r="B779" s="1" t="s">
        <v>340</v>
      </c>
      <c r="C779" s="1" t="s">
        <v>201</v>
      </c>
      <c r="D779" s="1">
        <v>0</v>
      </c>
      <c r="E779" s="1">
        <v>1</v>
      </c>
      <c r="F779" s="1">
        <v>0</v>
      </c>
      <c r="G779" s="10" t="s">
        <v>302</v>
      </c>
      <c r="H779" s="10" t="s">
        <v>341</v>
      </c>
      <c r="I779" s="10" t="s">
        <v>315</v>
      </c>
      <c r="J779" s="10" t="s">
        <v>342</v>
      </c>
    </row>
    <row r="780" spans="1:10">
      <c r="A780" s="1" t="s">
        <v>27</v>
      </c>
      <c r="B780" s="1" t="s">
        <v>340</v>
      </c>
      <c r="C780" s="1" t="s">
        <v>201</v>
      </c>
      <c r="D780" s="1">
        <v>0</v>
      </c>
      <c r="E780" s="1">
        <v>1</v>
      </c>
      <c r="F780" s="1">
        <v>0</v>
      </c>
      <c r="G780" s="10" t="s">
        <v>302</v>
      </c>
      <c r="H780" s="10" t="s">
        <v>341</v>
      </c>
      <c r="I780" s="10" t="s">
        <v>315</v>
      </c>
      <c r="J780" s="10" t="s">
        <v>342</v>
      </c>
    </row>
    <row r="781" spans="1:10">
      <c r="A781" s="1" t="s">
        <v>33</v>
      </c>
      <c r="B781" s="1" t="s">
        <v>340</v>
      </c>
      <c r="C781" s="1" t="s">
        <v>201</v>
      </c>
      <c r="D781" s="1">
        <v>0</v>
      </c>
      <c r="E781" s="1">
        <v>1</v>
      </c>
      <c r="F781" s="1">
        <v>0</v>
      </c>
      <c r="G781" s="10" t="s">
        <v>302</v>
      </c>
      <c r="H781" s="10" t="s">
        <v>341</v>
      </c>
      <c r="I781" s="10" t="s">
        <v>315</v>
      </c>
      <c r="J781" s="10" t="s">
        <v>342</v>
      </c>
    </row>
    <row r="782" spans="1:10">
      <c r="A782" s="1" t="s">
        <v>38</v>
      </c>
      <c r="B782" s="1" t="s">
        <v>340</v>
      </c>
      <c r="C782" s="1" t="s">
        <v>201</v>
      </c>
      <c r="D782" s="1">
        <v>0.3</v>
      </c>
      <c r="E782" s="1">
        <v>0.7</v>
      </c>
      <c r="F782" s="1">
        <v>0</v>
      </c>
      <c r="G782" s="10" t="s">
        <v>302</v>
      </c>
      <c r="H782" s="10" t="s">
        <v>341</v>
      </c>
      <c r="I782" s="10" t="s">
        <v>315</v>
      </c>
      <c r="J782" s="10" t="s">
        <v>342</v>
      </c>
    </row>
    <row r="783" spans="1:10">
      <c r="A783" s="1" t="s">
        <v>43</v>
      </c>
      <c r="B783" s="1" t="s">
        <v>340</v>
      </c>
      <c r="C783" s="1" t="s">
        <v>201</v>
      </c>
      <c r="D783" s="1">
        <v>0.42</v>
      </c>
      <c r="E783" s="1">
        <v>0.44</v>
      </c>
      <c r="F783" s="1">
        <v>0.14</v>
      </c>
      <c r="G783" s="10" t="s">
        <v>302</v>
      </c>
      <c r="H783" s="10" t="s">
        <v>341</v>
      </c>
      <c r="I783" s="10" t="s">
        <v>315</v>
      </c>
      <c r="J783" s="10" t="s">
        <v>342</v>
      </c>
    </row>
    <row r="784" spans="1:10">
      <c r="A784" s="1" t="s">
        <v>48</v>
      </c>
      <c r="B784" s="1" t="s">
        <v>340</v>
      </c>
      <c r="C784" s="1" t="s">
        <v>201</v>
      </c>
      <c r="D784" s="1">
        <v>0</v>
      </c>
      <c r="E784" s="1">
        <v>1</v>
      </c>
      <c r="F784" s="1">
        <v>0</v>
      </c>
      <c r="G784" s="10" t="s">
        <v>302</v>
      </c>
      <c r="H784" s="10" t="s">
        <v>341</v>
      </c>
      <c r="I784" s="10" t="s">
        <v>315</v>
      </c>
      <c r="J784" s="10" t="s">
        <v>342</v>
      </c>
    </row>
    <row r="785" spans="1:10">
      <c r="A785" s="1" t="s">
        <v>53</v>
      </c>
      <c r="B785" s="1" t="s">
        <v>340</v>
      </c>
      <c r="C785" s="1" t="s">
        <v>201</v>
      </c>
      <c r="D785" s="1">
        <v>0</v>
      </c>
      <c r="E785" s="1">
        <v>1</v>
      </c>
      <c r="F785" s="1">
        <v>0</v>
      </c>
      <c r="G785" s="10" t="s">
        <v>302</v>
      </c>
      <c r="H785" s="10" t="s">
        <v>341</v>
      </c>
      <c r="I785" s="10" t="s">
        <v>315</v>
      </c>
      <c r="J785" s="10" t="s">
        <v>342</v>
      </c>
    </row>
    <row r="786" spans="1:10">
      <c r="A786" s="1" t="s">
        <v>59</v>
      </c>
      <c r="B786" s="1" t="s">
        <v>340</v>
      </c>
      <c r="C786" s="1" t="s">
        <v>201</v>
      </c>
      <c r="D786" s="1">
        <v>0</v>
      </c>
      <c r="E786" s="1">
        <v>1</v>
      </c>
      <c r="F786" s="1">
        <v>0</v>
      </c>
      <c r="G786" s="10" t="s">
        <v>302</v>
      </c>
      <c r="H786" s="10" t="s">
        <v>341</v>
      </c>
      <c r="I786" s="10" t="s">
        <v>315</v>
      </c>
      <c r="J786" s="10" t="s">
        <v>342</v>
      </c>
    </row>
    <row r="787" spans="1:10">
      <c r="A787" s="1" t="s">
        <v>63</v>
      </c>
      <c r="B787" s="1" t="s">
        <v>340</v>
      </c>
      <c r="C787" s="1" t="s">
        <v>201</v>
      </c>
      <c r="D787" s="1">
        <v>0</v>
      </c>
      <c r="E787" s="1">
        <v>1</v>
      </c>
      <c r="F787" s="1">
        <v>0</v>
      </c>
      <c r="G787" s="10" t="s">
        <v>302</v>
      </c>
      <c r="H787" s="10" t="s">
        <v>341</v>
      </c>
      <c r="I787" s="10" t="s">
        <v>315</v>
      </c>
      <c r="J787" s="10" t="s">
        <v>342</v>
      </c>
    </row>
    <row r="788" spans="1:10">
      <c r="A788" s="1" t="s">
        <v>69</v>
      </c>
      <c r="B788" s="1" t="s">
        <v>340</v>
      </c>
      <c r="C788" s="1" t="s">
        <v>201</v>
      </c>
      <c r="D788" s="1">
        <v>0</v>
      </c>
      <c r="E788" s="1">
        <v>1</v>
      </c>
      <c r="F788" s="1">
        <v>0</v>
      </c>
      <c r="G788" s="10" t="s">
        <v>302</v>
      </c>
      <c r="H788" s="10" t="s">
        <v>341</v>
      </c>
      <c r="I788" s="10" t="s">
        <v>315</v>
      </c>
      <c r="J788" s="10" t="s">
        <v>342</v>
      </c>
    </row>
    <row r="789" spans="1:10">
      <c r="A789" s="1" t="s">
        <v>74</v>
      </c>
      <c r="B789" s="1" t="s">
        <v>340</v>
      </c>
      <c r="C789" s="1" t="s">
        <v>201</v>
      </c>
      <c r="D789" s="1">
        <v>0</v>
      </c>
      <c r="E789" s="1">
        <v>1</v>
      </c>
      <c r="F789" s="1">
        <v>0</v>
      </c>
      <c r="G789" s="10" t="s">
        <v>302</v>
      </c>
      <c r="H789" s="10" t="s">
        <v>341</v>
      </c>
      <c r="I789" s="10" t="s">
        <v>315</v>
      </c>
      <c r="J789" s="10" t="s">
        <v>342</v>
      </c>
    </row>
    <row r="790" spans="1:10">
      <c r="A790" s="1" t="s">
        <v>79</v>
      </c>
      <c r="B790" s="1" t="s">
        <v>340</v>
      </c>
      <c r="C790" s="1" t="s">
        <v>201</v>
      </c>
      <c r="D790" s="1">
        <v>0</v>
      </c>
      <c r="E790" s="1">
        <v>1</v>
      </c>
      <c r="F790" s="1">
        <v>0</v>
      </c>
      <c r="G790" s="10" t="s">
        <v>302</v>
      </c>
      <c r="H790" s="10" t="s">
        <v>341</v>
      </c>
      <c r="I790" s="10" t="s">
        <v>315</v>
      </c>
      <c r="J790" s="10" t="s">
        <v>342</v>
      </c>
    </row>
    <row r="791" spans="1:10">
      <c r="A791" s="1" t="s">
        <v>84</v>
      </c>
      <c r="B791" s="1" t="s">
        <v>340</v>
      </c>
      <c r="C791" s="1" t="s">
        <v>201</v>
      </c>
      <c r="D791" s="1">
        <v>0</v>
      </c>
      <c r="E791" s="1">
        <v>1</v>
      </c>
      <c r="F791" s="1">
        <v>0</v>
      </c>
      <c r="G791" s="10" t="s">
        <v>302</v>
      </c>
      <c r="H791" s="10" t="s">
        <v>341</v>
      </c>
      <c r="I791" s="10" t="s">
        <v>315</v>
      </c>
      <c r="J791" s="10" t="s">
        <v>342</v>
      </c>
    </row>
    <row r="792" spans="1:10">
      <c r="A792" s="1" t="s">
        <v>88</v>
      </c>
      <c r="B792" s="1" t="s">
        <v>340</v>
      </c>
      <c r="C792" s="1" t="s">
        <v>201</v>
      </c>
      <c r="D792" s="1">
        <v>0.31</v>
      </c>
      <c r="E792" s="1">
        <v>0.69</v>
      </c>
      <c r="F792" s="1">
        <v>0</v>
      </c>
      <c r="G792" s="10" t="s">
        <v>302</v>
      </c>
      <c r="H792" s="10" t="s">
        <v>341</v>
      </c>
      <c r="I792" s="10" t="s">
        <v>315</v>
      </c>
      <c r="J792" s="10" t="s">
        <v>342</v>
      </c>
    </row>
    <row r="793" spans="1:10">
      <c r="A793" s="1" t="s">
        <v>93</v>
      </c>
      <c r="B793" s="1" t="s">
        <v>340</v>
      </c>
      <c r="C793" s="1" t="s">
        <v>201</v>
      </c>
      <c r="D793" s="1">
        <v>0</v>
      </c>
      <c r="E793" s="1">
        <v>1</v>
      </c>
      <c r="F793" s="1">
        <v>0</v>
      </c>
      <c r="G793" s="10" t="s">
        <v>302</v>
      </c>
      <c r="H793" s="10" t="s">
        <v>341</v>
      </c>
      <c r="I793" s="10" t="s">
        <v>315</v>
      </c>
      <c r="J793" s="10" t="s">
        <v>342</v>
      </c>
    </row>
    <row r="794" spans="1:10">
      <c r="A794" s="1" t="s">
        <v>98</v>
      </c>
      <c r="B794" s="1" t="s">
        <v>340</v>
      </c>
      <c r="C794" s="1" t="s">
        <v>201</v>
      </c>
      <c r="D794" s="1">
        <v>0</v>
      </c>
      <c r="E794" s="1">
        <v>1</v>
      </c>
      <c r="F794" s="1">
        <v>0</v>
      </c>
      <c r="G794" s="10" t="s">
        <v>302</v>
      </c>
      <c r="H794" s="10" t="s">
        <v>341</v>
      </c>
      <c r="I794" s="10" t="s">
        <v>315</v>
      </c>
      <c r="J794" s="10" t="s">
        <v>342</v>
      </c>
    </row>
    <row r="795" spans="1:10">
      <c r="A795" s="1" t="s">
        <v>102</v>
      </c>
      <c r="B795" s="1" t="s">
        <v>340</v>
      </c>
      <c r="C795" s="1" t="s">
        <v>201</v>
      </c>
      <c r="D795" s="1">
        <v>0</v>
      </c>
      <c r="E795" s="1">
        <v>1</v>
      </c>
      <c r="F795" s="1">
        <v>0</v>
      </c>
      <c r="G795" s="10" t="s">
        <v>302</v>
      </c>
      <c r="H795" s="10" t="s">
        <v>341</v>
      </c>
      <c r="I795" s="10" t="s">
        <v>315</v>
      </c>
      <c r="J795" s="10" t="s">
        <v>342</v>
      </c>
    </row>
    <row r="796" spans="1:10">
      <c r="A796" s="1" t="s">
        <v>107</v>
      </c>
      <c r="B796" s="1" t="s">
        <v>340</v>
      </c>
      <c r="C796" s="1" t="s">
        <v>201</v>
      </c>
      <c r="D796" s="1">
        <v>0</v>
      </c>
      <c r="E796" s="1">
        <v>1</v>
      </c>
      <c r="F796" s="1">
        <v>0</v>
      </c>
      <c r="G796" s="10" t="s">
        <v>302</v>
      </c>
      <c r="H796" s="10" t="s">
        <v>341</v>
      </c>
      <c r="I796" s="10" t="s">
        <v>315</v>
      </c>
      <c r="J796" s="10" t="s">
        <v>342</v>
      </c>
    </row>
    <row r="797" spans="1:10">
      <c r="A797" s="1" t="s">
        <v>112</v>
      </c>
      <c r="B797" s="1" t="s">
        <v>340</v>
      </c>
      <c r="C797" s="1" t="s">
        <v>201</v>
      </c>
      <c r="D797" s="1">
        <v>0.53</v>
      </c>
      <c r="E797" s="1">
        <v>0.47</v>
      </c>
      <c r="F797" s="1">
        <v>0</v>
      </c>
      <c r="G797" s="10" t="s">
        <v>302</v>
      </c>
      <c r="H797" s="10" t="s">
        <v>341</v>
      </c>
      <c r="I797" s="10" t="s">
        <v>315</v>
      </c>
      <c r="J797" s="10" t="s">
        <v>342</v>
      </c>
    </row>
    <row r="798" spans="1:10">
      <c r="A798" s="1" t="s">
        <v>117</v>
      </c>
      <c r="B798" s="1" t="s">
        <v>340</v>
      </c>
      <c r="C798" s="1" t="s">
        <v>201</v>
      </c>
      <c r="D798" s="1">
        <v>0</v>
      </c>
      <c r="E798" s="1">
        <v>1</v>
      </c>
      <c r="F798" s="1">
        <v>0</v>
      </c>
      <c r="G798" s="10" t="s">
        <v>302</v>
      </c>
      <c r="H798" s="10" t="s">
        <v>341</v>
      </c>
      <c r="I798" s="10" t="s">
        <v>315</v>
      </c>
      <c r="J798" s="10" t="s">
        <v>342</v>
      </c>
    </row>
    <row r="799" spans="1:10">
      <c r="A799" s="1" t="s">
        <v>122</v>
      </c>
      <c r="B799" s="1" t="s">
        <v>340</v>
      </c>
      <c r="C799" s="1" t="s">
        <v>201</v>
      </c>
      <c r="D799" s="1">
        <v>0</v>
      </c>
      <c r="E799" s="1">
        <v>1</v>
      </c>
      <c r="F799" s="1">
        <v>0</v>
      </c>
      <c r="G799" s="10" t="s">
        <v>302</v>
      </c>
      <c r="H799" s="10" t="s">
        <v>341</v>
      </c>
      <c r="I799" s="10" t="s">
        <v>315</v>
      </c>
      <c r="J799" s="10" t="s">
        <v>342</v>
      </c>
    </row>
    <row r="800" spans="1:10">
      <c r="A800" s="1" t="s">
        <v>127</v>
      </c>
      <c r="B800" s="1" t="s">
        <v>340</v>
      </c>
      <c r="C800" s="1" t="s">
        <v>201</v>
      </c>
      <c r="D800" s="1">
        <v>0</v>
      </c>
      <c r="E800" s="1">
        <v>1</v>
      </c>
      <c r="F800" s="1">
        <v>0</v>
      </c>
      <c r="G800" s="10" t="s">
        <v>302</v>
      </c>
      <c r="H800" s="10" t="s">
        <v>341</v>
      </c>
      <c r="I800" s="10" t="s">
        <v>315</v>
      </c>
      <c r="J800" s="10" t="s">
        <v>342</v>
      </c>
    </row>
    <row r="801" spans="1:10">
      <c r="A801" s="1" t="s">
        <v>131</v>
      </c>
      <c r="B801" s="1" t="s">
        <v>340</v>
      </c>
      <c r="C801" s="1" t="s">
        <v>201</v>
      </c>
      <c r="D801" s="1">
        <v>0.14</v>
      </c>
      <c r="E801" s="1">
        <v>0.86</v>
      </c>
      <c r="F801" s="1">
        <v>0</v>
      </c>
      <c r="G801" s="10" t="s">
        <v>302</v>
      </c>
      <c r="H801" s="10" t="s">
        <v>341</v>
      </c>
      <c r="I801" s="10" t="s">
        <v>315</v>
      </c>
      <c r="J801" s="10" t="s">
        <v>342</v>
      </c>
    </row>
    <row r="802" spans="1:10">
      <c r="A802" s="1" t="s">
        <v>135</v>
      </c>
      <c r="B802" s="1" t="s">
        <v>340</v>
      </c>
      <c r="C802" s="1" t="s">
        <v>201</v>
      </c>
      <c r="D802" s="1">
        <v>0.28</v>
      </c>
      <c r="E802" s="1">
        <v>0.18</v>
      </c>
      <c r="F802" s="1">
        <v>0.55</v>
      </c>
      <c r="G802" s="10" t="s">
        <v>302</v>
      </c>
      <c r="H802" s="10" t="s">
        <v>341</v>
      </c>
      <c r="I802" s="10" t="s">
        <v>315</v>
      </c>
      <c r="J802" s="10" t="s">
        <v>342</v>
      </c>
    </row>
    <row r="803" spans="1:10">
      <c r="A803" s="1" t="s">
        <v>141</v>
      </c>
      <c r="B803" s="1" t="s">
        <v>340</v>
      </c>
      <c r="C803" s="1" t="s">
        <v>201</v>
      </c>
      <c r="D803" s="1">
        <v>0</v>
      </c>
      <c r="E803" s="1">
        <v>1</v>
      </c>
      <c r="F803" s="1">
        <v>0</v>
      </c>
      <c r="G803" s="10" t="s">
        <v>302</v>
      </c>
      <c r="H803" s="10" t="s">
        <v>341</v>
      </c>
      <c r="I803" s="10" t="s">
        <v>315</v>
      </c>
      <c r="J803" s="10" t="s">
        <v>342</v>
      </c>
    </row>
    <row r="804" spans="1:10">
      <c r="A804" s="1" t="s">
        <v>144</v>
      </c>
      <c r="B804" s="1" t="s">
        <v>340</v>
      </c>
      <c r="C804" s="1" t="s">
        <v>201</v>
      </c>
      <c r="D804" s="1">
        <v>0.1</v>
      </c>
      <c r="E804" s="1">
        <v>0.7</v>
      </c>
      <c r="F804" s="1">
        <v>0.2</v>
      </c>
      <c r="G804" s="10" t="s">
        <v>302</v>
      </c>
      <c r="H804" s="10" t="s">
        <v>341</v>
      </c>
      <c r="I804" s="10" t="s">
        <v>315</v>
      </c>
      <c r="J804" s="10" t="s">
        <v>342</v>
      </c>
    </row>
    <row r="805" spans="1:10">
      <c r="A805" s="1" t="s">
        <v>148</v>
      </c>
      <c r="B805" s="1" t="s">
        <v>340</v>
      </c>
      <c r="C805" s="1" t="s">
        <v>201</v>
      </c>
      <c r="D805" s="1">
        <v>0.31</v>
      </c>
      <c r="E805" s="1">
        <v>0.58</v>
      </c>
      <c r="F805" s="1">
        <v>0.11</v>
      </c>
      <c r="G805" s="10" t="s">
        <v>302</v>
      </c>
      <c r="H805" s="10" t="s">
        <v>341</v>
      </c>
      <c r="I805" s="10" t="s">
        <v>315</v>
      </c>
      <c r="J805" s="10" t="s">
        <v>342</v>
      </c>
    </row>
    <row r="806" spans="1:10">
      <c r="A806" s="1" t="s">
        <v>154</v>
      </c>
      <c r="B806" s="1" t="s">
        <v>340</v>
      </c>
      <c r="C806" s="1" t="s">
        <v>201</v>
      </c>
      <c r="D806" s="1">
        <v>0</v>
      </c>
      <c r="E806" s="1">
        <v>1</v>
      </c>
      <c r="F806" s="1">
        <v>0</v>
      </c>
      <c r="G806" s="10" t="s">
        <v>302</v>
      </c>
      <c r="H806" s="10" t="s">
        <v>341</v>
      </c>
      <c r="I806" s="10" t="s">
        <v>315</v>
      </c>
      <c r="J806" s="10" t="s">
        <v>342</v>
      </c>
    </row>
    <row r="807" spans="1:10">
      <c r="A807" s="1" t="s">
        <v>160</v>
      </c>
      <c r="B807" s="1" t="s">
        <v>340</v>
      </c>
      <c r="C807" s="1" t="s">
        <v>201</v>
      </c>
      <c r="D807" s="1">
        <v>0</v>
      </c>
      <c r="E807" s="1">
        <v>1</v>
      </c>
      <c r="F807" s="1">
        <v>0</v>
      </c>
      <c r="G807" s="10" t="s">
        <v>302</v>
      </c>
      <c r="H807" s="10" t="s">
        <v>341</v>
      </c>
      <c r="I807" s="10" t="s">
        <v>315</v>
      </c>
      <c r="J807" s="10" t="s">
        <v>342</v>
      </c>
    </row>
    <row r="808" spans="1:10">
      <c r="A808" s="1" t="s">
        <v>11</v>
      </c>
      <c r="B808" s="1" t="s">
        <v>343</v>
      </c>
      <c r="C808" s="1" t="s">
        <v>315</v>
      </c>
      <c r="D808" s="1">
        <v>1</v>
      </c>
      <c r="E808" s="1">
        <v>0</v>
      </c>
      <c r="F808" s="1">
        <v>0</v>
      </c>
      <c r="G808" s="10" t="s">
        <v>302</v>
      </c>
      <c r="H808" s="10" t="s">
        <v>344</v>
      </c>
      <c r="I808" s="10" t="s">
        <v>315</v>
      </c>
      <c r="J808" s="10" t="s">
        <v>345</v>
      </c>
    </row>
    <row r="809" spans="1:10">
      <c r="A809" s="1" t="s">
        <v>15</v>
      </c>
      <c r="B809" s="1" t="s">
        <v>343</v>
      </c>
      <c r="C809" s="1" t="s">
        <v>315</v>
      </c>
      <c r="D809" s="1">
        <v>0</v>
      </c>
      <c r="E809" s="1">
        <v>0</v>
      </c>
      <c r="F809" s="1">
        <v>1</v>
      </c>
      <c r="G809" s="10" t="s">
        <v>302</v>
      </c>
      <c r="H809" s="10" t="s">
        <v>344</v>
      </c>
      <c r="I809" s="10" t="s">
        <v>315</v>
      </c>
      <c r="J809" s="10" t="s">
        <v>345</v>
      </c>
    </row>
    <row r="810" spans="1:10">
      <c r="A810" s="1" t="s">
        <v>21</v>
      </c>
      <c r="B810" s="1" t="s">
        <v>343</v>
      </c>
      <c r="C810" s="1" t="s">
        <v>315</v>
      </c>
      <c r="D810" s="1">
        <v>0</v>
      </c>
      <c r="E810" s="1">
        <v>0</v>
      </c>
      <c r="F810" s="1">
        <v>1</v>
      </c>
      <c r="G810" s="10" t="s">
        <v>302</v>
      </c>
      <c r="H810" s="10" t="s">
        <v>344</v>
      </c>
      <c r="I810" s="10" t="s">
        <v>315</v>
      </c>
      <c r="J810" s="10" t="s">
        <v>345</v>
      </c>
    </row>
    <row r="811" spans="1:10">
      <c r="A811" s="1" t="s">
        <v>27</v>
      </c>
      <c r="B811" s="1" t="s">
        <v>343</v>
      </c>
      <c r="C811" s="1" t="s">
        <v>315</v>
      </c>
      <c r="D811" s="1">
        <v>0</v>
      </c>
      <c r="E811" s="1">
        <v>0</v>
      </c>
      <c r="F811" s="1">
        <v>1</v>
      </c>
      <c r="G811" s="10" t="s">
        <v>302</v>
      </c>
      <c r="H811" s="10" t="s">
        <v>344</v>
      </c>
      <c r="I811" s="10" t="s">
        <v>315</v>
      </c>
      <c r="J811" s="10" t="s">
        <v>345</v>
      </c>
    </row>
    <row r="812" spans="1:10">
      <c r="A812" s="1" t="s">
        <v>33</v>
      </c>
      <c r="B812" s="1" t="s">
        <v>343</v>
      </c>
      <c r="C812" s="1" t="s">
        <v>315</v>
      </c>
      <c r="D812" s="1">
        <v>0</v>
      </c>
      <c r="E812" s="1">
        <v>0</v>
      </c>
      <c r="F812" s="1">
        <v>1</v>
      </c>
      <c r="G812" s="10" t="s">
        <v>302</v>
      </c>
      <c r="H812" s="10" t="s">
        <v>344</v>
      </c>
      <c r="I812" s="10" t="s">
        <v>315</v>
      </c>
      <c r="J812" s="10" t="s">
        <v>345</v>
      </c>
    </row>
    <row r="813" spans="1:10">
      <c r="A813" s="1" t="s">
        <v>38</v>
      </c>
      <c r="B813" s="1" t="s">
        <v>343</v>
      </c>
      <c r="C813" s="1" t="s">
        <v>315</v>
      </c>
      <c r="D813" s="1">
        <v>0.92</v>
      </c>
      <c r="E813" s="1">
        <v>0</v>
      </c>
      <c r="F813" s="1">
        <v>0.08</v>
      </c>
      <c r="G813" s="10" t="s">
        <v>302</v>
      </c>
      <c r="H813" s="10" t="s">
        <v>344</v>
      </c>
      <c r="I813" s="10" t="s">
        <v>315</v>
      </c>
      <c r="J813" s="10" t="s">
        <v>345</v>
      </c>
    </row>
    <row r="814" spans="1:10">
      <c r="A814" s="1" t="s">
        <v>43</v>
      </c>
      <c r="B814" s="1" t="s">
        <v>343</v>
      </c>
      <c r="C814" s="1" t="s">
        <v>315</v>
      </c>
      <c r="D814" s="1">
        <v>0.19</v>
      </c>
      <c r="E814" s="1">
        <v>0.7</v>
      </c>
      <c r="F814" s="1">
        <v>0.11</v>
      </c>
      <c r="G814" s="10" t="s">
        <v>302</v>
      </c>
      <c r="H814" s="10" t="s">
        <v>344</v>
      </c>
      <c r="I814" s="10" t="s">
        <v>315</v>
      </c>
      <c r="J814" s="10" t="s">
        <v>345</v>
      </c>
    </row>
    <row r="815" spans="1:10">
      <c r="A815" s="1" t="s">
        <v>48</v>
      </c>
      <c r="B815" s="1" t="s">
        <v>343</v>
      </c>
      <c r="C815" s="1" t="s">
        <v>315</v>
      </c>
      <c r="D815" s="1">
        <v>0</v>
      </c>
      <c r="E815" s="1">
        <v>0</v>
      </c>
      <c r="F815" s="1">
        <v>1</v>
      </c>
      <c r="G815" s="10" t="s">
        <v>302</v>
      </c>
      <c r="H815" s="10" t="s">
        <v>344</v>
      </c>
      <c r="I815" s="10" t="s">
        <v>315</v>
      </c>
      <c r="J815" s="10" t="s">
        <v>345</v>
      </c>
    </row>
    <row r="816" spans="1:10">
      <c r="A816" s="1" t="s">
        <v>53</v>
      </c>
      <c r="B816" s="1" t="s">
        <v>343</v>
      </c>
      <c r="C816" s="1" t="s">
        <v>315</v>
      </c>
      <c r="D816" s="1">
        <v>0</v>
      </c>
      <c r="E816" s="1">
        <v>0</v>
      </c>
      <c r="F816" s="1">
        <v>1</v>
      </c>
      <c r="G816" s="10" t="s">
        <v>302</v>
      </c>
      <c r="H816" s="10" t="s">
        <v>344</v>
      </c>
      <c r="I816" s="10" t="s">
        <v>315</v>
      </c>
      <c r="J816" s="10" t="s">
        <v>345</v>
      </c>
    </row>
    <row r="817" spans="1:10">
      <c r="A817" s="1" t="s">
        <v>59</v>
      </c>
      <c r="B817" s="1" t="s">
        <v>343</v>
      </c>
      <c r="C817" s="1" t="s">
        <v>315</v>
      </c>
      <c r="D817" s="1">
        <v>0</v>
      </c>
      <c r="E817" s="1">
        <v>0</v>
      </c>
      <c r="F817" s="1">
        <v>1</v>
      </c>
      <c r="G817" s="10" t="s">
        <v>302</v>
      </c>
      <c r="H817" s="10" t="s">
        <v>344</v>
      </c>
      <c r="I817" s="10" t="s">
        <v>315</v>
      </c>
      <c r="J817" s="10" t="s">
        <v>345</v>
      </c>
    </row>
    <row r="818" spans="1:10">
      <c r="A818" s="1" t="s">
        <v>63</v>
      </c>
      <c r="B818" s="1" t="s">
        <v>343</v>
      </c>
      <c r="C818" s="1" t="s">
        <v>315</v>
      </c>
      <c r="D818" s="1">
        <v>0</v>
      </c>
      <c r="E818" s="1">
        <v>0</v>
      </c>
      <c r="F818" s="1">
        <v>1</v>
      </c>
      <c r="G818" s="10" t="s">
        <v>302</v>
      </c>
      <c r="H818" s="10" t="s">
        <v>344</v>
      </c>
      <c r="I818" s="10" t="s">
        <v>315</v>
      </c>
      <c r="J818" s="10" t="s">
        <v>345</v>
      </c>
    </row>
    <row r="819" spans="1:10">
      <c r="A819" s="1" t="s">
        <v>69</v>
      </c>
      <c r="B819" s="1" t="s">
        <v>343</v>
      </c>
      <c r="C819" s="1" t="s">
        <v>315</v>
      </c>
      <c r="D819" s="1">
        <v>0</v>
      </c>
      <c r="E819" s="1">
        <v>0</v>
      </c>
      <c r="F819" s="1">
        <v>1</v>
      </c>
      <c r="G819" s="10" t="s">
        <v>302</v>
      </c>
      <c r="H819" s="10" t="s">
        <v>344</v>
      </c>
      <c r="I819" s="10" t="s">
        <v>315</v>
      </c>
      <c r="J819" s="10" t="s">
        <v>345</v>
      </c>
    </row>
    <row r="820" spans="1:10">
      <c r="A820" s="1" t="s">
        <v>74</v>
      </c>
      <c r="B820" s="1" t="s">
        <v>343</v>
      </c>
      <c r="C820" s="1" t="s">
        <v>315</v>
      </c>
      <c r="D820" s="1">
        <v>0</v>
      </c>
      <c r="E820" s="1">
        <v>0</v>
      </c>
      <c r="F820" s="1">
        <v>1</v>
      </c>
      <c r="G820" s="10" t="s">
        <v>302</v>
      </c>
      <c r="H820" s="10" t="s">
        <v>344</v>
      </c>
      <c r="I820" s="10" t="s">
        <v>315</v>
      </c>
      <c r="J820" s="10" t="s">
        <v>345</v>
      </c>
    </row>
    <row r="821" spans="1:10">
      <c r="A821" s="1" t="s">
        <v>79</v>
      </c>
      <c r="B821" s="1" t="s">
        <v>343</v>
      </c>
      <c r="C821" s="1" t="s">
        <v>315</v>
      </c>
      <c r="D821" s="1">
        <v>0</v>
      </c>
      <c r="E821" s="1">
        <v>0</v>
      </c>
      <c r="F821" s="1">
        <v>1</v>
      </c>
      <c r="G821" s="10" t="s">
        <v>302</v>
      </c>
      <c r="H821" s="10" t="s">
        <v>344</v>
      </c>
      <c r="I821" s="10" t="s">
        <v>315</v>
      </c>
      <c r="J821" s="10" t="s">
        <v>345</v>
      </c>
    </row>
    <row r="822" spans="1:10">
      <c r="A822" s="1" t="s">
        <v>84</v>
      </c>
      <c r="B822" s="1" t="s">
        <v>343</v>
      </c>
      <c r="C822" s="1" t="s">
        <v>315</v>
      </c>
      <c r="D822" s="1">
        <v>0</v>
      </c>
      <c r="E822" s="1">
        <v>0</v>
      </c>
      <c r="F822" s="1">
        <v>1</v>
      </c>
      <c r="G822" s="10" t="s">
        <v>302</v>
      </c>
      <c r="H822" s="10" t="s">
        <v>344</v>
      </c>
      <c r="I822" s="10" t="s">
        <v>315</v>
      </c>
      <c r="J822" s="10" t="s">
        <v>345</v>
      </c>
    </row>
    <row r="823" spans="1:10">
      <c r="A823" s="1" t="s">
        <v>88</v>
      </c>
      <c r="B823" s="1" t="s">
        <v>343</v>
      </c>
      <c r="C823" s="1" t="s">
        <v>315</v>
      </c>
      <c r="D823" s="1">
        <v>0.33</v>
      </c>
      <c r="E823" s="1">
        <v>0.5</v>
      </c>
      <c r="F823" s="1">
        <v>0.17</v>
      </c>
      <c r="G823" s="10" t="s">
        <v>302</v>
      </c>
      <c r="H823" s="10" t="s">
        <v>344</v>
      </c>
      <c r="I823" s="10" t="s">
        <v>315</v>
      </c>
      <c r="J823" s="10" t="s">
        <v>345</v>
      </c>
    </row>
    <row r="824" spans="1:10">
      <c r="A824" s="1" t="s">
        <v>93</v>
      </c>
      <c r="B824" s="1" t="s">
        <v>343</v>
      </c>
      <c r="C824" s="1" t="s">
        <v>315</v>
      </c>
      <c r="D824" s="1">
        <v>0</v>
      </c>
      <c r="E824" s="1">
        <v>0</v>
      </c>
      <c r="F824" s="1">
        <v>1</v>
      </c>
      <c r="G824" s="10" t="s">
        <v>302</v>
      </c>
      <c r="H824" s="10" t="s">
        <v>344</v>
      </c>
      <c r="I824" s="10" t="s">
        <v>315</v>
      </c>
      <c r="J824" s="10" t="s">
        <v>345</v>
      </c>
    </row>
    <row r="825" spans="1:10">
      <c r="A825" s="1" t="s">
        <v>98</v>
      </c>
      <c r="B825" s="1" t="s">
        <v>343</v>
      </c>
      <c r="C825" s="1" t="s">
        <v>315</v>
      </c>
      <c r="D825" s="1" t="s">
        <v>314</v>
      </c>
      <c r="E825" s="1" t="s">
        <v>314</v>
      </c>
      <c r="F825" s="1" t="s">
        <v>314</v>
      </c>
      <c r="G825" s="10" t="s">
        <v>302</v>
      </c>
      <c r="H825" s="10" t="s">
        <v>344</v>
      </c>
      <c r="I825" s="10" t="s">
        <v>315</v>
      </c>
      <c r="J825" s="10" t="s">
        <v>345</v>
      </c>
    </row>
    <row r="826" spans="1:10">
      <c r="A826" s="1" t="s">
        <v>102</v>
      </c>
      <c r="B826" s="1" t="s">
        <v>343</v>
      </c>
      <c r="C826" s="1" t="s">
        <v>315</v>
      </c>
      <c r="D826" s="1">
        <v>0</v>
      </c>
      <c r="E826" s="1">
        <v>0</v>
      </c>
      <c r="F826" s="1">
        <v>1</v>
      </c>
      <c r="G826" s="10" t="s">
        <v>302</v>
      </c>
      <c r="H826" s="10" t="s">
        <v>344</v>
      </c>
      <c r="I826" s="10" t="s">
        <v>315</v>
      </c>
      <c r="J826" s="10" t="s">
        <v>345</v>
      </c>
    </row>
    <row r="827" spans="1:10">
      <c r="A827" s="1" t="s">
        <v>107</v>
      </c>
      <c r="B827" s="1" t="s">
        <v>343</v>
      </c>
      <c r="C827" s="1" t="s">
        <v>315</v>
      </c>
      <c r="D827" s="1">
        <v>0</v>
      </c>
      <c r="E827" s="1">
        <v>0</v>
      </c>
      <c r="F827" s="1">
        <v>1</v>
      </c>
      <c r="G827" s="10" t="s">
        <v>302</v>
      </c>
      <c r="H827" s="10" t="s">
        <v>344</v>
      </c>
      <c r="I827" s="10" t="s">
        <v>315</v>
      </c>
      <c r="J827" s="10" t="s">
        <v>345</v>
      </c>
    </row>
    <row r="828" spans="1:10">
      <c r="A828" s="1" t="s">
        <v>112</v>
      </c>
      <c r="B828" s="1" t="s">
        <v>343</v>
      </c>
      <c r="C828" s="1" t="s">
        <v>315</v>
      </c>
      <c r="D828" s="1">
        <v>1</v>
      </c>
      <c r="E828" s="1">
        <v>0</v>
      </c>
      <c r="F828" s="1">
        <v>0</v>
      </c>
      <c r="G828" s="10" t="s">
        <v>302</v>
      </c>
      <c r="H828" s="10" t="s">
        <v>344</v>
      </c>
      <c r="I828" s="10" t="s">
        <v>315</v>
      </c>
      <c r="J828" s="10" t="s">
        <v>345</v>
      </c>
    </row>
    <row r="829" spans="1:10">
      <c r="A829" s="1" t="s">
        <v>117</v>
      </c>
      <c r="B829" s="1" t="s">
        <v>343</v>
      </c>
      <c r="C829" s="1" t="s">
        <v>315</v>
      </c>
      <c r="D829" s="1">
        <v>0</v>
      </c>
      <c r="E829" s="1">
        <v>0</v>
      </c>
      <c r="F829" s="1">
        <v>1</v>
      </c>
      <c r="G829" s="10" t="s">
        <v>302</v>
      </c>
      <c r="H829" s="10" t="s">
        <v>344</v>
      </c>
      <c r="I829" s="10" t="s">
        <v>315</v>
      </c>
      <c r="J829" s="10" t="s">
        <v>345</v>
      </c>
    </row>
    <row r="830" spans="1:10">
      <c r="A830" s="1" t="s">
        <v>122</v>
      </c>
      <c r="B830" s="1" t="s">
        <v>343</v>
      </c>
      <c r="C830" s="1" t="s">
        <v>315</v>
      </c>
      <c r="D830" s="1">
        <v>0</v>
      </c>
      <c r="E830" s="1">
        <v>0</v>
      </c>
      <c r="F830" s="1">
        <v>1</v>
      </c>
      <c r="G830" s="10" t="s">
        <v>302</v>
      </c>
      <c r="H830" s="10" t="s">
        <v>344</v>
      </c>
      <c r="I830" s="10" t="s">
        <v>315</v>
      </c>
      <c r="J830" s="10" t="s">
        <v>345</v>
      </c>
    </row>
    <row r="831" spans="1:10">
      <c r="A831" s="1" t="s">
        <v>127</v>
      </c>
      <c r="B831" s="1" t="s">
        <v>343</v>
      </c>
      <c r="C831" s="1" t="s">
        <v>315</v>
      </c>
      <c r="D831" s="1">
        <v>0</v>
      </c>
      <c r="E831" s="1">
        <v>0</v>
      </c>
      <c r="F831" s="1">
        <v>1</v>
      </c>
      <c r="G831" s="10" t="s">
        <v>302</v>
      </c>
      <c r="H831" s="10" t="s">
        <v>344</v>
      </c>
      <c r="I831" s="10" t="s">
        <v>315</v>
      </c>
      <c r="J831" s="10" t="s">
        <v>345</v>
      </c>
    </row>
    <row r="832" spans="1:10">
      <c r="A832" s="1" t="s">
        <v>131</v>
      </c>
      <c r="B832" s="1" t="s">
        <v>343</v>
      </c>
      <c r="C832" s="1" t="s">
        <v>315</v>
      </c>
      <c r="D832" s="1">
        <v>0.25</v>
      </c>
      <c r="E832" s="1">
        <v>0</v>
      </c>
      <c r="F832" s="1">
        <v>0.75</v>
      </c>
      <c r="G832" s="10" t="s">
        <v>302</v>
      </c>
      <c r="H832" s="10" t="s">
        <v>344</v>
      </c>
      <c r="I832" s="10" t="s">
        <v>315</v>
      </c>
      <c r="J832" s="10" t="s">
        <v>345</v>
      </c>
    </row>
    <row r="833" spans="1:10">
      <c r="A833" s="1" t="s">
        <v>135</v>
      </c>
      <c r="B833" s="1" t="s">
        <v>343</v>
      </c>
      <c r="C833" s="1" t="s">
        <v>315</v>
      </c>
      <c r="D833" s="1">
        <v>0.8</v>
      </c>
      <c r="E833" s="1">
        <v>0.14</v>
      </c>
      <c r="F833" s="1">
        <v>0.06</v>
      </c>
      <c r="G833" s="10" t="s">
        <v>302</v>
      </c>
      <c r="H833" s="10" t="s">
        <v>344</v>
      </c>
      <c r="I833" s="10" t="s">
        <v>315</v>
      </c>
      <c r="J833" s="10" t="s">
        <v>345</v>
      </c>
    </row>
    <row r="834" spans="1:10">
      <c r="A834" s="1" t="s">
        <v>141</v>
      </c>
      <c r="B834" s="1" t="s">
        <v>343</v>
      </c>
      <c r="C834" s="1" t="s">
        <v>315</v>
      </c>
      <c r="D834" s="1">
        <v>0</v>
      </c>
      <c r="E834" s="1">
        <v>0</v>
      </c>
      <c r="F834" s="1">
        <v>1</v>
      </c>
      <c r="G834" s="10" t="s">
        <v>302</v>
      </c>
      <c r="H834" s="10" t="s">
        <v>344</v>
      </c>
      <c r="I834" s="10" t="s">
        <v>315</v>
      </c>
      <c r="J834" s="10" t="s">
        <v>345</v>
      </c>
    </row>
    <row r="835" spans="1:10">
      <c r="A835" s="1" t="s">
        <v>144</v>
      </c>
      <c r="B835" s="1" t="s">
        <v>343</v>
      </c>
      <c r="C835" s="1" t="s">
        <v>315</v>
      </c>
      <c r="D835" s="1">
        <v>0.33</v>
      </c>
      <c r="E835" s="1">
        <v>0</v>
      </c>
      <c r="F835" s="1">
        <v>0.67</v>
      </c>
      <c r="G835" s="10" t="s">
        <v>302</v>
      </c>
      <c r="H835" s="10" t="s">
        <v>344</v>
      </c>
      <c r="I835" s="10" t="s">
        <v>315</v>
      </c>
      <c r="J835" s="10" t="s">
        <v>345</v>
      </c>
    </row>
    <row r="836" spans="1:10">
      <c r="A836" s="1" t="s">
        <v>148</v>
      </c>
      <c r="B836" s="1" t="s">
        <v>343</v>
      </c>
      <c r="C836" s="1" t="s">
        <v>315</v>
      </c>
      <c r="D836" s="1">
        <v>0.83</v>
      </c>
      <c r="E836" s="1">
        <v>0</v>
      </c>
      <c r="F836" s="1">
        <v>0.17</v>
      </c>
      <c r="G836" s="10" t="s">
        <v>302</v>
      </c>
      <c r="H836" s="10" t="s">
        <v>344</v>
      </c>
      <c r="I836" s="10" t="s">
        <v>315</v>
      </c>
      <c r="J836" s="10" t="s">
        <v>345</v>
      </c>
    </row>
    <row r="837" spans="1:10">
      <c r="A837" s="1" t="s">
        <v>154</v>
      </c>
      <c r="B837" s="1" t="s">
        <v>343</v>
      </c>
      <c r="C837" s="1" t="s">
        <v>315</v>
      </c>
      <c r="D837" s="1">
        <v>0</v>
      </c>
      <c r="E837" s="1">
        <v>0</v>
      </c>
      <c r="F837" s="1">
        <v>1</v>
      </c>
      <c r="G837" s="10" t="s">
        <v>302</v>
      </c>
      <c r="H837" s="10" t="s">
        <v>344</v>
      </c>
      <c r="I837" s="10" t="s">
        <v>315</v>
      </c>
      <c r="J837" s="10" t="s">
        <v>345</v>
      </c>
    </row>
    <row r="838" spans="1:10">
      <c r="A838" s="1" t="s">
        <v>160</v>
      </c>
      <c r="B838" s="1" t="s">
        <v>343</v>
      </c>
      <c r="C838" s="1" t="s">
        <v>315</v>
      </c>
      <c r="D838" s="1">
        <v>0</v>
      </c>
      <c r="E838" s="1">
        <v>0</v>
      </c>
      <c r="F838" s="1">
        <v>1</v>
      </c>
      <c r="G838" s="10" t="s">
        <v>302</v>
      </c>
      <c r="H838" s="10" t="s">
        <v>344</v>
      </c>
      <c r="I838" s="10" t="s">
        <v>315</v>
      </c>
      <c r="J838" s="10" t="s">
        <v>345</v>
      </c>
    </row>
    <row r="839" spans="1:10">
      <c r="A839" s="1" t="s">
        <v>11</v>
      </c>
      <c r="B839" s="1" t="s">
        <v>343</v>
      </c>
      <c r="C839" s="1" t="s">
        <v>211</v>
      </c>
      <c r="D839" s="1">
        <v>1</v>
      </c>
      <c r="E839" s="1">
        <v>0</v>
      </c>
      <c r="F839" s="1">
        <v>0</v>
      </c>
      <c r="G839" s="10" t="s">
        <v>302</v>
      </c>
      <c r="H839" s="10" t="s">
        <v>344</v>
      </c>
      <c r="I839" s="10" t="s">
        <v>315</v>
      </c>
      <c r="J839" s="10" t="s">
        <v>345</v>
      </c>
    </row>
    <row r="840" spans="1:10">
      <c r="A840" s="1" t="s">
        <v>15</v>
      </c>
      <c r="B840" s="1" t="s">
        <v>343</v>
      </c>
      <c r="C840" s="1" t="s">
        <v>211</v>
      </c>
      <c r="D840" s="1">
        <v>0</v>
      </c>
      <c r="E840" s="1">
        <v>1</v>
      </c>
      <c r="F840" s="1">
        <v>0</v>
      </c>
      <c r="G840" s="10" t="s">
        <v>302</v>
      </c>
      <c r="H840" s="10" t="s">
        <v>344</v>
      </c>
      <c r="I840" s="10" t="s">
        <v>315</v>
      </c>
      <c r="J840" s="10" t="s">
        <v>345</v>
      </c>
    </row>
    <row r="841" spans="1:10">
      <c r="A841" s="1" t="s">
        <v>21</v>
      </c>
      <c r="B841" s="1" t="s">
        <v>343</v>
      </c>
      <c r="C841" s="1" t="s">
        <v>211</v>
      </c>
      <c r="D841" s="1">
        <v>0</v>
      </c>
      <c r="E841" s="1">
        <v>1</v>
      </c>
      <c r="F841" s="1">
        <v>0</v>
      </c>
      <c r="G841" s="10" t="s">
        <v>302</v>
      </c>
      <c r="H841" s="10" t="s">
        <v>344</v>
      </c>
      <c r="I841" s="10" t="s">
        <v>315</v>
      </c>
      <c r="J841" s="10" t="s">
        <v>345</v>
      </c>
    </row>
    <row r="842" spans="1:10">
      <c r="A842" s="1" t="s">
        <v>27</v>
      </c>
      <c r="B842" s="1" t="s">
        <v>343</v>
      </c>
      <c r="C842" s="1" t="s">
        <v>211</v>
      </c>
      <c r="D842" s="1">
        <v>0</v>
      </c>
      <c r="E842" s="1">
        <v>1</v>
      </c>
      <c r="F842" s="1">
        <v>0</v>
      </c>
      <c r="G842" s="10" t="s">
        <v>302</v>
      </c>
      <c r="H842" s="10" t="s">
        <v>344</v>
      </c>
      <c r="I842" s="10" t="s">
        <v>315</v>
      </c>
      <c r="J842" s="10" t="s">
        <v>345</v>
      </c>
    </row>
    <row r="843" spans="1:10">
      <c r="A843" s="1" t="s">
        <v>33</v>
      </c>
      <c r="B843" s="1" t="s">
        <v>343</v>
      </c>
      <c r="C843" s="1" t="s">
        <v>211</v>
      </c>
      <c r="D843" s="1">
        <v>0</v>
      </c>
      <c r="E843" s="1">
        <v>1</v>
      </c>
      <c r="F843" s="1">
        <v>0</v>
      </c>
      <c r="G843" s="10" t="s">
        <v>302</v>
      </c>
      <c r="H843" s="10" t="s">
        <v>344</v>
      </c>
      <c r="I843" s="10" t="s">
        <v>315</v>
      </c>
      <c r="J843" s="10" t="s">
        <v>345</v>
      </c>
    </row>
    <row r="844" spans="1:10">
      <c r="A844" s="1" t="s">
        <v>38</v>
      </c>
      <c r="B844" s="1" t="s">
        <v>343</v>
      </c>
      <c r="C844" s="1" t="s">
        <v>211</v>
      </c>
      <c r="D844" s="1">
        <v>0.92</v>
      </c>
      <c r="E844" s="1">
        <v>0.08</v>
      </c>
      <c r="F844" s="1">
        <v>0</v>
      </c>
      <c r="G844" s="10" t="s">
        <v>302</v>
      </c>
      <c r="H844" s="10" t="s">
        <v>344</v>
      </c>
      <c r="I844" s="10" t="s">
        <v>315</v>
      </c>
      <c r="J844" s="10" t="s">
        <v>345</v>
      </c>
    </row>
    <row r="845" spans="1:10">
      <c r="A845" s="1" t="s">
        <v>43</v>
      </c>
      <c r="B845" s="1" t="s">
        <v>343</v>
      </c>
      <c r="C845" s="1" t="s">
        <v>211</v>
      </c>
      <c r="D845" s="1">
        <v>0.19</v>
      </c>
      <c r="E845" s="1">
        <v>0.11</v>
      </c>
      <c r="F845" s="1">
        <v>0.7</v>
      </c>
      <c r="G845" s="10" t="s">
        <v>302</v>
      </c>
      <c r="H845" s="10" t="s">
        <v>344</v>
      </c>
      <c r="I845" s="10" t="s">
        <v>315</v>
      </c>
      <c r="J845" s="10" t="s">
        <v>345</v>
      </c>
    </row>
    <row r="846" spans="1:10">
      <c r="A846" s="1" t="s">
        <v>48</v>
      </c>
      <c r="B846" s="1" t="s">
        <v>343</v>
      </c>
      <c r="C846" s="1" t="s">
        <v>211</v>
      </c>
      <c r="D846" s="1">
        <v>0</v>
      </c>
      <c r="E846" s="1">
        <v>1</v>
      </c>
      <c r="F846" s="1">
        <v>0</v>
      </c>
      <c r="G846" s="10" t="s">
        <v>302</v>
      </c>
      <c r="H846" s="10" t="s">
        <v>344</v>
      </c>
      <c r="I846" s="10" t="s">
        <v>315</v>
      </c>
      <c r="J846" s="10" t="s">
        <v>345</v>
      </c>
    </row>
    <row r="847" spans="1:10">
      <c r="A847" s="1" t="s">
        <v>53</v>
      </c>
      <c r="B847" s="1" t="s">
        <v>343</v>
      </c>
      <c r="C847" s="1" t="s">
        <v>211</v>
      </c>
      <c r="D847" s="1">
        <v>0</v>
      </c>
      <c r="E847" s="1">
        <v>1</v>
      </c>
      <c r="F847" s="1">
        <v>0</v>
      </c>
      <c r="G847" s="10" t="s">
        <v>302</v>
      </c>
      <c r="H847" s="10" t="s">
        <v>344</v>
      </c>
      <c r="I847" s="10" t="s">
        <v>315</v>
      </c>
      <c r="J847" s="10" t="s">
        <v>345</v>
      </c>
    </row>
    <row r="848" spans="1:10">
      <c r="A848" s="1" t="s">
        <v>59</v>
      </c>
      <c r="B848" s="1" t="s">
        <v>343</v>
      </c>
      <c r="C848" s="1" t="s">
        <v>211</v>
      </c>
      <c r="D848" s="1">
        <v>0</v>
      </c>
      <c r="E848" s="1">
        <v>1</v>
      </c>
      <c r="F848" s="1">
        <v>0</v>
      </c>
      <c r="G848" s="10" t="s">
        <v>302</v>
      </c>
      <c r="H848" s="10" t="s">
        <v>344</v>
      </c>
      <c r="I848" s="10" t="s">
        <v>315</v>
      </c>
      <c r="J848" s="10" t="s">
        <v>345</v>
      </c>
    </row>
    <row r="849" spans="1:10">
      <c r="A849" s="1" t="s">
        <v>63</v>
      </c>
      <c r="B849" s="1" t="s">
        <v>343</v>
      </c>
      <c r="C849" s="1" t="s">
        <v>211</v>
      </c>
      <c r="D849" s="1">
        <v>0</v>
      </c>
      <c r="E849" s="1">
        <v>1</v>
      </c>
      <c r="F849" s="1">
        <v>0</v>
      </c>
      <c r="G849" s="10" t="s">
        <v>302</v>
      </c>
      <c r="H849" s="10" t="s">
        <v>344</v>
      </c>
      <c r="I849" s="10" t="s">
        <v>315</v>
      </c>
      <c r="J849" s="10" t="s">
        <v>345</v>
      </c>
    </row>
    <row r="850" spans="1:10">
      <c r="A850" s="1" t="s">
        <v>69</v>
      </c>
      <c r="B850" s="1" t="s">
        <v>343</v>
      </c>
      <c r="C850" s="1" t="s">
        <v>211</v>
      </c>
      <c r="D850" s="1">
        <v>0</v>
      </c>
      <c r="E850" s="1">
        <v>1</v>
      </c>
      <c r="F850" s="1">
        <v>0</v>
      </c>
      <c r="G850" s="10" t="s">
        <v>302</v>
      </c>
      <c r="H850" s="10" t="s">
        <v>344</v>
      </c>
      <c r="I850" s="10" t="s">
        <v>315</v>
      </c>
      <c r="J850" s="10" t="s">
        <v>345</v>
      </c>
    </row>
    <row r="851" spans="1:10">
      <c r="A851" s="1" t="s">
        <v>74</v>
      </c>
      <c r="B851" s="1" t="s">
        <v>343</v>
      </c>
      <c r="C851" s="1" t="s">
        <v>211</v>
      </c>
      <c r="D851" s="1">
        <v>0</v>
      </c>
      <c r="E851" s="1">
        <v>1</v>
      </c>
      <c r="F851" s="1">
        <v>0</v>
      </c>
      <c r="G851" s="10" t="s">
        <v>302</v>
      </c>
      <c r="H851" s="10" t="s">
        <v>344</v>
      </c>
      <c r="I851" s="10" t="s">
        <v>315</v>
      </c>
      <c r="J851" s="10" t="s">
        <v>345</v>
      </c>
    </row>
    <row r="852" spans="1:10">
      <c r="A852" s="1" t="s">
        <v>79</v>
      </c>
      <c r="B852" s="1" t="s">
        <v>343</v>
      </c>
      <c r="C852" s="1" t="s">
        <v>211</v>
      </c>
      <c r="D852" s="1">
        <v>0</v>
      </c>
      <c r="E852" s="1">
        <v>1</v>
      </c>
      <c r="F852" s="1">
        <v>0</v>
      </c>
      <c r="G852" s="10" t="s">
        <v>302</v>
      </c>
      <c r="H852" s="10" t="s">
        <v>344</v>
      </c>
      <c r="I852" s="10" t="s">
        <v>315</v>
      </c>
      <c r="J852" s="10" t="s">
        <v>345</v>
      </c>
    </row>
    <row r="853" spans="1:10">
      <c r="A853" s="1" t="s">
        <v>84</v>
      </c>
      <c r="B853" s="1" t="s">
        <v>343</v>
      </c>
      <c r="C853" s="1" t="s">
        <v>211</v>
      </c>
      <c r="D853" s="1">
        <v>0</v>
      </c>
      <c r="E853" s="1">
        <v>1</v>
      </c>
      <c r="F853" s="1">
        <v>0</v>
      </c>
      <c r="G853" s="10" t="s">
        <v>302</v>
      </c>
      <c r="H853" s="10" t="s">
        <v>344</v>
      </c>
      <c r="I853" s="10" t="s">
        <v>315</v>
      </c>
      <c r="J853" s="10" t="s">
        <v>345</v>
      </c>
    </row>
    <row r="854" spans="1:10">
      <c r="A854" s="1" t="s">
        <v>88</v>
      </c>
      <c r="B854" s="1" t="s">
        <v>343</v>
      </c>
      <c r="C854" s="1" t="s">
        <v>211</v>
      </c>
      <c r="D854" s="1">
        <v>0.33</v>
      </c>
      <c r="E854" s="1">
        <v>0.17</v>
      </c>
      <c r="F854" s="1">
        <v>0.5</v>
      </c>
      <c r="G854" s="10" t="s">
        <v>302</v>
      </c>
      <c r="H854" s="10" t="s">
        <v>344</v>
      </c>
      <c r="I854" s="10" t="s">
        <v>315</v>
      </c>
      <c r="J854" s="10" t="s">
        <v>345</v>
      </c>
    </row>
    <row r="855" spans="1:10">
      <c r="A855" s="1" t="s">
        <v>93</v>
      </c>
      <c r="B855" s="1" t="s">
        <v>343</v>
      </c>
      <c r="C855" s="1" t="s">
        <v>211</v>
      </c>
      <c r="D855" s="1">
        <v>0</v>
      </c>
      <c r="E855" s="1">
        <v>1</v>
      </c>
      <c r="F855" s="1">
        <v>0</v>
      </c>
      <c r="G855" s="10" t="s">
        <v>302</v>
      </c>
      <c r="H855" s="10" t="s">
        <v>344</v>
      </c>
      <c r="I855" s="10" t="s">
        <v>315</v>
      </c>
      <c r="J855" s="10" t="s">
        <v>345</v>
      </c>
    </row>
    <row r="856" spans="1:10">
      <c r="A856" s="1" t="s">
        <v>98</v>
      </c>
      <c r="B856" s="1" t="s">
        <v>343</v>
      </c>
      <c r="C856" s="1" t="s">
        <v>211</v>
      </c>
      <c r="D856" s="1" t="s">
        <v>314</v>
      </c>
      <c r="E856" s="1" t="s">
        <v>314</v>
      </c>
      <c r="F856" s="1" t="s">
        <v>314</v>
      </c>
      <c r="G856" s="10" t="s">
        <v>302</v>
      </c>
      <c r="H856" s="10" t="s">
        <v>344</v>
      </c>
      <c r="I856" s="10" t="s">
        <v>315</v>
      </c>
      <c r="J856" s="10" t="s">
        <v>345</v>
      </c>
    </row>
    <row r="857" spans="1:10">
      <c r="A857" s="1" t="s">
        <v>102</v>
      </c>
      <c r="B857" s="1" t="s">
        <v>343</v>
      </c>
      <c r="C857" s="1" t="s">
        <v>211</v>
      </c>
      <c r="D857" s="1">
        <v>0</v>
      </c>
      <c r="E857" s="1">
        <v>1</v>
      </c>
      <c r="F857" s="1">
        <v>0</v>
      </c>
      <c r="G857" s="10" t="s">
        <v>302</v>
      </c>
      <c r="H857" s="10" t="s">
        <v>344</v>
      </c>
      <c r="I857" s="10" t="s">
        <v>315</v>
      </c>
      <c r="J857" s="10" t="s">
        <v>345</v>
      </c>
    </row>
    <row r="858" spans="1:10">
      <c r="A858" s="1" t="s">
        <v>107</v>
      </c>
      <c r="B858" s="1" t="s">
        <v>343</v>
      </c>
      <c r="C858" s="1" t="s">
        <v>211</v>
      </c>
      <c r="D858" s="1">
        <v>0</v>
      </c>
      <c r="E858" s="1">
        <v>1</v>
      </c>
      <c r="F858" s="1">
        <v>0</v>
      </c>
      <c r="G858" s="10" t="s">
        <v>302</v>
      </c>
      <c r="H858" s="10" t="s">
        <v>344</v>
      </c>
      <c r="I858" s="10" t="s">
        <v>315</v>
      </c>
      <c r="J858" s="10" t="s">
        <v>345</v>
      </c>
    </row>
    <row r="859" spans="1:10">
      <c r="A859" s="1" t="s">
        <v>112</v>
      </c>
      <c r="B859" s="1" t="s">
        <v>343</v>
      </c>
      <c r="C859" s="1" t="s">
        <v>211</v>
      </c>
      <c r="D859" s="1">
        <v>1</v>
      </c>
      <c r="E859" s="1">
        <v>0</v>
      </c>
      <c r="F859" s="1">
        <v>0</v>
      </c>
      <c r="G859" s="10" t="s">
        <v>302</v>
      </c>
      <c r="H859" s="10" t="s">
        <v>344</v>
      </c>
      <c r="I859" s="10" t="s">
        <v>315</v>
      </c>
      <c r="J859" s="10" t="s">
        <v>345</v>
      </c>
    </row>
    <row r="860" spans="1:10">
      <c r="A860" s="1" t="s">
        <v>117</v>
      </c>
      <c r="B860" s="1" t="s">
        <v>343</v>
      </c>
      <c r="C860" s="1" t="s">
        <v>211</v>
      </c>
      <c r="D860" s="1">
        <v>0</v>
      </c>
      <c r="E860" s="1">
        <v>1</v>
      </c>
      <c r="F860" s="1">
        <v>0</v>
      </c>
      <c r="G860" s="10" t="s">
        <v>302</v>
      </c>
      <c r="H860" s="10" t="s">
        <v>344</v>
      </c>
      <c r="I860" s="10" t="s">
        <v>315</v>
      </c>
      <c r="J860" s="10" t="s">
        <v>345</v>
      </c>
    </row>
    <row r="861" spans="1:10">
      <c r="A861" s="1" t="s">
        <v>122</v>
      </c>
      <c r="B861" s="1" t="s">
        <v>343</v>
      </c>
      <c r="C861" s="1" t="s">
        <v>211</v>
      </c>
      <c r="D861" s="1">
        <v>0</v>
      </c>
      <c r="E861" s="1">
        <v>1</v>
      </c>
      <c r="F861" s="1">
        <v>0</v>
      </c>
      <c r="G861" s="10" t="s">
        <v>302</v>
      </c>
      <c r="H861" s="10" t="s">
        <v>344</v>
      </c>
      <c r="I861" s="10" t="s">
        <v>315</v>
      </c>
      <c r="J861" s="10" t="s">
        <v>345</v>
      </c>
    </row>
    <row r="862" spans="1:10">
      <c r="A862" s="1" t="s">
        <v>127</v>
      </c>
      <c r="B862" s="1" t="s">
        <v>343</v>
      </c>
      <c r="C862" s="1" t="s">
        <v>211</v>
      </c>
      <c r="D862" s="1">
        <v>0</v>
      </c>
      <c r="E862" s="1">
        <v>1</v>
      </c>
      <c r="F862" s="1">
        <v>0</v>
      </c>
      <c r="G862" s="10" t="s">
        <v>302</v>
      </c>
      <c r="H862" s="10" t="s">
        <v>344</v>
      </c>
      <c r="I862" s="10" t="s">
        <v>315</v>
      </c>
      <c r="J862" s="10" t="s">
        <v>345</v>
      </c>
    </row>
    <row r="863" spans="1:10">
      <c r="A863" s="1" t="s">
        <v>131</v>
      </c>
      <c r="B863" s="1" t="s">
        <v>343</v>
      </c>
      <c r="C863" s="1" t="s">
        <v>211</v>
      </c>
      <c r="D863" s="1">
        <v>0.25</v>
      </c>
      <c r="E863" s="1">
        <v>0.75</v>
      </c>
      <c r="F863" s="1">
        <v>0</v>
      </c>
      <c r="G863" s="10" t="s">
        <v>302</v>
      </c>
      <c r="H863" s="10" t="s">
        <v>344</v>
      </c>
      <c r="I863" s="10" t="s">
        <v>315</v>
      </c>
      <c r="J863" s="10" t="s">
        <v>345</v>
      </c>
    </row>
    <row r="864" spans="1:10">
      <c r="A864" s="1" t="s">
        <v>135</v>
      </c>
      <c r="B864" s="1" t="s">
        <v>343</v>
      </c>
      <c r="C864" s="1" t="s">
        <v>211</v>
      </c>
      <c r="D864" s="1">
        <v>0.8</v>
      </c>
      <c r="E864" s="1">
        <v>0.06</v>
      </c>
      <c r="F864" s="1">
        <v>0.14</v>
      </c>
      <c r="G864" s="10" t="s">
        <v>302</v>
      </c>
      <c r="H864" s="10" t="s">
        <v>344</v>
      </c>
      <c r="I864" s="10" t="s">
        <v>315</v>
      </c>
      <c r="J864" s="10" t="s">
        <v>345</v>
      </c>
    </row>
    <row r="865" spans="1:10">
      <c r="A865" s="1" t="s">
        <v>141</v>
      </c>
      <c r="B865" s="1" t="s">
        <v>343</v>
      </c>
      <c r="C865" s="1" t="s">
        <v>211</v>
      </c>
      <c r="D865" s="1">
        <v>0</v>
      </c>
      <c r="E865" s="1">
        <v>1</v>
      </c>
      <c r="F865" s="1">
        <v>0</v>
      </c>
      <c r="G865" s="10" t="s">
        <v>302</v>
      </c>
      <c r="H865" s="10" t="s">
        <v>344</v>
      </c>
      <c r="I865" s="10" t="s">
        <v>315</v>
      </c>
      <c r="J865" s="10" t="s">
        <v>345</v>
      </c>
    </row>
    <row r="866" spans="1:10">
      <c r="A866" s="1" t="s">
        <v>144</v>
      </c>
      <c r="B866" s="1" t="s">
        <v>343</v>
      </c>
      <c r="C866" s="1" t="s">
        <v>211</v>
      </c>
      <c r="D866" s="1">
        <v>0.33</v>
      </c>
      <c r="E866" s="1">
        <v>0.67</v>
      </c>
      <c r="F866" s="1">
        <v>0</v>
      </c>
      <c r="G866" s="10" t="s">
        <v>302</v>
      </c>
      <c r="H866" s="10" t="s">
        <v>344</v>
      </c>
      <c r="I866" s="10" t="s">
        <v>315</v>
      </c>
      <c r="J866" s="10" t="s">
        <v>345</v>
      </c>
    </row>
    <row r="867" spans="1:10">
      <c r="A867" s="1" t="s">
        <v>148</v>
      </c>
      <c r="B867" s="1" t="s">
        <v>343</v>
      </c>
      <c r="C867" s="1" t="s">
        <v>211</v>
      </c>
      <c r="D867" s="1">
        <v>0.83</v>
      </c>
      <c r="E867" s="1">
        <v>0.17</v>
      </c>
      <c r="F867" s="1">
        <v>0</v>
      </c>
      <c r="G867" s="10" t="s">
        <v>302</v>
      </c>
      <c r="H867" s="10" t="s">
        <v>344</v>
      </c>
      <c r="I867" s="10" t="s">
        <v>315</v>
      </c>
      <c r="J867" s="10" t="s">
        <v>345</v>
      </c>
    </row>
    <row r="868" spans="1:10">
      <c r="A868" s="1" t="s">
        <v>154</v>
      </c>
      <c r="B868" s="1" t="s">
        <v>343</v>
      </c>
      <c r="C868" s="1" t="s">
        <v>211</v>
      </c>
      <c r="D868" s="1">
        <v>0</v>
      </c>
      <c r="E868" s="1">
        <v>1</v>
      </c>
      <c r="F868" s="1">
        <v>0</v>
      </c>
      <c r="G868" s="10" t="s">
        <v>302</v>
      </c>
      <c r="H868" s="10" t="s">
        <v>344</v>
      </c>
      <c r="I868" s="10" t="s">
        <v>315</v>
      </c>
      <c r="J868" s="10" t="s">
        <v>345</v>
      </c>
    </row>
    <row r="869" spans="1:10">
      <c r="A869" s="1" t="s">
        <v>160</v>
      </c>
      <c r="B869" s="1" t="s">
        <v>343</v>
      </c>
      <c r="C869" s="1" t="s">
        <v>211</v>
      </c>
      <c r="D869" s="1">
        <v>0</v>
      </c>
      <c r="E869" s="1">
        <v>1</v>
      </c>
      <c r="F869" s="1">
        <v>0</v>
      </c>
      <c r="G869" s="10" t="s">
        <v>302</v>
      </c>
      <c r="H869" s="10" t="s">
        <v>344</v>
      </c>
      <c r="I869" s="10" t="s">
        <v>315</v>
      </c>
      <c r="J869" s="10" t="s">
        <v>345</v>
      </c>
    </row>
    <row r="870" spans="1:10">
      <c r="A870" s="1" t="s">
        <v>11</v>
      </c>
      <c r="B870" s="1" t="s">
        <v>346</v>
      </c>
      <c r="C870" s="1" t="s">
        <v>201</v>
      </c>
      <c r="D870" s="1">
        <v>0.4</v>
      </c>
      <c r="E870" s="1">
        <v>0.6</v>
      </c>
      <c r="F870" s="1">
        <v>0</v>
      </c>
      <c r="G870" s="10" t="s">
        <v>302</v>
      </c>
      <c r="H870" s="10" t="s">
        <v>347</v>
      </c>
      <c r="I870" s="10" t="s">
        <v>211</v>
      </c>
      <c r="J870" s="10" t="s">
        <v>348</v>
      </c>
    </row>
    <row r="871" spans="1:10">
      <c r="A871" s="1" t="s">
        <v>15</v>
      </c>
      <c r="B871" s="1" t="s">
        <v>346</v>
      </c>
      <c r="C871" s="1" t="s">
        <v>201</v>
      </c>
      <c r="D871" s="1">
        <v>0.15</v>
      </c>
      <c r="E871" s="1">
        <v>0.83</v>
      </c>
      <c r="F871" s="1">
        <v>0.02</v>
      </c>
      <c r="G871" s="10" t="s">
        <v>302</v>
      </c>
      <c r="H871" s="10" t="s">
        <v>347</v>
      </c>
      <c r="I871" s="10" t="s">
        <v>211</v>
      </c>
      <c r="J871" s="10" t="s">
        <v>348</v>
      </c>
    </row>
    <row r="872" spans="1:10">
      <c r="A872" s="1" t="s">
        <v>21</v>
      </c>
      <c r="B872" s="1" t="s">
        <v>346</v>
      </c>
      <c r="C872" s="1" t="s">
        <v>201</v>
      </c>
      <c r="D872" s="1">
        <v>0.03</v>
      </c>
      <c r="E872" s="1">
        <v>0.95</v>
      </c>
      <c r="F872" s="1">
        <v>0.02</v>
      </c>
      <c r="G872" s="10" t="s">
        <v>302</v>
      </c>
      <c r="H872" s="10" t="s">
        <v>347</v>
      </c>
      <c r="I872" s="10" t="s">
        <v>211</v>
      </c>
      <c r="J872" s="10" t="s">
        <v>348</v>
      </c>
    </row>
    <row r="873" spans="1:10">
      <c r="A873" s="1" t="s">
        <v>27</v>
      </c>
      <c r="B873" s="1" t="s">
        <v>346</v>
      </c>
      <c r="C873" s="1" t="s">
        <v>201</v>
      </c>
      <c r="D873" s="1">
        <v>0.29</v>
      </c>
      <c r="E873" s="1">
        <v>0.71</v>
      </c>
      <c r="F873" s="1">
        <v>0</v>
      </c>
      <c r="G873" s="10" t="s">
        <v>302</v>
      </c>
      <c r="H873" s="10" t="s">
        <v>347</v>
      </c>
      <c r="I873" s="10" t="s">
        <v>211</v>
      </c>
      <c r="J873" s="10" t="s">
        <v>348</v>
      </c>
    </row>
    <row r="874" spans="1:10">
      <c r="A874" s="1" t="s">
        <v>33</v>
      </c>
      <c r="B874" s="1" t="s">
        <v>346</v>
      </c>
      <c r="C874" s="1" t="s">
        <v>201</v>
      </c>
      <c r="D874" s="1">
        <v>0.22</v>
      </c>
      <c r="E874" s="1">
        <v>0.74</v>
      </c>
      <c r="F874" s="1">
        <v>0.04</v>
      </c>
      <c r="G874" s="10" t="s">
        <v>302</v>
      </c>
      <c r="H874" s="10" t="s">
        <v>347</v>
      </c>
      <c r="I874" s="10" t="s">
        <v>211</v>
      </c>
      <c r="J874" s="10" t="s">
        <v>348</v>
      </c>
    </row>
    <row r="875" spans="1:10">
      <c r="A875" s="1" t="s">
        <v>38</v>
      </c>
      <c r="B875" s="1" t="s">
        <v>346</v>
      </c>
      <c r="C875" s="1" t="s">
        <v>201</v>
      </c>
      <c r="D875" s="1">
        <v>0.32</v>
      </c>
      <c r="E875" s="1">
        <v>0.68</v>
      </c>
      <c r="F875" s="1">
        <v>0</v>
      </c>
      <c r="G875" s="10" t="s">
        <v>302</v>
      </c>
      <c r="H875" s="10" t="s">
        <v>347</v>
      </c>
      <c r="I875" s="10" t="s">
        <v>211</v>
      </c>
      <c r="J875" s="10" t="s">
        <v>348</v>
      </c>
    </row>
    <row r="876" spans="1:10">
      <c r="A876" s="1" t="s">
        <v>43</v>
      </c>
      <c r="B876" s="1" t="s">
        <v>346</v>
      </c>
      <c r="C876" s="1" t="s">
        <v>201</v>
      </c>
      <c r="D876" s="1">
        <v>0.21</v>
      </c>
      <c r="E876" s="1">
        <v>0.78</v>
      </c>
      <c r="F876" s="1">
        <v>0.01</v>
      </c>
      <c r="G876" s="10" t="s">
        <v>302</v>
      </c>
      <c r="H876" s="10" t="s">
        <v>347</v>
      </c>
      <c r="I876" s="10" t="s">
        <v>211</v>
      </c>
      <c r="J876" s="10" t="s">
        <v>348</v>
      </c>
    </row>
    <row r="877" spans="1:10">
      <c r="A877" s="1" t="s">
        <v>48</v>
      </c>
      <c r="B877" s="1" t="s">
        <v>346</v>
      </c>
      <c r="C877" s="1" t="s">
        <v>201</v>
      </c>
      <c r="D877" s="1">
        <v>0.16</v>
      </c>
      <c r="E877" s="1">
        <v>0.84</v>
      </c>
      <c r="F877" s="1">
        <v>0</v>
      </c>
      <c r="G877" s="10" t="s">
        <v>302</v>
      </c>
      <c r="H877" s="10" t="s">
        <v>347</v>
      </c>
      <c r="I877" s="10" t="s">
        <v>211</v>
      </c>
      <c r="J877" s="10" t="s">
        <v>348</v>
      </c>
    </row>
    <row r="878" spans="1:10">
      <c r="A878" s="1" t="s">
        <v>53</v>
      </c>
      <c r="B878" s="1" t="s">
        <v>346</v>
      </c>
      <c r="C878" s="1" t="s">
        <v>201</v>
      </c>
      <c r="D878" s="1">
        <v>0.14</v>
      </c>
      <c r="E878" s="1">
        <v>0.86</v>
      </c>
      <c r="F878" s="1">
        <v>0</v>
      </c>
      <c r="G878" s="10" t="s">
        <v>302</v>
      </c>
      <c r="H878" s="10" t="s">
        <v>347</v>
      </c>
      <c r="I878" s="10" t="s">
        <v>211</v>
      </c>
      <c r="J878" s="10" t="s">
        <v>348</v>
      </c>
    </row>
    <row r="879" spans="1:10">
      <c r="A879" s="1" t="s">
        <v>59</v>
      </c>
      <c r="B879" s="1" t="s">
        <v>346</v>
      </c>
      <c r="C879" s="1" t="s">
        <v>201</v>
      </c>
      <c r="D879" s="1">
        <v>0.2</v>
      </c>
      <c r="E879" s="1">
        <v>0.8</v>
      </c>
      <c r="F879" s="1">
        <v>0</v>
      </c>
      <c r="G879" s="10" t="s">
        <v>302</v>
      </c>
      <c r="H879" s="10" t="s">
        <v>347</v>
      </c>
      <c r="I879" s="10" t="s">
        <v>211</v>
      </c>
      <c r="J879" s="10" t="s">
        <v>348</v>
      </c>
    </row>
    <row r="880" spans="1:10">
      <c r="A880" s="1" t="s">
        <v>63</v>
      </c>
      <c r="B880" s="1" t="s">
        <v>346</v>
      </c>
      <c r="C880" s="1" t="s">
        <v>201</v>
      </c>
      <c r="D880" s="1">
        <v>0.11</v>
      </c>
      <c r="E880" s="1">
        <v>0.89</v>
      </c>
      <c r="F880" s="1">
        <v>0</v>
      </c>
      <c r="G880" s="10" t="s">
        <v>302</v>
      </c>
      <c r="H880" s="10" t="s">
        <v>347</v>
      </c>
      <c r="I880" s="10" t="s">
        <v>211</v>
      </c>
      <c r="J880" s="10" t="s">
        <v>348</v>
      </c>
    </row>
    <row r="881" spans="1:10">
      <c r="A881" s="1" t="s">
        <v>69</v>
      </c>
      <c r="B881" s="1" t="s">
        <v>346</v>
      </c>
      <c r="C881" s="1" t="s">
        <v>201</v>
      </c>
      <c r="D881" s="1">
        <v>0.66</v>
      </c>
      <c r="E881" s="1">
        <v>0.34</v>
      </c>
      <c r="F881" s="1">
        <v>0</v>
      </c>
      <c r="G881" s="10" t="s">
        <v>302</v>
      </c>
      <c r="H881" s="10" t="s">
        <v>347</v>
      </c>
      <c r="I881" s="10" t="s">
        <v>211</v>
      </c>
      <c r="J881" s="10" t="s">
        <v>348</v>
      </c>
    </row>
    <row r="882" spans="1:10">
      <c r="A882" s="1" t="s">
        <v>74</v>
      </c>
      <c r="B882" s="1" t="s">
        <v>346</v>
      </c>
      <c r="C882" s="1" t="s">
        <v>201</v>
      </c>
      <c r="D882" s="1">
        <v>0.11</v>
      </c>
      <c r="E882" s="1">
        <v>0.31</v>
      </c>
      <c r="F882" s="1">
        <v>0.58</v>
      </c>
      <c r="G882" s="10" t="s">
        <v>302</v>
      </c>
      <c r="H882" s="10" t="s">
        <v>347</v>
      </c>
      <c r="I882" s="10" t="s">
        <v>211</v>
      </c>
      <c r="J882" s="10" t="s">
        <v>348</v>
      </c>
    </row>
    <row r="883" spans="1:10">
      <c r="A883" s="1" t="s">
        <v>79</v>
      </c>
      <c r="B883" s="1" t="s">
        <v>346</v>
      </c>
      <c r="C883" s="1" t="s">
        <v>201</v>
      </c>
      <c r="D883" s="1">
        <v>0.01</v>
      </c>
      <c r="E883" s="1">
        <v>0.99</v>
      </c>
      <c r="F883" s="1">
        <v>0</v>
      </c>
      <c r="G883" s="10" t="s">
        <v>302</v>
      </c>
      <c r="H883" s="10" t="s">
        <v>347</v>
      </c>
      <c r="I883" s="10" t="s">
        <v>211</v>
      </c>
      <c r="J883" s="10" t="s">
        <v>348</v>
      </c>
    </row>
    <row r="884" spans="1:10">
      <c r="A884" s="1" t="s">
        <v>84</v>
      </c>
      <c r="B884" s="1" t="s">
        <v>346</v>
      </c>
      <c r="C884" s="1" t="s">
        <v>201</v>
      </c>
      <c r="D884" s="1">
        <v>0.16</v>
      </c>
      <c r="E884" s="1">
        <v>0.84</v>
      </c>
      <c r="F884" s="1">
        <v>0</v>
      </c>
      <c r="G884" s="10" t="s">
        <v>302</v>
      </c>
      <c r="H884" s="10" t="s">
        <v>347</v>
      </c>
      <c r="I884" s="10" t="s">
        <v>211</v>
      </c>
      <c r="J884" s="10" t="s">
        <v>348</v>
      </c>
    </row>
    <row r="885" spans="1:10">
      <c r="A885" s="1" t="s">
        <v>88</v>
      </c>
      <c r="B885" s="1" t="s">
        <v>346</v>
      </c>
      <c r="C885" s="1" t="s">
        <v>201</v>
      </c>
      <c r="D885" s="1">
        <v>0.19</v>
      </c>
      <c r="E885" s="1">
        <v>0.81</v>
      </c>
      <c r="F885" s="1">
        <v>0</v>
      </c>
      <c r="G885" s="10" t="s">
        <v>302</v>
      </c>
      <c r="H885" s="10" t="s">
        <v>347</v>
      </c>
      <c r="I885" s="10" t="s">
        <v>211</v>
      </c>
      <c r="J885" s="10" t="s">
        <v>348</v>
      </c>
    </row>
    <row r="886" spans="1:10">
      <c r="A886" s="1" t="s">
        <v>93</v>
      </c>
      <c r="B886" s="1" t="s">
        <v>346</v>
      </c>
      <c r="C886" s="1" t="s">
        <v>201</v>
      </c>
      <c r="D886" s="1">
        <v>0.05</v>
      </c>
      <c r="E886" s="1">
        <v>0.95</v>
      </c>
      <c r="F886" s="1">
        <v>0</v>
      </c>
      <c r="G886" s="10" t="s">
        <v>302</v>
      </c>
      <c r="H886" s="10" t="s">
        <v>347</v>
      </c>
      <c r="I886" s="10" t="s">
        <v>211</v>
      </c>
      <c r="J886" s="10" t="s">
        <v>348</v>
      </c>
    </row>
    <row r="887" spans="1:10">
      <c r="A887" s="1" t="s">
        <v>98</v>
      </c>
      <c r="B887" s="1" t="s">
        <v>346</v>
      </c>
      <c r="C887" s="1" t="s">
        <v>201</v>
      </c>
      <c r="D887" s="1">
        <v>0</v>
      </c>
      <c r="E887" s="1">
        <v>1</v>
      </c>
      <c r="F887" s="1">
        <v>0</v>
      </c>
      <c r="G887" s="10" t="s">
        <v>302</v>
      </c>
      <c r="H887" s="10" t="s">
        <v>347</v>
      </c>
      <c r="I887" s="10" t="s">
        <v>211</v>
      </c>
      <c r="J887" s="10" t="s">
        <v>348</v>
      </c>
    </row>
    <row r="888" spans="1:10">
      <c r="A888" s="1" t="s">
        <v>102</v>
      </c>
      <c r="B888" s="1" t="s">
        <v>346</v>
      </c>
      <c r="C888" s="1" t="s">
        <v>201</v>
      </c>
      <c r="D888" s="1">
        <v>0.31</v>
      </c>
      <c r="E888" s="1">
        <v>0.42</v>
      </c>
      <c r="F888" s="1">
        <v>0.27</v>
      </c>
      <c r="G888" s="10" t="s">
        <v>302</v>
      </c>
      <c r="H888" s="10" t="s">
        <v>347</v>
      </c>
      <c r="I888" s="10" t="s">
        <v>211</v>
      </c>
      <c r="J888" s="10" t="s">
        <v>348</v>
      </c>
    </row>
    <row r="889" spans="1:10">
      <c r="A889" s="1" t="s">
        <v>107</v>
      </c>
      <c r="B889" s="1" t="s">
        <v>346</v>
      </c>
      <c r="C889" s="1" t="s">
        <v>201</v>
      </c>
      <c r="D889" s="1">
        <v>0.17</v>
      </c>
      <c r="E889" s="1">
        <v>0.83</v>
      </c>
      <c r="F889" s="1">
        <v>0</v>
      </c>
      <c r="G889" s="10" t="s">
        <v>302</v>
      </c>
      <c r="H889" s="10" t="s">
        <v>347</v>
      </c>
      <c r="I889" s="10" t="s">
        <v>211</v>
      </c>
      <c r="J889" s="10" t="s">
        <v>348</v>
      </c>
    </row>
    <row r="890" spans="1:10">
      <c r="A890" s="1" t="s">
        <v>112</v>
      </c>
      <c r="B890" s="1" t="s">
        <v>346</v>
      </c>
      <c r="C890" s="1" t="s">
        <v>201</v>
      </c>
      <c r="D890" s="1">
        <v>0.53</v>
      </c>
      <c r="E890" s="1">
        <v>0.47</v>
      </c>
      <c r="F890" s="1">
        <v>0</v>
      </c>
      <c r="G890" s="10" t="s">
        <v>302</v>
      </c>
      <c r="H890" s="10" t="s">
        <v>347</v>
      </c>
      <c r="I890" s="10" t="s">
        <v>211</v>
      </c>
      <c r="J890" s="10" t="s">
        <v>348</v>
      </c>
    </row>
    <row r="891" spans="1:10">
      <c r="A891" s="1" t="s">
        <v>117</v>
      </c>
      <c r="B891" s="1" t="s">
        <v>346</v>
      </c>
      <c r="C891" s="1" t="s">
        <v>201</v>
      </c>
      <c r="D891" s="1">
        <v>0.67</v>
      </c>
      <c r="E891" s="1">
        <v>0.33</v>
      </c>
      <c r="F891" s="1">
        <v>0</v>
      </c>
      <c r="G891" s="10" t="s">
        <v>302</v>
      </c>
      <c r="H891" s="10" t="s">
        <v>347</v>
      </c>
      <c r="I891" s="10" t="s">
        <v>211</v>
      </c>
      <c r="J891" s="10" t="s">
        <v>348</v>
      </c>
    </row>
    <row r="892" spans="1:10">
      <c r="A892" s="1" t="s">
        <v>122</v>
      </c>
      <c r="B892" s="1" t="s">
        <v>346</v>
      </c>
      <c r="C892" s="1" t="s">
        <v>201</v>
      </c>
      <c r="D892" s="1">
        <v>0.15</v>
      </c>
      <c r="E892" s="1">
        <v>0.84</v>
      </c>
      <c r="F892" s="1">
        <v>0.01</v>
      </c>
      <c r="G892" s="10" t="s">
        <v>302</v>
      </c>
      <c r="H892" s="10" t="s">
        <v>347</v>
      </c>
      <c r="I892" s="10" t="s">
        <v>211</v>
      </c>
      <c r="J892" s="10" t="s">
        <v>348</v>
      </c>
    </row>
    <row r="893" spans="1:10">
      <c r="A893" s="1" t="s">
        <v>127</v>
      </c>
      <c r="B893" s="1" t="s">
        <v>346</v>
      </c>
      <c r="C893" s="1" t="s">
        <v>201</v>
      </c>
      <c r="D893" s="1">
        <v>0.02</v>
      </c>
      <c r="E893" s="1">
        <v>0.98</v>
      </c>
      <c r="F893" s="1">
        <v>0</v>
      </c>
      <c r="G893" s="10" t="s">
        <v>302</v>
      </c>
      <c r="H893" s="10" t="s">
        <v>347</v>
      </c>
      <c r="I893" s="10" t="s">
        <v>211</v>
      </c>
      <c r="J893" s="10" t="s">
        <v>348</v>
      </c>
    </row>
    <row r="894" spans="1:10">
      <c r="A894" s="1" t="s">
        <v>131</v>
      </c>
      <c r="B894" s="1" t="s">
        <v>346</v>
      </c>
      <c r="C894" s="1" t="s">
        <v>201</v>
      </c>
      <c r="D894" s="1">
        <v>0.55</v>
      </c>
      <c r="E894" s="1">
        <v>0.45</v>
      </c>
      <c r="F894" s="1">
        <v>0</v>
      </c>
      <c r="G894" s="10" t="s">
        <v>302</v>
      </c>
      <c r="H894" s="10" t="s">
        <v>347</v>
      </c>
      <c r="I894" s="10" t="s">
        <v>211</v>
      </c>
      <c r="J894" s="10" t="s">
        <v>348</v>
      </c>
    </row>
    <row r="895" spans="1:10">
      <c r="A895" s="1" t="s">
        <v>135</v>
      </c>
      <c r="B895" s="1" t="s">
        <v>346</v>
      </c>
      <c r="C895" s="1" t="s">
        <v>201</v>
      </c>
      <c r="D895" s="1">
        <v>0.33</v>
      </c>
      <c r="E895" s="1">
        <v>0.17</v>
      </c>
      <c r="F895" s="1">
        <v>0.5</v>
      </c>
      <c r="G895" s="10" t="s">
        <v>302</v>
      </c>
      <c r="H895" s="10" t="s">
        <v>347</v>
      </c>
      <c r="I895" s="10" t="s">
        <v>211</v>
      </c>
      <c r="J895" s="10" t="s">
        <v>348</v>
      </c>
    </row>
    <row r="896" spans="1:10">
      <c r="A896" s="1" t="s">
        <v>141</v>
      </c>
      <c r="B896" s="1" t="s">
        <v>346</v>
      </c>
      <c r="C896" s="1" t="s">
        <v>201</v>
      </c>
      <c r="D896" s="1">
        <v>0.83</v>
      </c>
      <c r="E896" s="1">
        <v>0</v>
      </c>
      <c r="F896" s="1">
        <v>0.17</v>
      </c>
      <c r="G896" s="10" t="s">
        <v>302</v>
      </c>
      <c r="H896" s="10" t="s">
        <v>347</v>
      </c>
      <c r="I896" s="10" t="s">
        <v>211</v>
      </c>
      <c r="J896" s="10" t="s">
        <v>348</v>
      </c>
    </row>
    <row r="897" spans="1:10">
      <c r="A897" s="1" t="s">
        <v>144</v>
      </c>
      <c r="B897" s="1" t="s">
        <v>346</v>
      </c>
      <c r="C897" s="1" t="s">
        <v>201</v>
      </c>
      <c r="D897" s="1">
        <v>0.7</v>
      </c>
      <c r="E897" s="1">
        <v>0.1</v>
      </c>
      <c r="F897" s="1">
        <v>0.2</v>
      </c>
      <c r="G897" s="10" t="s">
        <v>302</v>
      </c>
      <c r="H897" s="10" t="s">
        <v>347</v>
      </c>
      <c r="I897" s="10" t="s">
        <v>211</v>
      </c>
      <c r="J897" s="10" t="s">
        <v>348</v>
      </c>
    </row>
    <row r="898" spans="1:10">
      <c r="A898" s="1" t="s">
        <v>148</v>
      </c>
      <c r="B898" s="1" t="s">
        <v>346</v>
      </c>
      <c r="C898" s="1" t="s">
        <v>201</v>
      </c>
      <c r="D898" s="1">
        <v>0.39</v>
      </c>
      <c r="E898" s="1">
        <v>0.5</v>
      </c>
      <c r="F898" s="1">
        <v>0.11</v>
      </c>
      <c r="G898" s="10" t="s">
        <v>302</v>
      </c>
      <c r="H898" s="10" t="s">
        <v>347</v>
      </c>
      <c r="I898" s="10" t="s">
        <v>211</v>
      </c>
      <c r="J898" s="10" t="s">
        <v>348</v>
      </c>
    </row>
    <row r="899" spans="1:10">
      <c r="A899" s="1" t="s">
        <v>154</v>
      </c>
      <c r="B899" s="1" t="s">
        <v>346</v>
      </c>
      <c r="C899" s="1" t="s">
        <v>201</v>
      </c>
      <c r="D899" s="1">
        <v>0.03</v>
      </c>
      <c r="E899" s="1">
        <v>0.97</v>
      </c>
      <c r="F899" s="1">
        <v>0</v>
      </c>
      <c r="G899" s="10" t="s">
        <v>302</v>
      </c>
      <c r="H899" s="10" t="s">
        <v>347</v>
      </c>
      <c r="I899" s="10" t="s">
        <v>211</v>
      </c>
      <c r="J899" s="10" t="s">
        <v>348</v>
      </c>
    </row>
    <row r="900" spans="1:10">
      <c r="A900" s="1" t="s">
        <v>160</v>
      </c>
      <c r="B900" s="1" t="s">
        <v>346</v>
      </c>
      <c r="C900" s="1" t="s">
        <v>201</v>
      </c>
      <c r="D900" s="1">
        <v>0.24</v>
      </c>
      <c r="E900" s="1">
        <v>0.7</v>
      </c>
      <c r="F900" s="1">
        <v>0.06</v>
      </c>
      <c r="G900" s="10" t="s">
        <v>302</v>
      </c>
      <c r="H900" s="10" t="s">
        <v>347</v>
      </c>
      <c r="I900" s="10" t="s">
        <v>211</v>
      </c>
      <c r="J900" s="10" t="s">
        <v>348</v>
      </c>
    </row>
    <row r="901" spans="1:10">
      <c r="A901" s="1" t="s">
        <v>11</v>
      </c>
      <c r="B901" s="1" t="s">
        <v>346</v>
      </c>
      <c r="C901" s="1" t="s">
        <v>211</v>
      </c>
      <c r="D901" s="1">
        <v>0.4</v>
      </c>
      <c r="E901" s="1">
        <v>0</v>
      </c>
      <c r="F901" s="1">
        <v>0.6</v>
      </c>
      <c r="G901" s="10" t="s">
        <v>302</v>
      </c>
      <c r="H901" s="10" t="s">
        <v>347</v>
      </c>
      <c r="I901" s="10" t="s">
        <v>211</v>
      </c>
      <c r="J901" s="10" t="s">
        <v>348</v>
      </c>
    </row>
    <row r="902" spans="1:10">
      <c r="A902" s="1" t="s">
        <v>15</v>
      </c>
      <c r="B902" s="1" t="s">
        <v>346</v>
      </c>
      <c r="C902" s="1" t="s">
        <v>211</v>
      </c>
      <c r="D902" s="1">
        <v>0.15</v>
      </c>
      <c r="E902" s="1">
        <v>0.02</v>
      </c>
      <c r="F902" s="1">
        <v>0.83</v>
      </c>
      <c r="G902" s="10" t="s">
        <v>302</v>
      </c>
      <c r="H902" s="10" t="s">
        <v>347</v>
      </c>
      <c r="I902" s="10" t="s">
        <v>211</v>
      </c>
      <c r="J902" s="10" t="s">
        <v>348</v>
      </c>
    </row>
    <row r="903" spans="1:10">
      <c r="A903" s="1" t="s">
        <v>21</v>
      </c>
      <c r="B903" s="1" t="s">
        <v>346</v>
      </c>
      <c r="C903" s="1" t="s">
        <v>211</v>
      </c>
      <c r="D903" s="1">
        <v>0.03</v>
      </c>
      <c r="E903" s="1">
        <v>0.02</v>
      </c>
      <c r="F903" s="1">
        <v>0.95</v>
      </c>
      <c r="G903" s="10" t="s">
        <v>302</v>
      </c>
      <c r="H903" s="10" t="s">
        <v>347</v>
      </c>
      <c r="I903" s="10" t="s">
        <v>211</v>
      </c>
      <c r="J903" s="10" t="s">
        <v>348</v>
      </c>
    </row>
    <row r="904" spans="1:10">
      <c r="A904" s="1" t="s">
        <v>27</v>
      </c>
      <c r="B904" s="1" t="s">
        <v>346</v>
      </c>
      <c r="C904" s="1" t="s">
        <v>211</v>
      </c>
      <c r="D904" s="1">
        <v>0.29</v>
      </c>
      <c r="E904" s="1">
        <v>0</v>
      </c>
      <c r="F904" s="1">
        <v>0.71</v>
      </c>
      <c r="G904" s="10" t="s">
        <v>302</v>
      </c>
      <c r="H904" s="10" t="s">
        <v>347</v>
      </c>
      <c r="I904" s="10" t="s">
        <v>211</v>
      </c>
      <c r="J904" s="10" t="s">
        <v>348</v>
      </c>
    </row>
    <row r="905" spans="1:10">
      <c r="A905" s="1" t="s">
        <v>33</v>
      </c>
      <c r="B905" s="1" t="s">
        <v>346</v>
      </c>
      <c r="C905" s="1" t="s">
        <v>211</v>
      </c>
      <c r="D905" s="1">
        <v>0.22</v>
      </c>
      <c r="E905" s="1">
        <v>0.04</v>
      </c>
      <c r="F905" s="1">
        <v>0.74</v>
      </c>
      <c r="G905" s="10" t="s">
        <v>302</v>
      </c>
      <c r="H905" s="10" t="s">
        <v>347</v>
      </c>
      <c r="I905" s="10" t="s">
        <v>211</v>
      </c>
      <c r="J905" s="10" t="s">
        <v>348</v>
      </c>
    </row>
    <row r="906" spans="1:10">
      <c r="A906" s="1" t="s">
        <v>38</v>
      </c>
      <c r="B906" s="1" t="s">
        <v>346</v>
      </c>
      <c r="C906" s="1" t="s">
        <v>211</v>
      </c>
      <c r="D906" s="1">
        <v>0.32</v>
      </c>
      <c r="E906" s="1">
        <v>0</v>
      </c>
      <c r="F906" s="1">
        <v>0.68</v>
      </c>
      <c r="G906" s="10" t="s">
        <v>302</v>
      </c>
      <c r="H906" s="10" t="s">
        <v>347</v>
      </c>
      <c r="I906" s="10" t="s">
        <v>211</v>
      </c>
      <c r="J906" s="10" t="s">
        <v>348</v>
      </c>
    </row>
    <row r="907" spans="1:10">
      <c r="A907" s="1" t="s">
        <v>43</v>
      </c>
      <c r="B907" s="1" t="s">
        <v>346</v>
      </c>
      <c r="C907" s="1" t="s">
        <v>211</v>
      </c>
      <c r="D907" s="1">
        <v>0.21</v>
      </c>
      <c r="E907" s="1">
        <v>0.01</v>
      </c>
      <c r="F907" s="1">
        <v>0.78</v>
      </c>
      <c r="G907" s="10" t="s">
        <v>302</v>
      </c>
      <c r="H907" s="10" t="s">
        <v>347</v>
      </c>
      <c r="I907" s="10" t="s">
        <v>211</v>
      </c>
      <c r="J907" s="10" t="s">
        <v>348</v>
      </c>
    </row>
    <row r="908" spans="1:10">
      <c r="A908" s="1" t="s">
        <v>48</v>
      </c>
      <c r="B908" s="1" t="s">
        <v>346</v>
      </c>
      <c r="C908" s="1" t="s">
        <v>211</v>
      </c>
      <c r="D908" s="1">
        <v>0.16</v>
      </c>
      <c r="E908" s="1">
        <v>0</v>
      </c>
      <c r="F908" s="1">
        <v>0.84</v>
      </c>
      <c r="G908" s="10" t="s">
        <v>302</v>
      </c>
      <c r="H908" s="10" t="s">
        <v>347</v>
      </c>
      <c r="I908" s="10" t="s">
        <v>211</v>
      </c>
      <c r="J908" s="10" t="s">
        <v>348</v>
      </c>
    </row>
    <row r="909" spans="1:10">
      <c r="A909" s="1" t="s">
        <v>53</v>
      </c>
      <c r="B909" s="1" t="s">
        <v>346</v>
      </c>
      <c r="C909" s="1" t="s">
        <v>211</v>
      </c>
      <c r="D909" s="1">
        <v>0.14</v>
      </c>
      <c r="E909" s="1">
        <v>0</v>
      </c>
      <c r="F909" s="1">
        <v>0.86</v>
      </c>
      <c r="G909" s="10" t="s">
        <v>302</v>
      </c>
      <c r="H909" s="10" t="s">
        <v>347</v>
      </c>
      <c r="I909" s="10" t="s">
        <v>211</v>
      </c>
      <c r="J909" s="10" t="s">
        <v>348</v>
      </c>
    </row>
    <row r="910" spans="1:10">
      <c r="A910" s="1" t="s">
        <v>59</v>
      </c>
      <c r="B910" s="1" t="s">
        <v>346</v>
      </c>
      <c r="C910" s="1" t="s">
        <v>211</v>
      </c>
      <c r="D910" s="1">
        <v>0.2</v>
      </c>
      <c r="E910" s="1">
        <v>0</v>
      </c>
      <c r="F910" s="1">
        <v>0.8</v>
      </c>
      <c r="G910" s="10" t="s">
        <v>302</v>
      </c>
      <c r="H910" s="10" t="s">
        <v>347</v>
      </c>
      <c r="I910" s="10" t="s">
        <v>211</v>
      </c>
      <c r="J910" s="10" t="s">
        <v>348</v>
      </c>
    </row>
    <row r="911" spans="1:10">
      <c r="A911" s="1" t="s">
        <v>63</v>
      </c>
      <c r="B911" s="1" t="s">
        <v>346</v>
      </c>
      <c r="C911" s="1" t="s">
        <v>211</v>
      </c>
      <c r="D911" s="1">
        <v>0.11</v>
      </c>
      <c r="E911" s="1">
        <v>0</v>
      </c>
      <c r="F911" s="1">
        <v>0.89</v>
      </c>
      <c r="G911" s="10" t="s">
        <v>302</v>
      </c>
      <c r="H911" s="10" t="s">
        <v>347</v>
      </c>
      <c r="I911" s="10" t="s">
        <v>211</v>
      </c>
      <c r="J911" s="10" t="s">
        <v>348</v>
      </c>
    </row>
    <row r="912" spans="1:10">
      <c r="A912" s="1" t="s">
        <v>69</v>
      </c>
      <c r="B912" s="1" t="s">
        <v>346</v>
      </c>
      <c r="C912" s="1" t="s">
        <v>211</v>
      </c>
      <c r="D912" s="1">
        <v>0.66</v>
      </c>
      <c r="E912" s="1">
        <v>0</v>
      </c>
      <c r="F912" s="1">
        <v>0.34</v>
      </c>
      <c r="G912" s="10" t="s">
        <v>302</v>
      </c>
      <c r="H912" s="10" t="s">
        <v>347</v>
      </c>
      <c r="I912" s="10" t="s">
        <v>211</v>
      </c>
      <c r="J912" s="10" t="s">
        <v>348</v>
      </c>
    </row>
    <row r="913" spans="1:10">
      <c r="A913" s="1" t="s">
        <v>74</v>
      </c>
      <c r="B913" s="1" t="s">
        <v>346</v>
      </c>
      <c r="C913" s="1" t="s">
        <v>211</v>
      </c>
      <c r="D913" s="1">
        <v>0.11</v>
      </c>
      <c r="E913" s="1">
        <v>0.58</v>
      </c>
      <c r="F913" s="1">
        <v>0.31</v>
      </c>
      <c r="G913" s="10" t="s">
        <v>302</v>
      </c>
      <c r="H913" s="10" t="s">
        <v>347</v>
      </c>
      <c r="I913" s="10" t="s">
        <v>211</v>
      </c>
      <c r="J913" s="10" t="s">
        <v>348</v>
      </c>
    </row>
    <row r="914" spans="1:10">
      <c r="A914" s="1" t="s">
        <v>79</v>
      </c>
      <c r="B914" s="1" t="s">
        <v>346</v>
      </c>
      <c r="C914" s="1" t="s">
        <v>211</v>
      </c>
      <c r="D914" s="1">
        <v>0.01</v>
      </c>
      <c r="E914" s="1">
        <v>0</v>
      </c>
      <c r="F914" s="1">
        <v>0.99</v>
      </c>
      <c r="G914" s="10" t="s">
        <v>302</v>
      </c>
      <c r="H914" s="10" t="s">
        <v>347</v>
      </c>
      <c r="I914" s="10" t="s">
        <v>211</v>
      </c>
      <c r="J914" s="10" t="s">
        <v>348</v>
      </c>
    </row>
    <row r="915" spans="1:10">
      <c r="A915" s="1" t="s">
        <v>84</v>
      </c>
      <c r="B915" s="1" t="s">
        <v>346</v>
      </c>
      <c r="C915" s="1" t="s">
        <v>211</v>
      </c>
      <c r="D915" s="1">
        <v>0.16</v>
      </c>
      <c r="E915" s="1">
        <v>0</v>
      </c>
      <c r="F915" s="1">
        <v>0.84</v>
      </c>
      <c r="G915" s="10" t="s">
        <v>302</v>
      </c>
      <c r="H915" s="10" t="s">
        <v>347</v>
      </c>
      <c r="I915" s="10" t="s">
        <v>211</v>
      </c>
      <c r="J915" s="10" t="s">
        <v>348</v>
      </c>
    </row>
    <row r="916" spans="1:10">
      <c r="A916" s="1" t="s">
        <v>88</v>
      </c>
      <c r="B916" s="1" t="s">
        <v>346</v>
      </c>
      <c r="C916" s="1" t="s">
        <v>211</v>
      </c>
      <c r="D916" s="1">
        <v>0.19</v>
      </c>
      <c r="E916" s="1">
        <v>0</v>
      </c>
      <c r="F916" s="1">
        <v>0.81</v>
      </c>
      <c r="G916" s="10" t="s">
        <v>302</v>
      </c>
      <c r="H916" s="10" t="s">
        <v>347</v>
      </c>
      <c r="I916" s="10" t="s">
        <v>211</v>
      </c>
      <c r="J916" s="10" t="s">
        <v>348</v>
      </c>
    </row>
    <row r="917" spans="1:10">
      <c r="A917" s="1" t="s">
        <v>93</v>
      </c>
      <c r="B917" s="1" t="s">
        <v>346</v>
      </c>
      <c r="C917" s="1" t="s">
        <v>211</v>
      </c>
      <c r="D917" s="1">
        <v>0.05</v>
      </c>
      <c r="E917" s="1">
        <v>0</v>
      </c>
      <c r="F917" s="1">
        <v>0.95</v>
      </c>
      <c r="G917" s="10" t="s">
        <v>302</v>
      </c>
      <c r="H917" s="10" t="s">
        <v>347</v>
      </c>
      <c r="I917" s="10" t="s">
        <v>211</v>
      </c>
      <c r="J917" s="10" t="s">
        <v>348</v>
      </c>
    </row>
    <row r="918" spans="1:10">
      <c r="A918" s="1" t="s">
        <v>98</v>
      </c>
      <c r="B918" s="1" t="s">
        <v>346</v>
      </c>
      <c r="C918" s="1" t="s">
        <v>211</v>
      </c>
      <c r="D918" s="1">
        <v>0</v>
      </c>
      <c r="E918" s="1">
        <v>0</v>
      </c>
      <c r="F918" s="1">
        <v>1</v>
      </c>
      <c r="G918" s="10" t="s">
        <v>302</v>
      </c>
      <c r="H918" s="10" t="s">
        <v>347</v>
      </c>
      <c r="I918" s="10" t="s">
        <v>211</v>
      </c>
      <c r="J918" s="10" t="s">
        <v>348</v>
      </c>
    </row>
    <row r="919" spans="1:10">
      <c r="A919" s="1" t="s">
        <v>102</v>
      </c>
      <c r="B919" s="1" t="s">
        <v>346</v>
      </c>
      <c r="C919" s="1" t="s">
        <v>211</v>
      </c>
      <c r="D919" s="1">
        <v>0.31</v>
      </c>
      <c r="E919" s="1">
        <v>0.27</v>
      </c>
      <c r="F919" s="1">
        <v>0.42</v>
      </c>
      <c r="G919" s="10" t="s">
        <v>302</v>
      </c>
      <c r="H919" s="10" t="s">
        <v>347</v>
      </c>
      <c r="I919" s="10" t="s">
        <v>211</v>
      </c>
      <c r="J919" s="10" t="s">
        <v>348</v>
      </c>
    </row>
    <row r="920" spans="1:10">
      <c r="A920" s="1" t="s">
        <v>107</v>
      </c>
      <c r="B920" s="1" t="s">
        <v>346</v>
      </c>
      <c r="C920" s="1" t="s">
        <v>211</v>
      </c>
      <c r="D920" s="1">
        <v>0.17</v>
      </c>
      <c r="E920" s="1">
        <v>0</v>
      </c>
      <c r="F920" s="1">
        <v>0.83</v>
      </c>
      <c r="G920" s="10" t="s">
        <v>302</v>
      </c>
      <c r="H920" s="10" t="s">
        <v>347</v>
      </c>
      <c r="I920" s="10" t="s">
        <v>211</v>
      </c>
      <c r="J920" s="10" t="s">
        <v>348</v>
      </c>
    </row>
    <row r="921" spans="1:10">
      <c r="A921" s="1" t="s">
        <v>112</v>
      </c>
      <c r="B921" s="1" t="s">
        <v>346</v>
      </c>
      <c r="C921" s="1" t="s">
        <v>211</v>
      </c>
      <c r="D921" s="1">
        <v>0.53</v>
      </c>
      <c r="E921" s="1">
        <v>0</v>
      </c>
      <c r="F921" s="1">
        <v>0.47</v>
      </c>
      <c r="G921" s="10" t="s">
        <v>302</v>
      </c>
      <c r="H921" s="10" t="s">
        <v>347</v>
      </c>
      <c r="I921" s="10" t="s">
        <v>211</v>
      </c>
      <c r="J921" s="10" t="s">
        <v>348</v>
      </c>
    </row>
    <row r="922" spans="1:10">
      <c r="A922" s="1" t="s">
        <v>117</v>
      </c>
      <c r="B922" s="1" t="s">
        <v>346</v>
      </c>
      <c r="C922" s="1" t="s">
        <v>211</v>
      </c>
      <c r="D922" s="1">
        <v>0.67</v>
      </c>
      <c r="E922" s="1">
        <v>0</v>
      </c>
      <c r="F922" s="1">
        <v>0.33</v>
      </c>
      <c r="G922" s="10" t="s">
        <v>302</v>
      </c>
      <c r="H922" s="10" t="s">
        <v>347</v>
      </c>
      <c r="I922" s="10" t="s">
        <v>211</v>
      </c>
      <c r="J922" s="10" t="s">
        <v>348</v>
      </c>
    </row>
    <row r="923" spans="1:10">
      <c r="A923" s="1" t="s">
        <v>122</v>
      </c>
      <c r="B923" s="1" t="s">
        <v>346</v>
      </c>
      <c r="C923" s="1" t="s">
        <v>211</v>
      </c>
      <c r="D923" s="1">
        <v>0.15</v>
      </c>
      <c r="E923" s="1">
        <v>0.01</v>
      </c>
      <c r="F923" s="1">
        <v>0.84</v>
      </c>
      <c r="G923" s="10" t="s">
        <v>302</v>
      </c>
      <c r="H923" s="10" t="s">
        <v>347</v>
      </c>
      <c r="I923" s="10" t="s">
        <v>211</v>
      </c>
      <c r="J923" s="10" t="s">
        <v>348</v>
      </c>
    </row>
    <row r="924" spans="1:10">
      <c r="A924" s="1" t="s">
        <v>127</v>
      </c>
      <c r="B924" s="1" t="s">
        <v>346</v>
      </c>
      <c r="C924" s="1" t="s">
        <v>211</v>
      </c>
      <c r="D924" s="1">
        <v>0.02</v>
      </c>
      <c r="E924" s="1">
        <v>0</v>
      </c>
      <c r="F924" s="1">
        <v>0.98</v>
      </c>
      <c r="G924" s="10" t="s">
        <v>302</v>
      </c>
      <c r="H924" s="10" t="s">
        <v>347</v>
      </c>
      <c r="I924" s="10" t="s">
        <v>211</v>
      </c>
      <c r="J924" s="10" t="s">
        <v>348</v>
      </c>
    </row>
    <row r="925" spans="1:10">
      <c r="A925" s="1" t="s">
        <v>131</v>
      </c>
      <c r="B925" s="1" t="s">
        <v>346</v>
      </c>
      <c r="C925" s="1" t="s">
        <v>211</v>
      </c>
      <c r="D925" s="1">
        <v>0.55</v>
      </c>
      <c r="E925" s="1">
        <v>0</v>
      </c>
      <c r="F925" s="1">
        <v>0.45</v>
      </c>
      <c r="G925" s="10" t="s">
        <v>302</v>
      </c>
      <c r="H925" s="10" t="s">
        <v>347</v>
      </c>
      <c r="I925" s="10" t="s">
        <v>211</v>
      </c>
      <c r="J925" s="10" t="s">
        <v>348</v>
      </c>
    </row>
    <row r="926" spans="1:10">
      <c r="A926" s="1" t="s">
        <v>135</v>
      </c>
      <c r="B926" s="1" t="s">
        <v>346</v>
      </c>
      <c r="C926" s="1" t="s">
        <v>211</v>
      </c>
      <c r="D926" s="1">
        <v>0.33</v>
      </c>
      <c r="E926" s="1">
        <v>0.5</v>
      </c>
      <c r="F926" s="1">
        <v>0.17</v>
      </c>
      <c r="G926" s="10" t="s">
        <v>302</v>
      </c>
      <c r="H926" s="10" t="s">
        <v>347</v>
      </c>
      <c r="I926" s="10" t="s">
        <v>211</v>
      </c>
      <c r="J926" s="10" t="s">
        <v>348</v>
      </c>
    </row>
    <row r="927" spans="1:10">
      <c r="A927" s="1" t="s">
        <v>141</v>
      </c>
      <c r="B927" s="1" t="s">
        <v>346</v>
      </c>
      <c r="C927" s="1" t="s">
        <v>211</v>
      </c>
      <c r="D927" s="1">
        <v>0.83</v>
      </c>
      <c r="E927" s="1">
        <v>0.17</v>
      </c>
      <c r="F927" s="1">
        <v>0</v>
      </c>
      <c r="G927" s="10" t="s">
        <v>302</v>
      </c>
      <c r="H927" s="10" t="s">
        <v>347</v>
      </c>
      <c r="I927" s="10" t="s">
        <v>211</v>
      </c>
      <c r="J927" s="10" t="s">
        <v>348</v>
      </c>
    </row>
    <row r="928" spans="1:10">
      <c r="A928" s="1" t="s">
        <v>144</v>
      </c>
      <c r="B928" s="1" t="s">
        <v>346</v>
      </c>
      <c r="C928" s="1" t="s">
        <v>211</v>
      </c>
      <c r="D928" s="1">
        <v>0.7</v>
      </c>
      <c r="E928" s="1">
        <v>0.2</v>
      </c>
      <c r="F928" s="1">
        <v>0.1</v>
      </c>
      <c r="G928" s="10" t="s">
        <v>302</v>
      </c>
      <c r="H928" s="10" t="s">
        <v>347</v>
      </c>
      <c r="I928" s="10" t="s">
        <v>211</v>
      </c>
      <c r="J928" s="10" t="s">
        <v>348</v>
      </c>
    </row>
    <row r="929" spans="1:10">
      <c r="A929" s="1" t="s">
        <v>148</v>
      </c>
      <c r="B929" s="1" t="s">
        <v>346</v>
      </c>
      <c r="C929" s="1" t="s">
        <v>211</v>
      </c>
      <c r="D929" s="1">
        <v>0.39</v>
      </c>
      <c r="E929" s="1">
        <v>0.11</v>
      </c>
      <c r="F929" s="1">
        <v>0.5</v>
      </c>
      <c r="G929" s="10" t="s">
        <v>302</v>
      </c>
      <c r="H929" s="10" t="s">
        <v>347</v>
      </c>
      <c r="I929" s="10" t="s">
        <v>211</v>
      </c>
      <c r="J929" s="10" t="s">
        <v>348</v>
      </c>
    </row>
    <row r="930" spans="1:10">
      <c r="A930" s="1" t="s">
        <v>154</v>
      </c>
      <c r="B930" s="1" t="s">
        <v>346</v>
      </c>
      <c r="C930" s="1" t="s">
        <v>211</v>
      </c>
      <c r="D930" s="1">
        <v>0.03</v>
      </c>
      <c r="E930" s="1">
        <v>0</v>
      </c>
      <c r="F930" s="1">
        <v>0.97</v>
      </c>
      <c r="G930" s="10" t="s">
        <v>302</v>
      </c>
      <c r="H930" s="10" t="s">
        <v>347</v>
      </c>
      <c r="I930" s="10" t="s">
        <v>211</v>
      </c>
      <c r="J930" s="10" t="s">
        <v>348</v>
      </c>
    </row>
    <row r="931" spans="1:10">
      <c r="A931" s="1" t="s">
        <v>160</v>
      </c>
      <c r="B931" s="1" t="s">
        <v>346</v>
      </c>
      <c r="C931" s="1" t="s">
        <v>211</v>
      </c>
      <c r="D931" s="1">
        <v>0.24</v>
      </c>
      <c r="E931" s="1">
        <v>0.06</v>
      </c>
      <c r="F931" s="1">
        <v>0.7</v>
      </c>
      <c r="G931" s="10" t="s">
        <v>302</v>
      </c>
      <c r="H931" s="10" t="s">
        <v>347</v>
      </c>
      <c r="I931" s="10" t="s">
        <v>211</v>
      </c>
      <c r="J931" s="10" t="s">
        <v>348</v>
      </c>
    </row>
    <row r="932" spans="1:10">
      <c r="A932" s="1" t="s">
        <v>11</v>
      </c>
      <c r="B932" s="1" t="s">
        <v>349</v>
      </c>
      <c r="C932" s="1" t="s">
        <v>199</v>
      </c>
      <c r="D932" s="1">
        <v>0.5</v>
      </c>
      <c r="E932" s="1">
        <v>0</v>
      </c>
      <c r="F932" s="1">
        <v>0.5</v>
      </c>
      <c r="G932" s="10" t="s">
        <v>350</v>
      </c>
      <c r="H932" s="10" t="s">
        <v>303</v>
      </c>
      <c r="I932" s="10" t="s">
        <v>199</v>
      </c>
      <c r="J932" s="10" t="s">
        <v>351</v>
      </c>
    </row>
    <row r="933" spans="1:10">
      <c r="A933" s="1" t="s">
        <v>15</v>
      </c>
      <c r="B933" s="1" t="s">
        <v>349</v>
      </c>
      <c r="C933" s="1" t="s">
        <v>199</v>
      </c>
      <c r="D933" s="1">
        <v>0.17</v>
      </c>
      <c r="E933" s="1">
        <v>0</v>
      </c>
      <c r="F933" s="1">
        <v>0.83</v>
      </c>
      <c r="G933" s="10" t="s">
        <v>350</v>
      </c>
      <c r="H933" s="10" t="s">
        <v>303</v>
      </c>
      <c r="I933" s="10" t="s">
        <v>199</v>
      </c>
      <c r="J933" s="10" t="s">
        <v>351</v>
      </c>
    </row>
    <row r="934" spans="1:10">
      <c r="A934" s="1" t="s">
        <v>21</v>
      </c>
      <c r="B934" s="1" t="s">
        <v>349</v>
      </c>
      <c r="C934" s="1" t="s">
        <v>199</v>
      </c>
      <c r="D934" s="1">
        <v>0.16</v>
      </c>
      <c r="E934" s="1">
        <v>0</v>
      </c>
      <c r="F934" s="1">
        <v>0.84</v>
      </c>
      <c r="G934" s="10" t="s">
        <v>350</v>
      </c>
      <c r="H934" s="10" t="s">
        <v>303</v>
      </c>
      <c r="I934" s="10" t="s">
        <v>199</v>
      </c>
      <c r="J934" s="10" t="s">
        <v>351</v>
      </c>
    </row>
    <row r="935" spans="1:10">
      <c r="A935" s="1" t="s">
        <v>27</v>
      </c>
      <c r="B935" s="1" t="s">
        <v>349</v>
      </c>
      <c r="C935" s="1" t="s">
        <v>199</v>
      </c>
      <c r="D935" s="1">
        <v>0.15</v>
      </c>
      <c r="E935" s="1">
        <v>0</v>
      </c>
      <c r="F935" s="1">
        <v>0.85</v>
      </c>
      <c r="G935" s="10" t="s">
        <v>350</v>
      </c>
      <c r="H935" s="10" t="s">
        <v>303</v>
      </c>
      <c r="I935" s="10" t="s">
        <v>199</v>
      </c>
      <c r="J935" s="10" t="s">
        <v>351</v>
      </c>
    </row>
    <row r="936" spans="1:10">
      <c r="A936" s="1" t="s">
        <v>33</v>
      </c>
      <c r="B936" s="1" t="s">
        <v>349</v>
      </c>
      <c r="C936" s="1" t="s">
        <v>199</v>
      </c>
      <c r="D936" s="1">
        <v>0.15</v>
      </c>
      <c r="E936" s="1">
        <v>0.03</v>
      </c>
      <c r="F936" s="1">
        <v>0.82</v>
      </c>
      <c r="G936" s="10" t="s">
        <v>350</v>
      </c>
      <c r="H936" s="10" t="s">
        <v>303</v>
      </c>
      <c r="I936" s="10" t="s">
        <v>199</v>
      </c>
      <c r="J936" s="10" t="s">
        <v>351</v>
      </c>
    </row>
    <row r="937" spans="1:10">
      <c r="A937" s="1" t="s">
        <v>38</v>
      </c>
      <c r="B937" s="1" t="s">
        <v>349</v>
      </c>
      <c r="C937" s="1" t="s">
        <v>199</v>
      </c>
      <c r="D937" s="1">
        <v>0</v>
      </c>
      <c r="E937" s="1">
        <v>0</v>
      </c>
      <c r="F937" s="1">
        <v>1</v>
      </c>
      <c r="G937" s="10" t="s">
        <v>350</v>
      </c>
      <c r="H937" s="10" t="s">
        <v>303</v>
      </c>
      <c r="I937" s="10" t="s">
        <v>199</v>
      </c>
      <c r="J937" s="10" t="s">
        <v>351</v>
      </c>
    </row>
    <row r="938" spans="1:10">
      <c r="A938" s="1" t="s">
        <v>43</v>
      </c>
      <c r="B938" s="1" t="s">
        <v>349</v>
      </c>
      <c r="C938" s="1" t="s">
        <v>199</v>
      </c>
      <c r="D938" s="1">
        <v>0.58</v>
      </c>
      <c r="E938" s="1">
        <v>0.06</v>
      </c>
      <c r="F938" s="1">
        <v>0.36</v>
      </c>
      <c r="G938" s="10" t="s">
        <v>350</v>
      </c>
      <c r="H938" s="10" t="s">
        <v>303</v>
      </c>
      <c r="I938" s="10" t="s">
        <v>199</v>
      </c>
      <c r="J938" s="10" t="s">
        <v>351</v>
      </c>
    </row>
    <row r="939" spans="1:10">
      <c r="A939" s="1" t="s">
        <v>48</v>
      </c>
      <c r="B939" s="1" t="s">
        <v>349</v>
      </c>
      <c r="C939" s="1" t="s">
        <v>199</v>
      </c>
      <c r="D939" s="1">
        <v>0.02</v>
      </c>
      <c r="E939" s="1">
        <v>0</v>
      </c>
      <c r="F939" s="1">
        <v>0.98</v>
      </c>
      <c r="G939" s="10" t="s">
        <v>350</v>
      </c>
      <c r="H939" s="10" t="s">
        <v>303</v>
      </c>
      <c r="I939" s="10" t="s">
        <v>199</v>
      </c>
      <c r="J939" s="10" t="s">
        <v>351</v>
      </c>
    </row>
    <row r="940" spans="1:10">
      <c r="A940" s="1" t="s">
        <v>53</v>
      </c>
      <c r="B940" s="1" t="s">
        <v>349</v>
      </c>
      <c r="C940" s="1" t="s">
        <v>199</v>
      </c>
      <c r="D940" s="1">
        <v>0</v>
      </c>
      <c r="E940" s="1">
        <v>0</v>
      </c>
      <c r="F940" s="1">
        <v>1</v>
      </c>
      <c r="G940" s="10" t="s">
        <v>350</v>
      </c>
      <c r="H940" s="10" t="s">
        <v>303</v>
      </c>
      <c r="I940" s="10" t="s">
        <v>199</v>
      </c>
      <c r="J940" s="10" t="s">
        <v>351</v>
      </c>
    </row>
    <row r="941" spans="1:10">
      <c r="A941" s="1" t="s">
        <v>59</v>
      </c>
      <c r="B941" s="1" t="s">
        <v>349</v>
      </c>
      <c r="C941" s="1" t="s">
        <v>199</v>
      </c>
      <c r="D941" s="1">
        <v>0.12</v>
      </c>
      <c r="E941" s="1">
        <v>0.04</v>
      </c>
      <c r="F941" s="1">
        <v>0.84</v>
      </c>
      <c r="G941" s="10" t="s">
        <v>350</v>
      </c>
      <c r="H941" s="10" t="s">
        <v>303</v>
      </c>
      <c r="I941" s="10" t="s">
        <v>199</v>
      </c>
      <c r="J941" s="10" t="s">
        <v>351</v>
      </c>
    </row>
    <row r="942" spans="1:10">
      <c r="A942" s="1" t="s">
        <v>63</v>
      </c>
      <c r="B942" s="1" t="s">
        <v>349</v>
      </c>
      <c r="C942" s="1" t="s">
        <v>199</v>
      </c>
      <c r="D942" s="1">
        <v>0.1</v>
      </c>
      <c r="E942" s="1">
        <v>0.05</v>
      </c>
      <c r="F942" s="1">
        <v>0.85</v>
      </c>
      <c r="G942" s="10" t="s">
        <v>350</v>
      </c>
      <c r="H942" s="10" t="s">
        <v>303</v>
      </c>
      <c r="I942" s="10" t="s">
        <v>199</v>
      </c>
      <c r="J942" s="10" t="s">
        <v>351</v>
      </c>
    </row>
    <row r="943" spans="1:10">
      <c r="A943" s="1" t="s">
        <v>69</v>
      </c>
      <c r="B943" s="1" t="s">
        <v>349</v>
      </c>
      <c r="C943" s="1" t="s">
        <v>199</v>
      </c>
      <c r="D943" s="1">
        <v>0.47</v>
      </c>
      <c r="E943" s="1">
        <v>0</v>
      </c>
      <c r="F943" s="1">
        <v>0.53</v>
      </c>
      <c r="G943" s="10" t="s">
        <v>350</v>
      </c>
      <c r="H943" s="10" t="s">
        <v>303</v>
      </c>
      <c r="I943" s="10" t="s">
        <v>199</v>
      </c>
      <c r="J943" s="10" t="s">
        <v>351</v>
      </c>
    </row>
    <row r="944" spans="1:10">
      <c r="A944" s="1" t="s">
        <v>74</v>
      </c>
      <c r="B944" s="1" t="s">
        <v>349</v>
      </c>
      <c r="C944" s="1" t="s">
        <v>199</v>
      </c>
      <c r="D944" s="1">
        <v>0.29</v>
      </c>
      <c r="E944" s="1">
        <v>0</v>
      </c>
      <c r="F944" s="1">
        <v>0.71</v>
      </c>
      <c r="G944" s="10" t="s">
        <v>350</v>
      </c>
      <c r="H944" s="10" t="s">
        <v>303</v>
      </c>
      <c r="I944" s="10" t="s">
        <v>199</v>
      </c>
      <c r="J944" s="10" t="s">
        <v>351</v>
      </c>
    </row>
    <row r="945" spans="1:10">
      <c r="A945" s="1" t="s">
        <v>79</v>
      </c>
      <c r="B945" s="1" t="s">
        <v>349</v>
      </c>
      <c r="C945" s="1" t="s">
        <v>199</v>
      </c>
      <c r="D945" s="1">
        <v>0.02</v>
      </c>
      <c r="E945" s="1">
        <v>0</v>
      </c>
      <c r="F945" s="1">
        <v>0.98</v>
      </c>
      <c r="G945" s="10" t="s">
        <v>350</v>
      </c>
      <c r="H945" s="10" t="s">
        <v>303</v>
      </c>
      <c r="I945" s="10" t="s">
        <v>199</v>
      </c>
      <c r="J945" s="10" t="s">
        <v>351</v>
      </c>
    </row>
    <row r="946" spans="1:10">
      <c r="A946" s="1" t="s">
        <v>84</v>
      </c>
      <c r="B946" s="1" t="s">
        <v>349</v>
      </c>
      <c r="C946" s="1" t="s">
        <v>199</v>
      </c>
      <c r="D946" s="1">
        <v>0.13</v>
      </c>
      <c r="E946" s="1">
        <v>0</v>
      </c>
      <c r="F946" s="1">
        <v>0.87</v>
      </c>
      <c r="G946" s="10" t="s">
        <v>350</v>
      </c>
      <c r="H946" s="10" t="s">
        <v>303</v>
      </c>
      <c r="I946" s="10" t="s">
        <v>199</v>
      </c>
      <c r="J946" s="10" t="s">
        <v>351</v>
      </c>
    </row>
    <row r="947" spans="1:10">
      <c r="A947" s="1" t="s">
        <v>88</v>
      </c>
      <c r="B947" s="1" t="s">
        <v>349</v>
      </c>
      <c r="C947" s="1" t="s">
        <v>199</v>
      </c>
      <c r="D947" s="1">
        <v>0.33</v>
      </c>
      <c r="E947" s="1">
        <v>0</v>
      </c>
      <c r="F947" s="1">
        <v>0.67</v>
      </c>
      <c r="G947" s="10" t="s">
        <v>350</v>
      </c>
      <c r="H947" s="10" t="s">
        <v>303</v>
      </c>
      <c r="I947" s="10" t="s">
        <v>199</v>
      </c>
      <c r="J947" s="10" t="s">
        <v>351</v>
      </c>
    </row>
    <row r="948" spans="1:10">
      <c r="A948" s="1" t="s">
        <v>93</v>
      </c>
      <c r="B948" s="1" t="s">
        <v>349</v>
      </c>
      <c r="C948" s="1" t="s">
        <v>199</v>
      </c>
      <c r="D948" s="1">
        <v>0</v>
      </c>
      <c r="E948" s="1">
        <v>0</v>
      </c>
      <c r="F948" s="1">
        <v>1</v>
      </c>
      <c r="G948" s="10" t="s">
        <v>350</v>
      </c>
      <c r="H948" s="10" t="s">
        <v>303</v>
      </c>
      <c r="I948" s="10" t="s">
        <v>199</v>
      </c>
      <c r="J948" s="10" t="s">
        <v>351</v>
      </c>
    </row>
    <row r="949" spans="1:10">
      <c r="A949" s="1" t="s">
        <v>98</v>
      </c>
      <c r="B949" s="1" t="s">
        <v>349</v>
      </c>
      <c r="C949" s="1" t="s">
        <v>199</v>
      </c>
      <c r="D949" s="1">
        <v>0</v>
      </c>
      <c r="E949" s="1">
        <v>0</v>
      </c>
      <c r="F949" s="1">
        <v>1</v>
      </c>
      <c r="G949" s="10" t="s">
        <v>350</v>
      </c>
      <c r="H949" s="10" t="s">
        <v>303</v>
      </c>
      <c r="I949" s="10" t="s">
        <v>199</v>
      </c>
      <c r="J949" s="10" t="s">
        <v>351</v>
      </c>
    </row>
    <row r="950" spans="1:10">
      <c r="A950" s="1" t="s">
        <v>102</v>
      </c>
      <c r="B950" s="1" t="s">
        <v>349</v>
      </c>
      <c r="C950" s="1" t="s">
        <v>199</v>
      </c>
      <c r="D950" s="1">
        <v>0.26</v>
      </c>
      <c r="E950" s="1">
        <v>0</v>
      </c>
      <c r="F950" s="1">
        <v>0.74</v>
      </c>
      <c r="G950" s="10" t="s">
        <v>350</v>
      </c>
      <c r="H950" s="10" t="s">
        <v>303</v>
      </c>
      <c r="I950" s="10" t="s">
        <v>199</v>
      </c>
      <c r="J950" s="10" t="s">
        <v>351</v>
      </c>
    </row>
    <row r="951" spans="1:10">
      <c r="A951" s="1" t="s">
        <v>107</v>
      </c>
      <c r="B951" s="1" t="s">
        <v>349</v>
      </c>
      <c r="C951" s="1" t="s">
        <v>199</v>
      </c>
      <c r="D951" s="1">
        <v>0.2</v>
      </c>
      <c r="E951" s="1">
        <v>0.02</v>
      </c>
      <c r="F951" s="1">
        <v>0.78</v>
      </c>
      <c r="G951" s="10" t="s">
        <v>350</v>
      </c>
      <c r="H951" s="10" t="s">
        <v>303</v>
      </c>
      <c r="I951" s="10" t="s">
        <v>199</v>
      </c>
      <c r="J951" s="10" t="s">
        <v>351</v>
      </c>
    </row>
    <row r="952" spans="1:10">
      <c r="A952" s="1" t="s">
        <v>112</v>
      </c>
      <c r="B952" s="1" t="s">
        <v>349</v>
      </c>
      <c r="C952" s="1" t="s">
        <v>199</v>
      </c>
      <c r="D952" s="1">
        <v>0.41</v>
      </c>
      <c r="E952" s="1">
        <v>0</v>
      </c>
      <c r="F952" s="1">
        <v>0.59</v>
      </c>
      <c r="G952" s="10" t="s">
        <v>350</v>
      </c>
      <c r="H952" s="10" t="s">
        <v>303</v>
      </c>
      <c r="I952" s="10" t="s">
        <v>199</v>
      </c>
      <c r="J952" s="10" t="s">
        <v>351</v>
      </c>
    </row>
    <row r="953" spans="1:10">
      <c r="A953" s="1" t="s">
        <v>117</v>
      </c>
      <c r="B953" s="1" t="s">
        <v>349</v>
      </c>
      <c r="C953" s="1" t="s">
        <v>199</v>
      </c>
      <c r="D953" s="1">
        <v>0.42</v>
      </c>
      <c r="E953" s="1">
        <v>0</v>
      </c>
      <c r="F953" s="1">
        <v>0.58</v>
      </c>
      <c r="G953" s="10" t="s">
        <v>350</v>
      </c>
      <c r="H953" s="10" t="s">
        <v>303</v>
      </c>
      <c r="I953" s="10" t="s">
        <v>199</v>
      </c>
      <c r="J953" s="10" t="s">
        <v>351</v>
      </c>
    </row>
    <row r="954" spans="1:10">
      <c r="A954" s="1" t="s">
        <v>122</v>
      </c>
      <c r="B954" s="1" t="s">
        <v>349</v>
      </c>
      <c r="C954" s="1" t="s">
        <v>199</v>
      </c>
      <c r="D954" s="1">
        <v>0.22</v>
      </c>
      <c r="E954" s="1">
        <v>0</v>
      </c>
      <c r="F954" s="1">
        <v>0.78</v>
      </c>
      <c r="G954" s="10" t="s">
        <v>350</v>
      </c>
      <c r="H954" s="10" t="s">
        <v>303</v>
      </c>
      <c r="I954" s="10" t="s">
        <v>199</v>
      </c>
      <c r="J954" s="10" t="s">
        <v>351</v>
      </c>
    </row>
    <row r="955" spans="1:10">
      <c r="A955" s="1" t="s">
        <v>127</v>
      </c>
      <c r="B955" s="1" t="s">
        <v>349</v>
      </c>
      <c r="C955" s="1" t="s">
        <v>199</v>
      </c>
      <c r="D955" s="1">
        <v>0.19</v>
      </c>
      <c r="E955" s="1">
        <v>0</v>
      </c>
      <c r="F955" s="1">
        <v>0.81</v>
      </c>
      <c r="G955" s="10" t="s">
        <v>350</v>
      </c>
      <c r="H955" s="10" t="s">
        <v>303</v>
      </c>
      <c r="I955" s="10" t="s">
        <v>199</v>
      </c>
      <c r="J955" s="10" t="s">
        <v>351</v>
      </c>
    </row>
    <row r="956" spans="1:10">
      <c r="A956" s="1" t="s">
        <v>131</v>
      </c>
      <c r="B956" s="1" t="s">
        <v>349</v>
      </c>
      <c r="C956" s="1" t="s">
        <v>199</v>
      </c>
      <c r="D956" s="1">
        <v>0.05</v>
      </c>
      <c r="E956" s="1">
        <v>0</v>
      </c>
      <c r="F956" s="1">
        <v>0.95</v>
      </c>
      <c r="G956" s="10" t="s">
        <v>350</v>
      </c>
      <c r="H956" s="10" t="s">
        <v>303</v>
      </c>
      <c r="I956" s="10" t="s">
        <v>199</v>
      </c>
      <c r="J956" s="10" t="s">
        <v>351</v>
      </c>
    </row>
    <row r="957" spans="1:10">
      <c r="A957" s="1" t="s">
        <v>135</v>
      </c>
      <c r="B957" s="1" t="s">
        <v>349</v>
      </c>
      <c r="C957" s="1" t="s">
        <v>199</v>
      </c>
      <c r="D957" s="1">
        <v>0.47</v>
      </c>
      <c r="E957" s="1">
        <v>0</v>
      </c>
      <c r="F957" s="1">
        <v>0.53</v>
      </c>
      <c r="G957" s="10" t="s">
        <v>350</v>
      </c>
      <c r="H957" s="10" t="s">
        <v>303</v>
      </c>
      <c r="I957" s="10" t="s">
        <v>199</v>
      </c>
      <c r="J957" s="10" t="s">
        <v>351</v>
      </c>
    </row>
    <row r="958" spans="1:10">
      <c r="A958" s="1" t="s">
        <v>141</v>
      </c>
      <c r="B958" s="1" t="s">
        <v>349</v>
      </c>
      <c r="C958" s="1" t="s">
        <v>199</v>
      </c>
      <c r="D958" s="1">
        <v>0.33</v>
      </c>
      <c r="E958" s="1">
        <v>0.17</v>
      </c>
      <c r="F958" s="1">
        <v>0.5</v>
      </c>
      <c r="G958" s="10" t="s">
        <v>350</v>
      </c>
      <c r="H958" s="10" t="s">
        <v>303</v>
      </c>
      <c r="I958" s="10" t="s">
        <v>199</v>
      </c>
      <c r="J958" s="10" t="s">
        <v>351</v>
      </c>
    </row>
    <row r="959" spans="1:10">
      <c r="A959" s="1" t="s">
        <v>144</v>
      </c>
      <c r="B959" s="1" t="s">
        <v>349</v>
      </c>
      <c r="C959" s="1" t="s">
        <v>199</v>
      </c>
      <c r="D959" s="1">
        <v>0.25</v>
      </c>
      <c r="E959" s="1">
        <v>0</v>
      </c>
      <c r="F959" s="1">
        <v>0.75</v>
      </c>
      <c r="G959" s="10" t="s">
        <v>350</v>
      </c>
      <c r="H959" s="10" t="s">
        <v>303</v>
      </c>
      <c r="I959" s="10" t="s">
        <v>199</v>
      </c>
      <c r="J959" s="10" t="s">
        <v>351</v>
      </c>
    </row>
    <row r="960" spans="1:10">
      <c r="A960" s="1" t="s">
        <v>148</v>
      </c>
      <c r="B960" s="1" t="s">
        <v>349</v>
      </c>
      <c r="C960" s="1" t="s">
        <v>199</v>
      </c>
      <c r="D960" s="1">
        <v>0.15</v>
      </c>
      <c r="E960" s="1">
        <v>0</v>
      </c>
      <c r="F960" s="1">
        <v>0.85</v>
      </c>
      <c r="G960" s="10" t="s">
        <v>350</v>
      </c>
      <c r="H960" s="10" t="s">
        <v>303</v>
      </c>
      <c r="I960" s="10" t="s">
        <v>199</v>
      </c>
      <c r="J960" s="10" t="s">
        <v>351</v>
      </c>
    </row>
    <row r="961" spans="1:10">
      <c r="A961" s="1" t="s">
        <v>154</v>
      </c>
      <c r="B961" s="1" t="s">
        <v>349</v>
      </c>
      <c r="C961" s="1" t="s">
        <v>199</v>
      </c>
      <c r="D961" s="1">
        <v>0.22</v>
      </c>
      <c r="E961" s="1">
        <v>0</v>
      </c>
      <c r="F961" s="1">
        <v>0.78</v>
      </c>
      <c r="G961" s="10" t="s">
        <v>350</v>
      </c>
      <c r="H961" s="10" t="s">
        <v>303</v>
      </c>
      <c r="I961" s="10" t="s">
        <v>199</v>
      </c>
      <c r="J961" s="10" t="s">
        <v>351</v>
      </c>
    </row>
    <row r="962" spans="1:10">
      <c r="A962" s="1" t="s">
        <v>160</v>
      </c>
      <c r="B962" s="1" t="s">
        <v>349</v>
      </c>
      <c r="C962" s="1" t="s">
        <v>199</v>
      </c>
      <c r="D962" s="1">
        <v>0.37</v>
      </c>
      <c r="E962" s="1">
        <v>0.05</v>
      </c>
      <c r="F962" s="1">
        <v>0.58</v>
      </c>
      <c r="G962" s="10" t="s">
        <v>350</v>
      </c>
      <c r="H962" s="10" t="s">
        <v>303</v>
      </c>
      <c r="I962" s="10" t="s">
        <v>199</v>
      </c>
      <c r="J962" s="10" t="s">
        <v>351</v>
      </c>
    </row>
    <row r="963" spans="1:10">
      <c r="A963" s="1" t="s">
        <v>11</v>
      </c>
      <c r="B963" s="1" t="s">
        <v>349</v>
      </c>
      <c r="C963" s="1" t="s">
        <v>201</v>
      </c>
      <c r="D963" s="1">
        <v>0.5</v>
      </c>
      <c r="E963" s="1">
        <v>0</v>
      </c>
      <c r="F963" s="1">
        <v>0.5</v>
      </c>
      <c r="G963" s="10" t="s">
        <v>350</v>
      </c>
      <c r="H963" s="10" t="s">
        <v>303</v>
      </c>
      <c r="I963" s="10" t="s">
        <v>199</v>
      </c>
      <c r="J963" s="10" t="s">
        <v>351</v>
      </c>
    </row>
    <row r="964" spans="1:10">
      <c r="A964" s="1" t="s">
        <v>15</v>
      </c>
      <c r="B964" s="1" t="s">
        <v>349</v>
      </c>
      <c r="C964" s="1" t="s">
        <v>201</v>
      </c>
      <c r="D964" s="1">
        <v>0.17</v>
      </c>
      <c r="E964" s="1">
        <v>0.79</v>
      </c>
      <c r="F964" s="1">
        <v>0.03</v>
      </c>
      <c r="G964" s="10" t="s">
        <v>350</v>
      </c>
      <c r="H964" s="10" t="s">
        <v>303</v>
      </c>
      <c r="I964" s="10" t="s">
        <v>199</v>
      </c>
      <c r="J964" s="10" t="s">
        <v>351</v>
      </c>
    </row>
    <row r="965" spans="1:10">
      <c r="A965" s="1" t="s">
        <v>21</v>
      </c>
      <c r="B965" s="1" t="s">
        <v>349</v>
      </c>
      <c r="C965" s="1" t="s">
        <v>201</v>
      </c>
      <c r="D965" s="1">
        <v>0.16</v>
      </c>
      <c r="E965" s="1">
        <v>0.45</v>
      </c>
      <c r="F965" s="1">
        <v>0.38</v>
      </c>
      <c r="G965" s="10" t="s">
        <v>350</v>
      </c>
      <c r="H965" s="10" t="s">
        <v>303</v>
      </c>
      <c r="I965" s="10" t="s">
        <v>199</v>
      </c>
      <c r="J965" s="10" t="s">
        <v>351</v>
      </c>
    </row>
    <row r="966" spans="1:10">
      <c r="A966" s="1" t="s">
        <v>27</v>
      </c>
      <c r="B966" s="1" t="s">
        <v>349</v>
      </c>
      <c r="C966" s="1" t="s">
        <v>201</v>
      </c>
      <c r="D966" s="1">
        <v>0.15</v>
      </c>
      <c r="E966" s="1">
        <v>0.44</v>
      </c>
      <c r="F966" s="1">
        <v>0.41</v>
      </c>
      <c r="G966" s="10" t="s">
        <v>350</v>
      </c>
      <c r="H966" s="10" t="s">
        <v>303</v>
      </c>
      <c r="I966" s="10" t="s">
        <v>199</v>
      </c>
      <c r="J966" s="10" t="s">
        <v>351</v>
      </c>
    </row>
    <row r="967" spans="1:10">
      <c r="A967" s="1" t="s">
        <v>33</v>
      </c>
      <c r="B967" s="1" t="s">
        <v>349</v>
      </c>
      <c r="C967" s="1" t="s">
        <v>201</v>
      </c>
      <c r="D967" s="1">
        <v>0.15</v>
      </c>
      <c r="E967" s="1">
        <v>0.55</v>
      </c>
      <c r="F967" s="1">
        <v>0.3</v>
      </c>
      <c r="G967" s="10" t="s">
        <v>350</v>
      </c>
      <c r="H967" s="10" t="s">
        <v>303</v>
      </c>
      <c r="I967" s="10" t="s">
        <v>199</v>
      </c>
      <c r="J967" s="10" t="s">
        <v>351</v>
      </c>
    </row>
    <row r="968" spans="1:10">
      <c r="A968" s="1" t="s">
        <v>38</v>
      </c>
      <c r="B968" s="1" t="s">
        <v>349</v>
      </c>
      <c r="C968" s="1" t="s">
        <v>201</v>
      </c>
      <c r="D968" s="1">
        <v>0</v>
      </c>
      <c r="E968" s="1">
        <v>0.04</v>
      </c>
      <c r="F968" s="1">
        <v>0.96</v>
      </c>
      <c r="G968" s="10" t="s">
        <v>350</v>
      </c>
      <c r="H968" s="10" t="s">
        <v>303</v>
      </c>
      <c r="I968" s="10" t="s">
        <v>199</v>
      </c>
      <c r="J968" s="10" t="s">
        <v>351</v>
      </c>
    </row>
    <row r="969" spans="1:10">
      <c r="A969" s="1" t="s">
        <v>43</v>
      </c>
      <c r="B969" s="1" t="s">
        <v>349</v>
      </c>
      <c r="C969" s="1" t="s">
        <v>201</v>
      </c>
      <c r="D969" s="1">
        <v>0.58</v>
      </c>
      <c r="E969" s="1">
        <v>0.25</v>
      </c>
      <c r="F969" s="1">
        <v>0.17</v>
      </c>
      <c r="G969" s="10" t="s">
        <v>350</v>
      </c>
      <c r="H969" s="10" t="s">
        <v>303</v>
      </c>
      <c r="I969" s="10" t="s">
        <v>199</v>
      </c>
      <c r="J969" s="10" t="s">
        <v>351</v>
      </c>
    </row>
    <row r="970" spans="1:10">
      <c r="A970" s="1" t="s">
        <v>48</v>
      </c>
      <c r="B970" s="1" t="s">
        <v>349</v>
      </c>
      <c r="C970" s="1" t="s">
        <v>201</v>
      </c>
      <c r="D970" s="1">
        <v>0.02</v>
      </c>
      <c r="E970" s="1">
        <v>0.51</v>
      </c>
      <c r="F970" s="1">
        <v>0.47</v>
      </c>
      <c r="G970" s="10" t="s">
        <v>350</v>
      </c>
      <c r="H970" s="10" t="s">
        <v>303</v>
      </c>
      <c r="I970" s="10" t="s">
        <v>199</v>
      </c>
      <c r="J970" s="10" t="s">
        <v>351</v>
      </c>
    </row>
    <row r="971" spans="1:10">
      <c r="A971" s="1" t="s">
        <v>53</v>
      </c>
      <c r="B971" s="1" t="s">
        <v>349</v>
      </c>
      <c r="C971" s="1" t="s">
        <v>201</v>
      </c>
      <c r="D971" s="1">
        <v>0</v>
      </c>
      <c r="E971" s="1">
        <v>0.95</v>
      </c>
      <c r="F971" s="1">
        <v>0.05</v>
      </c>
      <c r="G971" s="10" t="s">
        <v>350</v>
      </c>
      <c r="H971" s="10" t="s">
        <v>303</v>
      </c>
      <c r="I971" s="10" t="s">
        <v>199</v>
      </c>
      <c r="J971" s="10" t="s">
        <v>351</v>
      </c>
    </row>
    <row r="972" spans="1:10">
      <c r="A972" s="1" t="s">
        <v>59</v>
      </c>
      <c r="B972" s="1" t="s">
        <v>349</v>
      </c>
      <c r="C972" s="1" t="s">
        <v>201</v>
      </c>
      <c r="D972" s="1">
        <v>0.12</v>
      </c>
      <c r="E972" s="1">
        <v>0.72</v>
      </c>
      <c r="F972" s="1">
        <v>0.16</v>
      </c>
      <c r="G972" s="10" t="s">
        <v>350</v>
      </c>
      <c r="H972" s="10" t="s">
        <v>303</v>
      </c>
      <c r="I972" s="10" t="s">
        <v>199</v>
      </c>
      <c r="J972" s="10" t="s">
        <v>351</v>
      </c>
    </row>
    <row r="973" spans="1:10">
      <c r="A973" s="1" t="s">
        <v>63</v>
      </c>
      <c r="B973" s="1" t="s">
        <v>349</v>
      </c>
      <c r="C973" s="1" t="s">
        <v>201</v>
      </c>
      <c r="D973" s="1">
        <v>0.1</v>
      </c>
      <c r="E973" s="1">
        <v>0.85</v>
      </c>
      <c r="F973" s="1">
        <v>0.05</v>
      </c>
      <c r="G973" s="10" t="s">
        <v>350</v>
      </c>
      <c r="H973" s="10" t="s">
        <v>303</v>
      </c>
      <c r="I973" s="10" t="s">
        <v>199</v>
      </c>
      <c r="J973" s="10" t="s">
        <v>351</v>
      </c>
    </row>
    <row r="974" spans="1:10">
      <c r="A974" s="1" t="s">
        <v>69</v>
      </c>
      <c r="B974" s="1" t="s">
        <v>349</v>
      </c>
      <c r="C974" s="1" t="s">
        <v>201</v>
      </c>
      <c r="D974" s="1">
        <v>0.47</v>
      </c>
      <c r="E974" s="1">
        <v>0.23</v>
      </c>
      <c r="F974" s="1">
        <v>0.3</v>
      </c>
      <c r="G974" s="10" t="s">
        <v>350</v>
      </c>
      <c r="H974" s="10" t="s">
        <v>303</v>
      </c>
      <c r="I974" s="10" t="s">
        <v>199</v>
      </c>
      <c r="J974" s="10" t="s">
        <v>351</v>
      </c>
    </row>
    <row r="975" spans="1:10">
      <c r="A975" s="1" t="s">
        <v>74</v>
      </c>
      <c r="B975" s="1" t="s">
        <v>349</v>
      </c>
      <c r="C975" s="1" t="s">
        <v>201</v>
      </c>
      <c r="D975" s="1">
        <v>0.29</v>
      </c>
      <c r="E975" s="1">
        <v>0.38</v>
      </c>
      <c r="F975" s="1">
        <v>0.32</v>
      </c>
      <c r="G975" s="10" t="s">
        <v>350</v>
      </c>
      <c r="H975" s="10" t="s">
        <v>303</v>
      </c>
      <c r="I975" s="10" t="s">
        <v>199</v>
      </c>
      <c r="J975" s="10" t="s">
        <v>351</v>
      </c>
    </row>
    <row r="976" spans="1:10">
      <c r="A976" s="1" t="s">
        <v>79</v>
      </c>
      <c r="B976" s="1" t="s">
        <v>349</v>
      </c>
      <c r="C976" s="1" t="s">
        <v>201</v>
      </c>
      <c r="D976" s="1">
        <v>0.02</v>
      </c>
      <c r="E976" s="1">
        <v>0.95</v>
      </c>
      <c r="F976" s="1">
        <v>0.03</v>
      </c>
      <c r="G976" s="10" t="s">
        <v>350</v>
      </c>
      <c r="H976" s="10" t="s">
        <v>303</v>
      </c>
      <c r="I976" s="10" t="s">
        <v>199</v>
      </c>
      <c r="J976" s="10" t="s">
        <v>351</v>
      </c>
    </row>
    <row r="977" spans="1:10">
      <c r="A977" s="1" t="s">
        <v>84</v>
      </c>
      <c r="B977" s="1" t="s">
        <v>349</v>
      </c>
      <c r="C977" s="1" t="s">
        <v>201</v>
      </c>
      <c r="D977" s="1">
        <v>0.13</v>
      </c>
      <c r="E977" s="1">
        <v>0.87</v>
      </c>
      <c r="F977" s="1">
        <v>0</v>
      </c>
      <c r="G977" s="10" t="s">
        <v>350</v>
      </c>
      <c r="H977" s="10" t="s">
        <v>303</v>
      </c>
      <c r="I977" s="10" t="s">
        <v>199</v>
      </c>
      <c r="J977" s="10" t="s">
        <v>351</v>
      </c>
    </row>
    <row r="978" spans="1:10">
      <c r="A978" s="1" t="s">
        <v>88</v>
      </c>
      <c r="B978" s="1" t="s">
        <v>349</v>
      </c>
      <c r="C978" s="1" t="s">
        <v>201</v>
      </c>
      <c r="D978" s="1">
        <v>0.33</v>
      </c>
      <c r="E978" s="1">
        <v>0.67</v>
      </c>
      <c r="F978" s="1">
        <v>0</v>
      </c>
      <c r="G978" s="10" t="s">
        <v>350</v>
      </c>
      <c r="H978" s="10" t="s">
        <v>303</v>
      </c>
      <c r="I978" s="10" t="s">
        <v>199</v>
      </c>
      <c r="J978" s="10" t="s">
        <v>351</v>
      </c>
    </row>
    <row r="979" spans="1:10">
      <c r="A979" s="1" t="s">
        <v>93</v>
      </c>
      <c r="B979" s="1" t="s">
        <v>349</v>
      </c>
      <c r="C979" s="1" t="s">
        <v>201</v>
      </c>
      <c r="D979" s="1">
        <v>0</v>
      </c>
      <c r="E979" s="1">
        <v>0.84</v>
      </c>
      <c r="F979" s="1">
        <v>0.16</v>
      </c>
      <c r="G979" s="10" t="s">
        <v>350</v>
      </c>
      <c r="H979" s="10" t="s">
        <v>303</v>
      </c>
      <c r="I979" s="10" t="s">
        <v>199</v>
      </c>
      <c r="J979" s="10" t="s">
        <v>351</v>
      </c>
    </row>
    <row r="980" spans="1:10">
      <c r="A980" s="1" t="s">
        <v>98</v>
      </c>
      <c r="B980" s="1" t="s">
        <v>349</v>
      </c>
      <c r="C980" s="1" t="s">
        <v>201</v>
      </c>
      <c r="D980" s="1">
        <v>0</v>
      </c>
      <c r="E980" s="1">
        <v>0.72</v>
      </c>
      <c r="F980" s="1">
        <v>0.28</v>
      </c>
      <c r="G980" s="10" t="s">
        <v>350</v>
      </c>
      <c r="H980" s="10" t="s">
        <v>303</v>
      </c>
      <c r="I980" s="10" t="s">
        <v>199</v>
      </c>
      <c r="J980" s="10" t="s">
        <v>351</v>
      </c>
    </row>
    <row r="981" spans="1:10">
      <c r="A981" s="1" t="s">
        <v>102</v>
      </c>
      <c r="B981" s="1" t="s">
        <v>349</v>
      </c>
      <c r="C981" s="1" t="s">
        <v>201</v>
      </c>
      <c r="D981" s="1">
        <v>0.26</v>
      </c>
      <c r="E981" s="1">
        <v>0.74</v>
      </c>
      <c r="F981" s="1">
        <v>0</v>
      </c>
      <c r="G981" s="10" t="s">
        <v>350</v>
      </c>
      <c r="H981" s="10" t="s">
        <v>303</v>
      </c>
      <c r="I981" s="10" t="s">
        <v>199</v>
      </c>
      <c r="J981" s="10" t="s">
        <v>351</v>
      </c>
    </row>
    <row r="982" spans="1:10">
      <c r="A982" s="1" t="s">
        <v>107</v>
      </c>
      <c r="B982" s="1" t="s">
        <v>349</v>
      </c>
      <c r="C982" s="1" t="s">
        <v>201</v>
      </c>
      <c r="D982" s="1">
        <v>0.2</v>
      </c>
      <c r="E982" s="1">
        <v>0.69</v>
      </c>
      <c r="F982" s="1">
        <v>0.11</v>
      </c>
      <c r="G982" s="10" t="s">
        <v>350</v>
      </c>
      <c r="H982" s="10" t="s">
        <v>303</v>
      </c>
      <c r="I982" s="10" t="s">
        <v>199</v>
      </c>
      <c r="J982" s="10" t="s">
        <v>351</v>
      </c>
    </row>
    <row r="983" spans="1:10">
      <c r="A983" s="1" t="s">
        <v>112</v>
      </c>
      <c r="B983" s="1" t="s">
        <v>349</v>
      </c>
      <c r="C983" s="1" t="s">
        <v>201</v>
      </c>
      <c r="D983" s="1">
        <v>0.41</v>
      </c>
      <c r="E983" s="1">
        <v>0.59</v>
      </c>
      <c r="F983" s="1">
        <v>0</v>
      </c>
      <c r="G983" s="10" t="s">
        <v>350</v>
      </c>
      <c r="H983" s="10" t="s">
        <v>303</v>
      </c>
      <c r="I983" s="10" t="s">
        <v>199</v>
      </c>
      <c r="J983" s="10" t="s">
        <v>351</v>
      </c>
    </row>
    <row r="984" spans="1:10">
      <c r="A984" s="1" t="s">
        <v>117</v>
      </c>
      <c r="B984" s="1" t="s">
        <v>349</v>
      </c>
      <c r="C984" s="1" t="s">
        <v>201</v>
      </c>
      <c r="D984" s="1">
        <v>0.42</v>
      </c>
      <c r="E984" s="1">
        <v>0.22</v>
      </c>
      <c r="F984" s="1">
        <v>0.36</v>
      </c>
      <c r="G984" s="10" t="s">
        <v>350</v>
      </c>
      <c r="H984" s="10" t="s">
        <v>303</v>
      </c>
      <c r="I984" s="10" t="s">
        <v>199</v>
      </c>
      <c r="J984" s="10" t="s">
        <v>351</v>
      </c>
    </row>
    <row r="985" spans="1:10">
      <c r="A985" s="1" t="s">
        <v>122</v>
      </c>
      <c r="B985" s="1" t="s">
        <v>349</v>
      </c>
      <c r="C985" s="1" t="s">
        <v>201</v>
      </c>
      <c r="D985" s="1">
        <v>0.22</v>
      </c>
      <c r="E985" s="1">
        <v>0.59</v>
      </c>
      <c r="F985" s="1">
        <v>0.2</v>
      </c>
      <c r="G985" s="10" t="s">
        <v>350</v>
      </c>
      <c r="H985" s="10" t="s">
        <v>303</v>
      </c>
      <c r="I985" s="10" t="s">
        <v>199</v>
      </c>
      <c r="J985" s="10" t="s">
        <v>351</v>
      </c>
    </row>
    <row r="986" spans="1:10">
      <c r="A986" s="1" t="s">
        <v>127</v>
      </c>
      <c r="B986" s="1" t="s">
        <v>349</v>
      </c>
      <c r="C986" s="1" t="s">
        <v>201</v>
      </c>
      <c r="D986" s="1">
        <v>0.19</v>
      </c>
      <c r="E986" s="1">
        <v>0.36</v>
      </c>
      <c r="F986" s="1">
        <v>0.46</v>
      </c>
      <c r="G986" s="10" t="s">
        <v>350</v>
      </c>
      <c r="H986" s="10" t="s">
        <v>303</v>
      </c>
      <c r="I986" s="10" t="s">
        <v>199</v>
      </c>
      <c r="J986" s="10" t="s">
        <v>351</v>
      </c>
    </row>
    <row r="987" spans="1:10">
      <c r="A987" s="1" t="s">
        <v>131</v>
      </c>
      <c r="B987" s="1" t="s">
        <v>349</v>
      </c>
      <c r="C987" s="1" t="s">
        <v>201</v>
      </c>
      <c r="D987" s="1">
        <v>0.05</v>
      </c>
      <c r="E987" s="1">
        <v>0.8</v>
      </c>
      <c r="F987" s="1">
        <v>0.15</v>
      </c>
      <c r="G987" s="10" t="s">
        <v>350</v>
      </c>
      <c r="H987" s="10" t="s">
        <v>303</v>
      </c>
      <c r="I987" s="10" t="s">
        <v>199</v>
      </c>
      <c r="J987" s="10" t="s">
        <v>351</v>
      </c>
    </row>
    <row r="988" spans="1:10">
      <c r="A988" s="1" t="s">
        <v>135</v>
      </c>
      <c r="B988" s="1" t="s">
        <v>349</v>
      </c>
      <c r="C988" s="1" t="s">
        <v>201</v>
      </c>
      <c r="D988" s="1">
        <v>0.47</v>
      </c>
      <c r="E988" s="1">
        <v>0.33</v>
      </c>
      <c r="F988" s="1">
        <v>0.2</v>
      </c>
      <c r="G988" s="10" t="s">
        <v>350</v>
      </c>
      <c r="H988" s="10" t="s">
        <v>303</v>
      </c>
      <c r="I988" s="10" t="s">
        <v>199</v>
      </c>
      <c r="J988" s="10" t="s">
        <v>351</v>
      </c>
    </row>
    <row r="989" spans="1:10">
      <c r="A989" s="1" t="s">
        <v>141</v>
      </c>
      <c r="B989" s="1" t="s">
        <v>349</v>
      </c>
      <c r="C989" s="1" t="s">
        <v>201</v>
      </c>
      <c r="D989" s="1">
        <v>0.33</v>
      </c>
      <c r="E989" s="1">
        <v>0.5</v>
      </c>
      <c r="F989" s="1">
        <v>0.17</v>
      </c>
      <c r="G989" s="10" t="s">
        <v>350</v>
      </c>
      <c r="H989" s="10" t="s">
        <v>303</v>
      </c>
      <c r="I989" s="10" t="s">
        <v>199</v>
      </c>
      <c r="J989" s="10" t="s">
        <v>351</v>
      </c>
    </row>
    <row r="990" spans="1:10">
      <c r="A990" s="1" t="s">
        <v>144</v>
      </c>
      <c r="B990" s="1" t="s">
        <v>349</v>
      </c>
      <c r="C990" s="1" t="s">
        <v>201</v>
      </c>
      <c r="D990" s="1">
        <v>0.25</v>
      </c>
      <c r="E990" s="1">
        <v>0.63</v>
      </c>
      <c r="F990" s="1">
        <v>0.13</v>
      </c>
      <c r="G990" s="10" t="s">
        <v>350</v>
      </c>
      <c r="H990" s="10" t="s">
        <v>303</v>
      </c>
      <c r="I990" s="10" t="s">
        <v>199</v>
      </c>
      <c r="J990" s="10" t="s">
        <v>351</v>
      </c>
    </row>
    <row r="991" spans="1:10">
      <c r="A991" s="1" t="s">
        <v>148</v>
      </c>
      <c r="B991" s="1" t="s">
        <v>349</v>
      </c>
      <c r="C991" s="1" t="s">
        <v>201</v>
      </c>
      <c r="D991" s="1">
        <v>0.15</v>
      </c>
      <c r="E991" s="1">
        <v>0.85</v>
      </c>
      <c r="F991" s="1">
        <v>0</v>
      </c>
      <c r="G991" s="10" t="s">
        <v>350</v>
      </c>
      <c r="H991" s="10" t="s">
        <v>303</v>
      </c>
      <c r="I991" s="10" t="s">
        <v>199</v>
      </c>
      <c r="J991" s="10" t="s">
        <v>351</v>
      </c>
    </row>
    <row r="992" spans="1:10">
      <c r="A992" s="1" t="s">
        <v>154</v>
      </c>
      <c r="B992" s="1" t="s">
        <v>349</v>
      </c>
      <c r="C992" s="1" t="s">
        <v>201</v>
      </c>
      <c r="D992" s="1">
        <v>0.22</v>
      </c>
      <c r="E992" s="1">
        <v>0.78</v>
      </c>
      <c r="F992" s="1">
        <v>0</v>
      </c>
      <c r="G992" s="10" t="s">
        <v>350</v>
      </c>
      <c r="H992" s="10" t="s">
        <v>303</v>
      </c>
      <c r="I992" s="10" t="s">
        <v>199</v>
      </c>
      <c r="J992" s="10" t="s">
        <v>351</v>
      </c>
    </row>
    <row r="993" spans="1:10">
      <c r="A993" s="1" t="s">
        <v>160</v>
      </c>
      <c r="B993" s="1" t="s">
        <v>349</v>
      </c>
      <c r="C993" s="1" t="s">
        <v>201</v>
      </c>
      <c r="D993" s="1">
        <v>0.37</v>
      </c>
      <c r="E993" s="1">
        <v>0.42</v>
      </c>
      <c r="F993" s="1">
        <v>0.21</v>
      </c>
      <c r="G993" s="10" t="s">
        <v>350</v>
      </c>
      <c r="H993" s="10" t="s">
        <v>303</v>
      </c>
      <c r="I993" s="10" t="s">
        <v>199</v>
      </c>
      <c r="J993" s="10" t="s">
        <v>351</v>
      </c>
    </row>
    <row r="994" spans="1:10">
      <c r="A994" s="1" t="s">
        <v>11</v>
      </c>
      <c r="B994" s="1" t="s">
        <v>352</v>
      </c>
      <c r="C994" s="1" t="s">
        <v>199</v>
      </c>
      <c r="D994" s="1">
        <v>0.33</v>
      </c>
      <c r="E994" s="1">
        <v>0.17</v>
      </c>
      <c r="F994" s="1">
        <v>0.5</v>
      </c>
      <c r="G994" s="10" t="s">
        <v>350</v>
      </c>
      <c r="H994" s="10" t="s">
        <v>306</v>
      </c>
      <c r="I994" s="10" t="s">
        <v>199</v>
      </c>
      <c r="J994" s="10" t="s">
        <v>353</v>
      </c>
    </row>
    <row r="995" spans="1:10">
      <c r="A995" s="1" t="s">
        <v>15</v>
      </c>
      <c r="B995" s="1" t="s">
        <v>352</v>
      </c>
      <c r="C995" s="1" t="s">
        <v>199</v>
      </c>
      <c r="D995" s="1">
        <v>0.07</v>
      </c>
      <c r="E995" s="1">
        <v>0.1</v>
      </c>
      <c r="F995" s="1">
        <v>0.83</v>
      </c>
      <c r="G995" s="10" t="s">
        <v>350</v>
      </c>
      <c r="H995" s="10" t="s">
        <v>306</v>
      </c>
      <c r="I995" s="10" t="s">
        <v>199</v>
      </c>
      <c r="J995" s="10" t="s">
        <v>353</v>
      </c>
    </row>
    <row r="996" spans="1:10">
      <c r="A996" s="1" t="s">
        <v>21</v>
      </c>
      <c r="B996" s="1" t="s">
        <v>352</v>
      </c>
      <c r="C996" s="1" t="s">
        <v>199</v>
      </c>
      <c r="D996" s="1">
        <v>0.01</v>
      </c>
      <c r="E996" s="1">
        <v>0.15</v>
      </c>
      <c r="F996" s="1">
        <v>0.84</v>
      </c>
      <c r="G996" s="10" t="s">
        <v>350</v>
      </c>
      <c r="H996" s="10" t="s">
        <v>306</v>
      </c>
      <c r="I996" s="10" t="s">
        <v>199</v>
      </c>
      <c r="J996" s="10" t="s">
        <v>353</v>
      </c>
    </row>
    <row r="997" spans="1:10">
      <c r="A997" s="1" t="s">
        <v>27</v>
      </c>
      <c r="B997" s="1" t="s">
        <v>352</v>
      </c>
      <c r="C997" s="1" t="s">
        <v>199</v>
      </c>
      <c r="D997" s="1">
        <v>0.15</v>
      </c>
      <c r="E997" s="1">
        <v>0</v>
      </c>
      <c r="F997" s="1">
        <v>0.85</v>
      </c>
      <c r="G997" s="10" t="s">
        <v>350</v>
      </c>
      <c r="H997" s="10" t="s">
        <v>306</v>
      </c>
      <c r="I997" s="10" t="s">
        <v>199</v>
      </c>
      <c r="J997" s="10" t="s">
        <v>353</v>
      </c>
    </row>
    <row r="998" spans="1:10">
      <c r="A998" s="1" t="s">
        <v>33</v>
      </c>
      <c r="B998" s="1" t="s">
        <v>352</v>
      </c>
      <c r="C998" s="1" t="s">
        <v>199</v>
      </c>
      <c r="D998" s="1">
        <v>0.15</v>
      </c>
      <c r="E998" s="1">
        <v>0.03</v>
      </c>
      <c r="F998" s="1">
        <v>0.82</v>
      </c>
      <c r="G998" s="10" t="s">
        <v>350</v>
      </c>
      <c r="H998" s="10" t="s">
        <v>306</v>
      </c>
      <c r="I998" s="10" t="s">
        <v>199</v>
      </c>
      <c r="J998" s="10" t="s">
        <v>353</v>
      </c>
    </row>
    <row r="999" spans="1:10">
      <c r="A999" s="1" t="s">
        <v>38</v>
      </c>
      <c r="B999" s="1" t="s">
        <v>352</v>
      </c>
      <c r="C999" s="1" t="s">
        <v>199</v>
      </c>
      <c r="D999" s="1">
        <v>0</v>
      </c>
      <c r="E999" s="1">
        <v>0</v>
      </c>
      <c r="F999" s="1">
        <v>1</v>
      </c>
      <c r="G999" s="10" t="s">
        <v>350</v>
      </c>
      <c r="H999" s="10" t="s">
        <v>306</v>
      </c>
      <c r="I999" s="10" t="s">
        <v>199</v>
      </c>
      <c r="J999" s="10" t="s">
        <v>353</v>
      </c>
    </row>
    <row r="1000" spans="1:10">
      <c r="A1000" s="1" t="s">
        <v>43</v>
      </c>
      <c r="B1000" s="1" t="s">
        <v>352</v>
      </c>
      <c r="C1000" s="1" t="s">
        <v>199</v>
      </c>
      <c r="D1000" s="1">
        <v>0.25</v>
      </c>
      <c r="E1000" s="1">
        <v>0.39</v>
      </c>
      <c r="F1000" s="1">
        <v>0.36</v>
      </c>
      <c r="G1000" s="10" t="s">
        <v>350</v>
      </c>
      <c r="H1000" s="10" t="s">
        <v>306</v>
      </c>
      <c r="I1000" s="10" t="s">
        <v>199</v>
      </c>
      <c r="J1000" s="10" t="s">
        <v>353</v>
      </c>
    </row>
    <row r="1001" spans="1:10">
      <c r="A1001" s="1" t="s">
        <v>48</v>
      </c>
      <c r="B1001" s="1" t="s">
        <v>352</v>
      </c>
      <c r="C1001" s="1" t="s">
        <v>199</v>
      </c>
      <c r="D1001" s="1">
        <v>0.02</v>
      </c>
      <c r="E1001" s="1">
        <v>0</v>
      </c>
      <c r="F1001" s="1">
        <v>0.98</v>
      </c>
      <c r="G1001" s="10" t="s">
        <v>350</v>
      </c>
      <c r="H1001" s="10" t="s">
        <v>306</v>
      </c>
      <c r="I1001" s="10" t="s">
        <v>199</v>
      </c>
      <c r="J1001" s="10" t="s">
        <v>353</v>
      </c>
    </row>
    <row r="1002" spans="1:10">
      <c r="A1002" s="1" t="s">
        <v>53</v>
      </c>
      <c r="B1002" s="1" t="s">
        <v>352</v>
      </c>
      <c r="C1002" s="1" t="s">
        <v>199</v>
      </c>
      <c r="D1002" s="1">
        <v>0</v>
      </c>
      <c r="E1002" s="1">
        <v>0</v>
      </c>
      <c r="F1002" s="1">
        <v>1</v>
      </c>
      <c r="G1002" s="10" t="s">
        <v>350</v>
      </c>
      <c r="H1002" s="10" t="s">
        <v>306</v>
      </c>
      <c r="I1002" s="10" t="s">
        <v>199</v>
      </c>
      <c r="J1002" s="10" t="s">
        <v>353</v>
      </c>
    </row>
    <row r="1003" spans="1:10">
      <c r="A1003" s="1" t="s">
        <v>59</v>
      </c>
      <c r="B1003" s="1" t="s">
        <v>352</v>
      </c>
      <c r="C1003" s="1" t="s">
        <v>199</v>
      </c>
      <c r="D1003" s="1">
        <v>0.08</v>
      </c>
      <c r="E1003" s="1">
        <v>0.08</v>
      </c>
      <c r="F1003" s="1">
        <v>0.84</v>
      </c>
      <c r="G1003" s="10" t="s">
        <v>350</v>
      </c>
      <c r="H1003" s="10" t="s">
        <v>306</v>
      </c>
      <c r="I1003" s="10" t="s">
        <v>199</v>
      </c>
      <c r="J1003" s="10" t="s">
        <v>353</v>
      </c>
    </row>
    <row r="1004" spans="1:10">
      <c r="A1004" s="1" t="s">
        <v>63</v>
      </c>
      <c r="B1004" s="1" t="s">
        <v>352</v>
      </c>
      <c r="C1004" s="1" t="s">
        <v>199</v>
      </c>
      <c r="D1004" s="1">
        <v>0.1</v>
      </c>
      <c r="E1004" s="1">
        <v>0.05</v>
      </c>
      <c r="F1004" s="1">
        <v>0.85</v>
      </c>
      <c r="G1004" s="10" t="s">
        <v>350</v>
      </c>
      <c r="H1004" s="10" t="s">
        <v>306</v>
      </c>
      <c r="I1004" s="10" t="s">
        <v>199</v>
      </c>
      <c r="J1004" s="10" t="s">
        <v>353</v>
      </c>
    </row>
    <row r="1005" spans="1:10">
      <c r="A1005" s="1" t="s">
        <v>69</v>
      </c>
      <c r="B1005" s="1" t="s">
        <v>352</v>
      </c>
      <c r="C1005" s="1" t="s">
        <v>199</v>
      </c>
      <c r="D1005" s="1">
        <v>0.47</v>
      </c>
      <c r="E1005" s="1">
        <v>0</v>
      </c>
      <c r="F1005" s="1">
        <v>0.53</v>
      </c>
      <c r="G1005" s="10" t="s">
        <v>350</v>
      </c>
      <c r="H1005" s="10" t="s">
        <v>306</v>
      </c>
      <c r="I1005" s="10" t="s">
        <v>199</v>
      </c>
      <c r="J1005" s="10" t="s">
        <v>353</v>
      </c>
    </row>
    <row r="1006" spans="1:10">
      <c r="A1006" s="1" t="s">
        <v>74</v>
      </c>
      <c r="B1006" s="1" t="s">
        <v>352</v>
      </c>
      <c r="C1006" s="1" t="s">
        <v>199</v>
      </c>
      <c r="D1006" s="1">
        <v>0.29</v>
      </c>
      <c r="E1006" s="1">
        <v>0</v>
      </c>
      <c r="F1006" s="1">
        <v>0.71</v>
      </c>
      <c r="G1006" s="10" t="s">
        <v>350</v>
      </c>
      <c r="H1006" s="10" t="s">
        <v>306</v>
      </c>
      <c r="I1006" s="10" t="s">
        <v>199</v>
      </c>
      <c r="J1006" s="10" t="s">
        <v>353</v>
      </c>
    </row>
    <row r="1007" spans="1:10">
      <c r="A1007" s="1" t="s">
        <v>79</v>
      </c>
      <c r="B1007" s="1" t="s">
        <v>352</v>
      </c>
      <c r="C1007" s="1" t="s">
        <v>199</v>
      </c>
      <c r="D1007" s="1">
        <v>0.02</v>
      </c>
      <c r="E1007" s="1">
        <v>0</v>
      </c>
      <c r="F1007" s="1">
        <v>0.98</v>
      </c>
      <c r="G1007" s="10" t="s">
        <v>350</v>
      </c>
      <c r="H1007" s="10" t="s">
        <v>306</v>
      </c>
      <c r="I1007" s="10" t="s">
        <v>199</v>
      </c>
      <c r="J1007" s="10" t="s">
        <v>353</v>
      </c>
    </row>
    <row r="1008" spans="1:10">
      <c r="A1008" s="1" t="s">
        <v>84</v>
      </c>
      <c r="B1008" s="1" t="s">
        <v>352</v>
      </c>
      <c r="C1008" s="1" t="s">
        <v>199</v>
      </c>
      <c r="D1008" s="1">
        <v>0.09</v>
      </c>
      <c r="E1008" s="1">
        <v>0.04</v>
      </c>
      <c r="F1008" s="1">
        <v>0.87</v>
      </c>
      <c r="G1008" s="10" t="s">
        <v>350</v>
      </c>
      <c r="H1008" s="10" t="s">
        <v>306</v>
      </c>
      <c r="I1008" s="10" t="s">
        <v>199</v>
      </c>
      <c r="J1008" s="10" t="s">
        <v>353</v>
      </c>
    </row>
    <row r="1009" spans="1:10">
      <c r="A1009" s="1" t="s">
        <v>88</v>
      </c>
      <c r="B1009" s="1" t="s">
        <v>352</v>
      </c>
      <c r="C1009" s="1" t="s">
        <v>199</v>
      </c>
      <c r="D1009" s="1">
        <v>0.22</v>
      </c>
      <c r="E1009" s="1">
        <v>0.11</v>
      </c>
      <c r="F1009" s="1">
        <v>0.67</v>
      </c>
      <c r="G1009" s="10" t="s">
        <v>350</v>
      </c>
      <c r="H1009" s="10" t="s">
        <v>306</v>
      </c>
      <c r="I1009" s="10" t="s">
        <v>199</v>
      </c>
      <c r="J1009" s="10" t="s">
        <v>353</v>
      </c>
    </row>
    <row r="1010" spans="1:10">
      <c r="A1010" s="1" t="s">
        <v>93</v>
      </c>
      <c r="B1010" s="1" t="s">
        <v>352</v>
      </c>
      <c r="C1010" s="1" t="s">
        <v>199</v>
      </c>
      <c r="D1010" s="1">
        <v>0</v>
      </c>
      <c r="E1010" s="1">
        <v>0</v>
      </c>
      <c r="F1010" s="1">
        <v>1</v>
      </c>
      <c r="G1010" s="10" t="s">
        <v>350</v>
      </c>
      <c r="H1010" s="10" t="s">
        <v>306</v>
      </c>
      <c r="I1010" s="10" t="s">
        <v>199</v>
      </c>
      <c r="J1010" s="10" t="s">
        <v>353</v>
      </c>
    </row>
    <row r="1011" spans="1:10">
      <c r="A1011" s="1" t="s">
        <v>98</v>
      </c>
      <c r="B1011" s="1" t="s">
        <v>352</v>
      </c>
      <c r="C1011" s="1" t="s">
        <v>199</v>
      </c>
      <c r="D1011" s="1">
        <v>0</v>
      </c>
      <c r="E1011" s="1">
        <v>0</v>
      </c>
      <c r="F1011" s="1">
        <v>1</v>
      </c>
      <c r="G1011" s="10" t="s">
        <v>350</v>
      </c>
      <c r="H1011" s="10" t="s">
        <v>306</v>
      </c>
      <c r="I1011" s="10" t="s">
        <v>199</v>
      </c>
      <c r="J1011" s="10" t="s">
        <v>353</v>
      </c>
    </row>
    <row r="1012" spans="1:10">
      <c r="A1012" s="1" t="s">
        <v>102</v>
      </c>
      <c r="B1012" s="1" t="s">
        <v>352</v>
      </c>
      <c r="C1012" s="1" t="s">
        <v>199</v>
      </c>
      <c r="D1012" s="1">
        <v>0.21</v>
      </c>
      <c r="E1012" s="1">
        <v>0.05</v>
      </c>
      <c r="F1012" s="1">
        <v>0.74</v>
      </c>
      <c r="G1012" s="10" t="s">
        <v>350</v>
      </c>
      <c r="H1012" s="10" t="s">
        <v>306</v>
      </c>
      <c r="I1012" s="10" t="s">
        <v>199</v>
      </c>
      <c r="J1012" s="10" t="s">
        <v>353</v>
      </c>
    </row>
    <row r="1013" spans="1:10">
      <c r="A1013" s="1" t="s">
        <v>107</v>
      </c>
      <c r="B1013" s="1" t="s">
        <v>352</v>
      </c>
      <c r="C1013" s="1" t="s">
        <v>199</v>
      </c>
      <c r="D1013" s="1">
        <v>0.19</v>
      </c>
      <c r="E1013" s="1">
        <v>0.03</v>
      </c>
      <c r="F1013" s="1">
        <v>0.78</v>
      </c>
      <c r="G1013" s="10" t="s">
        <v>350</v>
      </c>
      <c r="H1013" s="10" t="s">
        <v>306</v>
      </c>
      <c r="I1013" s="10" t="s">
        <v>199</v>
      </c>
      <c r="J1013" s="10" t="s">
        <v>353</v>
      </c>
    </row>
    <row r="1014" spans="1:10">
      <c r="A1014" s="1" t="s">
        <v>112</v>
      </c>
      <c r="B1014" s="1" t="s">
        <v>352</v>
      </c>
      <c r="C1014" s="1" t="s">
        <v>199</v>
      </c>
      <c r="D1014" s="1">
        <v>0.41</v>
      </c>
      <c r="E1014" s="1">
        <v>0</v>
      </c>
      <c r="F1014" s="1">
        <v>0.59</v>
      </c>
      <c r="G1014" s="10" t="s">
        <v>350</v>
      </c>
      <c r="H1014" s="10" t="s">
        <v>306</v>
      </c>
      <c r="I1014" s="10" t="s">
        <v>199</v>
      </c>
      <c r="J1014" s="10" t="s">
        <v>353</v>
      </c>
    </row>
    <row r="1015" spans="1:10">
      <c r="A1015" s="1" t="s">
        <v>117</v>
      </c>
      <c r="B1015" s="1" t="s">
        <v>352</v>
      </c>
      <c r="C1015" s="1" t="s">
        <v>199</v>
      </c>
      <c r="D1015" s="1">
        <v>0.4</v>
      </c>
      <c r="E1015" s="1">
        <v>0.02</v>
      </c>
      <c r="F1015" s="1">
        <v>0.58</v>
      </c>
      <c r="G1015" s="10" t="s">
        <v>350</v>
      </c>
      <c r="H1015" s="10" t="s">
        <v>306</v>
      </c>
      <c r="I1015" s="10" t="s">
        <v>199</v>
      </c>
      <c r="J1015" s="10" t="s">
        <v>353</v>
      </c>
    </row>
    <row r="1016" spans="1:10">
      <c r="A1016" s="1" t="s">
        <v>122</v>
      </c>
      <c r="B1016" s="1" t="s">
        <v>352</v>
      </c>
      <c r="C1016" s="1" t="s">
        <v>199</v>
      </c>
      <c r="D1016" s="1">
        <v>0.11</v>
      </c>
      <c r="E1016" s="1">
        <v>0.11</v>
      </c>
      <c r="F1016" s="1">
        <v>0.78</v>
      </c>
      <c r="G1016" s="10" t="s">
        <v>350</v>
      </c>
      <c r="H1016" s="10" t="s">
        <v>306</v>
      </c>
      <c r="I1016" s="10" t="s">
        <v>199</v>
      </c>
      <c r="J1016" s="10" t="s">
        <v>353</v>
      </c>
    </row>
    <row r="1017" spans="1:10">
      <c r="A1017" s="1" t="s">
        <v>127</v>
      </c>
      <c r="B1017" s="1" t="s">
        <v>352</v>
      </c>
      <c r="C1017" s="1" t="s">
        <v>199</v>
      </c>
      <c r="D1017" s="1">
        <v>0.05</v>
      </c>
      <c r="E1017" s="1">
        <v>0.14</v>
      </c>
      <c r="F1017" s="1">
        <v>0.81</v>
      </c>
      <c r="G1017" s="10" t="s">
        <v>350</v>
      </c>
      <c r="H1017" s="10" t="s">
        <v>306</v>
      </c>
      <c r="I1017" s="10" t="s">
        <v>199</v>
      </c>
      <c r="J1017" s="10" t="s">
        <v>353</v>
      </c>
    </row>
    <row r="1018" spans="1:10">
      <c r="A1018" s="1" t="s">
        <v>131</v>
      </c>
      <c r="B1018" s="1" t="s">
        <v>352</v>
      </c>
      <c r="C1018" s="1" t="s">
        <v>199</v>
      </c>
      <c r="D1018" s="1">
        <v>0.05</v>
      </c>
      <c r="E1018" s="1">
        <v>0</v>
      </c>
      <c r="F1018" s="1">
        <v>0.95</v>
      </c>
      <c r="G1018" s="10" t="s">
        <v>350</v>
      </c>
      <c r="H1018" s="10" t="s">
        <v>306</v>
      </c>
      <c r="I1018" s="10" t="s">
        <v>199</v>
      </c>
      <c r="J1018" s="10" t="s">
        <v>353</v>
      </c>
    </row>
    <row r="1019" spans="1:10">
      <c r="A1019" s="1" t="s">
        <v>135</v>
      </c>
      <c r="B1019" s="1" t="s">
        <v>352</v>
      </c>
      <c r="C1019" s="1" t="s">
        <v>199</v>
      </c>
      <c r="D1019" s="1">
        <v>0.47</v>
      </c>
      <c r="E1019" s="1">
        <v>0</v>
      </c>
      <c r="F1019" s="1">
        <v>0.53</v>
      </c>
      <c r="G1019" s="10" t="s">
        <v>350</v>
      </c>
      <c r="H1019" s="10" t="s">
        <v>306</v>
      </c>
      <c r="I1019" s="10" t="s">
        <v>199</v>
      </c>
      <c r="J1019" s="10" t="s">
        <v>353</v>
      </c>
    </row>
    <row r="1020" spans="1:10">
      <c r="A1020" s="1" t="s">
        <v>141</v>
      </c>
      <c r="B1020" s="1" t="s">
        <v>352</v>
      </c>
      <c r="C1020" s="1" t="s">
        <v>199</v>
      </c>
      <c r="D1020" s="1">
        <v>0.5</v>
      </c>
      <c r="E1020" s="1">
        <v>0</v>
      </c>
      <c r="F1020" s="1">
        <v>0.5</v>
      </c>
      <c r="G1020" s="10" t="s">
        <v>350</v>
      </c>
      <c r="H1020" s="10" t="s">
        <v>306</v>
      </c>
      <c r="I1020" s="10" t="s">
        <v>199</v>
      </c>
      <c r="J1020" s="10" t="s">
        <v>353</v>
      </c>
    </row>
    <row r="1021" spans="1:10">
      <c r="A1021" s="1" t="s">
        <v>144</v>
      </c>
      <c r="B1021" s="1" t="s">
        <v>352</v>
      </c>
      <c r="C1021" s="1" t="s">
        <v>199</v>
      </c>
      <c r="D1021" s="1">
        <v>0.25</v>
      </c>
      <c r="E1021" s="1">
        <v>0</v>
      </c>
      <c r="F1021" s="1">
        <v>0.75</v>
      </c>
      <c r="G1021" s="10" t="s">
        <v>350</v>
      </c>
      <c r="H1021" s="10" t="s">
        <v>306</v>
      </c>
      <c r="I1021" s="10" t="s">
        <v>199</v>
      </c>
      <c r="J1021" s="10" t="s">
        <v>353</v>
      </c>
    </row>
    <row r="1022" spans="1:10">
      <c r="A1022" s="1" t="s">
        <v>148</v>
      </c>
      <c r="B1022" s="1" t="s">
        <v>352</v>
      </c>
      <c r="C1022" s="1" t="s">
        <v>199</v>
      </c>
      <c r="D1022" s="1">
        <v>0.08</v>
      </c>
      <c r="E1022" s="1">
        <v>0.08</v>
      </c>
      <c r="F1022" s="1">
        <v>0.85</v>
      </c>
      <c r="G1022" s="10" t="s">
        <v>350</v>
      </c>
      <c r="H1022" s="10" t="s">
        <v>306</v>
      </c>
      <c r="I1022" s="10" t="s">
        <v>199</v>
      </c>
      <c r="J1022" s="10" t="s">
        <v>353</v>
      </c>
    </row>
    <row r="1023" spans="1:10">
      <c r="A1023" s="1" t="s">
        <v>154</v>
      </c>
      <c r="B1023" s="1" t="s">
        <v>352</v>
      </c>
      <c r="C1023" s="1" t="s">
        <v>199</v>
      </c>
      <c r="D1023" s="1">
        <v>0.13</v>
      </c>
      <c r="E1023" s="1">
        <v>0.09</v>
      </c>
      <c r="F1023" s="1">
        <v>0.78</v>
      </c>
      <c r="G1023" s="10" t="s">
        <v>350</v>
      </c>
      <c r="H1023" s="10" t="s">
        <v>306</v>
      </c>
      <c r="I1023" s="10" t="s">
        <v>199</v>
      </c>
      <c r="J1023" s="10" t="s">
        <v>353</v>
      </c>
    </row>
    <row r="1024" spans="1:10">
      <c r="A1024" s="1" t="s">
        <v>160</v>
      </c>
      <c r="B1024" s="1" t="s">
        <v>352</v>
      </c>
      <c r="C1024" s="1" t="s">
        <v>199</v>
      </c>
      <c r="D1024" s="1">
        <v>0.32</v>
      </c>
      <c r="E1024" s="1">
        <v>0.11</v>
      </c>
      <c r="F1024" s="1">
        <v>0.58</v>
      </c>
      <c r="G1024" s="10" t="s">
        <v>350</v>
      </c>
      <c r="H1024" s="10" t="s">
        <v>306</v>
      </c>
      <c r="I1024" s="10" t="s">
        <v>199</v>
      </c>
      <c r="J1024" s="10" t="s">
        <v>353</v>
      </c>
    </row>
    <row r="1025" spans="1:10">
      <c r="A1025" s="1" t="s">
        <v>11</v>
      </c>
      <c r="B1025" s="1" t="s">
        <v>352</v>
      </c>
      <c r="C1025" s="1" t="s">
        <v>211</v>
      </c>
      <c r="D1025" s="1">
        <v>0.33</v>
      </c>
      <c r="E1025" s="1">
        <v>0</v>
      </c>
      <c r="F1025" s="1">
        <v>0.67</v>
      </c>
      <c r="G1025" s="10" t="s">
        <v>350</v>
      </c>
      <c r="H1025" s="10" t="s">
        <v>306</v>
      </c>
      <c r="I1025" s="10" t="s">
        <v>199</v>
      </c>
      <c r="J1025" s="10" t="s">
        <v>353</v>
      </c>
    </row>
    <row r="1026" spans="1:10">
      <c r="A1026" s="1" t="s">
        <v>15</v>
      </c>
      <c r="B1026" s="1" t="s">
        <v>352</v>
      </c>
      <c r="C1026" s="1" t="s">
        <v>211</v>
      </c>
      <c r="D1026" s="1">
        <v>0.07</v>
      </c>
      <c r="E1026" s="1">
        <v>0.24</v>
      </c>
      <c r="F1026" s="1">
        <v>0.69</v>
      </c>
      <c r="G1026" s="10" t="s">
        <v>350</v>
      </c>
      <c r="H1026" s="10" t="s">
        <v>306</v>
      </c>
      <c r="I1026" s="10" t="s">
        <v>199</v>
      </c>
      <c r="J1026" s="10" t="s">
        <v>353</v>
      </c>
    </row>
    <row r="1027" spans="1:10">
      <c r="A1027" s="1" t="s">
        <v>21</v>
      </c>
      <c r="B1027" s="1" t="s">
        <v>352</v>
      </c>
      <c r="C1027" s="1" t="s">
        <v>211</v>
      </c>
      <c r="D1027" s="1">
        <v>0.01</v>
      </c>
      <c r="E1027" s="1">
        <v>0.01</v>
      </c>
      <c r="F1027" s="1">
        <v>0.97</v>
      </c>
      <c r="G1027" s="10" t="s">
        <v>350</v>
      </c>
      <c r="H1027" s="10" t="s">
        <v>306</v>
      </c>
      <c r="I1027" s="10" t="s">
        <v>199</v>
      </c>
      <c r="J1027" s="10" t="s">
        <v>353</v>
      </c>
    </row>
    <row r="1028" spans="1:10">
      <c r="A1028" s="1" t="s">
        <v>27</v>
      </c>
      <c r="B1028" s="1" t="s">
        <v>352</v>
      </c>
      <c r="C1028" s="1" t="s">
        <v>211</v>
      </c>
      <c r="D1028" s="1">
        <v>0.15</v>
      </c>
      <c r="E1028" s="1">
        <v>0.13</v>
      </c>
      <c r="F1028" s="1">
        <v>0.72</v>
      </c>
      <c r="G1028" s="10" t="s">
        <v>350</v>
      </c>
      <c r="H1028" s="10" t="s">
        <v>306</v>
      </c>
      <c r="I1028" s="10" t="s">
        <v>199</v>
      </c>
      <c r="J1028" s="10" t="s">
        <v>353</v>
      </c>
    </row>
    <row r="1029" spans="1:10">
      <c r="A1029" s="1" t="s">
        <v>33</v>
      </c>
      <c r="B1029" s="1" t="s">
        <v>352</v>
      </c>
      <c r="C1029" s="1" t="s">
        <v>211</v>
      </c>
      <c r="D1029" s="1">
        <v>0.15</v>
      </c>
      <c r="E1029" s="1">
        <v>0.27</v>
      </c>
      <c r="F1029" s="1">
        <v>0.58</v>
      </c>
      <c r="G1029" s="10" t="s">
        <v>350</v>
      </c>
      <c r="H1029" s="10" t="s">
        <v>306</v>
      </c>
      <c r="I1029" s="10" t="s">
        <v>199</v>
      </c>
      <c r="J1029" s="10" t="s">
        <v>353</v>
      </c>
    </row>
    <row r="1030" spans="1:10">
      <c r="A1030" s="1" t="s">
        <v>38</v>
      </c>
      <c r="B1030" s="1" t="s">
        <v>352</v>
      </c>
      <c r="C1030" s="1" t="s">
        <v>211</v>
      </c>
      <c r="D1030" s="1">
        <v>0</v>
      </c>
      <c r="E1030" s="1">
        <v>0</v>
      </c>
      <c r="F1030" s="1">
        <v>1</v>
      </c>
      <c r="G1030" s="10" t="s">
        <v>350</v>
      </c>
      <c r="H1030" s="10" t="s">
        <v>306</v>
      </c>
      <c r="I1030" s="10" t="s">
        <v>199</v>
      </c>
      <c r="J1030" s="10" t="s">
        <v>353</v>
      </c>
    </row>
    <row r="1031" spans="1:10">
      <c r="A1031" s="1" t="s">
        <v>43</v>
      </c>
      <c r="B1031" s="1" t="s">
        <v>352</v>
      </c>
      <c r="C1031" s="1" t="s">
        <v>211</v>
      </c>
      <c r="D1031" s="1">
        <v>0.25</v>
      </c>
      <c r="E1031" s="1">
        <v>0.03</v>
      </c>
      <c r="F1031" s="1">
        <v>0.72</v>
      </c>
      <c r="G1031" s="10" t="s">
        <v>350</v>
      </c>
      <c r="H1031" s="10" t="s">
        <v>306</v>
      </c>
      <c r="I1031" s="10" t="s">
        <v>199</v>
      </c>
      <c r="J1031" s="10" t="s">
        <v>353</v>
      </c>
    </row>
    <row r="1032" spans="1:10">
      <c r="A1032" s="1" t="s">
        <v>48</v>
      </c>
      <c r="B1032" s="1" t="s">
        <v>352</v>
      </c>
      <c r="C1032" s="1" t="s">
        <v>211</v>
      </c>
      <c r="D1032" s="1">
        <v>0.02</v>
      </c>
      <c r="E1032" s="1">
        <v>0.19</v>
      </c>
      <c r="F1032" s="1">
        <v>0.79</v>
      </c>
      <c r="G1032" s="10" t="s">
        <v>350</v>
      </c>
      <c r="H1032" s="10" t="s">
        <v>306</v>
      </c>
      <c r="I1032" s="10" t="s">
        <v>199</v>
      </c>
      <c r="J1032" s="10" t="s">
        <v>353</v>
      </c>
    </row>
    <row r="1033" spans="1:10">
      <c r="A1033" s="1" t="s">
        <v>53</v>
      </c>
      <c r="B1033" s="1" t="s">
        <v>352</v>
      </c>
      <c r="C1033" s="1" t="s">
        <v>211</v>
      </c>
      <c r="D1033" s="1">
        <v>0</v>
      </c>
      <c r="E1033" s="1">
        <v>0.43</v>
      </c>
      <c r="F1033" s="1">
        <v>0.57</v>
      </c>
      <c r="G1033" s="10" t="s">
        <v>350</v>
      </c>
      <c r="H1033" s="10" t="s">
        <v>306</v>
      </c>
      <c r="I1033" s="10" t="s">
        <v>199</v>
      </c>
      <c r="J1033" s="10" t="s">
        <v>353</v>
      </c>
    </row>
    <row r="1034" spans="1:10">
      <c r="A1034" s="1" t="s">
        <v>59</v>
      </c>
      <c r="B1034" s="1" t="s">
        <v>352</v>
      </c>
      <c r="C1034" s="1" t="s">
        <v>211</v>
      </c>
      <c r="D1034" s="1">
        <v>0.08</v>
      </c>
      <c r="E1034" s="1">
        <v>0.24</v>
      </c>
      <c r="F1034" s="1">
        <v>0.68</v>
      </c>
      <c r="G1034" s="10" t="s">
        <v>350</v>
      </c>
      <c r="H1034" s="10" t="s">
        <v>306</v>
      </c>
      <c r="I1034" s="10" t="s">
        <v>199</v>
      </c>
      <c r="J1034" s="10" t="s">
        <v>353</v>
      </c>
    </row>
    <row r="1035" spans="1:10">
      <c r="A1035" s="1" t="s">
        <v>63</v>
      </c>
      <c r="B1035" s="1" t="s">
        <v>352</v>
      </c>
      <c r="C1035" s="1" t="s">
        <v>211</v>
      </c>
      <c r="D1035" s="1">
        <v>0.1</v>
      </c>
      <c r="E1035" s="1">
        <v>0.15</v>
      </c>
      <c r="F1035" s="1">
        <v>0.75</v>
      </c>
      <c r="G1035" s="10" t="s">
        <v>350</v>
      </c>
      <c r="H1035" s="10" t="s">
        <v>306</v>
      </c>
      <c r="I1035" s="10" t="s">
        <v>199</v>
      </c>
      <c r="J1035" s="10" t="s">
        <v>353</v>
      </c>
    </row>
    <row r="1036" spans="1:10">
      <c r="A1036" s="1" t="s">
        <v>69</v>
      </c>
      <c r="B1036" s="1" t="s">
        <v>352</v>
      </c>
      <c r="C1036" s="1" t="s">
        <v>211</v>
      </c>
      <c r="D1036" s="1">
        <v>0.47</v>
      </c>
      <c r="E1036" s="1">
        <v>0.12</v>
      </c>
      <c r="F1036" s="1">
        <v>0.42</v>
      </c>
      <c r="G1036" s="10" t="s">
        <v>350</v>
      </c>
      <c r="H1036" s="10" t="s">
        <v>306</v>
      </c>
      <c r="I1036" s="10" t="s">
        <v>199</v>
      </c>
      <c r="J1036" s="10" t="s">
        <v>353</v>
      </c>
    </row>
    <row r="1037" spans="1:10">
      <c r="A1037" s="1" t="s">
        <v>74</v>
      </c>
      <c r="B1037" s="1" t="s">
        <v>352</v>
      </c>
      <c r="C1037" s="1" t="s">
        <v>211</v>
      </c>
      <c r="D1037" s="1">
        <v>0.29</v>
      </c>
      <c r="E1037" s="1">
        <v>0.15</v>
      </c>
      <c r="F1037" s="1">
        <v>0.56</v>
      </c>
      <c r="G1037" s="10" t="s">
        <v>350</v>
      </c>
      <c r="H1037" s="10" t="s">
        <v>306</v>
      </c>
      <c r="I1037" s="10" t="s">
        <v>199</v>
      </c>
      <c r="J1037" s="10" t="s">
        <v>353</v>
      </c>
    </row>
    <row r="1038" spans="1:10">
      <c r="A1038" s="1" t="s">
        <v>79</v>
      </c>
      <c r="B1038" s="1" t="s">
        <v>352</v>
      </c>
      <c r="C1038" s="1" t="s">
        <v>211</v>
      </c>
      <c r="D1038" s="1">
        <v>0.02</v>
      </c>
      <c r="E1038" s="1">
        <v>0.01</v>
      </c>
      <c r="F1038" s="1">
        <v>0.97</v>
      </c>
      <c r="G1038" s="10" t="s">
        <v>350</v>
      </c>
      <c r="H1038" s="10" t="s">
        <v>306</v>
      </c>
      <c r="I1038" s="10" t="s">
        <v>199</v>
      </c>
      <c r="J1038" s="10" t="s">
        <v>353</v>
      </c>
    </row>
    <row r="1039" spans="1:10">
      <c r="A1039" s="1" t="s">
        <v>84</v>
      </c>
      <c r="B1039" s="1" t="s">
        <v>352</v>
      </c>
      <c r="C1039" s="1" t="s">
        <v>211</v>
      </c>
      <c r="D1039" s="1">
        <v>0.09</v>
      </c>
      <c r="E1039" s="1">
        <v>0</v>
      </c>
      <c r="F1039" s="1">
        <v>0.91</v>
      </c>
      <c r="G1039" s="10" t="s">
        <v>350</v>
      </c>
      <c r="H1039" s="10" t="s">
        <v>306</v>
      </c>
      <c r="I1039" s="10" t="s">
        <v>199</v>
      </c>
      <c r="J1039" s="10" t="s">
        <v>353</v>
      </c>
    </row>
    <row r="1040" spans="1:10">
      <c r="A1040" s="1" t="s">
        <v>88</v>
      </c>
      <c r="B1040" s="1" t="s">
        <v>352</v>
      </c>
      <c r="C1040" s="1" t="s">
        <v>211</v>
      </c>
      <c r="D1040" s="1">
        <v>0.22</v>
      </c>
      <c r="E1040" s="1">
        <v>0.11</v>
      </c>
      <c r="F1040" s="1">
        <v>0.67</v>
      </c>
      <c r="G1040" s="10" t="s">
        <v>350</v>
      </c>
      <c r="H1040" s="10" t="s">
        <v>306</v>
      </c>
      <c r="I1040" s="10" t="s">
        <v>199</v>
      </c>
      <c r="J1040" s="10" t="s">
        <v>353</v>
      </c>
    </row>
    <row r="1041" spans="1:10">
      <c r="A1041" s="1" t="s">
        <v>93</v>
      </c>
      <c r="B1041" s="1" t="s">
        <v>352</v>
      </c>
      <c r="C1041" s="1" t="s">
        <v>211</v>
      </c>
      <c r="D1041" s="1">
        <v>0</v>
      </c>
      <c r="E1041" s="1">
        <v>0.08</v>
      </c>
      <c r="F1041" s="1">
        <v>0.92</v>
      </c>
      <c r="G1041" s="10" t="s">
        <v>350</v>
      </c>
      <c r="H1041" s="10" t="s">
        <v>306</v>
      </c>
      <c r="I1041" s="10" t="s">
        <v>199</v>
      </c>
      <c r="J1041" s="10" t="s">
        <v>353</v>
      </c>
    </row>
    <row r="1042" spans="1:10">
      <c r="A1042" s="1" t="s">
        <v>98</v>
      </c>
      <c r="B1042" s="1" t="s">
        <v>352</v>
      </c>
      <c r="C1042" s="1" t="s">
        <v>211</v>
      </c>
      <c r="D1042" s="1">
        <v>0</v>
      </c>
      <c r="E1042" s="1">
        <v>0</v>
      </c>
      <c r="F1042" s="1">
        <v>1</v>
      </c>
      <c r="G1042" s="10" t="s">
        <v>350</v>
      </c>
      <c r="H1042" s="10" t="s">
        <v>306</v>
      </c>
      <c r="I1042" s="10" t="s">
        <v>199</v>
      </c>
      <c r="J1042" s="10" t="s">
        <v>353</v>
      </c>
    </row>
    <row r="1043" spans="1:10">
      <c r="A1043" s="1" t="s">
        <v>102</v>
      </c>
      <c r="B1043" s="1" t="s">
        <v>352</v>
      </c>
      <c r="C1043" s="1" t="s">
        <v>211</v>
      </c>
      <c r="D1043" s="1">
        <v>0.21</v>
      </c>
      <c r="E1043" s="1">
        <v>0.32</v>
      </c>
      <c r="F1043" s="1">
        <v>0.47</v>
      </c>
      <c r="G1043" s="10" t="s">
        <v>350</v>
      </c>
      <c r="H1043" s="10" t="s">
        <v>306</v>
      </c>
      <c r="I1043" s="10" t="s">
        <v>199</v>
      </c>
      <c r="J1043" s="10" t="s">
        <v>353</v>
      </c>
    </row>
    <row r="1044" spans="1:10">
      <c r="A1044" s="1" t="s">
        <v>107</v>
      </c>
      <c r="B1044" s="1" t="s">
        <v>352</v>
      </c>
      <c r="C1044" s="1" t="s">
        <v>211</v>
      </c>
      <c r="D1044" s="1">
        <v>0.19</v>
      </c>
      <c r="E1044" s="1">
        <v>0.09</v>
      </c>
      <c r="F1044" s="1">
        <v>0.72</v>
      </c>
      <c r="G1044" s="10" t="s">
        <v>350</v>
      </c>
      <c r="H1044" s="10" t="s">
        <v>306</v>
      </c>
      <c r="I1044" s="10" t="s">
        <v>199</v>
      </c>
      <c r="J1044" s="10" t="s">
        <v>353</v>
      </c>
    </row>
    <row r="1045" spans="1:10">
      <c r="A1045" s="1" t="s">
        <v>112</v>
      </c>
      <c r="B1045" s="1" t="s">
        <v>352</v>
      </c>
      <c r="C1045" s="1" t="s">
        <v>211</v>
      </c>
      <c r="D1045" s="1">
        <v>0.41</v>
      </c>
      <c r="E1045" s="1">
        <v>0.27</v>
      </c>
      <c r="F1045" s="1">
        <v>0.32</v>
      </c>
      <c r="G1045" s="10" t="s">
        <v>350</v>
      </c>
      <c r="H1045" s="10" t="s">
        <v>306</v>
      </c>
      <c r="I1045" s="10" t="s">
        <v>199</v>
      </c>
      <c r="J1045" s="10" t="s">
        <v>353</v>
      </c>
    </row>
    <row r="1046" spans="1:10">
      <c r="A1046" s="1" t="s">
        <v>117</v>
      </c>
      <c r="B1046" s="1" t="s">
        <v>352</v>
      </c>
      <c r="C1046" s="1" t="s">
        <v>211</v>
      </c>
      <c r="D1046" s="1">
        <v>0.4</v>
      </c>
      <c r="E1046" s="1">
        <v>0.18</v>
      </c>
      <c r="F1046" s="1">
        <v>0.42</v>
      </c>
      <c r="G1046" s="10" t="s">
        <v>350</v>
      </c>
      <c r="H1046" s="10" t="s">
        <v>306</v>
      </c>
      <c r="I1046" s="10" t="s">
        <v>199</v>
      </c>
      <c r="J1046" s="10" t="s">
        <v>353</v>
      </c>
    </row>
    <row r="1047" spans="1:10">
      <c r="A1047" s="1" t="s">
        <v>122</v>
      </c>
      <c r="B1047" s="1" t="s">
        <v>352</v>
      </c>
      <c r="C1047" s="1" t="s">
        <v>211</v>
      </c>
      <c r="D1047" s="1">
        <v>0.11</v>
      </c>
      <c r="E1047" s="1">
        <v>0.35</v>
      </c>
      <c r="F1047" s="1">
        <v>0.54</v>
      </c>
      <c r="G1047" s="10" t="s">
        <v>350</v>
      </c>
      <c r="H1047" s="10" t="s">
        <v>306</v>
      </c>
      <c r="I1047" s="10" t="s">
        <v>199</v>
      </c>
      <c r="J1047" s="10" t="s">
        <v>353</v>
      </c>
    </row>
    <row r="1048" spans="1:10">
      <c r="A1048" s="1" t="s">
        <v>127</v>
      </c>
      <c r="B1048" s="1" t="s">
        <v>352</v>
      </c>
      <c r="C1048" s="1" t="s">
        <v>211</v>
      </c>
      <c r="D1048" s="1">
        <v>0.05</v>
      </c>
      <c r="E1048" s="1">
        <v>0</v>
      </c>
      <c r="F1048" s="1">
        <v>0.95</v>
      </c>
      <c r="G1048" s="10" t="s">
        <v>350</v>
      </c>
      <c r="H1048" s="10" t="s">
        <v>306</v>
      </c>
      <c r="I1048" s="10" t="s">
        <v>199</v>
      </c>
      <c r="J1048" s="10" t="s">
        <v>353</v>
      </c>
    </row>
    <row r="1049" spans="1:10">
      <c r="A1049" s="1" t="s">
        <v>131</v>
      </c>
      <c r="B1049" s="1" t="s">
        <v>352</v>
      </c>
      <c r="C1049" s="1" t="s">
        <v>211</v>
      </c>
      <c r="D1049" s="1">
        <v>0.05</v>
      </c>
      <c r="E1049" s="1">
        <v>0.45</v>
      </c>
      <c r="F1049" s="1">
        <v>0.5</v>
      </c>
      <c r="G1049" s="10" t="s">
        <v>350</v>
      </c>
      <c r="H1049" s="10" t="s">
        <v>306</v>
      </c>
      <c r="I1049" s="10" t="s">
        <v>199</v>
      </c>
      <c r="J1049" s="10" t="s">
        <v>353</v>
      </c>
    </row>
    <row r="1050" spans="1:10">
      <c r="A1050" s="1" t="s">
        <v>135</v>
      </c>
      <c r="B1050" s="1" t="s">
        <v>352</v>
      </c>
      <c r="C1050" s="1" t="s">
        <v>211</v>
      </c>
      <c r="D1050" s="1">
        <v>0.47</v>
      </c>
      <c r="E1050" s="1">
        <v>0.4</v>
      </c>
      <c r="F1050" s="1">
        <v>0.13</v>
      </c>
      <c r="G1050" s="10" t="s">
        <v>350</v>
      </c>
      <c r="H1050" s="10" t="s">
        <v>306</v>
      </c>
      <c r="I1050" s="10" t="s">
        <v>199</v>
      </c>
      <c r="J1050" s="10" t="s">
        <v>353</v>
      </c>
    </row>
    <row r="1051" spans="1:10">
      <c r="A1051" s="1" t="s">
        <v>141</v>
      </c>
      <c r="B1051" s="1" t="s">
        <v>352</v>
      </c>
      <c r="C1051" s="1" t="s">
        <v>211</v>
      </c>
      <c r="D1051" s="1">
        <v>0.5</v>
      </c>
      <c r="E1051" s="1">
        <v>0.5</v>
      </c>
      <c r="F1051" s="1">
        <v>0</v>
      </c>
      <c r="G1051" s="10" t="s">
        <v>350</v>
      </c>
      <c r="H1051" s="10" t="s">
        <v>306</v>
      </c>
      <c r="I1051" s="10" t="s">
        <v>199</v>
      </c>
      <c r="J1051" s="10" t="s">
        <v>353</v>
      </c>
    </row>
    <row r="1052" spans="1:10">
      <c r="A1052" s="1" t="s">
        <v>144</v>
      </c>
      <c r="B1052" s="1" t="s">
        <v>352</v>
      </c>
      <c r="C1052" s="1" t="s">
        <v>211</v>
      </c>
      <c r="D1052" s="1">
        <v>0.25</v>
      </c>
      <c r="E1052" s="1">
        <v>0.63</v>
      </c>
      <c r="F1052" s="1">
        <v>0.13</v>
      </c>
      <c r="G1052" s="10" t="s">
        <v>350</v>
      </c>
      <c r="H1052" s="10" t="s">
        <v>306</v>
      </c>
      <c r="I1052" s="10" t="s">
        <v>199</v>
      </c>
      <c r="J1052" s="10" t="s">
        <v>353</v>
      </c>
    </row>
    <row r="1053" spans="1:10">
      <c r="A1053" s="1" t="s">
        <v>148</v>
      </c>
      <c r="B1053" s="1" t="s">
        <v>352</v>
      </c>
      <c r="C1053" s="1" t="s">
        <v>211</v>
      </c>
      <c r="D1053" s="1">
        <v>0.08</v>
      </c>
      <c r="E1053" s="1">
        <v>0.46</v>
      </c>
      <c r="F1053" s="1">
        <v>0.46</v>
      </c>
      <c r="G1053" s="10" t="s">
        <v>350</v>
      </c>
      <c r="H1053" s="10" t="s">
        <v>306</v>
      </c>
      <c r="I1053" s="10" t="s">
        <v>199</v>
      </c>
      <c r="J1053" s="10" t="s">
        <v>353</v>
      </c>
    </row>
    <row r="1054" spans="1:10">
      <c r="A1054" s="1" t="s">
        <v>154</v>
      </c>
      <c r="B1054" s="1" t="s">
        <v>352</v>
      </c>
      <c r="C1054" s="1" t="s">
        <v>211</v>
      </c>
      <c r="D1054" s="1">
        <v>0.13</v>
      </c>
      <c r="E1054" s="1">
        <v>0.17</v>
      </c>
      <c r="F1054" s="1">
        <v>0.7</v>
      </c>
      <c r="G1054" s="10" t="s">
        <v>350</v>
      </c>
      <c r="H1054" s="10" t="s">
        <v>306</v>
      </c>
      <c r="I1054" s="10" t="s">
        <v>199</v>
      </c>
      <c r="J1054" s="10" t="s">
        <v>353</v>
      </c>
    </row>
    <row r="1055" spans="1:10">
      <c r="A1055" s="1" t="s">
        <v>160</v>
      </c>
      <c r="B1055" s="1" t="s">
        <v>352</v>
      </c>
      <c r="C1055" s="1" t="s">
        <v>211</v>
      </c>
      <c r="D1055" s="1">
        <v>0.32</v>
      </c>
      <c r="E1055" s="1">
        <v>0.11</v>
      </c>
      <c r="F1055" s="1">
        <v>0.58</v>
      </c>
      <c r="G1055" s="10" t="s">
        <v>350</v>
      </c>
      <c r="H1055" s="10" t="s">
        <v>306</v>
      </c>
      <c r="I1055" s="10" t="s">
        <v>199</v>
      </c>
      <c r="J1055" s="10" t="s">
        <v>353</v>
      </c>
    </row>
    <row r="1056" spans="1:10">
      <c r="A1056" s="1" t="s">
        <v>11</v>
      </c>
      <c r="B1056" s="1" t="s">
        <v>354</v>
      </c>
      <c r="C1056" s="1" t="s">
        <v>199</v>
      </c>
      <c r="D1056" s="1">
        <v>0</v>
      </c>
      <c r="E1056" s="1">
        <v>0.5</v>
      </c>
      <c r="F1056" s="1">
        <v>0.5</v>
      </c>
      <c r="G1056" s="10" t="s">
        <v>350</v>
      </c>
      <c r="H1056" s="10" t="s">
        <v>309</v>
      </c>
      <c r="I1056" s="10" t="s">
        <v>196</v>
      </c>
      <c r="J1056" s="10" t="s">
        <v>355</v>
      </c>
    </row>
    <row r="1057" spans="1:10">
      <c r="A1057" s="1" t="s">
        <v>15</v>
      </c>
      <c r="B1057" s="1" t="s">
        <v>354</v>
      </c>
      <c r="C1057" s="1" t="s">
        <v>199</v>
      </c>
      <c r="D1057" s="1">
        <v>0.07</v>
      </c>
      <c r="E1057" s="1">
        <v>0.1</v>
      </c>
      <c r="F1057" s="1">
        <v>0.83</v>
      </c>
      <c r="G1057" s="10" t="s">
        <v>350</v>
      </c>
      <c r="H1057" s="10" t="s">
        <v>309</v>
      </c>
      <c r="I1057" s="10" t="s">
        <v>196</v>
      </c>
      <c r="J1057" s="10" t="s">
        <v>355</v>
      </c>
    </row>
    <row r="1058" spans="1:10">
      <c r="A1058" s="1" t="s">
        <v>21</v>
      </c>
      <c r="B1058" s="1" t="s">
        <v>354</v>
      </c>
      <c r="C1058" s="1" t="s">
        <v>199</v>
      </c>
      <c r="D1058" s="1">
        <v>0.12</v>
      </c>
      <c r="E1058" s="1">
        <v>0.04</v>
      </c>
      <c r="F1058" s="1">
        <v>0.84</v>
      </c>
      <c r="G1058" s="10" t="s">
        <v>350</v>
      </c>
      <c r="H1058" s="10" t="s">
        <v>309</v>
      </c>
      <c r="I1058" s="10" t="s">
        <v>196</v>
      </c>
      <c r="J1058" s="10" t="s">
        <v>355</v>
      </c>
    </row>
    <row r="1059" spans="1:10">
      <c r="A1059" s="1" t="s">
        <v>27</v>
      </c>
      <c r="B1059" s="1" t="s">
        <v>354</v>
      </c>
      <c r="C1059" s="1" t="s">
        <v>199</v>
      </c>
      <c r="D1059" s="1">
        <v>0.05</v>
      </c>
      <c r="E1059" s="1">
        <v>0.1</v>
      </c>
      <c r="F1059" s="1">
        <v>0.85</v>
      </c>
      <c r="G1059" s="10" t="s">
        <v>350</v>
      </c>
      <c r="H1059" s="10" t="s">
        <v>309</v>
      </c>
      <c r="I1059" s="10" t="s">
        <v>196</v>
      </c>
      <c r="J1059" s="10" t="s">
        <v>355</v>
      </c>
    </row>
    <row r="1060" spans="1:10">
      <c r="A1060" s="1" t="s">
        <v>33</v>
      </c>
      <c r="B1060" s="1" t="s">
        <v>354</v>
      </c>
      <c r="C1060" s="1" t="s">
        <v>199</v>
      </c>
      <c r="D1060" s="1">
        <v>0.15</v>
      </c>
      <c r="E1060" s="1">
        <v>0.03</v>
      </c>
      <c r="F1060" s="1">
        <v>0.82</v>
      </c>
      <c r="G1060" s="10" t="s">
        <v>350</v>
      </c>
      <c r="H1060" s="10" t="s">
        <v>309</v>
      </c>
      <c r="I1060" s="10" t="s">
        <v>196</v>
      </c>
      <c r="J1060" s="10" t="s">
        <v>355</v>
      </c>
    </row>
    <row r="1061" spans="1:10">
      <c r="A1061" s="1" t="s">
        <v>38</v>
      </c>
      <c r="B1061" s="1" t="s">
        <v>354</v>
      </c>
      <c r="C1061" s="1" t="s">
        <v>199</v>
      </c>
      <c r="D1061" s="1">
        <v>0</v>
      </c>
      <c r="E1061" s="1">
        <v>0</v>
      </c>
      <c r="F1061" s="1">
        <v>1</v>
      </c>
      <c r="G1061" s="10" t="s">
        <v>350</v>
      </c>
      <c r="H1061" s="10" t="s">
        <v>309</v>
      </c>
      <c r="I1061" s="10" t="s">
        <v>196</v>
      </c>
      <c r="J1061" s="10" t="s">
        <v>355</v>
      </c>
    </row>
    <row r="1062" spans="1:10">
      <c r="A1062" s="1" t="s">
        <v>43</v>
      </c>
      <c r="B1062" s="1" t="s">
        <v>354</v>
      </c>
      <c r="C1062" s="1" t="s">
        <v>199</v>
      </c>
      <c r="D1062" s="1">
        <v>0.03</v>
      </c>
      <c r="E1062" s="1">
        <v>0.61</v>
      </c>
      <c r="F1062" s="1">
        <v>0.36</v>
      </c>
      <c r="G1062" s="10" t="s">
        <v>350</v>
      </c>
      <c r="H1062" s="10" t="s">
        <v>309</v>
      </c>
      <c r="I1062" s="10" t="s">
        <v>196</v>
      </c>
      <c r="J1062" s="10" t="s">
        <v>355</v>
      </c>
    </row>
    <row r="1063" spans="1:10">
      <c r="A1063" s="1" t="s">
        <v>48</v>
      </c>
      <c r="B1063" s="1" t="s">
        <v>354</v>
      </c>
      <c r="C1063" s="1" t="s">
        <v>199</v>
      </c>
      <c r="D1063" s="1">
        <v>0.02</v>
      </c>
      <c r="E1063" s="1">
        <v>0</v>
      </c>
      <c r="F1063" s="1">
        <v>0.98</v>
      </c>
      <c r="G1063" s="10" t="s">
        <v>350</v>
      </c>
      <c r="H1063" s="10" t="s">
        <v>309</v>
      </c>
      <c r="I1063" s="10" t="s">
        <v>196</v>
      </c>
      <c r="J1063" s="10" t="s">
        <v>355</v>
      </c>
    </row>
    <row r="1064" spans="1:10">
      <c r="A1064" s="1" t="s">
        <v>53</v>
      </c>
      <c r="B1064" s="1" t="s">
        <v>354</v>
      </c>
      <c r="C1064" s="1" t="s">
        <v>199</v>
      </c>
      <c r="D1064" s="1">
        <v>0</v>
      </c>
      <c r="E1064" s="1">
        <v>0</v>
      </c>
      <c r="F1064" s="1">
        <v>1</v>
      </c>
      <c r="G1064" s="10" t="s">
        <v>350</v>
      </c>
      <c r="H1064" s="10" t="s">
        <v>309</v>
      </c>
      <c r="I1064" s="10" t="s">
        <v>196</v>
      </c>
      <c r="J1064" s="10" t="s">
        <v>355</v>
      </c>
    </row>
    <row r="1065" spans="1:10">
      <c r="A1065" s="1" t="s">
        <v>59</v>
      </c>
      <c r="B1065" s="1" t="s">
        <v>354</v>
      </c>
      <c r="C1065" s="1" t="s">
        <v>199</v>
      </c>
      <c r="D1065" s="1">
        <v>0.04</v>
      </c>
      <c r="E1065" s="1">
        <v>0.12</v>
      </c>
      <c r="F1065" s="1">
        <v>0.84</v>
      </c>
      <c r="G1065" s="10" t="s">
        <v>350</v>
      </c>
      <c r="H1065" s="10" t="s">
        <v>309</v>
      </c>
      <c r="I1065" s="10" t="s">
        <v>196</v>
      </c>
      <c r="J1065" s="10" t="s">
        <v>355</v>
      </c>
    </row>
    <row r="1066" spans="1:10">
      <c r="A1066" s="1" t="s">
        <v>63</v>
      </c>
      <c r="B1066" s="1" t="s">
        <v>354</v>
      </c>
      <c r="C1066" s="1" t="s">
        <v>199</v>
      </c>
      <c r="D1066" s="1">
        <v>0.1</v>
      </c>
      <c r="E1066" s="1">
        <v>0.05</v>
      </c>
      <c r="F1066" s="1">
        <v>0.85</v>
      </c>
      <c r="G1066" s="10" t="s">
        <v>350</v>
      </c>
      <c r="H1066" s="10" t="s">
        <v>309</v>
      </c>
      <c r="I1066" s="10" t="s">
        <v>196</v>
      </c>
      <c r="J1066" s="10" t="s">
        <v>355</v>
      </c>
    </row>
    <row r="1067" spans="1:10">
      <c r="A1067" s="1" t="s">
        <v>69</v>
      </c>
      <c r="B1067" s="1" t="s">
        <v>354</v>
      </c>
      <c r="C1067" s="1" t="s">
        <v>199</v>
      </c>
      <c r="D1067" s="1">
        <v>0.32</v>
      </c>
      <c r="E1067" s="1">
        <v>0.15</v>
      </c>
      <c r="F1067" s="1">
        <v>0.53</v>
      </c>
      <c r="G1067" s="10" t="s">
        <v>350</v>
      </c>
      <c r="H1067" s="10" t="s">
        <v>309</v>
      </c>
      <c r="I1067" s="10" t="s">
        <v>196</v>
      </c>
      <c r="J1067" s="10" t="s">
        <v>355</v>
      </c>
    </row>
    <row r="1068" spans="1:10">
      <c r="A1068" s="1" t="s">
        <v>74</v>
      </c>
      <c r="B1068" s="1" t="s">
        <v>354</v>
      </c>
      <c r="C1068" s="1" t="s">
        <v>199</v>
      </c>
      <c r="D1068" s="1">
        <v>0.15</v>
      </c>
      <c r="E1068" s="1">
        <v>0.15</v>
      </c>
      <c r="F1068" s="1">
        <v>0.71</v>
      </c>
      <c r="G1068" s="10" t="s">
        <v>350</v>
      </c>
      <c r="H1068" s="10" t="s">
        <v>309</v>
      </c>
      <c r="I1068" s="10" t="s">
        <v>196</v>
      </c>
      <c r="J1068" s="10" t="s">
        <v>355</v>
      </c>
    </row>
    <row r="1069" spans="1:10">
      <c r="A1069" s="1" t="s">
        <v>79</v>
      </c>
      <c r="B1069" s="1" t="s">
        <v>354</v>
      </c>
      <c r="C1069" s="1" t="s">
        <v>199</v>
      </c>
      <c r="D1069" s="1">
        <v>0.02</v>
      </c>
      <c r="E1069" s="1">
        <v>0</v>
      </c>
      <c r="F1069" s="1">
        <v>0.98</v>
      </c>
      <c r="G1069" s="10" t="s">
        <v>350</v>
      </c>
      <c r="H1069" s="10" t="s">
        <v>309</v>
      </c>
      <c r="I1069" s="10" t="s">
        <v>196</v>
      </c>
      <c r="J1069" s="10" t="s">
        <v>355</v>
      </c>
    </row>
    <row r="1070" spans="1:10">
      <c r="A1070" s="1" t="s">
        <v>84</v>
      </c>
      <c r="B1070" s="1" t="s">
        <v>354</v>
      </c>
      <c r="C1070" s="1" t="s">
        <v>199</v>
      </c>
      <c r="D1070" s="1">
        <v>0.02</v>
      </c>
      <c r="E1070" s="1">
        <v>0.11</v>
      </c>
      <c r="F1070" s="1">
        <v>0.87</v>
      </c>
      <c r="G1070" s="10" t="s">
        <v>350</v>
      </c>
      <c r="H1070" s="10" t="s">
        <v>309</v>
      </c>
      <c r="I1070" s="10" t="s">
        <v>196</v>
      </c>
      <c r="J1070" s="10" t="s">
        <v>355</v>
      </c>
    </row>
    <row r="1071" spans="1:10">
      <c r="A1071" s="1" t="s">
        <v>88</v>
      </c>
      <c r="B1071" s="1" t="s">
        <v>354</v>
      </c>
      <c r="C1071" s="1" t="s">
        <v>199</v>
      </c>
      <c r="D1071" s="1">
        <v>0.11</v>
      </c>
      <c r="E1071" s="1">
        <v>0.22</v>
      </c>
      <c r="F1071" s="1">
        <v>0.67</v>
      </c>
      <c r="G1071" s="10" t="s">
        <v>350</v>
      </c>
      <c r="H1071" s="10" t="s">
        <v>309</v>
      </c>
      <c r="I1071" s="10" t="s">
        <v>196</v>
      </c>
      <c r="J1071" s="10" t="s">
        <v>355</v>
      </c>
    </row>
    <row r="1072" spans="1:10">
      <c r="A1072" s="1" t="s">
        <v>93</v>
      </c>
      <c r="B1072" s="1" t="s">
        <v>354</v>
      </c>
      <c r="C1072" s="1" t="s">
        <v>199</v>
      </c>
      <c r="D1072" s="1">
        <v>0</v>
      </c>
      <c r="E1072" s="1">
        <v>0</v>
      </c>
      <c r="F1072" s="1">
        <v>1</v>
      </c>
      <c r="G1072" s="10" t="s">
        <v>350</v>
      </c>
      <c r="H1072" s="10" t="s">
        <v>309</v>
      </c>
      <c r="I1072" s="10" t="s">
        <v>196</v>
      </c>
      <c r="J1072" s="10" t="s">
        <v>355</v>
      </c>
    </row>
    <row r="1073" spans="1:10">
      <c r="A1073" s="1" t="s">
        <v>98</v>
      </c>
      <c r="B1073" s="1" t="s">
        <v>354</v>
      </c>
      <c r="C1073" s="1" t="s">
        <v>199</v>
      </c>
      <c r="D1073" s="1">
        <v>0</v>
      </c>
      <c r="E1073" s="1">
        <v>0</v>
      </c>
      <c r="F1073" s="1">
        <v>1</v>
      </c>
      <c r="G1073" s="10" t="s">
        <v>350</v>
      </c>
      <c r="H1073" s="10" t="s">
        <v>309</v>
      </c>
      <c r="I1073" s="10" t="s">
        <v>196</v>
      </c>
      <c r="J1073" s="10" t="s">
        <v>355</v>
      </c>
    </row>
    <row r="1074" spans="1:10">
      <c r="A1074" s="1" t="s">
        <v>102</v>
      </c>
      <c r="B1074" s="1" t="s">
        <v>354</v>
      </c>
      <c r="C1074" s="1" t="s">
        <v>199</v>
      </c>
      <c r="D1074" s="1">
        <v>0</v>
      </c>
      <c r="E1074" s="1">
        <v>0.26</v>
      </c>
      <c r="F1074" s="1">
        <v>0.74</v>
      </c>
      <c r="G1074" s="10" t="s">
        <v>350</v>
      </c>
      <c r="H1074" s="10" t="s">
        <v>309</v>
      </c>
      <c r="I1074" s="10" t="s">
        <v>196</v>
      </c>
      <c r="J1074" s="10" t="s">
        <v>355</v>
      </c>
    </row>
    <row r="1075" spans="1:10">
      <c r="A1075" s="1" t="s">
        <v>107</v>
      </c>
      <c r="B1075" s="1" t="s">
        <v>354</v>
      </c>
      <c r="C1075" s="1" t="s">
        <v>199</v>
      </c>
      <c r="D1075" s="1">
        <v>0.17</v>
      </c>
      <c r="E1075" s="1">
        <v>0.05</v>
      </c>
      <c r="F1075" s="1">
        <v>0.78</v>
      </c>
      <c r="G1075" s="10" t="s">
        <v>350</v>
      </c>
      <c r="H1075" s="10" t="s">
        <v>309</v>
      </c>
      <c r="I1075" s="10" t="s">
        <v>196</v>
      </c>
      <c r="J1075" s="10" t="s">
        <v>355</v>
      </c>
    </row>
    <row r="1076" spans="1:10">
      <c r="A1076" s="1" t="s">
        <v>112</v>
      </c>
      <c r="B1076" s="1" t="s">
        <v>354</v>
      </c>
      <c r="C1076" s="1" t="s">
        <v>199</v>
      </c>
      <c r="D1076" s="1">
        <v>0.41</v>
      </c>
      <c r="E1076" s="1">
        <v>0</v>
      </c>
      <c r="F1076" s="1">
        <v>0.59</v>
      </c>
      <c r="G1076" s="10" t="s">
        <v>350</v>
      </c>
      <c r="H1076" s="10" t="s">
        <v>309</v>
      </c>
      <c r="I1076" s="10" t="s">
        <v>196</v>
      </c>
      <c r="J1076" s="10" t="s">
        <v>355</v>
      </c>
    </row>
    <row r="1077" spans="1:10">
      <c r="A1077" s="1" t="s">
        <v>117</v>
      </c>
      <c r="B1077" s="1" t="s">
        <v>354</v>
      </c>
      <c r="C1077" s="1" t="s">
        <v>199</v>
      </c>
      <c r="D1077" s="1">
        <v>0.38</v>
      </c>
      <c r="E1077" s="1">
        <v>0.04</v>
      </c>
      <c r="F1077" s="1">
        <v>0.58</v>
      </c>
      <c r="G1077" s="10" t="s">
        <v>350</v>
      </c>
      <c r="H1077" s="10" t="s">
        <v>309</v>
      </c>
      <c r="I1077" s="10" t="s">
        <v>196</v>
      </c>
      <c r="J1077" s="10" t="s">
        <v>355</v>
      </c>
    </row>
    <row r="1078" spans="1:10">
      <c r="A1078" s="1" t="s">
        <v>122</v>
      </c>
      <c r="B1078" s="1" t="s">
        <v>354</v>
      </c>
      <c r="C1078" s="1" t="s">
        <v>199</v>
      </c>
      <c r="D1078" s="1">
        <v>0.13</v>
      </c>
      <c r="E1078" s="1">
        <v>0.09</v>
      </c>
      <c r="F1078" s="1">
        <v>0.78</v>
      </c>
      <c r="G1078" s="10" t="s">
        <v>350</v>
      </c>
      <c r="H1078" s="10" t="s">
        <v>309</v>
      </c>
      <c r="I1078" s="10" t="s">
        <v>196</v>
      </c>
      <c r="J1078" s="10" t="s">
        <v>355</v>
      </c>
    </row>
    <row r="1079" spans="1:10">
      <c r="A1079" s="1" t="s">
        <v>127</v>
      </c>
      <c r="B1079" s="1" t="s">
        <v>354</v>
      </c>
      <c r="C1079" s="1" t="s">
        <v>199</v>
      </c>
      <c r="D1079" s="1">
        <v>0.07</v>
      </c>
      <c r="E1079" s="1">
        <v>0.12</v>
      </c>
      <c r="F1079" s="1">
        <v>0.81</v>
      </c>
      <c r="G1079" s="10" t="s">
        <v>350</v>
      </c>
      <c r="H1079" s="10" t="s">
        <v>309</v>
      </c>
      <c r="I1079" s="10" t="s">
        <v>196</v>
      </c>
      <c r="J1079" s="10" t="s">
        <v>355</v>
      </c>
    </row>
    <row r="1080" spans="1:10">
      <c r="A1080" s="1" t="s">
        <v>131</v>
      </c>
      <c r="B1080" s="1" t="s">
        <v>354</v>
      </c>
      <c r="C1080" s="1" t="s">
        <v>199</v>
      </c>
      <c r="D1080" s="1">
        <v>0.05</v>
      </c>
      <c r="E1080" s="1">
        <v>0</v>
      </c>
      <c r="F1080" s="1">
        <v>0.95</v>
      </c>
      <c r="G1080" s="10" t="s">
        <v>350</v>
      </c>
      <c r="H1080" s="10" t="s">
        <v>309</v>
      </c>
      <c r="I1080" s="10" t="s">
        <v>196</v>
      </c>
      <c r="J1080" s="10" t="s">
        <v>355</v>
      </c>
    </row>
    <row r="1081" spans="1:10">
      <c r="A1081" s="1" t="s">
        <v>135</v>
      </c>
      <c r="B1081" s="1" t="s">
        <v>354</v>
      </c>
      <c r="C1081" s="1" t="s">
        <v>199</v>
      </c>
      <c r="D1081" s="1">
        <v>0.2</v>
      </c>
      <c r="E1081" s="1">
        <v>0.27</v>
      </c>
      <c r="F1081" s="1">
        <v>0.53</v>
      </c>
      <c r="G1081" s="10" t="s">
        <v>350</v>
      </c>
      <c r="H1081" s="10" t="s">
        <v>309</v>
      </c>
      <c r="I1081" s="10" t="s">
        <v>196</v>
      </c>
      <c r="J1081" s="10" t="s">
        <v>355</v>
      </c>
    </row>
    <row r="1082" spans="1:10">
      <c r="A1082" s="1" t="s">
        <v>141</v>
      </c>
      <c r="B1082" s="1" t="s">
        <v>354</v>
      </c>
      <c r="C1082" s="1" t="s">
        <v>199</v>
      </c>
      <c r="D1082" s="1">
        <v>0.17</v>
      </c>
      <c r="E1082" s="1">
        <v>0.33</v>
      </c>
      <c r="F1082" s="1">
        <v>0.5</v>
      </c>
      <c r="G1082" s="10" t="s">
        <v>350</v>
      </c>
      <c r="H1082" s="10" t="s">
        <v>309</v>
      </c>
      <c r="I1082" s="10" t="s">
        <v>196</v>
      </c>
      <c r="J1082" s="10" t="s">
        <v>355</v>
      </c>
    </row>
    <row r="1083" spans="1:10">
      <c r="A1083" s="1" t="s">
        <v>144</v>
      </c>
      <c r="B1083" s="1" t="s">
        <v>354</v>
      </c>
      <c r="C1083" s="1" t="s">
        <v>199</v>
      </c>
      <c r="D1083" s="1">
        <v>0.13</v>
      </c>
      <c r="E1083" s="1">
        <v>0.13</v>
      </c>
      <c r="F1083" s="1">
        <v>0.75</v>
      </c>
      <c r="G1083" s="10" t="s">
        <v>350</v>
      </c>
      <c r="H1083" s="10" t="s">
        <v>309</v>
      </c>
      <c r="I1083" s="10" t="s">
        <v>196</v>
      </c>
      <c r="J1083" s="10" t="s">
        <v>355</v>
      </c>
    </row>
    <row r="1084" spans="1:10">
      <c r="A1084" s="1" t="s">
        <v>148</v>
      </c>
      <c r="B1084" s="1" t="s">
        <v>354</v>
      </c>
      <c r="C1084" s="1" t="s">
        <v>199</v>
      </c>
      <c r="D1084" s="1">
        <v>0.08</v>
      </c>
      <c r="E1084" s="1">
        <v>0.08</v>
      </c>
      <c r="F1084" s="1">
        <v>0.85</v>
      </c>
      <c r="G1084" s="10" t="s">
        <v>350</v>
      </c>
      <c r="H1084" s="10" t="s">
        <v>309</v>
      </c>
      <c r="I1084" s="10" t="s">
        <v>196</v>
      </c>
      <c r="J1084" s="10" t="s">
        <v>355</v>
      </c>
    </row>
    <row r="1085" spans="1:10">
      <c r="A1085" s="1" t="s">
        <v>154</v>
      </c>
      <c r="B1085" s="1" t="s">
        <v>354</v>
      </c>
      <c r="C1085" s="1" t="s">
        <v>199</v>
      </c>
      <c r="D1085" s="1">
        <v>0.13</v>
      </c>
      <c r="E1085" s="1">
        <v>0.09</v>
      </c>
      <c r="F1085" s="1">
        <v>0.78</v>
      </c>
      <c r="G1085" s="10" t="s">
        <v>350</v>
      </c>
      <c r="H1085" s="10" t="s">
        <v>309</v>
      </c>
      <c r="I1085" s="10" t="s">
        <v>196</v>
      </c>
      <c r="J1085" s="10" t="s">
        <v>355</v>
      </c>
    </row>
    <row r="1086" spans="1:10">
      <c r="A1086" s="1" t="s">
        <v>160</v>
      </c>
      <c r="B1086" s="1" t="s">
        <v>354</v>
      </c>
      <c r="C1086" s="1" t="s">
        <v>199</v>
      </c>
      <c r="D1086" s="1">
        <v>0.21</v>
      </c>
      <c r="E1086" s="1">
        <v>0.21</v>
      </c>
      <c r="F1086" s="1">
        <v>0.58</v>
      </c>
      <c r="G1086" s="10" t="s">
        <v>350</v>
      </c>
      <c r="H1086" s="10" t="s">
        <v>309</v>
      </c>
      <c r="I1086" s="10" t="s">
        <v>196</v>
      </c>
      <c r="J1086" s="10" t="s">
        <v>355</v>
      </c>
    </row>
    <row r="1087" spans="1:10">
      <c r="A1087" s="1" t="s">
        <v>11</v>
      </c>
      <c r="B1087" s="1" t="s">
        <v>354</v>
      </c>
      <c r="C1087" s="1" t="s">
        <v>196</v>
      </c>
      <c r="D1087" s="1">
        <v>0</v>
      </c>
      <c r="E1087" s="1">
        <v>0</v>
      </c>
      <c r="F1087" s="1">
        <v>1</v>
      </c>
      <c r="G1087" s="10" t="s">
        <v>350</v>
      </c>
      <c r="H1087" s="10" t="s">
        <v>309</v>
      </c>
      <c r="I1087" s="10" t="s">
        <v>196</v>
      </c>
      <c r="J1087" s="10" t="s">
        <v>355</v>
      </c>
    </row>
    <row r="1088" spans="1:10">
      <c r="A1088" s="1" t="s">
        <v>15</v>
      </c>
      <c r="B1088" s="1" t="s">
        <v>354</v>
      </c>
      <c r="C1088" s="1" t="s">
        <v>196</v>
      </c>
      <c r="D1088" s="1">
        <v>0.07</v>
      </c>
      <c r="E1088" s="1">
        <v>0.24</v>
      </c>
      <c r="F1088" s="1">
        <v>0.69</v>
      </c>
      <c r="G1088" s="10" t="s">
        <v>350</v>
      </c>
      <c r="H1088" s="10" t="s">
        <v>309</v>
      </c>
      <c r="I1088" s="10" t="s">
        <v>196</v>
      </c>
      <c r="J1088" s="10" t="s">
        <v>355</v>
      </c>
    </row>
    <row r="1089" spans="1:10">
      <c r="A1089" s="1" t="s">
        <v>21</v>
      </c>
      <c r="B1089" s="1" t="s">
        <v>354</v>
      </c>
      <c r="C1089" s="1" t="s">
        <v>196</v>
      </c>
      <c r="D1089" s="1">
        <v>0.12</v>
      </c>
      <c r="E1089" s="1">
        <v>0.3</v>
      </c>
      <c r="F1089" s="1">
        <v>0.58</v>
      </c>
      <c r="G1089" s="10" t="s">
        <v>350</v>
      </c>
      <c r="H1089" s="10" t="s">
        <v>309</v>
      </c>
      <c r="I1089" s="10" t="s">
        <v>196</v>
      </c>
      <c r="J1089" s="10" t="s">
        <v>355</v>
      </c>
    </row>
    <row r="1090" spans="1:10">
      <c r="A1090" s="1" t="s">
        <v>27</v>
      </c>
      <c r="B1090" s="1" t="s">
        <v>354</v>
      </c>
      <c r="C1090" s="1" t="s">
        <v>196</v>
      </c>
      <c r="D1090" s="1">
        <v>0.05</v>
      </c>
      <c r="E1090" s="1">
        <v>0.08</v>
      </c>
      <c r="F1090" s="1">
        <v>0.87</v>
      </c>
      <c r="G1090" s="10" t="s">
        <v>350</v>
      </c>
      <c r="H1090" s="10" t="s">
        <v>309</v>
      </c>
      <c r="I1090" s="10" t="s">
        <v>196</v>
      </c>
      <c r="J1090" s="10" t="s">
        <v>355</v>
      </c>
    </row>
    <row r="1091" spans="1:10">
      <c r="A1091" s="1" t="s">
        <v>33</v>
      </c>
      <c r="B1091" s="1" t="s">
        <v>354</v>
      </c>
      <c r="C1091" s="1" t="s">
        <v>196</v>
      </c>
      <c r="D1091" s="1">
        <v>0.15</v>
      </c>
      <c r="E1091" s="1">
        <v>0.27</v>
      </c>
      <c r="F1091" s="1">
        <v>0.58</v>
      </c>
      <c r="G1091" s="10" t="s">
        <v>350</v>
      </c>
      <c r="H1091" s="10" t="s">
        <v>309</v>
      </c>
      <c r="I1091" s="10" t="s">
        <v>196</v>
      </c>
      <c r="J1091" s="10" t="s">
        <v>355</v>
      </c>
    </row>
    <row r="1092" spans="1:10">
      <c r="A1092" s="1" t="s">
        <v>38</v>
      </c>
      <c r="B1092" s="1" t="s">
        <v>354</v>
      </c>
      <c r="C1092" s="1" t="s">
        <v>196</v>
      </c>
      <c r="D1092" s="1">
        <v>0</v>
      </c>
      <c r="E1092" s="1">
        <v>1</v>
      </c>
      <c r="F1092" s="1">
        <v>0</v>
      </c>
      <c r="G1092" s="10" t="s">
        <v>350</v>
      </c>
      <c r="H1092" s="10" t="s">
        <v>309</v>
      </c>
      <c r="I1092" s="10" t="s">
        <v>196</v>
      </c>
      <c r="J1092" s="10" t="s">
        <v>355</v>
      </c>
    </row>
    <row r="1093" spans="1:10">
      <c r="A1093" s="1" t="s">
        <v>43</v>
      </c>
      <c r="B1093" s="1" t="s">
        <v>354</v>
      </c>
      <c r="C1093" s="1" t="s">
        <v>196</v>
      </c>
      <c r="D1093" s="1">
        <v>0.03</v>
      </c>
      <c r="E1093" s="1">
        <v>0</v>
      </c>
      <c r="F1093" s="1">
        <v>0.97</v>
      </c>
      <c r="G1093" s="10" t="s">
        <v>350</v>
      </c>
      <c r="H1093" s="10" t="s">
        <v>309</v>
      </c>
      <c r="I1093" s="10" t="s">
        <v>196</v>
      </c>
      <c r="J1093" s="10" t="s">
        <v>355</v>
      </c>
    </row>
    <row r="1094" spans="1:10">
      <c r="A1094" s="1" t="s">
        <v>48</v>
      </c>
      <c r="B1094" s="1" t="s">
        <v>354</v>
      </c>
      <c r="C1094" s="1" t="s">
        <v>196</v>
      </c>
      <c r="D1094" s="1">
        <v>0.02</v>
      </c>
      <c r="E1094" s="1">
        <v>0.21</v>
      </c>
      <c r="F1094" s="1">
        <v>0.77</v>
      </c>
      <c r="G1094" s="10" t="s">
        <v>350</v>
      </c>
      <c r="H1094" s="10" t="s">
        <v>309</v>
      </c>
      <c r="I1094" s="10" t="s">
        <v>196</v>
      </c>
      <c r="J1094" s="10" t="s">
        <v>355</v>
      </c>
    </row>
    <row r="1095" spans="1:10">
      <c r="A1095" s="1" t="s">
        <v>53</v>
      </c>
      <c r="B1095" s="1" t="s">
        <v>354</v>
      </c>
      <c r="C1095" s="1" t="s">
        <v>196</v>
      </c>
      <c r="D1095" s="1">
        <v>0</v>
      </c>
      <c r="E1095" s="1">
        <v>0.59</v>
      </c>
      <c r="F1095" s="1">
        <v>0.41</v>
      </c>
      <c r="G1095" s="10" t="s">
        <v>350</v>
      </c>
      <c r="H1095" s="10" t="s">
        <v>309</v>
      </c>
      <c r="I1095" s="10" t="s">
        <v>196</v>
      </c>
      <c r="J1095" s="10" t="s">
        <v>355</v>
      </c>
    </row>
    <row r="1096" spans="1:10">
      <c r="A1096" s="1" t="s">
        <v>59</v>
      </c>
      <c r="B1096" s="1" t="s">
        <v>354</v>
      </c>
      <c r="C1096" s="1" t="s">
        <v>196</v>
      </c>
      <c r="D1096" s="1">
        <v>0.04</v>
      </c>
      <c r="E1096" s="1">
        <v>0.08</v>
      </c>
      <c r="F1096" s="1">
        <v>0.88</v>
      </c>
      <c r="G1096" s="10" t="s">
        <v>350</v>
      </c>
      <c r="H1096" s="10" t="s">
        <v>309</v>
      </c>
      <c r="I1096" s="10" t="s">
        <v>196</v>
      </c>
      <c r="J1096" s="10" t="s">
        <v>355</v>
      </c>
    </row>
    <row r="1097" spans="1:10">
      <c r="A1097" s="1" t="s">
        <v>63</v>
      </c>
      <c r="B1097" s="1" t="s">
        <v>354</v>
      </c>
      <c r="C1097" s="1" t="s">
        <v>196</v>
      </c>
      <c r="D1097" s="1">
        <v>0.1</v>
      </c>
      <c r="E1097" s="1">
        <v>0.2</v>
      </c>
      <c r="F1097" s="1">
        <v>0.7</v>
      </c>
      <c r="G1097" s="10" t="s">
        <v>350</v>
      </c>
      <c r="H1097" s="10" t="s">
        <v>309</v>
      </c>
      <c r="I1097" s="10" t="s">
        <v>196</v>
      </c>
      <c r="J1097" s="10" t="s">
        <v>355</v>
      </c>
    </row>
    <row r="1098" spans="1:10">
      <c r="A1098" s="1" t="s">
        <v>69</v>
      </c>
      <c r="B1098" s="1" t="s">
        <v>354</v>
      </c>
      <c r="C1098" s="1" t="s">
        <v>196</v>
      </c>
      <c r="D1098" s="1">
        <v>0.32</v>
      </c>
      <c r="E1098" s="1">
        <v>0.22</v>
      </c>
      <c r="F1098" s="1">
        <v>0.47</v>
      </c>
      <c r="G1098" s="10" t="s">
        <v>350</v>
      </c>
      <c r="H1098" s="10" t="s">
        <v>309</v>
      </c>
      <c r="I1098" s="10" t="s">
        <v>196</v>
      </c>
      <c r="J1098" s="10" t="s">
        <v>355</v>
      </c>
    </row>
    <row r="1099" spans="1:10">
      <c r="A1099" s="1" t="s">
        <v>74</v>
      </c>
      <c r="B1099" s="1" t="s">
        <v>354</v>
      </c>
      <c r="C1099" s="1" t="s">
        <v>196</v>
      </c>
      <c r="D1099" s="1">
        <v>0.15</v>
      </c>
      <c r="E1099" s="1">
        <v>0.35</v>
      </c>
      <c r="F1099" s="1">
        <v>0.5</v>
      </c>
      <c r="G1099" s="10" t="s">
        <v>350</v>
      </c>
      <c r="H1099" s="10" t="s">
        <v>309</v>
      </c>
      <c r="I1099" s="10" t="s">
        <v>196</v>
      </c>
      <c r="J1099" s="10" t="s">
        <v>355</v>
      </c>
    </row>
    <row r="1100" spans="1:10">
      <c r="A1100" s="1" t="s">
        <v>79</v>
      </c>
      <c r="B1100" s="1" t="s">
        <v>354</v>
      </c>
      <c r="C1100" s="1" t="s">
        <v>196</v>
      </c>
      <c r="D1100" s="1">
        <v>0.02</v>
      </c>
      <c r="E1100" s="1">
        <v>0.41</v>
      </c>
      <c r="F1100" s="1">
        <v>0.57</v>
      </c>
      <c r="G1100" s="10" t="s">
        <v>350</v>
      </c>
      <c r="H1100" s="10" t="s">
        <v>309</v>
      </c>
      <c r="I1100" s="10" t="s">
        <v>196</v>
      </c>
      <c r="J1100" s="10" t="s">
        <v>355</v>
      </c>
    </row>
    <row r="1101" spans="1:10">
      <c r="A1101" s="1" t="s">
        <v>84</v>
      </c>
      <c r="B1101" s="1" t="s">
        <v>354</v>
      </c>
      <c r="C1101" s="1" t="s">
        <v>196</v>
      </c>
      <c r="D1101" s="1">
        <v>0.02</v>
      </c>
      <c r="E1101" s="1">
        <v>0.39</v>
      </c>
      <c r="F1101" s="1">
        <v>0.59</v>
      </c>
      <c r="G1101" s="10" t="s">
        <v>350</v>
      </c>
      <c r="H1101" s="10" t="s">
        <v>309</v>
      </c>
      <c r="I1101" s="10" t="s">
        <v>196</v>
      </c>
      <c r="J1101" s="10" t="s">
        <v>355</v>
      </c>
    </row>
    <row r="1102" spans="1:10">
      <c r="A1102" s="1" t="s">
        <v>88</v>
      </c>
      <c r="B1102" s="1" t="s">
        <v>354</v>
      </c>
      <c r="C1102" s="1" t="s">
        <v>196</v>
      </c>
      <c r="D1102" s="1">
        <v>0.11</v>
      </c>
      <c r="E1102" s="1">
        <v>0.44</v>
      </c>
      <c r="F1102" s="1">
        <v>0.44</v>
      </c>
      <c r="G1102" s="10" t="s">
        <v>350</v>
      </c>
      <c r="H1102" s="10" t="s">
        <v>309</v>
      </c>
      <c r="I1102" s="10" t="s">
        <v>196</v>
      </c>
      <c r="J1102" s="10" t="s">
        <v>355</v>
      </c>
    </row>
    <row r="1103" spans="1:10">
      <c r="A1103" s="1" t="s">
        <v>93</v>
      </c>
      <c r="B1103" s="1" t="s">
        <v>354</v>
      </c>
      <c r="C1103" s="1" t="s">
        <v>196</v>
      </c>
      <c r="D1103" s="1">
        <v>0</v>
      </c>
      <c r="E1103" s="1">
        <v>0.88</v>
      </c>
      <c r="F1103" s="1">
        <v>0.12</v>
      </c>
      <c r="G1103" s="10" t="s">
        <v>350</v>
      </c>
      <c r="H1103" s="10" t="s">
        <v>309</v>
      </c>
      <c r="I1103" s="10" t="s">
        <v>196</v>
      </c>
      <c r="J1103" s="10" t="s">
        <v>355</v>
      </c>
    </row>
    <row r="1104" spans="1:10">
      <c r="A1104" s="1" t="s">
        <v>98</v>
      </c>
      <c r="B1104" s="1" t="s">
        <v>354</v>
      </c>
      <c r="C1104" s="1" t="s">
        <v>196</v>
      </c>
      <c r="D1104" s="1">
        <v>0</v>
      </c>
      <c r="E1104" s="1">
        <v>0.31</v>
      </c>
      <c r="F1104" s="1">
        <v>0.69</v>
      </c>
      <c r="G1104" s="10" t="s">
        <v>350</v>
      </c>
      <c r="H1104" s="10" t="s">
        <v>309</v>
      </c>
      <c r="I1104" s="10" t="s">
        <v>196</v>
      </c>
      <c r="J1104" s="10" t="s">
        <v>355</v>
      </c>
    </row>
    <row r="1105" spans="1:10">
      <c r="A1105" s="1" t="s">
        <v>102</v>
      </c>
      <c r="B1105" s="1" t="s">
        <v>354</v>
      </c>
      <c r="C1105" s="1" t="s">
        <v>196</v>
      </c>
      <c r="D1105" s="1">
        <v>0</v>
      </c>
      <c r="E1105" s="1">
        <v>0</v>
      </c>
      <c r="F1105" s="1">
        <v>1</v>
      </c>
      <c r="G1105" s="10" t="s">
        <v>350</v>
      </c>
      <c r="H1105" s="10" t="s">
        <v>309</v>
      </c>
      <c r="I1105" s="10" t="s">
        <v>196</v>
      </c>
      <c r="J1105" s="10" t="s">
        <v>355</v>
      </c>
    </row>
    <row r="1106" spans="1:10">
      <c r="A1106" s="1" t="s">
        <v>107</v>
      </c>
      <c r="B1106" s="1" t="s">
        <v>354</v>
      </c>
      <c r="C1106" s="1" t="s">
        <v>196</v>
      </c>
      <c r="D1106" s="1">
        <v>0.17</v>
      </c>
      <c r="E1106" s="1">
        <v>0.41</v>
      </c>
      <c r="F1106" s="1">
        <v>0.42</v>
      </c>
      <c r="G1106" s="10" t="s">
        <v>350</v>
      </c>
      <c r="H1106" s="10" t="s">
        <v>309</v>
      </c>
      <c r="I1106" s="10" t="s">
        <v>196</v>
      </c>
      <c r="J1106" s="10" t="s">
        <v>355</v>
      </c>
    </row>
    <row r="1107" spans="1:10">
      <c r="A1107" s="1" t="s">
        <v>112</v>
      </c>
      <c r="B1107" s="1" t="s">
        <v>354</v>
      </c>
      <c r="C1107" s="1" t="s">
        <v>196</v>
      </c>
      <c r="D1107" s="1">
        <v>0.41</v>
      </c>
      <c r="E1107" s="1">
        <v>0.59</v>
      </c>
      <c r="F1107" s="1">
        <v>0</v>
      </c>
      <c r="G1107" s="10" t="s">
        <v>350</v>
      </c>
      <c r="H1107" s="10" t="s">
        <v>309</v>
      </c>
      <c r="I1107" s="10" t="s">
        <v>196</v>
      </c>
      <c r="J1107" s="10" t="s">
        <v>355</v>
      </c>
    </row>
    <row r="1108" spans="1:10">
      <c r="A1108" s="1" t="s">
        <v>117</v>
      </c>
      <c r="B1108" s="1" t="s">
        <v>354</v>
      </c>
      <c r="C1108" s="1" t="s">
        <v>196</v>
      </c>
      <c r="D1108" s="1">
        <v>0.38</v>
      </c>
      <c r="E1108" s="1">
        <v>0.11</v>
      </c>
      <c r="F1108" s="1">
        <v>0.51</v>
      </c>
      <c r="G1108" s="10" t="s">
        <v>350</v>
      </c>
      <c r="H1108" s="10" t="s">
        <v>309</v>
      </c>
      <c r="I1108" s="10" t="s">
        <v>196</v>
      </c>
      <c r="J1108" s="10" t="s">
        <v>355</v>
      </c>
    </row>
    <row r="1109" spans="1:10">
      <c r="A1109" s="1" t="s">
        <v>122</v>
      </c>
      <c r="B1109" s="1" t="s">
        <v>354</v>
      </c>
      <c r="C1109" s="1" t="s">
        <v>196</v>
      </c>
      <c r="D1109" s="1">
        <v>0.13</v>
      </c>
      <c r="E1109" s="1">
        <v>0.22</v>
      </c>
      <c r="F1109" s="1">
        <v>0.65</v>
      </c>
      <c r="G1109" s="10" t="s">
        <v>350</v>
      </c>
      <c r="H1109" s="10" t="s">
        <v>309</v>
      </c>
      <c r="I1109" s="10" t="s">
        <v>196</v>
      </c>
      <c r="J1109" s="10" t="s">
        <v>355</v>
      </c>
    </row>
    <row r="1110" spans="1:10">
      <c r="A1110" s="1" t="s">
        <v>127</v>
      </c>
      <c r="B1110" s="1" t="s">
        <v>354</v>
      </c>
      <c r="C1110" s="1" t="s">
        <v>196</v>
      </c>
      <c r="D1110" s="1">
        <v>0.07</v>
      </c>
      <c r="E1110" s="1">
        <v>0.14</v>
      </c>
      <c r="F1110" s="1">
        <v>0.8</v>
      </c>
      <c r="G1110" s="10" t="s">
        <v>350</v>
      </c>
      <c r="H1110" s="10" t="s">
        <v>309</v>
      </c>
      <c r="I1110" s="10" t="s">
        <v>196</v>
      </c>
      <c r="J1110" s="10" t="s">
        <v>355</v>
      </c>
    </row>
    <row r="1111" spans="1:10">
      <c r="A1111" s="1" t="s">
        <v>131</v>
      </c>
      <c r="B1111" s="1" t="s">
        <v>354</v>
      </c>
      <c r="C1111" s="1" t="s">
        <v>196</v>
      </c>
      <c r="D1111" s="1">
        <v>0.05</v>
      </c>
      <c r="E1111" s="1">
        <v>0.65</v>
      </c>
      <c r="F1111" s="1">
        <v>0.3</v>
      </c>
      <c r="G1111" s="10" t="s">
        <v>350</v>
      </c>
      <c r="H1111" s="10" t="s">
        <v>309</v>
      </c>
      <c r="I1111" s="10" t="s">
        <v>196</v>
      </c>
      <c r="J1111" s="10" t="s">
        <v>355</v>
      </c>
    </row>
    <row r="1112" spans="1:10">
      <c r="A1112" s="1" t="s">
        <v>135</v>
      </c>
      <c r="B1112" s="1" t="s">
        <v>354</v>
      </c>
      <c r="C1112" s="1" t="s">
        <v>196</v>
      </c>
      <c r="D1112" s="1">
        <v>0.2</v>
      </c>
      <c r="E1112" s="1">
        <v>0.47</v>
      </c>
      <c r="F1112" s="1">
        <v>0.33</v>
      </c>
      <c r="G1112" s="10" t="s">
        <v>350</v>
      </c>
      <c r="H1112" s="10" t="s">
        <v>309</v>
      </c>
      <c r="I1112" s="10" t="s">
        <v>196</v>
      </c>
      <c r="J1112" s="10" t="s">
        <v>355</v>
      </c>
    </row>
    <row r="1113" spans="1:10">
      <c r="A1113" s="1" t="s">
        <v>141</v>
      </c>
      <c r="B1113" s="1" t="s">
        <v>354</v>
      </c>
      <c r="C1113" s="1" t="s">
        <v>196</v>
      </c>
      <c r="D1113" s="1">
        <v>0.17</v>
      </c>
      <c r="E1113" s="1">
        <v>0.5</v>
      </c>
      <c r="F1113" s="1">
        <v>0.33</v>
      </c>
      <c r="G1113" s="10" t="s">
        <v>350</v>
      </c>
      <c r="H1113" s="10" t="s">
        <v>309</v>
      </c>
      <c r="I1113" s="10" t="s">
        <v>196</v>
      </c>
      <c r="J1113" s="10" t="s">
        <v>355</v>
      </c>
    </row>
    <row r="1114" spans="1:10">
      <c r="A1114" s="1" t="s">
        <v>144</v>
      </c>
      <c r="B1114" s="1" t="s">
        <v>354</v>
      </c>
      <c r="C1114" s="1" t="s">
        <v>196</v>
      </c>
      <c r="D1114" s="1">
        <v>0.13</v>
      </c>
      <c r="E1114" s="1">
        <v>0.25</v>
      </c>
      <c r="F1114" s="1">
        <v>0.63</v>
      </c>
      <c r="G1114" s="10" t="s">
        <v>350</v>
      </c>
      <c r="H1114" s="10" t="s">
        <v>309</v>
      </c>
      <c r="I1114" s="10" t="s">
        <v>196</v>
      </c>
      <c r="J1114" s="10" t="s">
        <v>355</v>
      </c>
    </row>
    <row r="1115" spans="1:10">
      <c r="A1115" s="1" t="s">
        <v>148</v>
      </c>
      <c r="B1115" s="1" t="s">
        <v>354</v>
      </c>
      <c r="C1115" s="1" t="s">
        <v>196</v>
      </c>
      <c r="D1115" s="1">
        <v>0.08</v>
      </c>
      <c r="E1115" s="1">
        <v>0.62</v>
      </c>
      <c r="F1115" s="1">
        <v>0.31</v>
      </c>
      <c r="G1115" s="10" t="s">
        <v>350</v>
      </c>
      <c r="H1115" s="10" t="s">
        <v>309</v>
      </c>
      <c r="I1115" s="10" t="s">
        <v>196</v>
      </c>
      <c r="J1115" s="10" t="s">
        <v>355</v>
      </c>
    </row>
    <row r="1116" spans="1:10">
      <c r="A1116" s="1" t="s">
        <v>154</v>
      </c>
      <c r="B1116" s="1" t="s">
        <v>354</v>
      </c>
      <c r="C1116" s="1" t="s">
        <v>196</v>
      </c>
      <c r="D1116" s="1">
        <v>0.13</v>
      </c>
      <c r="E1116" s="1">
        <v>0.09</v>
      </c>
      <c r="F1116" s="1">
        <v>0.78</v>
      </c>
      <c r="G1116" s="10" t="s">
        <v>350</v>
      </c>
      <c r="H1116" s="10" t="s">
        <v>309</v>
      </c>
      <c r="I1116" s="10" t="s">
        <v>196</v>
      </c>
      <c r="J1116" s="10" t="s">
        <v>355</v>
      </c>
    </row>
    <row r="1117" spans="1:10">
      <c r="A1117" s="1" t="s">
        <v>160</v>
      </c>
      <c r="B1117" s="1" t="s">
        <v>354</v>
      </c>
      <c r="C1117" s="1" t="s">
        <v>196</v>
      </c>
      <c r="D1117" s="1">
        <v>0.21</v>
      </c>
      <c r="E1117" s="1">
        <v>0.05</v>
      </c>
      <c r="F1117" s="1">
        <v>0.74</v>
      </c>
      <c r="G1117" s="10" t="s">
        <v>350</v>
      </c>
      <c r="H1117" s="10" t="s">
        <v>309</v>
      </c>
      <c r="I1117" s="10" t="s">
        <v>196</v>
      </c>
      <c r="J1117" s="10" t="s">
        <v>355</v>
      </c>
    </row>
    <row r="1118" spans="1:10">
      <c r="A1118" s="1" t="s">
        <v>11</v>
      </c>
      <c r="B1118" s="1" t="s">
        <v>356</v>
      </c>
      <c r="C1118" s="1" t="s">
        <v>196</v>
      </c>
      <c r="D1118" s="1">
        <v>0</v>
      </c>
      <c r="E1118" s="1">
        <v>0</v>
      </c>
      <c r="F1118" s="1">
        <v>1</v>
      </c>
      <c r="G1118" s="10" t="s">
        <v>350</v>
      </c>
      <c r="H1118" s="10" t="s">
        <v>312</v>
      </c>
      <c r="I1118" s="10" t="s">
        <v>196</v>
      </c>
      <c r="J1118" s="10" t="s">
        <v>357</v>
      </c>
    </row>
    <row r="1119" spans="1:10">
      <c r="A1119" s="1" t="s">
        <v>15</v>
      </c>
      <c r="B1119" s="1" t="s">
        <v>356</v>
      </c>
      <c r="C1119" s="1" t="s">
        <v>196</v>
      </c>
      <c r="D1119" s="1">
        <v>0</v>
      </c>
      <c r="E1119" s="1">
        <v>0.31</v>
      </c>
      <c r="F1119" s="1">
        <v>0.69</v>
      </c>
      <c r="G1119" s="10" t="s">
        <v>350</v>
      </c>
      <c r="H1119" s="10" t="s">
        <v>312</v>
      </c>
      <c r="I1119" s="10" t="s">
        <v>196</v>
      </c>
      <c r="J1119" s="10" t="s">
        <v>357</v>
      </c>
    </row>
    <row r="1120" spans="1:10">
      <c r="A1120" s="1" t="s">
        <v>21</v>
      </c>
      <c r="B1120" s="1" t="s">
        <v>356</v>
      </c>
      <c r="C1120" s="1" t="s">
        <v>196</v>
      </c>
      <c r="D1120" s="1">
        <v>0</v>
      </c>
      <c r="E1120" s="1">
        <v>0.42</v>
      </c>
      <c r="F1120" s="1">
        <v>0.58</v>
      </c>
      <c r="G1120" s="10" t="s">
        <v>350</v>
      </c>
      <c r="H1120" s="10" t="s">
        <v>312</v>
      </c>
      <c r="I1120" s="10" t="s">
        <v>196</v>
      </c>
      <c r="J1120" s="10" t="s">
        <v>357</v>
      </c>
    </row>
    <row r="1121" spans="1:10">
      <c r="A1121" s="1" t="s">
        <v>27</v>
      </c>
      <c r="B1121" s="1" t="s">
        <v>356</v>
      </c>
      <c r="C1121" s="1" t="s">
        <v>196</v>
      </c>
      <c r="D1121" s="1">
        <v>0</v>
      </c>
      <c r="E1121" s="1">
        <v>0.13</v>
      </c>
      <c r="F1121" s="1">
        <v>0.87</v>
      </c>
      <c r="G1121" s="10" t="s">
        <v>350</v>
      </c>
      <c r="H1121" s="10" t="s">
        <v>312</v>
      </c>
      <c r="I1121" s="10" t="s">
        <v>196</v>
      </c>
      <c r="J1121" s="10" t="s">
        <v>357</v>
      </c>
    </row>
    <row r="1122" spans="1:10">
      <c r="A1122" s="1" t="s">
        <v>33</v>
      </c>
      <c r="B1122" s="1" t="s">
        <v>356</v>
      </c>
      <c r="C1122" s="1" t="s">
        <v>196</v>
      </c>
      <c r="D1122" s="1">
        <v>0</v>
      </c>
      <c r="E1122" s="1">
        <v>0.42</v>
      </c>
      <c r="F1122" s="1">
        <v>0.58</v>
      </c>
      <c r="G1122" s="10" t="s">
        <v>350</v>
      </c>
      <c r="H1122" s="10" t="s">
        <v>312</v>
      </c>
      <c r="I1122" s="10" t="s">
        <v>196</v>
      </c>
      <c r="J1122" s="10" t="s">
        <v>357</v>
      </c>
    </row>
    <row r="1123" spans="1:10">
      <c r="A1123" s="1" t="s">
        <v>38</v>
      </c>
      <c r="B1123" s="1" t="s">
        <v>356</v>
      </c>
      <c r="C1123" s="1" t="s">
        <v>196</v>
      </c>
      <c r="D1123" s="1">
        <v>0</v>
      </c>
      <c r="E1123" s="1">
        <v>1</v>
      </c>
      <c r="F1123" s="1">
        <v>0</v>
      </c>
      <c r="G1123" s="10" t="s">
        <v>350</v>
      </c>
      <c r="H1123" s="10" t="s">
        <v>312</v>
      </c>
      <c r="I1123" s="10" t="s">
        <v>196</v>
      </c>
      <c r="J1123" s="10" t="s">
        <v>357</v>
      </c>
    </row>
    <row r="1124" spans="1:10">
      <c r="A1124" s="1" t="s">
        <v>43</v>
      </c>
      <c r="B1124" s="1" t="s">
        <v>356</v>
      </c>
      <c r="C1124" s="1" t="s">
        <v>196</v>
      </c>
      <c r="D1124" s="1">
        <v>0.03</v>
      </c>
      <c r="E1124" s="1">
        <v>0</v>
      </c>
      <c r="F1124" s="1">
        <v>0.97</v>
      </c>
      <c r="G1124" s="10" t="s">
        <v>350</v>
      </c>
      <c r="H1124" s="10" t="s">
        <v>312</v>
      </c>
      <c r="I1124" s="10" t="s">
        <v>196</v>
      </c>
      <c r="J1124" s="10" t="s">
        <v>357</v>
      </c>
    </row>
    <row r="1125" spans="1:10">
      <c r="A1125" s="1" t="s">
        <v>48</v>
      </c>
      <c r="B1125" s="1" t="s">
        <v>356</v>
      </c>
      <c r="C1125" s="1" t="s">
        <v>196</v>
      </c>
      <c r="D1125" s="1">
        <v>0</v>
      </c>
      <c r="E1125" s="1">
        <v>0.23</v>
      </c>
      <c r="F1125" s="1">
        <v>0.77</v>
      </c>
      <c r="G1125" s="10" t="s">
        <v>350</v>
      </c>
      <c r="H1125" s="10" t="s">
        <v>312</v>
      </c>
      <c r="I1125" s="10" t="s">
        <v>196</v>
      </c>
      <c r="J1125" s="10" t="s">
        <v>357</v>
      </c>
    </row>
    <row r="1126" spans="1:10">
      <c r="A1126" s="1" t="s">
        <v>53</v>
      </c>
      <c r="B1126" s="1" t="s">
        <v>356</v>
      </c>
      <c r="C1126" s="1" t="s">
        <v>196</v>
      </c>
      <c r="D1126" s="1">
        <v>0</v>
      </c>
      <c r="E1126" s="1">
        <v>0.59</v>
      </c>
      <c r="F1126" s="1">
        <v>0.41</v>
      </c>
      <c r="G1126" s="10" t="s">
        <v>350</v>
      </c>
      <c r="H1126" s="10" t="s">
        <v>312</v>
      </c>
      <c r="I1126" s="10" t="s">
        <v>196</v>
      </c>
      <c r="J1126" s="10" t="s">
        <v>357</v>
      </c>
    </row>
    <row r="1127" spans="1:10">
      <c r="A1127" s="1" t="s">
        <v>59</v>
      </c>
      <c r="B1127" s="1" t="s">
        <v>356</v>
      </c>
      <c r="C1127" s="1" t="s">
        <v>196</v>
      </c>
      <c r="D1127" s="1">
        <v>0</v>
      </c>
      <c r="E1127" s="1">
        <v>0.12</v>
      </c>
      <c r="F1127" s="1">
        <v>0.88</v>
      </c>
      <c r="G1127" s="10" t="s">
        <v>350</v>
      </c>
      <c r="H1127" s="10" t="s">
        <v>312</v>
      </c>
      <c r="I1127" s="10" t="s">
        <v>196</v>
      </c>
      <c r="J1127" s="10" t="s">
        <v>357</v>
      </c>
    </row>
    <row r="1128" spans="1:10">
      <c r="A1128" s="1" t="s">
        <v>63</v>
      </c>
      <c r="B1128" s="1" t="s">
        <v>356</v>
      </c>
      <c r="C1128" s="1" t="s">
        <v>196</v>
      </c>
      <c r="D1128" s="1">
        <v>0</v>
      </c>
      <c r="E1128" s="1">
        <v>0.3</v>
      </c>
      <c r="F1128" s="1">
        <v>0.7</v>
      </c>
      <c r="G1128" s="10" t="s">
        <v>350</v>
      </c>
      <c r="H1128" s="10" t="s">
        <v>312</v>
      </c>
      <c r="I1128" s="10" t="s">
        <v>196</v>
      </c>
      <c r="J1128" s="10" t="s">
        <v>357</v>
      </c>
    </row>
    <row r="1129" spans="1:10">
      <c r="A1129" s="1" t="s">
        <v>69</v>
      </c>
      <c r="B1129" s="1" t="s">
        <v>356</v>
      </c>
      <c r="C1129" s="1" t="s">
        <v>196</v>
      </c>
      <c r="D1129" s="1">
        <v>0</v>
      </c>
      <c r="E1129" s="1">
        <v>0.53</v>
      </c>
      <c r="F1129" s="1">
        <v>0.47</v>
      </c>
      <c r="G1129" s="10" t="s">
        <v>350</v>
      </c>
      <c r="H1129" s="10" t="s">
        <v>312</v>
      </c>
      <c r="I1129" s="10" t="s">
        <v>196</v>
      </c>
      <c r="J1129" s="10" t="s">
        <v>357</v>
      </c>
    </row>
    <row r="1130" spans="1:10">
      <c r="A1130" s="1" t="s">
        <v>74</v>
      </c>
      <c r="B1130" s="1" t="s">
        <v>356</v>
      </c>
      <c r="C1130" s="1" t="s">
        <v>196</v>
      </c>
      <c r="D1130" s="1">
        <v>0</v>
      </c>
      <c r="E1130" s="1">
        <v>0.5</v>
      </c>
      <c r="F1130" s="1">
        <v>0.5</v>
      </c>
      <c r="G1130" s="10" t="s">
        <v>350</v>
      </c>
      <c r="H1130" s="10" t="s">
        <v>312</v>
      </c>
      <c r="I1130" s="10" t="s">
        <v>196</v>
      </c>
      <c r="J1130" s="10" t="s">
        <v>357</v>
      </c>
    </row>
    <row r="1131" spans="1:10">
      <c r="A1131" s="1" t="s">
        <v>79</v>
      </c>
      <c r="B1131" s="1" t="s">
        <v>356</v>
      </c>
      <c r="C1131" s="1" t="s">
        <v>196</v>
      </c>
      <c r="D1131" s="1">
        <v>0</v>
      </c>
      <c r="E1131" s="1">
        <v>0.43</v>
      </c>
      <c r="F1131" s="1">
        <v>0.57</v>
      </c>
      <c r="G1131" s="10" t="s">
        <v>350</v>
      </c>
      <c r="H1131" s="10" t="s">
        <v>312</v>
      </c>
      <c r="I1131" s="10" t="s">
        <v>196</v>
      </c>
      <c r="J1131" s="10" t="s">
        <v>357</v>
      </c>
    </row>
    <row r="1132" spans="1:10">
      <c r="A1132" s="1" t="s">
        <v>84</v>
      </c>
      <c r="B1132" s="1" t="s">
        <v>356</v>
      </c>
      <c r="C1132" s="1" t="s">
        <v>196</v>
      </c>
      <c r="D1132" s="1">
        <v>0</v>
      </c>
      <c r="E1132" s="1">
        <v>0.41</v>
      </c>
      <c r="F1132" s="1">
        <v>0.59</v>
      </c>
      <c r="G1132" s="10" t="s">
        <v>350</v>
      </c>
      <c r="H1132" s="10" t="s">
        <v>312</v>
      </c>
      <c r="I1132" s="10" t="s">
        <v>196</v>
      </c>
      <c r="J1132" s="10" t="s">
        <v>357</v>
      </c>
    </row>
    <row r="1133" spans="1:10">
      <c r="A1133" s="1" t="s">
        <v>88</v>
      </c>
      <c r="B1133" s="1" t="s">
        <v>356</v>
      </c>
      <c r="C1133" s="1" t="s">
        <v>196</v>
      </c>
      <c r="D1133" s="1">
        <v>0.22</v>
      </c>
      <c r="E1133" s="1">
        <v>0.33</v>
      </c>
      <c r="F1133" s="1">
        <v>0.44</v>
      </c>
      <c r="G1133" s="10" t="s">
        <v>350</v>
      </c>
      <c r="H1133" s="10" t="s">
        <v>312</v>
      </c>
      <c r="I1133" s="10" t="s">
        <v>196</v>
      </c>
      <c r="J1133" s="10" t="s">
        <v>357</v>
      </c>
    </row>
    <row r="1134" spans="1:10">
      <c r="A1134" s="1" t="s">
        <v>93</v>
      </c>
      <c r="B1134" s="1" t="s">
        <v>356</v>
      </c>
      <c r="C1134" s="1" t="s">
        <v>196</v>
      </c>
      <c r="D1134" s="1">
        <v>0</v>
      </c>
      <c r="E1134" s="1">
        <v>0.88</v>
      </c>
      <c r="F1134" s="1">
        <v>0.12</v>
      </c>
      <c r="G1134" s="10" t="s">
        <v>350</v>
      </c>
      <c r="H1134" s="10" t="s">
        <v>312</v>
      </c>
      <c r="I1134" s="10" t="s">
        <v>196</v>
      </c>
      <c r="J1134" s="10" t="s">
        <v>357</v>
      </c>
    </row>
    <row r="1135" spans="1:10">
      <c r="A1135" s="1" t="s">
        <v>98</v>
      </c>
      <c r="B1135" s="1" t="s">
        <v>356</v>
      </c>
      <c r="C1135" s="1" t="s">
        <v>196</v>
      </c>
      <c r="D1135" s="1">
        <v>0</v>
      </c>
      <c r="E1135" s="1">
        <v>0.31</v>
      </c>
      <c r="F1135" s="1">
        <v>0.69</v>
      </c>
      <c r="G1135" s="10" t="s">
        <v>350</v>
      </c>
      <c r="H1135" s="10" t="s">
        <v>312</v>
      </c>
      <c r="I1135" s="10" t="s">
        <v>196</v>
      </c>
      <c r="J1135" s="10" t="s">
        <v>357</v>
      </c>
    </row>
    <row r="1136" spans="1:10">
      <c r="A1136" s="1" t="s">
        <v>102</v>
      </c>
      <c r="B1136" s="1" t="s">
        <v>356</v>
      </c>
      <c r="C1136" s="1" t="s">
        <v>196</v>
      </c>
      <c r="D1136" s="1">
        <v>0</v>
      </c>
      <c r="E1136" s="1">
        <v>0</v>
      </c>
      <c r="F1136" s="1">
        <v>1</v>
      </c>
      <c r="G1136" s="10" t="s">
        <v>350</v>
      </c>
      <c r="H1136" s="10" t="s">
        <v>312</v>
      </c>
      <c r="I1136" s="10" t="s">
        <v>196</v>
      </c>
      <c r="J1136" s="10" t="s">
        <v>357</v>
      </c>
    </row>
    <row r="1137" spans="1:10">
      <c r="A1137" s="1" t="s">
        <v>107</v>
      </c>
      <c r="B1137" s="1" t="s">
        <v>356</v>
      </c>
      <c r="C1137" s="1" t="s">
        <v>196</v>
      </c>
      <c r="D1137" s="1">
        <v>0</v>
      </c>
      <c r="E1137" s="1">
        <v>0.58</v>
      </c>
      <c r="F1137" s="1">
        <v>0.42</v>
      </c>
      <c r="G1137" s="10" t="s">
        <v>350</v>
      </c>
      <c r="H1137" s="10" t="s">
        <v>312</v>
      </c>
      <c r="I1137" s="10" t="s">
        <v>196</v>
      </c>
      <c r="J1137" s="10" t="s">
        <v>357</v>
      </c>
    </row>
    <row r="1138" spans="1:10">
      <c r="A1138" s="1" t="s">
        <v>112</v>
      </c>
      <c r="B1138" s="1" t="s">
        <v>356</v>
      </c>
      <c r="C1138" s="1" t="s">
        <v>196</v>
      </c>
      <c r="D1138" s="1">
        <v>0.68</v>
      </c>
      <c r="E1138" s="1">
        <v>0.32</v>
      </c>
      <c r="F1138" s="1">
        <v>0</v>
      </c>
      <c r="G1138" s="10" t="s">
        <v>350</v>
      </c>
      <c r="H1138" s="10" t="s">
        <v>312</v>
      </c>
      <c r="I1138" s="10" t="s">
        <v>196</v>
      </c>
      <c r="J1138" s="10" t="s">
        <v>357</v>
      </c>
    </row>
    <row r="1139" spans="1:10">
      <c r="A1139" s="1" t="s">
        <v>117</v>
      </c>
      <c r="B1139" s="1" t="s">
        <v>356</v>
      </c>
      <c r="C1139" s="1" t="s">
        <v>196</v>
      </c>
      <c r="D1139" s="1">
        <v>0</v>
      </c>
      <c r="E1139" s="1">
        <v>0.49</v>
      </c>
      <c r="F1139" s="1">
        <v>0.51</v>
      </c>
      <c r="G1139" s="10" t="s">
        <v>350</v>
      </c>
      <c r="H1139" s="10" t="s">
        <v>312</v>
      </c>
      <c r="I1139" s="10" t="s">
        <v>196</v>
      </c>
      <c r="J1139" s="10" t="s">
        <v>357</v>
      </c>
    </row>
    <row r="1140" spans="1:10">
      <c r="A1140" s="1" t="s">
        <v>122</v>
      </c>
      <c r="B1140" s="1" t="s">
        <v>356</v>
      </c>
      <c r="C1140" s="1" t="s">
        <v>196</v>
      </c>
      <c r="D1140" s="1">
        <v>0</v>
      </c>
      <c r="E1140" s="1">
        <v>0.35</v>
      </c>
      <c r="F1140" s="1">
        <v>0.65</v>
      </c>
      <c r="G1140" s="10" t="s">
        <v>350</v>
      </c>
      <c r="H1140" s="10" t="s">
        <v>312</v>
      </c>
      <c r="I1140" s="10" t="s">
        <v>196</v>
      </c>
      <c r="J1140" s="10" t="s">
        <v>357</v>
      </c>
    </row>
    <row r="1141" spans="1:10">
      <c r="A1141" s="1" t="s">
        <v>127</v>
      </c>
      <c r="B1141" s="1" t="s">
        <v>356</v>
      </c>
      <c r="C1141" s="1" t="s">
        <v>196</v>
      </c>
      <c r="D1141" s="1">
        <v>0</v>
      </c>
      <c r="E1141" s="1">
        <v>0.2</v>
      </c>
      <c r="F1141" s="1">
        <v>0.8</v>
      </c>
      <c r="G1141" s="10" t="s">
        <v>350</v>
      </c>
      <c r="H1141" s="10" t="s">
        <v>312</v>
      </c>
      <c r="I1141" s="10" t="s">
        <v>196</v>
      </c>
      <c r="J1141" s="10" t="s">
        <v>357</v>
      </c>
    </row>
    <row r="1142" spans="1:10">
      <c r="A1142" s="1" t="s">
        <v>131</v>
      </c>
      <c r="B1142" s="1" t="s">
        <v>356</v>
      </c>
      <c r="C1142" s="1" t="s">
        <v>196</v>
      </c>
      <c r="D1142" s="1">
        <v>0.1</v>
      </c>
      <c r="E1142" s="1">
        <v>0.6</v>
      </c>
      <c r="F1142" s="1">
        <v>0.3</v>
      </c>
      <c r="G1142" s="10" t="s">
        <v>350</v>
      </c>
      <c r="H1142" s="10" t="s">
        <v>312</v>
      </c>
      <c r="I1142" s="10" t="s">
        <v>196</v>
      </c>
      <c r="J1142" s="10" t="s">
        <v>357</v>
      </c>
    </row>
    <row r="1143" spans="1:10">
      <c r="A1143" s="1" t="s">
        <v>135</v>
      </c>
      <c r="B1143" s="1" t="s">
        <v>356</v>
      </c>
      <c r="C1143" s="1" t="s">
        <v>196</v>
      </c>
      <c r="D1143" s="1">
        <v>0.6</v>
      </c>
      <c r="E1143" s="1">
        <v>0.07</v>
      </c>
      <c r="F1143" s="1">
        <v>0.33</v>
      </c>
      <c r="G1143" s="10" t="s">
        <v>350</v>
      </c>
      <c r="H1143" s="10" t="s">
        <v>312</v>
      </c>
      <c r="I1143" s="10" t="s">
        <v>196</v>
      </c>
      <c r="J1143" s="10" t="s">
        <v>357</v>
      </c>
    </row>
    <row r="1144" spans="1:10">
      <c r="A1144" s="1" t="s">
        <v>141</v>
      </c>
      <c r="B1144" s="1" t="s">
        <v>356</v>
      </c>
      <c r="C1144" s="1" t="s">
        <v>196</v>
      </c>
      <c r="D1144" s="1">
        <v>0</v>
      </c>
      <c r="E1144" s="1">
        <v>0.67</v>
      </c>
      <c r="F1144" s="1">
        <v>0.33</v>
      </c>
      <c r="G1144" s="10" t="s">
        <v>350</v>
      </c>
      <c r="H1144" s="10" t="s">
        <v>312</v>
      </c>
      <c r="I1144" s="10" t="s">
        <v>196</v>
      </c>
      <c r="J1144" s="10" t="s">
        <v>357</v>
      </c>
    </row>
    <row r="1145" spans="1:10">
      <c r="A1145" s="1" t="s">
        <v>144</v>
      </c>
      <c r="B1145" s="1" t="s">
        <v>356</v>
      </c>
      <c r="C1145" s="1" t="s">
        <v>196</v>
      </c>
      <c r="D1145" s="1">
        <v>0.13</v>
      </c>
      <c r="E1145" s="1">
        <v>0.25</v>
      </c>
      <c r="F1145" s="1">
        <v>0.63</v>
      </c>
      <c r="G1145" s="10" t="s">
        <v>350</v>
      </c>
      <c r="H1145" s="10" t="s">
        <v>312</v>
      </c>
      <c r="I1145" s="10" t="s">
        <v>196</v>
      </c>
      <c r="J1145" s="10" t="s">
        <v>357</v>
      </c>
    </row>
    <row r="1146" spans="1:10">
      <c r="A1146" s="1" t="s">
        <v>148</v>
      </c>
      <c r="B1146" s="1" t="s">
        <v>356</v>
      </c>
      <c r="C1146" s="1" t="s">
        <v>196</v>
      </c>
      <c r="D1146" s="1">
        <v>0.31</v>
      </c>
      <c r="E1146" s="1">
        <v>0.38</v>
      </c>
      <c r="F1146" s="1">
        <v>0.31</v>
      </c>
      <c r="G1146" s="10" t="s">
        <v>350</v>
      </c>
      <c r="H1146" s="10" t="s">
        <v>312</v>
      </c>
      <c r="I1146" s="10" t="s">
        <v>196</v>
      </c>
      <c r="J1146" s="10" t="s">
        <v>357</v>
      </c>
    </row>
    <row r="1147" spans="1:10">
      <c r="A1147" s="1" t="s">
        <v>154</v>
      </c>
      <c r="B1147" s="1" t="s">
        <v>356</v>
      </c>
      <c r="C1147" s="1" t="s">
        <v>196</v>
      </c>
      <c r="D1147" s="1">
        <v>0</v>
      </c>
      <c r="E1147" s="1">
        <v>0.22</v>
      </c>
      <c r="F1147" s="1">
        <v>0.78</v>
      </c>
      <c r="G1147" s="10" t="s">
        <v>350</v>
      </c>
      <c r="H1147" s="10" t="s">
        <v>312</v>
      </c>
      <c r="I1147" s="10" t="s">
        <v>196</v>
      </c>
      <c r="J1147" s="10" t="s">
        <v>357</v>
      </c>
    </row>
    <row r="1148" spans="1:10">
      <c r="A1148" s="1" t="s">
        <v>160</v>
      </c>
      <c r="B1148" s="1" t="s">
        <v>356</v>
      </c>
      <c r="C1148" s="1" t="s">
        <v>196</v>
      </c>
      <c r="D1148" s="1">
        <v>0</v>
      </c>
      <c r="E1148" s="1">
        <v>0.26</v>
      </c>
      <c r="F1148" s="1">
        <v>0.74</v>
      </c>
      <c r="G1148" s="10" t="s">
        <v>350</v>
      </c>
      <c r="H1148" s="10" t="s">
        <v>312</v>
      </c>
      <c r="I1148" s="10" t="s">
        <v>196</v>
      </c>
      <c r="J1148" s="10" t="s">
        <v>357</v>
      </c>
    </row>
    <row r="1149" spans="1:10">
      <c r="A1149" s="1" t="s">
        <v>11</v>
      </c>
      <c r="B1149" s="1" t="s">
        <v>356</v>
      </c>
      <c r="C1149" s="1" t="s">
        <v>315</v>
      </c>
      <c r="D1149" s="1">
        <v>0</v>
      </c>
      <c r="E1149" s="1">
        <v>0.33</v>
      </c>
      <c r="F1149" s="1">
        <v>0.67</v>
      </c>
      <c r="G1149" s="10" t="s">
        <v>350</v>
      </c>
      <c r="H1149" s="10" t="s">
        <v>312</v>
      </c>
      <c r="I1149" s="10" t="s">
        <v>196</v>
      </c>
      <c r="J1149" s="10" t="s">
        <v>357</v>
      </c>
    </row>
    <row r="1150" spans="1:10">
      <c r="A1150" s="1" t="s">
        <v>15</v>
      </c>
      <c r="B1150" s="1" t="s">
        <v>356</v>
      </c>
      <c r="C1150" s="1" t="s">
        <v>315</v>
      </c>
      <c r="D1150" s="1">
        <v>0</v>
      </c>
      <c r="E1150" s="1">
        <v>0</v>
      </c>
      <c r="F1150" s="1">
        <v>1</v>
      </c>
      <c r="G1150" s="10" t="s">
        <v>350</v>
      </c>
      <c r="H1150" s="10" t="s">
        <v>312</v>
      </c>
      <c r="I1150" s="10" t="s">
        <v>196</v>
      </c>
      <c r="J1150" s="10" t="s">
        <v>357</v>
      </c>
    </row>
    <row r="1151" spans="1:10">
      <c r="A1151" s="1" t="s">
        <v>21</v>
      </c>
      <c r="B1151" s="1" t="s">
        <v>356</v>
      </c>
      <c r="C1151" s="1" t="s">
        <v>315</v>
      </c>
      <c r="D1151" s="1">
        <v>0</v>
      </c>
      <c r="E1151" s="1">
        <v>0</v>
      </c>
      <c r="F1151" s="1">
        <v>1</v>
      </c>
      <c r="G1151" s="10" t="s">
        <v>350</v>
      </c>
      <c r="H1151" s="10" t="s">
        <v>312</v>
      </c>
      <c r="I1151" s="10" t="s">
        <v>196</v>
      </c>
      <c r="J1151" s="10" t="s">
        <v>357</v>
      </c>
    </row>
    <row r="1152" spans="1:10">
      <c r="A1152" s="1" t="s">
        <v>27</v>
      </c>
      <c r="B1152" s="1" t="s">
        <v>356</v>
      </c>
      <c r="C1152" s="1" t="s">
        <v>315</v>
      </c>
      <c r="D1152" s="1">
        <v>0</v>
      </c>
      <c r="E1152" s="1">
        <v>0</v>
      </c>
      <c r="F1152" s="1">
        <v>1</v>
      </c>
      <c r="G1152" s="10" t="s">
        <v>350</v>
      </c>
      <c r="H1152" s="10" t="s">
        <v>312</v>
      </c>
      <c r="I1152" s="10" t="s">
        <v>196</v>
      </c>
      <c r="J1152" s="10" t="s">
        <v>357</v>
      </c>
    </row>
    <row r="1153" spans="1:10">
      <c r="A1153" s="1" t="s">
        <v>33</v>
      </c>
      <c r="B1153" s="1" t="s">
        <v>356</v>
      </c>
      <c r="C1153" s="1" t="s">
        <v>315</v>
      </c>
      <c r="D1153" s="1">
        <v>0</v>
      </c>
      <c r="E1153" s="1">
        <v>0</v>
      </c>
      <c r="F1153" s="1">
        <v>1</v>
      </c>
      <c r="G1153" s="10" t="s">
        <v>350</v>
      </c>
      <c r="H1153" s="10" t="s">
        <v>312</v>
      </c>
      <c r="I1153" s="10" t="s">
        <v>196</v>
      </c>
      <c r="J1153" s="10" t="s">
        <v>357</v>
      </c>
    </row>
    <row r="1154" spans="1:10">
      <c r="A1154" s="1" t="s">
        <v>38</v>
      </c>
      <c r="B1154" s="1" t="s">
        <v>356</v>
      </c>
      <c r="C1154" s="1" t="s">
        <v>315</v>
      </c>
      <c r="D1154" s="1">
        <v>0</v>
      </c>
      <c r="E1154" s="1">
        <v>0</v>
      </c>
      <c r="F1154" s="1">
        <v>1</v>
      </c>
      <c r="G1154" s="10" t="s">
        <v>350</v>
      </c>
      <c r="H1154" s="10" t="s">
        <v>312</v>
      </c>
      <c r="I1154" s="10" t="s">
        <v>196</v>
      </c>
      <c r="J1154" s="10" t="s">
        <v>357</v>
      </c>
    </row>
    <row r="1155" spans="1:10">
      <c r="A1155" s="1" t="s">
        <v>43</v>
      </c>
      <c r="B1155" s="1" t="s">
        <v>356</v>
      </c>
      <c r="C1155" s="1" t="s">
        <v>315</v>
      </c>
      <c r="D1155" s="1">
        <v>0.03</v>
      </c>
      <c r="E1155" s="1">
        <v>0.39</v>
      </c>
      <c r="F1155" s="1">
        <v>0.58</v>
      </c>
      <c r="G1155" s="10" t="s">
        <v>350</v>
      </c>
      <c r="H1155" s="10" t="s">
        <v>312</v>
      </c>
      <c r="I1155" s="10" t="s">
        <v>196</v>
      </c>
      <c r="J1155" s="10" t="s">
        <v>357</v>
      </c>
    </row>
    <row r="1156" spans="1:10">
      <c r="A1156" s="1" t="s">
        <v>48</v>
      </c>
      <c r="B1156" s="1" t="s">
        <v>356</v>
      </c>
      <c r="C1156" s="1" t="s">
        <v>315</v>
      </c>
      <c r="D1156" s="1">
        <v>0</v>
      </c>
      <c r="E1156" s="1">
        <v>0</v>
      </c>
      <c r="F1156" s="1">
        <v>1</v>
      </c>
      <c r="G1156" s="10" t="s">
        <v>350</v>
      </c>
      <c r="H1156" s="10" t="s">
        <v>312</v>
      </c>
      <c r="I1156" s="10" t="s">
        <v>196</v>
      </c>
      <c r="J1156" s="10" t="s">
        <v>357</v>
      </c>
    </row>
    <row r="1157" spans="1:10">
      <c r="A1157" s="1" t="s">
        <v>53</v>
      </c>
      <c r="B1157" s="1" t="s">
        <v>356</v>
      </c>
      <c r="C1157" s="1" t="s">
        <v>315</v>
      </c>
      <c r="D1157" s="1">
        <v>0</v>
      </c>
      <c r="E1157" s="1">
        <v>0</v>
      </c>
      <c r="F1157" s="1">
        <v>1</v>
      </c>
      <c r="G1157" s="10" t="s">
        <v>350</v>
      </c>
      <c r="H1157" s="10" t="s">
        <v>312</v>
      </c>
      <c r="I1157" s="10" t="s">
        <v>196</v>
      </c>
      <c r="J1157" s="10" t="s">
        <v>357</v>
      </c>
    </row>
    <row r="1158" spans="1:10">
      <c r="A1158" s="1" t="s">
        <v>59</v>
      </c>
      <c r="B1158" s="1" t="s">
        <v>356</v>
      </c>
      <c r="C1158" s="1" t="s">
        <v>315</v>
      </c>
      <c r="D1158" s="1">
        <v>0</v>
      </c>
      <c r="E1158" s="1">
        <v>0</v>
      </c>
      <c r="F1158" s="1">
        <v>1</v>
      </c>
      <c r="G1158" s="10" t="s">
        <v>350</v>
      </c>
      <c r="H1158" s="10" t="s">
        <v>312</v>
      </c>
      <c r="I1158" s="10" t="s">
        <v>196</v>
      </c>
      <c r="J1158" s="10" t="s">
        <v>357</v>
      </c>
    </row>
    <row r="1159" spans="1:10">
      <c r="A1159" s="1" t="s">
        <v>63</v>
      </c>
      <c r="B1159" s="1" t="s">
        <v>356</v>
      </c>
      <c r="C1159" s="1" t="s">
        <v>315</v>
      </c>
      <c r="D1159" s="1">
        <v>0</v>
      </c>
      <c r="E1159" s="1">
        <v>0</v>
      </c>
      <c r="F1159" s="1">
        <v>1</v>
      </c>
      <c r="G1159" s="10" t="s">
        <v>350</v>
      </c>
      <c r="H1159" s="10" t="s">
        <v>312</v>
      </c>
      <c r="I1159" s="10" t="s">
        <v>196</v>
      </c>
      <c r="J1159" s="10" t="s">
        <v>357</v>
      </c>
    </row>
    <row r="1160" spans="1:10">
      <c r="A1160" s="1" t="s">
        <v>69</v>
      </c>
      <c r="B1160" s="1" t="s">
        <v>356</v>
      </c>
      <c r="C1160" s="1" t="s">
        <v>315</v>
      </c>
      <c r="D1160" s="1">
        <v>0</v>
      </c>
      <c r="E1160" s="1">
        <v>0</v>
      </c>
      <c r="F1160" s="1">
        <v>1</v>
      </c>
      <c r="G1160" s="10" t="s">
        <v>350</v>
      </c>
      <c r="H1160" s="10" t="s">
        <v>312</v>
      </c>
      <c r="I1160" s="10" t="s">
        <v>196</v>
      </c>
      <c r="J1160" s="10" t="s">
        <v>357</v>
      </c>
    </row>
    <row r="1161" spans="1:10">
      <c r="A1161" s="1" t="s">
        <v>74</v>
      </c>
      <c r="B1161" s="1" t="s">
        <v>356</v>
      </c>
      <c r="C1161" s="1" t="s">
        <v>315</v>
      </c>
      <c r="D1161" s="1">
        <v>0</v>
      </c>
      <c r="E1161" s="1">
        <v>0</v>
      </c>
      <c r="F1161" s="1">
        <v>1</v>
      </c>
      <c r="G1161" s="10" t="s">
        <v>350</v>
      </c>
      <c r="H1161" s="10" t="s">
        <v>312</v>
      </c>
      <c r="I1161" s="10" t="s">
        <v>196</v>
      </c>
      <c r="J1161" s="10" t="s">
        <v>357</v>
      </c>
    </row>
    <row r="1162" spans="1:10">
      <c r="A1162" s="1" t="s">
        <v>79</v>
      </c>
      <c r="B1162" s="1" t="s">
        <v>356</v>
      </c>
      <c r="C1162" s="1" t="s">
        <v>315</v>
      </c>
      <c r="D1162" s="1">
        <v>0</v>
      </c>
      <c r="E1162" s="1">
        <v>0</v>
      </c>
      <c r="F1162" s="1">
        <v>1</v>
      </c>
      <c r="G1162" s="10" t="s">
        <v>350</v>
      </c>
      <c r="H1162" s="10" t="s">
        <v>312</v>
      </c>
      <c r="I1162" s="10" t="s">
        <v>196</v>
      </c>
      <c r="J1162" s="10" t="s">
        <v>357</v>
      </c>
    </row>
    <row r="1163" spans="1:10">
      <c r="A1163" s="1" t="s">
        <v>84</v>
      </c>
      <c r="B1163" s="1" t="s">
        <v>356</v>
      </c>
      <c r="C1163" s="1" t="s">
        <v>315</v>
      </c>
      <c r="D1163" s="1">
        <v>0</v>
      </c>
      <c r="E1163" s="1">
        <v>0</v>
      </c>
      <c r="F1163" s="1">
        <v>1</v>
      </c>
      <c r="G1163" s="10" t="s">
        <v>350</v>
      </c>
      <c r="H1163" s="10" t="s">
        <v>312</v>
      </c>
      <c r="I1163" s="10" t="s">
        <v>196</v>
      </c>
      <c r="J1163" s="10" t="s">
        <v>357</v>
      </c>
    </row>
    <row r="1164" spans="1:10">
      <c r="A1164" s="1" t="s">
        <v>88</v>
      </c>
      <c r="B1164" s="1" t="s">
        <v>356</v>
      </c>
      <c r="C1164" s="1" t="s">
        <v>315</v>
      </c>
      <c r="D1164" s="1">
        <v>0.22</v>
      </c>
      <c r="E1164" s="1">
        <v>0.11</v>
      </c>
      <c r="F1164" s="1">
        <v>0.67</v>
      </c>
      <c r="G1164" s="10" t="s">
        <v>350</v>
      </c>
      <c r="H1164" s="10" t="s">
        <v>312</v>
      </c>
      <c r="I1164" s="10" t="s">
        <v>196</v>
      </c>
      <c r="J1164" s="10" t="s">
        <v>357</v>
      </c>
    </row>
    <row r="1165" spans="1:10">
      <c r="A1165" s="1" t="s">
        <v>93</v>
      </c>
      <c r="B1165" s="1" t="s">
        <v>356</v>
      </c>
      <c r="C1165" s="1" t="s">
        <v>315</v>
      </c>
      <c r="D1165" s="1">
        <v>0</v>
      </c>
      <c r="E1165" s="1">
        <v>0</v>
      </c>
      <c r="F1165" s="1">
        <v>1</v>
      </c>
      <c r="G1165" s="10" t="s">
        <v>350</v>
      </c>
      <c r="H1165" s="10" t="s">
        <v>312</v>
      </c>
      <c r="I1165" s="10" t="s">
        <v>196</v>
      </c>
      <c r="J1165" s="10" t="s">
        <v>357</v>
      </c>
    </row>
    <row r="1166" spans="1:10">
      <c r="A1166" s="1" t="s">
        <v>98</v>
      </c>
      <c r="B1166" s="1" t="s">
        <v>356</v>
      </c>
      <c r="C1166" s="1" t="s">
        <v>315</v>
      </c>
      <c r="D1166" s="1">
        <v>0</v>
      </c>
      <c r="E1166" s="1">
        <v>0</v>
      </c>
      <c r="F1166" s="1">
        <v>1</v>
      </c>
      <c r="G1166" s="10" t="s">
        <v>350</v>
      </c>
      <c r="H1166" s="10" t="s">
        <v>312</v>
      </c>
      <c r="I1166" s="10" t="s">
        <v>196</v>
      </c>
      <c r="J1166" s="10" t="s">
        <v>357</v>
      </c>
    </row>
    <row r="1167" spans="1:10">
      <c r="A1167" s="1" t="s">
        <v>102</v>
      </c>
      <c r="B1167" s="1" t="s">
        <v>356</v>
      </c>
      <c r="C1167" s="1" t="s">
        <v>315</v>
      </c>
      <c r="D1167" s="1">
        <v>0</v>
      </c>
      <c r="E1167" s="1">
        <v>0</v>
      </c>
      <c r="F1167" s="1">
        <v>1</v>
      </c>
      <c r="G1167" s="10" t="s">
        <v>350</v>
      </c>
      <c r="H1167" s="10" t="s">
        <v>312</v>
      </c>
      <c r="I1167" s="10" t="s">
        <v>196</v>
      </c>
      <c r="J1167" s="10" t="s">
        <v>357</v>
      </c>
    </row>
    <row r="1168" spans="1:10">
      <c r="A1168" s="1" t="s">
        <v>107</v>
      </c>
      <c r="B1168" s="1" t="s">
        <v>356</v>
      </c>
      <c r="C1168" s="1" t="s">
        <v>315</v>
      </c>
      <c r="D1168" s="1">
        <v>0</v>
      </c>
      <c r="E1168" s="1">
        <v>0</v>
      </c>
      <c r="F1168" s="1">
        <v>1</v>
      </c>
      <c r="G1168" s="10" t="s">
        <v>350</v>
      </c>
      <c r="H1168" s="10" t="s">
        <v>312</v>
      </c>
      <c r="I1168" s="10" t="s">
        <v>196</v>
      </c>
      <c r="J1168" s="10" t="s">
        <v>357</v>
      </c>
    </row>
    <row r="1169" spans="1:10">
      <c r="A1169" s="1" t="s">
        <v>112</v>
      </c>
      <c r="B1169" s="1" t="s">
        <v>356</v>
      </c>
      <c r="C1169" s="1" t="s">
        <v>315</v>
      </c>
      <c r="D1169" s="1">
        <v>0.68</v>
      </c>
      <c r="E1169" s="1">
        <v>0</v>
      </c>
      <c r="F1169" s="1">
        <v>0.32</v>
      </c>
      <c r="G1169" s="10" t="s">
        <v>350</v>
      </c>
      <c r="H1169" s="10" t="s">
        <v>312</v>
      </c>
      <c r="I1169" s="10" t="s">
        <v>196</v>
      </c>
      <c r="J1169" s="10" t="s">
        <v>357</v>
      </c>
    </row>
    <row r="1170" spans="1:10">
      <c r="A1170" s="1" t="s">
        <v>117</v>
      </c>
      <c r="B1170" s="1" t="s">
        <v>356</v>
      </c>
      <c r="C1170" s="1" t="s">
        <v>315</v>
      </c>
      <c r="D1170" s="1">
        <v>0</v>
      </c>
      <c r="E1170" s="1">
        <v>0</v>
      </c>
      <c r="F1170" s="1">
        <v>1</v>
      </c>
      <c r="G1170" s="10" t="s">
        <v>350</v>
      </c>
      <c r="H1170" s="10" t="s">
        <v>312</v>
      </c>
      <c r="I1170" s="10" t="s">
        <v>196</v>
      </c>
      <c r="J1170" s="10" t="s">
        <v>357</v>
      </c>
    </row>
    <row r="1171" spans="1:10">
      <c r="A1171" s="1" t="s">
        <v>122</v>
      </c>
      <c r="B1171" s="1" t="s">
        <v>356</v>
      </c>
      <c r="C1171" s="1" t="s">
        <v>315</v>
      </c>
      <c r="D1171" s="1">
        <v>0</v>
      </c>
      <c r="E1171" s="1">
        <v>0</v>
      </c>
      <c r="F1171" s="1">
        <v>1</v>
      </c>
      <c r="G1171" s="10" t="s">
        <v>350</v>
      </c>
      <c r="H1171" s="10" t="s">
        <v>312</v>
      </c>
      <c r="I1171" s="10" t="s">
        <v>196</v>
      </c>
      <c r="J1171" s="10" t="s">
        <v>357</v>
      </c>
    </row>
    <row r="1172" spans="1:10">
      <c r="A1172" s="1" t="s">
        <v>127</v>
      </c>
      <c r="B1172" s="1" t="s">
        <v>356</v>
      </c>
      <c r="C1172" s="1" t="s">
        <v>315</v>
      </c>
      <c r="D1172" s="1">
        <v>0</v>
      </c>
      <c r="E1172" s="1">
        <v>0</v>
      </c>
      <c r="F1172" s="1">
        <v>1</v>
      </c>
      <c r="G1172" s="10" t="s">
        <v>350</v>
      </c>
      <c r="H1172" s="10" t="s">
        <v>312</v>
      </c>
      <c r="I1172" s="10" t="s">
        <v>196</v>
      </c>
      <c r="J1172" s="10" t="s">
        <v>357</v>
      </c>
    </row>
    <row r="1173" spans="1:10">
      <c r="A1173" s="1" t="s">
        <v>131</v>
      </c>
      <c r="B1173" s="1" t="s">
        <v>356</v>
      </c>
      <c r="C1173" s="1" t="s">
        <v>315</v>
      </c>
      <c r="D1173" s="1">
        <v>0.1</v>
      </c>
      <c r="E1173" s="1">
        <v>0</v>
      </c>
      <c r="F1173" s="1">
        <v>0.9</v>
      </c>
      <c r="G1173" s="10" t="s">
        <v>350</v>
      </c>
      <c r="H1173" s="10" t="s">
        <v>312</v>
      </c>
      <c r="I1173" s="10" t="s">
        <v>196</v>
      </c>
      <c r="J1173" s="10" t="s">
        <v>357</v>
      </c>
    </row>
    <row r="1174" spans="1:10">
      <c r="A1174" s="1" t="s">
        <v>135</v>
      </c>
      <c r="B1174" s="1" t="s">
        <v>356</v>
      </c>
      <c r="C1174" s="1" t="s">
        <v>315</v>
      </c>
      <c r="D1174" s="1">
        <v>0.6</v>
      </c>
      <c r="E1174" s="1">
        <v>0.2</v>
      </c>
      <c r="F1174" s="1">
        <v>0.2</v>
      </c>
      <c r="G1174" s="10" t="s">
        <v>350</v>
      </c>
      <c r="H1174" s="10" t="s">
        <v>312</v>
      </c>
      <c r="I1174" s="10" t="s">
        <v>196</v>
      </c>
      <c r="J1174" s="10" t="s">
        <v>357</v>
      </c>
    </row>
    <row r="1175" spans="1:10">
      <c r="A1175" s="1" t="s">
        <v>141</v>
      </c>
      <c r="B1175" s="1" t="s">
        <v>356</v>
      </c>
      <c r="C1175" s="1" t="s">
        <v>315</v>
      </c>
      <c r="D1175" s="1">
        <v>0</v>
      </c>
      <c r="E1175" s="1">
        <v>0</v>
      </c>
      <c r="F1175" s="1">
        <v>1</v>
      </c>
      <c r="G1175" s="10" t="s">
        <v>350</v>
      </c>
      <c r="H1175" s="10" t="s">
        <v>312</v>
      </c>
      <c r="I1175" s="10" t="s">
        <v>196</v>
      </c>
      <c r="J1175" s="10" t="s">
        <v>357</v>
      </c>
    </row>
    <row r="1176" spans="1:10">
      <c r="A1176" s="1" t="s">
        <v>144</v>
      </c>
      <c r="B1176" s="1" t="s">
        <v>356</v>
      </c>
      <c r="C1176" s="1" t="s">
        <v>315</v>
      </c>
      <c r="D1176" s="1">
        <v>0.13</v>
      </c>
      <c r="E1176" s="1">
        <v>0</v>
      </c>
      <c r="F1176" s="1">
        <v>0.88</v>
      </c>
      <c r="G1176" s="10" t="s">
        <v>350</v>
      </c>
      <c r="H1176" s="10" t="s">
        <v>312</v>
      </c>
      <c r="I1176" s="10" t="s">
        <v>196</v>
      </c>
      <c r="J1176" s="10" t="s">
        <v>357</v>
      </c>
    </row>
    <row r="1177" spans="1:10">
      <c r="A1177" s="1" t="s">
        <v>148</v>
      </c>
      <c r="B1177" s="1" t="s">
        <v>356</v>
      </c>
      <c r="C1177" s="1" t="s">
        <v>315</v>
      </c>
      <c r="D1177" s="1">
        <v>0.31</v>
      </c>
      <c r="E1177" s="1">
        <v>0.15</v>
      </c>
      <c r="F1177" s="1">
        <v>0.54</v>
      </c>
      <c r="G1177" s="10" t="s">
        <v>350</v>
      </c>
      <c r="H1177" s="10" t="s">
        <v>312</v>
      </c>
      <c r="I1177" s="10" t="s">
        <v>196</v>
      </c>
      <c r="J1177" s="10" t="s">
        <v>357</v>
      </c>
    </row>
    <row r="1178" spans="1:10">
      <c r="A1178" s="1" t="s">
        <v>154</v>
      </c>
      <c r="B1178" s="1" t="s">
        <v>356</v>
      </c>
      <c r="C1178" s="1" t="s">
        <v>315</v>
      </c>
      <c r="D1178" s="1">
        <v>0</v>
      </c>
      <c r="E1178" s="1">
        <v>0</v>
      </c>
      <c r="F1178" s="1">
        <v>1</v>
      </c>
      <c r="G1178" s="10" t="s">
        <v>350</v>
      </c>
      <c r="H1178" s="10" t="s">
        <v>312</v>
      </c>
      <c r="I1178" s="10" t="s">
        <v>196</v>
      </c>
      <c r="J1178" s="10" t="s">
        <v>357</v>
      </c>
    </row>
    <row r="1179" spans="1:10">
      <c r="A1179" s="1" t="s">
        <v>160</v>
      </c>
      <c r="B1179" s="1" t="s">
        <v>356</v>
      </c>
      <c r="C1179" s="1" t="s">
        <v>315</v>
      </c>
      <c r="D1179" s="1">
        <v>0</v>
      </c>
      <c r="E1179" s="1">
        <v>0</v>
      </c>
      <c r="F1179" s="1">
        <v>1</v>
      </c>
      <c r="G1179" s="10" t="s">
        <v>350</v>
      </c>
      <c r="H1179" s="10" t="s">
        <v>312</v>
      </c>
      <c r="I1179" s="10" t="s">
        <v>196</v>
      </c>
      <c r="J1179" s="10" t="s">
        <v>357</v>
      </c>
    </row>
    <row r="1180" spans="1:10">
      <c r="A1180" s="1" t="s">
        <v>11</v>
      </c>
      <c r="B1180" s="1" t="s">
        <v>358</v>
      </c>
      <c r="C1180" s="1" t="s">
        <v>196</v>
      </c>
      <c r="D1180" s="1">
        <v>0</v>
      </c>
      <c r="E1180" s="1">
        <v>0</v>
      </c>
      <c r="F1180" s="1">
        <v>1</v>
      </c>
      <c r="G1180" s="10" t="s">
        <v>350</v>
      </c>
      <c r="H1180" s="10" t="s">
        <v>317</v>
      </c>
      <c r="I1180" s="10" t="s">
        <v>196</v>
      </c>
      <c r="J1180" s="10" t="s">
        <v>359</v>
      </c>
    </row>
    <row r="1181" spans="1:10">
      <c r="A1181" s="1" t="s">
        <v>15</v>
      </c>
      <c r="B1181" s="1" t="s">
        <v>358</v>
      </c>
      <c r="C1181" s="1" t="s">
        <v>196</v>
      </c>
      <c r="D1181" s="1">
        <v>0.28</v>
      </c>
      <c r="E1181" s="1">
        <v>0.03</v>
      </c>
      <c r="F1181" s="1">
        <v>0.69</v>
      </c>
      <c r="G1181" s="10" t="s">
        <v>350</v>
      </c>
      <c r="H1181" s="10" t="s">
        <v>317</v>
      </c>
      <c r="I1181" s="10" t="s">
        <v>196</v>
      </c>
      <c r="J1181" s="10" t="s">
        <v>359</v>
      </c>
    </row>
    <row r="1182" spans="1:10">
      <c r="A1182" s="1" t="s">
        <v>21</v>
      </c>
      <c r="B1182" s="1" t="s">
        <v>358</v>
      </c>
      <c r="C1182" s="1" t="s">
        <v>196</v>
      </c>
      <c r="D1182" s="1">
        <v>0.32</v>
      </c>
      <c r="E1182" s="1">
        <v>0.11</v>
      </c>
      <c r="F1182" s="1">
        <v>0.58</v>
      </c>
      <c r="G1182" s="10" t="s">
        <v>350</v>
      </c>
      <c r="H1182" s="10" t="s">
        <v>317</v>
      </c>
      <c r="I1182" s="10" t="s">
        <v>196</v>
      </c>
      <c r="J1182" s="10" t="s">
        <v>359</v>
      </c>
    </row>
    <row r="1183" spans="1:10">
      <c r="A1183" s="1" t="s">
        <v>27</v>
      </c>
      <c r="B1183" s="1" t="s">
        <v>358</v>
      </c>
      <c r="C1183" s="1" t="s">
        <v>196</v>
      </c>
      <c r="D1183" s="1">
        <v>0</v>
      </c>
      <c r="E1183" s="1">
        <v>0.13</v>
      </c>
      <c r="F1183" s="1">
        <v>0.87</v>
      </c>
      <c r="G1183" s="10" t="s">
        <v>350</v>
      </c>
      <c r="H1183" s="10" t="s">
        <v>317</v>
      </c>
      <c r="I1183" s="10" t="s">
        <v>196</v>
      </c>
      <c r="J1183" s="10" t="s">
        <v>359</v>
      </c>
    </row>
    <row r="1184" spans="1:10">
      <c r="A1184" s="1" t="s">
        <v>33</v>
      </c>
      <c r="B1184" s="1" t="s">
        <v>358</v>
      </c>
      <c r="C1184" s="1" t="s">
        <v>196</v>
      </c>
      <c r="D1184" s="1">
        <v>0.36</v>
      </c>
      <c r="E1184" s="1">
        <v>0.06</v>
      </c>
      <c r="F1184" s="1">
        <v>0.58</v>
      </c>
      <c r="G1184" s="10" t="s">
        <v>350</v>
      </c>
      <c r="H1184" s="10" t="s">
        <v>317</v>
      </c>
      <c r="I1184" s="10" t="s">
        <v>196</v>
      </c>
      <c r="J1184" s="10" t="s">
        <v>359</v>
      </c>
    </row>
    <row r="1185" spans="1:10">
      <c r="A1185" s="1" t="s">
        <v>38</v>
      </c>
      <c r="B1185" s="1" t="s">
        <v>358</v>
      </c>
      <c r="C1185" s="1" t="s">
        <v>196</v>
      </c>
      <c r="D1185" s="1">
        <v>0</v>
      </c>
      <c r="E1185" s="1">
        <v>1</v>
      </c>
      <c r="F1185" s="1">
        <v>0</v>
      </c>
      <c r="G1185" s="10" t="s">
        <v>350</v>
      </c>
      <c r="H1185" s="10" t="s">
        <v>317</v>
      </c>
      <c r="I1185" s="10" t="s">
        <v>196</v>
      </c>
      <c r="J1185" s="10" t="s">
        <v>359</v>
      </c>
    </row>
    <row r="1186" spans="1:10">
      <c r="A1186" s="1" t="s">
        <v>43</v>
      </c>
      <c r="B1186" s="1" t="s">
        <v>358</v>
      </c>
      <c r="C1186" s="1" t="s">
        <v>196</v>
      </c>
      <c r="D1186" s="1">
        <v>0.03</v>
      </c>
      <c r="E1186" s="1">
        <v>0</v>
      </c>
      <c r="F1186" s="1">
        <v>0.97</v>
      </c>
      <c r="G1186" s="10" t="s">
        <v>350</v>
      </c>
      <c r="H1186" s="10" t="s">
        <v>317</v>
      </c>
      <c r="I1186" s="10" t="s">
        <v>196</v>
      </c>
      <c r="J1186" s="10" t="s">
        <v>359</v>
      </c>
    </row>
    <row r="1187" spans="1:10">
      <c r="A1187" s="1" t="s">
        <v>48</v>
      </c>
      <c r="B1187" s="1" t="s">
        <v>358</v>
      </c>
      <c r="C1187" s="1" t="s">
        <v>196</v>
      </c>
      <c r="D1187" s="1">
        <v>0.12</v>
      </c>
      <c r="E1187" s="1">
        <v>0.11</v>
      </c>
      <c r="F1187" s="1">
        <v>0.77</v>
      </c>
      <c r="G1187" s="10" t="s">
        <v>350</v>
      </c>
      <c r="H1187" s="10" t="s">
        <v>317</v>
      </c>
      <c r="I1187" s="10" t="s">
        <v>196</v>
      </c>
      <c r="J1187" s="10" t="s">
        <v>359</v>
      </c>
    </row>
    <row r="1188" spans="1:10">
      <c r="A1188" s="1" t="s">
        <v>53</v>
      </c>
      <c r="B1188" s="1" t="s">
        <v>358</v>
      </c>
      <c r="C1188" s="1" t="s">
        <v>196</v>
      </c>
      <c r="D1188" s="1">
        <v>0</v>
      </c>
      <c r="E1188" s="1">
        <v>0.59</v>
      </c>
      <c r="F1188" s="1">
        <v>0.41</v>
      </c>
      <c r="G1188" s="10" t="s">
        <v>350</v>
      </c>
      <c r="H1188" s="10" t="s">
        <v>317</v>
      </c>
      <c r="I1188" s="10" t="s">
        <v>196</v>
      </c>
      <c r="J1188" s="10" t="s">
        <v>359</v>
      </c>
    </row>
    <row r="1189" spans="1:10">
      <c r="A1189" s="1" t="s">
        <v>59</v>
      </c>
      <c r="B1189" s="1" t="s">
        <v>358</v>
      </c>
      <c r="C1189" s="1" t="s">
        <v>196</v>
      </c>
      <c r="D1189" s="1">
        <v>0</v>
      </c>
      <c r="E1189" s="1">
        <v>0.12</v>
      </c>
      <c r="F1189" s="1">
        <v>0.88</v>
      </c>
      <c r="G1189" s="10" t="s">
        <v>350</v>
      </c>
      <c r="H1189" s="10" t="s">
        <v>317</v>
      </c>
      <c r="I1189" s="10" t="s">
        <v>196</v>
      </c>
      <c r="J1189" s="10" t="s">
        <v>359</v>
      </c>
    </row>
    <row r="1190" spans="1:10">
      <c r="A1190" s="1" t="s">
        <v>63</v>
      </c>
      <c r="B1190" s="1" t="s">
        <v>358</v>
      </c>
      <c r="C1190" s="1" t="s">
        <v>196</v>
      </c>
      <c r="D1190" s="1">
        <v>0</v>
      </c>
      <c r="E1190" s="1">
        <v>0.3</v>
      </c>
      <c r="F1190" s="1">
        <v>0.7</v>
      </c>
      <c r="G1190" s="10" t="s">
        <v>350</v>
      </c>
      <c r="H1190" s="10" t="s">
        <v>317</v>
      </c>
      <c r="I1190" s="10" t="s">
        <v>196</v>
      </c>
      <c r="J1190" s="10" t="s">
        <v>359</v>
      </c>
    </row>
    <row r="1191" spans="1:10">
      <c r="A1191" s="1" t="s">
        <v>69</v>
      </c>
      <c r="B1191" s="1" t="s">
        <v>358</v>
      </c>
      <c r="C1191" s="1" t="s">
        <v>196</v>
      </c>
      <c r="D1191" s="1">
        <v>0.47</v>
      </c>
      <c r="E1191" s="1">
        <v>0.07</v>
      </c>
      <c r="F1191" s="1">
        <v>0.47</v>
      </c>
      <c r="G1191" s="10" t="s">
        <v>350</v>
      </c>
      <c r="H1191" s="10" t="s">
        <v>317</v>
      </c>
      <c r="I1191" s="10" t="s">
        <v>196</v>
      </c>
      <c r="J1191" s="10" t="s">
        <v>359</v>
      </c>
    </row>
    <row r="1192" spans="1:10">
      <c r="A1192" s="1" t="s">
        <v>74</v>
      </c>
      <c r="B1192" s="1" t="s">
        <v>358</v>
      </c>
      <c r="C1192" s="1" t="s">
        <v>196</v>
      </c>
      <c r="D1192" s="1">
        <v>0.29</v>
      </c>
      <c r="E1192" s="1">
        <v>0.21</v>
      </c>
      <c r="F1192" s="1">
        <v>0.5</v>
      </c>
      <c r="G1192" s="10" t="s">
        <v>350</v>
      </c>
      <c r="H1192" s="10" t="s">
        <v>317</v>
      </c>
      <c r="I1192" s="10" t="s">
        <v>196</v>
      </c>
      <c r="J1192" s="10" t="s">
        <v>359</v>
      </c>
    </row>
    <row r="1193" spans="1:10">
      <c r="A1193" s="1" t="s">
        <v>79</v>
      </c>
      <c r="B1193" s="1" t="s">
        <v>358</v>
      </c>
      <c r="C1193" s="1" t="s">
        <v>196</v>
      </c>
      <c r="D1193" s="1">
        <v>0</v>
      </c>
      <c r="E1193" s="1">
        <v>0.43</v>
      </c>
      <c r="F1193" s="1">
        <v>0.57</v>
      </c>
      <c r="G1193" s="10" t="s">
        <v>350</v>
      </c>
      <c r="H1193" s="10" t="s">
        <v>317</v>
      </c>
      <c r="I1193" s="10" t="s">
        <v>196</v>
      </c>
      <c r="J1193" s="10" t="s">
        <v>359</v>
      </c>
    </row>
    <row r="1194" spans="1:10">
      <c r="A1194" s="1" t="s">
        <v>84</v>
      </c>
      <c r="B1194" s="1" t="s">
        <v>358</v>
      </c>
      <c r="C1194" s="1" t="s">
        <v>196</v>
      </c>
      <c r="D1194" s="1">
        <v>0.33</v>
      </c>
      <c r="E1194" s="1">
        <v>0.09</v>
      </c>
      <c r="F1194" s="1">
        <v>0.59</v>
      </c>
      <c r="G1194" s="10" t="s">
        <v>350</v>
      </c>
      <c r="H1194" s="10" t="s">
        <v>317</v>
      </c>
      <c r="I1194" s="10" t="s">
        <v>196</v>
      </c>
      <c r="J1194" s="10" t="s">
        <v>359</v>
      </c>
    </row>
    <row r="1195" spans="1:10">
      <c r="A1195" s="1" t="s">
        <v>88</v>
      </c>
      <c r="B1195" s="1" t="s">
        <v>358</v>
      </c>
      <c r="C1195" s="1" t="s">
        <v>196</v>
      </c>
      <c r="D1195" s="1">
        <v>0.22</v>
      </c>
      <c r="E1195" s="1">
        <v>0.33</v>
      </c>
      <c r="F1195" s="1">
        <v>0.44</v>
      </c>
      <c r="G1195" s="10" t="s">
        <v>350</v>
      </c>
      <c r="H1195" s="10" t="s">
        <v>317</v>
      </c>
      <c r="I1195" s="10" t="s">
        <v>196</v>
      </c>
      <c r="J1195" s="10" t="s">
        <v>359</v>
      </c>
    </row>
    <row r="1196" spans="1:10">
      <c r="A1196" s="1" t="s">
        <v>93</v>
      </c>
      <c r="B1196" s="1" t="s">
        <v>358</v>
      </c>
      <c r="C1196" s="1" t="s">
        <v>196</v>
      </c>
      <c r="D1196" s="1">
        <v>0</v>
      </c>
      <c r="E1196" s="1">
        <v>0.88</v>
      </c>
      <c r="F1196" s="1">
        <v>0.12</v>
      </c>
      <c r="G1196" s="10" t="s">
        <v>350</v>
      </c>
      <c r="H1196" s="10" t="s">
        <v>317</v>
      </c>
      <c r="I1196" s="10" t="s">
        <v>196</v>
      </c>
      <c r="J1196" s="10" t="s">
        <v>359</v>
      </c>
    </row>
    <row r="1197" spans="1:10">
      <c r="A1197" s="1" t="s">
        <v>98</v>
      </c>
      <c r="B1197" s="1" t="s">
        <v>358</v>
      </c>
      <c r="C1197" s="1" t="s">
        <v>196</v>
      </c>
      <c r="D1197" s="1">
        <v>0</v>
      </c>
      <c r="E1197" s="1">
        <v>0.31</v>
      </c>
      <c r="F1197" s="1">
        <v>0.69</v>
      </c>
      <c r="G1197" s="10" t="s">
        <v>350</v>
      </c>
      <c r="H1197" s="10" t="s">
        <v>317</v>
      </c>
      <c r="I1197" s="10" t="s">
        <v>196</v>
      </c>
      <c r="J1197" s="10" t="s">
        <v>359</v>
      </c>
    </row>
    <row r="1198" spans="1:10">
      <c r="A1198" s="1" t="s">
        <v>102</v>
      </c>
      <c r="B1198" s="1" t="s">
        <v>358</v>
      </c>
      <c r="C1198" s="1" t="s">
        <v>196</v>
      </c>
      <c r="D1198" s="1">
        <v>0</v>
      </c>
      <c r="E1198" s="1">
        <v>0</v>
      </c>
      <c r="F1198" s="1">
        <v>1</v>
      </c>
      <c r="G1198" s="10" t="s">
        <v>350</v>
      </c>
      <c r="H1198" s="10" t="s">
        <v>317</v>
      </c>
      <c r="I1198" s="10" t="s">
        <v>196</v>
      </c>
      <c r="J1198" s="10" t="s">
        <v>359</v>
      </c>
    </row>
    <row r="1199" spans="1:10">
      <c r="A1199" s="1" t="s">
        <v>107</v>
      </c>
      <c r="B1199" s="1" t="s">
        <v>358</v>
      </c>
      <c r="C1199" s="1" t="s">
        <v>196</v>
      </c>
      <c r="D1199" s="1">
        <v>0</v>
      </c>
      <c r="E1199" s="1">
        <v>0.58</v>
      </c>
      <c r="F1199" s="1">
        <v>0.42</v>
      </c>
      <c r="G1199" s="10" t="s">
        <v>350</v>
      </c>
      <c r="H1199" s="10" t="s">
        <v>317</v>
      </c>
      <c r="I1199" s="10" t="s">
        <v>196</v>
      </c>
      <c r="J1199" s="10" t="s">
        <v>359</v>
      </c>
    </row>
    <row r="1200" spans="1:10">
      <c r="A1200" s="1" t="s">
        <v>112</v>
      </c>
      <c r="B1200" s="1" t="s">
        <v>358</v>
      </c>
      <c r="C1200" s="1" t="s">
        <v>196</v>
      </c>
      <c r="D1200" s="1">
        <v>0.68</v>
      </c>
      <c r="E1200" s="1">
        <v>0.32</v>
      </c>
      <c r="F1200" s="1">
        <v>0</v>
      </c>
      <c r="G1200" s="10" t="s">
        <v>350</v>
      </c>
      <c r="H1200" s="10" t="s">
        <v>317</v>
      </c>
      <c r="I1200" s="10" t="s">
        <v>196</v>
      </c>
      <c r="J1200" s="10" t="s">
        <v>359</v>
      </c>
    </row>
    <row r="1201" spans="1:10">
      <c r="A1201" s="1" t="s">
        <v>117</v>
      </c>
      <c r="B1201" s="1" t="s">
        <v>358</v>
      </c>
      <c r="C1201" s="1" t="s">
        <v>196</v>
      </c>
      <c r="D1201" s="1">
        <v>0.49</v>
      </c>
      <c r="E1201" s="1">
        <v>0</v>
      </c>
      <c r="F1201" s="1">
        <v>0.51</v>
      </c>
      <c r="G1201" s="10" t="s">
        <v>350</v>
      </c>
      <c r="H1201" s="10" t="s">
        <v>317</v>
      </c>
      <c r="I1201" s="10" t="s">
        <v>196</v>
      </c>
      <c r="J1201" s="10" t="s">
        <v>359</v>
      </c>
    </row>
    <row r="1202" spans="1:10">
      <c r="A1202" s="1" t="s">
        <v>122</v>
      </c>
      <c r="B1202" s="1" t="s">
        <v>358</v>
      </c>
      <c r="C1202" s="1" t="s">
        <v>196</v>
      </c>
      <c r="D1202" s="1">
        <v>0</v>
      </c>
      <c r="E1202" s="1">
        <v>0.35</v>
      </c>
      <c r="F1202" s="1">
        <v>0.65</v>
      </c>
      <c r="G1202" s="10" t="s">
        <v>350</v>
      </c>
      <c r="H1202" s="10" t="s">
        <v>317</v>
      </c>
      <c r="I1202" s="10" t="s">
        <v>196</v>
      </c>
      <c r="J1202" s="10" t="s">
        <v>359</v>
      </c>
    </row>
    <row r="1203" spans="1:10">
      <c r="A1203" s="1" t="s">
        <v>127</v>
      </c>
      <c r="B1203" s="1" t="s">
        <v>358</v>
      </c>
      <c r="C1203" s="1" t="s">
        <v>196</v>
      </c>
      <c r="D1203" s="1">
        <v>0.08</v>
      </c>
      <c r="E1203" s="1">
        <v>0.12</v>
      </c>
      <c r="F1203" s="1">
        <v>0.8</v>
      </c>
      <c r="G1203" s="10" t="s">
        <v>350</v>
      </c>
      <c r="H1203" s="10" t="s">
        <v>317</v>
      </c>
      <c r="I1203" s="10" t="s">
        <v>196</v>
      </c>
      <c r="J1203" s="10" t="s">
        <v>359</v>
      </c>
    </row>
    <row r="1204" spans="1:10">
      <c r="A1204" s="1" t="s">
        <v>131</v>
      </c>
      <c r="B1204" s="1" t="s">
        <v>358</v>
      </c>
      <c r="C1204" s="1" t="s">
        <v>196</v>
      </c>
      <c r="D1204" s="1">
        <v>0.1</v>
      </c>
      <c r="E1204" s="1">
        <v>0.6</v>
      </c>
      <c r="F1204" s="1">
        <v>0.3</v>
      </c>
      <c r="G1204" s="10" t="s">
        <v>350</v>
      </c>
      <c r="H1204" s="10" t="s">
        <v>317</v>
      </c>
      <c r="I1204" s="10" t="s">
        <v>196</v>
      </c>
      <c r="J1204" s="10" t="s">
        <v>359</v>
      </c>
    </row>
    <row r="1205" spans="1:10">
      <c r="A1205" s="1" t="s">
        <v>135</v>
      </c>
      <c r="B1205" s="1" t="s">
        <v>358</v>
      </c>
      <c r="C1205" s="1" t="s">
        <v>196</v>
      </c>
      <c r="D1205" s="1">
        <v>0.6</v>
      </c>
      <c r="E1205" s="1">
        <v>0.07</v>
      </c>
      <c r="F1205" s="1">
        <v>0.33</v>
      </c>
      <c r="G1205" s="10" t="s">
        <v>350</v>
      </c>
      <c r="H1205" s="10" t="s">
        <v>317</v>
      </c>
      <c r="I1205" s="10" t="s">
        <v>196</v>
      </c>
      <c r="J1205" s="10" t="s">
        <v>359</v>
      </c>
    </row>
    <row r="1206" spans="1:10">
      <c r="A1206" s="1" t="s">
        <v>141</v>
      </c>
      <c r="B1206" s="1" t="s">
        <v>358</v>
      </c>
      <c r="C1206" s="1" t="s">
        <v>196</v>
      </c>
      <c r="D1206" s="1">
        <v>0.17</v>
      </c>
      <c r="E1206" s="1">
        <v>0.5</v>
      </c>
      <c r="F1206" s="1">
        <v>0.33</v>
      </c>
      <c r="G1206" s="10" t="s">
        <v>350</v>
      </c>
      <c r="H1206" s="10" t="s">
        <v>317</v>
      </c>
      <c r="I1206" s="10" t="s">
        <v>196</v>
      </c>
      <c r="J1206" s="10" t="s">
        <v>359</v>
      </c>
    </row>
    <row r="1207" spans="1:10">
      <c r="A1207" s="1" t="s">
        <v>144</v>
      </c>
      <c r="B1207" s="1" t="s">
        <v>358</v>
      </c>
      <c r="C1207" s="1" t="s">
        <v>196</v>
      </c>
      <c r="D1207" s="1">
        <v>0.13</v>
      </c>
      <c r="E1207" s="1">
        <v>0.25</v>
      </c>
      <c r="F1207" s="1">
        <v>0.63</v>
      </c>
      <c r="G1207" s="10" t="s">
        <v>350</v>
      </c>
      <c r="H1207" s="10" t="s">
        <v>317</v>
      </c>
      <c r="I1207" s="10" t="s">
        <v>196</v>
      </c>
      <c r="J1207" s="10" t="s">
        <v>359</v>
      </c>
    </row>
    <row r="1208" spans="1:10">
      <c r="A1208" s="1" t="s">
        <v>148</v>
      </c>
      <c r="B1208" s="1" t="s">
        <v>358</v>
      </c>
      <c r="C1208" s="1" t="s">
        <v>196</v>
      </c>
      <c r="D1208" s="1">
        <v>0.31</v>
      </c>
      <c r="E1208" s="1">
        <v>0.38</v>
      </c>
      <c r="F1208" s="1">
        <v>0.31</v>
      </c>
      <c r="G1208" s="10" t="s">
        <v>350</v>
      </c>
      <c r="H1208" s="10" t="s">
        <v>317</v>
      </c>
      <c r="I1208" s="10" t="s">
        <v>196</v>
      </c>
      <c r="J1208" s="10" t="s">
        <v>359</v>
      </c>
    </row>
    <row r="1209" spans="1:10">
      <c r="A1209" s="1" t="s">
        <v>154</v>
      </c>
      <c r="B1209" s="1" t="s">
        <v>358</v>
      </c>
      <c r="C1209" s="1" t="s">
        <v>196</v>
      </c>
      <c r="D1209" s="1">
        <v>0.22</v>
      </c>
      <c r="E1209" s="1">
        <v>0</v>
      </c>
      <c r="F1209" s="1">
        <v>0.78</v>
      </c>
      <c r="G1209" s="10" t="s">
        <v>350</v>
      </c>
      <c r="H1209" s="10" t="s">
        <v>317</v>
      </c>
      <c r="I1209" s="10" t="s">
        <v>196</v>
      </c>
      <c r="J1209" s="10" t="s">
        <v>359</v>
      </c>
    </row>
    <row r="1210" spans="1:10">
      <c r="A1210" s="1" t="s">
        <v>160</v>
      </c>
      <c r="B1210" s="1" t="s">
        <v>358</v>
      </c>
      <c r="C1210" s="1" t="s">
        <v>196</v>
      </c>
      <c r="D1210" s="1">
        <v>0</v>
      </c>
      <c r="E1210" s="1">
        <v>0.26</v>
      </c>
      <c r="F1210" s="1">
        <v>0.74</v>
      </c>
      <c r="G1210" s="10" t="s">
        <v>350</v>
      </c>
      <c r="H1210" s="10" t="s">
        <v>317</v>
      </c>
      <c r="I1210" s="10" t="s">
        <v>196</v>
      </c>
      <c r="J1210" s="10" t="s">
        <v>359</v>
      </c>
    </row>
    <row r="1211" spans="1:10">
      <c r="A1211" s="1" t="s">
        <v>11</v>
      </c>
      <c r="B1211" s="1" t="s">
        <v>358</v>
      </c>
      <c r="C1211" s="1" t="s">
        <v>197</v>
      </c>
      <c r="D1211" s="1">
        <v>0</v>
      </c>
      <c r="E1211" s="1">
        <v>0.33</v>
      </c>
      <c r="F1211" s="1">
        <v>0.67</v>
      </c>
      <c r="G1211" s="10" t="s">
        <v>350</v>
      </c>
      <c r="H1211" s="10" t="s">
        <v>317</v>
      </c>
      <c r="I1211" s="10" t="s">
        <v>196</v>
      </c>
      <c r="J1211" s="10" t="s">
        <v>359</v>
      </c>
    </row>
    <row r="1212" spans="1:10">
      <c r="A1212" s="1" t="s">
        <v>15</v>
      </c>
      <c r="B1212" s="1" t="s">
        <v>358</v>
      </c>
      <c r="C1212" s="1" t="s">
        <v>197</v>
      </c>
      <c r="D1212" s="1">
        <v>0.28</v>
      </c>
      <c r="E1212" s="1">
        <v>0.45</v>
      </c>
      <c r="F1212" s="1">
        <v>0.28</v>
      </c>
      <c r="G1212" s="10" t="s">
        <v>350</v>
      </c>
      <c r="H1212" s="10" t="s">
        <v>317</v>
      </c>
      <c r="I1212" s="10" t="s">
        <v>196</v>
      </c>
      <c r="J1212" s="10" t="s">
        <v>359</v>
      </c>
    </row>
    <row r="1213" spans="1:10">
      <c r="A1213" s="1" t="s">
        <v>21</v>
      </c>
      <c r="B1213" s="1" t="s">
        <v>358</v>
      </c>
      <c r="C1213" s="1" t="s">
        <v>197</v>
      </c>
      <c r="D1213" s="1">
        <v>0.32</v>
      </c>
      <c r="E1213" s="1">
        <v>0.16</v>
      </c>
      <c r="F1213" s="1">
        <v>0.52</v>
      </c>
      <c r="G1213" s="10" t="s">
        <v>350</v>
      </c>
      <c r="H1213" s="10" t="s">
        <v>317</v>
      </c>
      <c r="I1213" s="10" t="s">
        <v>196</v>
      </c>
      <c r="J1213" s="10" t="s">
        <v>359</v>
      </c>
    </row>
    <row r="1214" spans="1:10">
      <c r="A1214" s="1" t="s">
        <v>27</v>
      </c>
      <c r="B1214" s="1" t="s">
        <v>358</v>
      </c>
      <c r="C1214" s="1" t="s">
        <v>197</v>
      </c>
      <c r="D1214" s="1">
        <v>0</v>
      </c>
      <c r="E1214" s="1">
        <v>0</v>
      </c>
      <c r="F1214" s="1">
        <v>1</v>
      </c>
      <c r="G1214" s="10" t="s">
        <v>350</v>
      </c>
      <c r="H1214" s="10" t="s">
        <v>317</v>
      </c>
      <c r="I1214" s="10" t="s">
        <v>196</v>
      </c>
      <c r="J1214" s="10" t="s">
        <v>359</v>
      </c>
    </row>
    <row r="1215" spans="1:10">
      <c r="A1215" s="1" t="s">
        <v>33</v>
      </c>
      <c r="B1215" s="1" t="s">
        <v>358</v>
      </c>
      <c r="C1215" s="1" t="s">
        <v>197</v>
      </c>
      <c r="D1215" s="1">
        <v>0.36</v>
      </c>
      <c r="E1215" s="1">
        <v>0.27</v>
      </c>
      <c r="F1215" s="1">
        <v>0.36</v>
      </c>
      <c r="G1215" s="10" t="s">
        <v>350</v>
      </c>
      <c r="H1215" s="10" t="s">
        <v>317</v>
      </c>
      <c r="I1215" s="10" t="s">
        <v>196</v>
      </c>
      <c r="J1215" s="10" t="s">
        <v>359</v>
      </c>
    </row>
    <row r="1216" spans="1:10">
      <c r="A1216" s="1" t="s">
        <v>38</v>
      </c>
      <c r="B1216" s="1" t="s">
        <v>358</v>
      </c>
      <c r="C1216" s="1" t="s">
        <v>197</v>
      </c>
      <c r="D1216" s="1">
        <v>0</v>
      </c>
      <c r="E1216" s="1">
        <v>0</v>
      </c>
      <c r="F1216" s="1">
        <v>1</v>
      </c>
      <c r="G1216" s="10" t="s">
        <v>350</v>
      </c>
      <c r="H1216" s="10" t="s">
        <v>317</v>
      </c>
      <c r="I1216" s="10" t="s">
        <v>196</v>
      </c>
      <c r="J1216" s="10" t="s">
        <v>359</v>
      </c>
    </row>
    <row r="1217" spans="1:10">
      <c r="A1217" s="1" t="s">
        <v>43</v>
      </c>
      <c r="B1217" s="1" t="s">
        <v>358</v>
      </c>
      <c r="C1217" s="1" t="s">
        <v>197</v>
      </c>
      <c r="D1217" s="1">
        <v>0.03</v>
      </c>
      <c r="E1217" s="1">
        <v>0.39</v>
      </c>
      <c r="F1217" s="1">
        <v>0.58</v>
      </c>
      <c r="G1217" s="10" t="s">
        <v>350</v>
      </c>
      <c r="H1217" s="10" t="s">
        <v>317</v>
      </c>
      <c r="I1217" s="10" t="s">
        <v>196</v>
      </c>
      <c r="J1217" s="10" t="s">
        <v>359</v>
      </c>
    </row>
    <row r="1218" spans="1:10">
      <c r="A1218" s="1" t="s">
        <v>48</v>
      </c>
      <c r="B1218" s="1" t="s">
        <v>358</v>
      </c>
      <c r="C1218" s="1" t="s">
        <v>197</v>
      </c>
      <c r="D1218" s="1">
        <v>0.12</v>
      </c>
      <c r="E1218" s="1">
        <v>0.16</v>
      </c>
      <c r="F1218" s="1">
        <v>0.72</v>
      </c>
      <c r="G1218" s="10" t="s">
        <v>350</v>
      </c>
      <c r="H1218" s="10" t="s">
        <v>317</v>
      </c>
      <c r="I1218" s="10" t="s">
        <v>196</v>
      </c>
      <c r="J1218" s="10" t="s">
        <v>359</v>
      </c>
    </row>
    <row r="1219" spans="1:10">
      <c r="A1219" s="1" t="s">
        <v>53</v>
      </c>
      <c r="B1219" s="1" t="s">
        <v>358</v>
      </c>
      <c r="C1219" s="1" t="s">
        <v>197</v>
      </c>
      <c r="D1219" s="1">
        <v>0</v>
      </c>
      <c r="E1219" s="1">
        <v>0</v>
      </c>
      <c r="F1219" s="1">
        <v>1</v>
      </c>
      <c r="G1219" s="10" t="s">
        <v>350</v>
      </c>
      <c r="H1219" s="10" t="s">
        <v>317</v>
      </c>
      <c r="I1219" s="10" t="s">
        <v>196</v>
      </c>
      <c r="J1219" s="10" t="s">
        <v>359</v>
      </c>
    </row>
    <row r="1220" spans="1:10">
      <c r="A1220" s="1" t="s">
        <v>59</v>
      </c>
      <c r="B1220" s="1" t="s">
        <v>358</v>
      </c>
      <c r="C1220" s="1" t="s">
        <v>197</v>
      </c>
      <c r="D1220" s="1">
        <v>0</v>
      </c>
      <c r="E1220" s="1">
        <v>0.28</v>
      </c>
      <c r="F1220" s="1">
        <v>0.72</v>
      </c>
      <c r="G1220" s="10" t="s">
        <v>350</v>
      </c>
      <c r="H1220" s="10" t="s">
        <v>317</v>
      </c>
      <c r="I1220" s="10" t="s">
        <v>196</v>
      </c>
      <c r="J1220" s="10" t="s">
        <v>359</v>
      </c>
    </row>
    <row r="1221" spans="1:10">
      <c r="A1221" s="1" t="s">
        <v>63</v>
      </c>
      <c r="B1221" s="1" t="s">
        <v>358</v>
      </c>
      <c r="C1221" s="1" t="s">
        <v>197</v>
      </c>
      <c r="D1221" s="1">
        <v>0</v>
      </c>
      <c r="E1221" s="1">
        <v>0</v>
      </c>
      <c r="F1221" s="1">
        <v>1</v>
      </c>
      <c r="G1221" s="10" t="s">
        <v>350</v>
      </c>
      <c r="H1221" s="10" t="s">
        <v>317</v>
      </c>
      <c r="I1221" s="10" t="s">
        <v>196</v>
      </c>
      <c r="J1221" s="10" t="s">
        <v>359</v>
      </c>
    </row>
    <row r="1222" spans="1:10">
      <c r="A1222" s="1" t="s">
        <v>69</v>
      </c>
      <c r="B1222" s="1" t="s">
        <v>358</v>
      </c>
      <c r="C1222" s="1" t="s">
        <v>197</v>
      </c>
      <c r="D1222" s="1">
        <v>0.47</v>
      </c>
      <c r="E1222" s="1">
        <v>0.17</v>
      </c>
      <c r="F1222" s="1">
        <v>0.37</v>
      </c>
      <c r="G1222" s="10" t="s">
        <v>350</v>
      </c>
      <c r="H1222" s="10" t="s">
        <v>317</v>
      </c>
      <c r="I1222" s="10" t="s">
        <v>196</v>
      </c>
      <c r="J1222" s="10" t="s">
        <v>359</v>
      </c>
    </row>
    <row r="1223" spans="1:10">
      <c r="A1223" s="1" t="s">
        <v>74</v>
      </c>
      <c r="B1223" s="1" t="s">
        <v>358</v>
      </c>
      <c r="C1223" s="1" t="s">
        <v>197</v>
      </c>
      <c r="D1223" s="1">
        <v>0.29</v>
      </c>
      <c r="E1223" s="1">
        <v>0.26</v>
      </c>
      <c r="F1223" s="1">
        <v>0.44</v>
      </c>
      <c r="G1223" s="10" t="s">
        <v>350</v>
      </c>
      <c r="H1223" s="10" t="s">
        <v>317</v>
      </c>
      <c r="I1223" s="10" t="s">
        <v>196</v>
      </c>
      <c r="J1223" s="10" t="s">
        <v>359</v>
      </c>
    </row>
    <row r="1224" spans="1:10">
      <c r="A1224" s="1" t="s">
        <v>79</v>
      </c>
      <c r="B1224" s="1" t="s">
        <v>358</v>
      </c>
      <c r="C1224" s="1" t="s">
        <v>197</v>
      </c>
      <c r="D1224" s="1">
        <v>0</v>
      </c>
      <c r="E1224" s="1">
        <v>0</v>
      </c>
      <c r="F1224" s="1">
        <v>1</v>
      </c>
      <c r="G1224" s="10" t="s">
        <v>350</v>
      </c>
      <c r="H1224" s="10" t="s">
        <v>317</v>
      </c>
      <c r="I1224" s="10" t="s">
        <v>196</v>
      </c>
      <c r="J1224" s="10" t="s">
        <v>359</v>
      </c>
    </row>
    <row r="1225" spans="1:10">
      <c r="A1225" s="1" t="s">
        <v>84</v>
      </c>
      <c r="B1225" s="1" t="s">
        <v>358</v>
      </c>
      <c r="C1225" s="1" t="s">
        <v>197</v>
      </c>
      <c r="D1225" s="1">
        <v>0.33</v>
      </c>
      <c r="E1225" s="1">
        <v>0.24</v>
      </c>
      <c r="F1225" s="1">
        <v>0.43</v>
      </c>
      <c r="G1225" s="10" t="s">
        <v>350</v>
      </c>
      <c r="H1225" s="10" t="s">
        <v>317</v>
      </c>
      <c r="I1225" s="10" t="s">
        <v>196</v>
      </c>
      <c r="J1225" s="10" t="s">
        <v>359</v>
      </c>
    </row>
    <row r="1226" spans="1:10">
      <c r="A1226" s="1" t="s">
        <v>88</v>
      </c>
      <c r="B1226" s="1" t="s">
        <v>358</v>
      </c>
      <c r="C1226" s="1" t="s">
        <v>197</v>
      </c>
      <c r="D1226" s="1">
        <v>0.22</v>
      </c>
      <c r="E1226" s="1">
        <v>0.11</v>
      </c>
      <c r="F1226" s="1">
        <v>0.67</v>
      </c>
      <c r="G1226" s="10" t="s">
        <v>350</v>
      </c>
      <c r="H1226" s="10" t="s">
        <v>317</v>
      </c>
      <c r="I1226" s="10" t="s">
        <v>196</v>
      </c>
      <c r="J1226" s="10" t="s">
        <v>359</v>
      </c>
    </row>
    <row r="1227" spans="1:10">
      <c r="A1227" s="1" t="s">
        <v>93</v>
      </c>
      <c r="B1227" s="1" t="s">
        <v>358</v>
      </c>
      <c r="C1227" s="1" t="s">
        <v>197</v>
      </c>
      <c r="D1227" s="1">
        <v>0</v>
      </c>
      <c r="E1227" s="1">
        <v>0</v>
      </c>
      <c r="F1227" s="1">
        <v>1</v>
      </c>
      <c r="G1227" s="10" t="s">
        <v>350</v>
      </c>
      <c r="H1227" s="10" t="s">
        <v>317</v>
      </c>
      <c r="I1227" s="10" t="s">
        <v>196</v>
      </c>
      <c r="J1227" s="10" t="s">
        <v>359</v>
      </c>
    </row>
    <row r="1228" spans="1:10">
      <c r="A1228" s="1" t="s">
        <v>98</v>
      </c>
      <c r="B1228" s="1" t="s">
        <v>358</v>
      </c>
      <c r="C1228" s="1" t="s">
        <v>197</v>
      </c>
      <c r="D1228" s="1">
        <v>0</v>
      </c>
      <c r="E1228" s="1">
        <v>0</v>
      </c>
      <c r="F1228" s="1">
        <v>1</v>
      </c>
      <c r="G1228" s="10" t="s">
        <v>350</v>
      </c>
      <c r="H1228" s="10" t="s">
        <v>317</v>
      </c>
      <c r="I1228" s="10" t="s">
        <v>196</v>
      </c>
      <c r="J1228" s="10" t="s">
        <v>359</v>
      </c>
    </row>
    <row r="1229" spans="1:10">
      <c r="A1229" s="1" t="s">
        <v>102</v>
      </c>
      <c r="B1229" s="1" t="s">
        <v>358</v>
      </c>
      <c r="C1229" s="1" t="s">
        <v>197</v>
      </c>
      <c r="D1229" s="1">
        <v>0</v>
      </c>
      <c r="E1229" s="1">
        <v>0.63</v>
      </c>
      <c r="F1229" s="1">
        <v>0.37</v>
      </c>
      <c r="G1229" s="10" t="s">
        <v>350</v>
      </c>
      <c r="H1229" s="10" t="s">
        <v>317</v>
      </c>
      <c r="I1229" s="10" t="s">
        <v>196</v>
      </c>
      <c r="J1229" s="10" t="s">
        <v>359</v>
      </c>
    </row>
    <row r="1230" spans="1:10">
      <c r="A1230" s="1" t="s">
        <v>107</v>
      </c>
      <c r="B1230" s="1" t="s">
        <v>358</v>
      </c>
      <c r="C1230" s="1" t="s">
        <v>197</v>
      </c>
      <c r="D1230" s="1">
        <v>0</v>
      </c>
      <c r="E1230" s="1">
        <v>0</v>
      </c>
      <c r="F1230" s="1">
        <v>1</v>
      </c>
      <c r="G1230" s="10" t="s">
        <v>350</v>
      </c>
      <c r="H1230" s="10" t="s">
        <v>317</v>
      </c>
      <c r="I1230" s="10" t="s">
        <v>196</v>
      </c>
      <c r="J1230" s="10" t="s">
        <v>359</v>
      </c>
    </row>
    <row r="1231" spans="1:10">
      <c r="A1231" s="1" t="s">
        <v>112</v>
      </c>
      <c r="B1231" s="1" t="s">
        <v>358</v>
      </c>
      <c r="C1231" s="1" t="s">
        <v>197</v>
      </c>
      <c r="D1231" s="1">
        <v>0.68</v>
      </c>
      <c r="E1231" s="1">
        <v>0</v>
      </c>
      <c r="F1231" s="1">
        <v>0.32</v>
      </c>
      <c r="G1231" s="10" t="s">
        <v>350</v>
      </c>
      <c r="H1231" s="10" t="s">
        <v>317</v>
      </c>
      <c r="I1231" s="10" t="s">
        <v>196</v>
      </c>
      <c r="J1231" s="10" t="s">
        <v>359</v>
      </c>
    </row>
    <row r="1232" spans="1:10">
      <c r="A1232" s="1" t="s">
        <v>117</v>
      </c>
      <c r="B1232" s="1" t="s">
        <v>358</v>
      </c>
      <c r="C1232" s="1" t="s">
        <v>197</v>
      </c>
      <c r="D1232" s="1">
        <v>0.49</v>
      </c>
      <c r="E1232" s="1">
        <v>0.04</v>
      </c>
      <c r="F1232" s="1">
        <v>0.47</v>
      </c>
      <c r="G1232" s="10" t="s">
        <v>350</v>
      </c>
      <c r="H1232" s="10" t="s">
        <v>317</v>
      </c>
      <c r="I1232" s="10" t="s">
        <v>196</v>
      </c>
      <c r="J1232" s="10" t="s">
        <v>359</v>
      </c>
    </row>
    <row r="1233" spans="1:10">
      <c r="A1233" s="1" t="s">
        <v>122</v>
      </c>
      <c r="B1233" s="1" t="s">
        <v>358</v>
      </c>
      <c r="C1233" s="1" t="s">
        <v>197</v>
      </c>
      <c r="D1233" s="1">
        <v>0</v>
      </c>
      <c r="E1233" s="1">
        <v>0</v>
      </c>
      <c r="F1233" s="1">
        <v>1</v>
      </c>
      <c r="G1233" s="10" t="s">
        <v>350</v>
      </c>
      <c r="H1233" s="10" t="s">
        <v>317</v>
      </c>
      <c r="I1233" s="10" t="s">
        <v>196</v>
      </c>
      <c r="J1233" s="10" t="s">
        <v>359</v>
      </c>
    </row>
    <row r="1234" spans="1:10">
      <c r="A1234" s="1" t="s">
        <v>127</v>
      </c>
      <c r="B1234" s="1" t="s">
        <v>358</v>
      </c>
      <c r="C1234" s="1" t="s">
        <v>197</v>
      </c>
      <c r="D1234" s="1">
        <v>0.08</v>
      </c>
      <c r="E1234" s="1">
        <v>0.12</v>
      </c>
      <c r="F1234" s="1">
        <v>0.8</v>
      </c>
      <c r="G1234" s="10" t="s">
        <v>350</v>
      </c>
      <c r="H1234" s="10" t="s">
        <v>317</v>
      </c>
      <c r="I1234" s="10" t="s">
        <v>196</v>
      </c>
      <c r="J1234" s="10" t="s">
        <v>359</v>
      </c>
    </row>
    <row r="1235" spans="1:10">
      <c r="A1235" s="1" t="s">
        <v>131</v>
      </c>
      <c r="B1235" s="1" t="s">
        <v>358</v>
      </c>
      <c r="C1235" s="1" t="s">
        <v>197</v>
      </c>
      <c r="D1235" s="1">
        <v>0.1</v>
      </c>
      <c r="E1235" s="1">
        <v>0</v>
      </c>
      <c r="F1235" s="1">
        <v>0.9</v>
      </c>
      <c r="G1235" s="10" t="s">
        <v>350</v>
      </c>
      <c r="H1235" s="10" t="s">
        <v>317</v>
      </c>
      <c r="I1235" s="10" t="s">
        <v>196</v>
      </c>
      <c r="J1235" s="10" t="s">
        <v>359</v>
      </c>
    </row>
    <row r="1236" spans="1:10">
      <c r="A1236" s="1" t="s">
        <v>135</v>
      </c>
      <c r="B1236" s="1" t="s">
        <v>358</v>
      </c>
      <c r="C1236" s="1" t="s">
        <v>197</v>
      </c>
      <c r="D1236" s="1">
        <v>0.6</v>
      </c>
      <c r="E1236" s="1">
        <v>0.2</v>
      </c>
      <c r="F1236" s="1">
        <v>0.2</v>
      </c>
      <c r="G1236" s="10" t="s">
        <v>350</v>
      </c>
      <c r="H1236" s="10" t="s">
        <v>317</v>
      </c>
      <c r="I1236" s="10" t="s">
        <v>196</v>
      </c>
      <c r="J1236" s="10" t="s">
        <v>359</v>
      </c>
    </row>
    <row r="1237" spans="1:10">
      <c r="A1237" s="1" t="s">
        <v>141</v>
      </c>
      <c r="B1237" s="1" t="s">
        <v>358</v>
      </c>
      <c r="C1237" s="1" t="s">
        <v>197</v>
      </c>
      <c r="D1237" s="1">
        <v>0.17</v>
      </c>
      <c r="E1237" s="1">
        <v>0</v>
      </c>
      <c r="F1237" s="1">
        <v>0.83</v>
      </c>
      <c r="G1237" s="10" t="s">
        <v>350</v>
      </c>
      <c r="H1237" s="10" t="s">
        <v>317</v>
      </c>
      <c r="I1237" s="10" t="s">
        <v>196</v>
      </c>
      <c r="J1237" s="10" t="s">
        <v>359</v>
      </c>
    </row>
    <row r="1238" spans="1:10">
      <c r="A1238" s="1" t="s">
        <v>144</v>
      </c>
      <c r="B1238" s="1" t="s">
        <v>358</v>
      </c>
      <c r="C1238" s="1" t="s">
        <v>197</v>
      </c>
      <c r="D1238" s="1">
        <v>0.13</v>
      </c>
      <c r="E1238" s="1">
        <v>0</v>
      </c>
      <c r="F1238" s="1">
        <v>0.88</v>
      </c>
      <c r="G1238" s="10" t="s">
        <v>350</v>
      </c>
      <c r="H1238" s="10" t="s">
        <v>317</v>
      </c>
      <c r="I1238" s="10" t="s">
        <v>196</v>
      </c>
      <c r="J1238" s="10" t="s">
        <v>359</v>
      </c>
    </row>
    <row r="1239" spans="1:10">
      <c r="A1239" s="1" t="s">
        <v>148</v>
      </c>
      <c r="B1239" s="1" t="s">
        <v>358</v>
      </c>
      <c r="C1239" s="1" t="s">
        <v>197</v>
      </c>
      <c r="D1239" s="1">
        <v>0.31</v>
      </c>
      <c r="E1239" s="1">
        <v>0.15</v>
      </c>
      <c r="F1239" s="1">
        <v>0.54</v>
      </c>
      <c r="G1239" s="10" t="s">
        <v>350</v>
      </c>
      <c r="H1239" s="10" t="s">
        <v>317</v>
      </c>
      <c r="I1239" s="10" t="s">
        <v>196</v>
      </c>
      <c r="J1239" s="10" t="s">
        <v>359</v>
      </c>
    </row>
    <row r="1240" spans="1:10">
      <c r="A1240" s="1" t="s">
        <v>154</v>
      </c>
      <c r="B1240" s="1" t="s">
        <v>358</v>
      </c>
      <c r="C1240" s="1" t="s">
        <v>197</v>
      </c>
      <c r="D1240" s="1">
        <v>0.22</v>
      </c>
      <c r="E1240" s="1">
        <v>0.7</v>
      </c>
      <c r="F1240" s="1">
        <v>0.09</v>
      </c>
      <c r="G1240" s="10" t="s">
        <v>350</v>
      </c>
      <c r="H1240" s="10" t="s">
        <v>317</v>
      </c>
      <c r="I1240" s="10" t="s">
        <v>196</v>
      </c>
      <c r="J1240" s="10" t="s">
        <v>359</v>
      </c>
    </row>
    <row r="1241" spans="1:10">
      <c r="A1241" s="1" t="s">
        <v>160</v>
      </c>
      <c r="B1241" s="1" t="s">
        <v>358</v>
      </c>
      <c r="C1241" s="1" t="s">
        <v>197</v>
      </c>
      <c r="D1241" s="1">
        <v>0</v>
      </c>
      <c r="E1241" s="1">
        <v>0</v>
      </c>
      <c r="F1241" s="1">
        <v>1</v>
      </c>
      <c r="G1241" s="10" t="s">
        <v>350</v>
      </c>
      <c r="H1241" s="10" t="s">
        <v>317</v>
      </c>
      <c r="I1241" s="10" t="s">
        <v>196</v>
      </c>
      <c r="J1241" s="10" t="s">
        <v>359</v>
      </c>
    </row>
    <row r="1242" spans="1:10">
      <c r="A1242" s="1" t="s">
        <v>11</v>
      </c>
      <c r="B1242" s="1" t="s">
        <v>360</v>
      </c>
      <c r="C1242" s="1" t="s">
        <v>196</v>
      </c>
      <c r="D1242" s="1">
        <v>0</v>
      </c>
      <c r="E1242" s="1">
        <v>0</v>
      </c>
      <c r="F1242" s="1">
        <v>1</v>
      </c>
      <c r="G1242" s="10" t="s">
        <v>350</v>
      </c>
      <c r="H1242" s="10" t="s">
        <v>320</v>
      </c>
      <c r="I1242" s="10" t="s">
        <v>196</v>
      </c>
      <c r="J1242" s="10" t="s">
        <v>361</v>
      </c>
    </row>
    <row r="1243" spans="1:10">
      <c r="A1243" s="1" t="s">
        <v>15</v>
      </c>
      <c r="B1243" s="1" t="s">
        <v>360</v>
      </c>
      <c r="C1243" s="1" t="s">
        <v>196</v>
      </c>
      <c r="D1243" s="1">
        <v>0.31</v>
      </c>
      <c r="E1243" s="1">
        <v>0</v>
      </c>
      <c r="F1243" s="1">
        <v>0.69</v>
      </c>
      <c r="G1243" s="10" t="s">
        <v>350</v>
      </c>
      <c r="H1243" s="10" t="s">
        <v>320</v>
      </c>
      <c r="I1243" s="10" t="s">
        <v>196</v>
      </c>
      <c r="J1243" s="10" t="s">
        <v>361</v>
      </c>
    </row>
    <row r="1244" spans="1:10">
      <c r="A1244" s="1" t="s">
        <v>21</v>
      </c>
      <c r="B1244" s="1" t="s">
        <v>360</v>
      </c>
      <c r="C1244" s="1" t="s">
        <v>196</v>
      </c>
      <c r="D1244" s="1">
        <v>0.34</v>
      </c>
      <c r="E1244" s="1">
        <v>0.08</v>
      </c>
      <c r="F1244" s="1">
        <v>0.58</v>
      </c>
      <c r="G1244" s="10" t="s">
        <v>350</v>
      </c>
      <c r="H1244" s="10" t="s">
        <v>320</v>
      </c>
      <c r="I1244" s="10" t="s">
        <v>196</v>
      </c>
      <c r="J1244" s="10" t="s">
        <v>361</v>
      </c>
    </row>
    <row r="1245" spans="1:10">
      <c r="A1245" s="1" t="s">
        <v>27</v>
      </c>
      <c r="B1245" s="1" t="s">
        <v>360</v>
      </c>
      <c r="C1245" s="1" t="s">
        <v>196</v>
      </c>
      <c r="D1245" s="1">
        <v>0.13</v>
      </c>
      <c r="E1245" s="1">
        <v>0</v>
      </c>
      <c r="F1245" s="1">
        <v>0.87</v>
      </c>
      <c r="G1245" s="10" t="s">
        <v>350</v>
      </c>
      <c r="H1245" s="10" t="s">
        <v>320</v>
      </c>
      <c r="I1245" s="10" t="s">
        <v>196</v>
      </c>
      <c r="J1245" s="10" t="s">
        <v>361</v>
      </c>
    </row>
    <row r="1246" spans="1:10">
      <c r="A1246" s="1" t="s">
        <v>33</v>
      </c>
      <c r="B1246" s="1" t="s">
        <v>360</v>
      </c>
      <c r="C1246" s="1" t="s">
        <v>196</v>
      </c>
      <c r="D1246" s="1">
        <v>0.39</v>
      </c>
      <c r="E1246" s="1">
        <v>0.03</v>
      </c>
      <c r="F1246" s="1">
        <v>0.58</v>
      </c>
      <c r="G1246" s="10" t="s">
        <v>350</v>
      </c>
      <c r="H1246" s="10" t="s">
        <v>320</v>
      </c>
      <c r="I1246" s="10" t="s">
        <v>196</v>
      </c>
      <c r="J1246" s="10" t="s">
        <v>361</v>
      </c>
    </row>
    <row r="1247" spans="1:10">
      <c r="A1247" s="1" t="s">
        <v>38</v>
      </c>
      <c r="B1247" s="1" t="s">
        <v>360</v>
      </c>
      <c r="C1247" s="1" t="s">
        <v>196</v>
      </c>
      <c r="D1247" s="1">
        <v>0.04</v>
      </c>
      <c r="E1247" s="1">
        <v>0.96</v>
      </c>
      <c r="F1247" s="1">
        <v>0</v>
      </c>
      <c r="G1247" s="10" t="s">
        <v>350</v>
      </c>
      <c r="H1247" s="10" t="s">
        <v>320</v>
      </c>
      <c r="I1247" s="10" t="s">
        <v>196</v>
      </c>
      <c r="J1247" s="10" t="s">
        <v>361</v>
      </c>
    </row>
    <row r="1248" spans="1:10">
      <c r="A1248" s="1" t="s">
        <v>43</v>
      </c>
      <c r="B1248" s="1" t="s">
        <v>360</v>
      </c>
      <c r="C1248" s="1" t="s">
        <v>196</v>
      </c>
      <c r="D1248" s="1">
        <v>0.03</v>
      </c>
      <c r="E1248" s="1">
        <v>0</v>
      </c>
      <c r="F1248" s="1">
        <v>0.97</v>
      </c>
      <c r="G1248" s="10" t="s">
        <v>350</v>
      </c>
      <c r="H1248" s="10" t="s">
        <v>320</v>
      </c>
      <c r="I1248" s="10" t="s">
        <v>196</v>
      </c>
      <c r="J1248" s="10" t="s">
        <v>361</v>
      </c>
    </row>
    <row r="1249" spans="1:10">
      <c r="A1249" s="1" t="s">
        <v>48</v>
      </c>
      <c r="B1249" s="1" t="s">
        <v>360</v>
      </c>
      <c r="C1249" s="1" t="s">
        <v>196</v>
      </c>
      <c r="D1249" s="1">
        <v>0.18</v>
      </c>
      <c r="E1249" s="1">
        <v>0.05</v>
      </c>
      <c r="F1249" s="1">
        <v>0.77</v>
      </c>
      <c r="G1249" s="10" t="s">
        <v>350</v>
      </c>
      <c r="H1249" s="10" t="s">
        <v>320</v>
      </c>
      <c r="I1249" s="10" t="s">
        <v>196</v>
      </c>
      <c r="J1249" s="10" t="s">
        <v>361</v>
      </c>
    </row>
    <row r="1250" spans="1:10">
      <c r="A1250" s="1" t="s">
        <v>53</v>
      </c>
      <c r="B1250" s="1" t="s">
        <v>360</v>
      </c>
      <c r="C1250" s="1" t="s">
        <v>196</v>
      </c>
      <c r="D1250" s="1">
        <v>0.59</v>
      </c>
      <c r="E1250" s="1">
        <v>0</v>
      </c>
      <c r="F1250" s="1">
        <v>0.41</v>
      </c>
      <c r="G1250" s="10" t="s">
        <v>350</v>
      </c>
      <c r="H1250" s="10" t="s">
        <v>320</v>
      </c>
      <c r="I1250" s="10" t="s">
        <v>196</v>
      </c>
      <c r="J1250" s="10" t="s">
        <v>361</v>
      </c>
    </row>
    <row r="1251" spans="1:10">
      <c r="A1251" s="1" t="s">
        <v>59</v>
      </c>
      <c r="B1251" s="1" t="s">
        <v>360</v>
      </c>
      <c r="C1251" s="1" t="s">
        <v>196</v>
      </c>
      <c r="D1251" s="1">
        <v>0.08</v>
      </c>
      <c r="E1251" s="1">
        <v>0.04</v>
      </c>
      <c r="F1251" s="1">
        <v>0.88</v>
      </c>
      <c r="G1251" s="10" t="s">
        <v>350</v>
      </c>
      <c r="H1251" s="10" t="s">
        <v>320</v>
      </c>
      <c r="I1251" s="10" t="s">
        <v>196</v>
      </c>
      <c r="J1251" s="10" t="s">
        <v>361</v>
      </c>
    </row>
    <row r="1252" spans="1:10">
      <c r="A1252" s="1" t="s">
        <v>63</v>
      </c>
      <c r="B1252" s="1" t="s">
        <v>360</v>
      </c>
      <c r="C1252" s="1" t="s">
        <v>196</v>
      </c>
      <c r="D1252" s="1">
        <v>0.3</v>
      </c>
      <c r="E1252" s="1">
        <v>0</v>
      </c>
      <c r="F1252" s="1">
        <v>0.7</v>
      </c>
      <c r="G1252" s="10" t="s">
        <v>350</v>
      </c>
      <c r="H1252" s="10" t="s">
        <v>320</v>
      </c>
      <c r="I1252" s="10" t="s">
        <v>196</v>
      </c>
      <c r="J1252" s="10" t="s">
        <v>361</v>
      </c>
    </row>
    <row r="1253" spans="1:10">
      <c r="A1253" s="1" t="s">
        <v>69</v>
      </c>
      <c r="B1253" s="1" t="s">
        <v>360</v>
      </c>
      <c r="C1253" s="1" t="s">
        <v>196</v>
      </c>
      <c r="D1253" s="1">
        <v>0.53</v>
      </c>
      <c r="E1253" s="1">
        <v>0</v>
      </c>
      <c r="F1253" s="1">
        <v>0.47</v>
      </c>
      <c r="G1253" s="10" t="s">
        <v>350</v>
      </c>
      <c r="H1253" s="10" t="s">
        <v>320</v>
      </c>
      <c r="I1253" s="10" t="s">
        <v>196</v>
      </c>
      <c r="J1253" s="10" t="s">
        <v>361</v>
      </c>
    </row>
    <row r="1254" spans="1:10">
      <c r="A1254" s="1" t="s">
        <v>74</v>
      </c>
      <c r="B1254" s="1" t="s">
        <v>360</v>
      </c>
      <c r="C1254" s="1" t="s">
        <v>196</v>
      </c>
      <c r="D1254" s="1">
        <v>0.18</v>
      </c>
      <c r="E1254" s="1">
        <v>0.32</v>
      </c>
      <c r="F1254" s="1">
        <v>0.5</v>
      </c>
      <c r="G1254" s="10" t="s">
        <v>350</v>
      </c>
      <c r="H1254" s="10" t="s">
        <v>320</v>
      </c>
      <c r="I1254" s="10" t="s">
        <v>196</v>
      </c>
      <c r="J1254" s="10" t="s">
        <v>361</v>
      </c>
    </row>
    <row r="1255" spans="1:10">
      <c r="A1255" s="1" t="s">
        <v>79</v>
      </c>
      <c r="B1255" s="1" t="s">
        <v>360</v>
      </c>
      <c r="C1255" s="1" t="s">
        <v>196</v>
      </c>
      <c r="D1255" s="1">
        <v>0.42</v>
      </c>
      <c r="E1255" s="1">
        <v>0.01</v>
      </c>
      <c r="F1255" s="1">
        <v>0.57</v>
      </c>
      <c r="G1255" s="10" t="s">
        <v>350</v>
      </c>
      <c r="H1255" s="10" t="s">
        <v>320</v>
      </c>
      <c r="I1255" s="10" t="s">
        <v>196</v>
      </c>
      <c r="J1255" s="10" t="s">
        <v>361</v>
      </c>
    </row>
    <row r="1256" spans="1:10">
      <c r="A1256" s="1" t="s">
        <v>84</v>
      </c>
      <c r="B1256" s="1" t="s">
        <v>360</v>
      </c>
      <c r="C1256" s="1" t="s">
        <v>196</v>
      </c>
      <c r="D1256" s="1">
        <v>0.41</v>
      </c>
      <c r="E1256" s="1">
        <v>0</v>
      </c>
      <c r="F1256" s="1">
        <v>0.59</v>
      </c>
      <c r="G1256" s="10" t="s">
        <v>350</v>
      </c>
      <c r="H1256" s="10" t="s">
        <v>320</v>
      </c>
      <c r="I1256" s="10" t="s">
        <v>196</v>
      </c>
      <c r="J1256" s="10" t="s">
        <v>361</v>
      </c>
    </row>
    <row r="1257" spans="1:10">
      <c r="A1257" s="1" t="s">
        <v>88</v>
      </c>
      <c r="B1257" s="1" t="s">
        <v>360</v>
      </c>
      <c r="C1257" s="1" t="s">
        <v>196</v>
      </c>
      <c r="D1257" s="1">
        <v>0.56</v>
      </c>
      <c r="E1257" s="1">
        <v>0</v>
      </c>
      <c r="F1257" s="1">
        <v>0.44</v>
      </c>
      <c r="G1257" s="10" t="s">
        <v>350</v>
      </c>
      <c r="H1257" s="10" t="s">
        <v>320</v>
      </c>
      <c r="I1257" s="10" t="s">
        <v>196</v>
      </c>
      <c r="J1257" s="10" t="s">
        <v>361</v>
      </c>
    </row>
    <row r="1258" spans="1:10">
      <c r="A1258" s="1" t="s">
        <v>93</v>
      </c>
      <c r="B1258" s="1" t="s">
        <v>360</v>
      </c>
      <c r="C1258" s="1" t="s">
        <v>196</v>
      </c>
      <c r="D1258" s="1">
        <v>0.76</v>
      </c>
      <c r="E1258" s="1">
        <v>0.12</v>
      </c>
      <c r="F1258" s="1">
        <v>0.12</v>
      </c>
      <c r="G1258" s="10" t="s">
        <v>350</v>
      </c>
      <c r="H1258" s="10" t="s">
        <v>320</v>
      </c>
      <c r="I1258" s="10" t="s">
        <v>196</v>
      </c>
      <c r="J1258" s="10" t="s">
        <v>361</v>
      </c>
    </row>
    <row r="1259" spans="1:10">
      <c r="A1259" s="1" t="s">
        <v>98</v>
      </c>
      <c r="B1259" s="1" t="s">
        <v>360</v>
      </c>
      <c r="C1259" s="1" t="s">
        <v>196</v>
      </c>
      <c r="D1259" s="1">
        <v>0.28</v>
      </c>
      <c r="E1259" s="1">
        <v>0.03</v>
      </c>
      <c r="F1259" s="1">
        <v>0.69</v>
      </c>
      <c r="G1259" s="10" t="s">
        <v>350</v>
      </c>
      <c r="H1259" s="10" t="s">
        <v>320</v>
      </c>
      <c r="I1259" s="10" t="s">
        <v>196</v>
      </c>
      <c r="J1259" s="10" t="s">
        <v>361</v>
      </c>
    </row>
    <row r="1260" spans="1:10">
      <c r="A1260" s="1" t="s">
        <v>102</v>
      </c>
      <c r="B1260" s="1" t="s">
        <v>360</v>
      </c>
      <c r="C1260" s="1" t="s">
        <v>196</v>
      </c>
      <c r="D1260" s="1">
        <v>0</v>
      </c>
      <c r="E1260" s="1">
        <v>0</v>
      </c>
      <c r="F1260" s="1">
        <v>1</v>
      </c>
      <c r="G1260" s="10" t="s">
        <v>350</v>
      </c>
      <c r="H1260" s="10" t="s">
        <v>320</v>
      </c>
      <c r="I1260" s="10" t="s">
        <v>196</v>
      </c>
      <c r="J1260" s="10" t="s">
        <v>361</v>
      </c>
    </row>
    <row r="1261" spans="1:10">
      <c r="A1261" s="1" t="s">
        <v>107</v>
      </c>
      <c r="B1261" s="1" t="s">
        <v>360</v>
      </c>
      <c r="C1261" s="1" t="s">
        <v>196</v>
      </c>
      <c r="D1261" s="1">
        <v>0.53</v>
      </c>
      <c r="E1261" s="1">
        <v>0.05</v>
      </c>
      <c r="F1261" s="1">
        <v>0.42</v>
      </c>
      <c r="G1261" s="10" t="s">
        <v>350</v>
      </c>
      <c r="H1261" s="10" t="s">
        <v>320</v>
      </c>
      <c r="I1261" s="10" t="s">
        <v>196</v>
      </c>
      <c r="J1261" s="10" t="s">
        <v>361</v>
      </c>
    </row>
    <row r="1262" spans="1:10">
      <c r="A1262" s="1" t="s">
        <v>112</v>
      </c>
      <c r="B1262" s="1" t="s">
        <v>360</v>
      </c>
      <c r="C1262" s="1" t="s">
        <v>196</v>
      </c>
      <c r="D1262" s="1">
        <v>1</v>
      </c>
      <c r="E1262" s="1">
        <v>0</v>
      </c>
      <c r="F1262" s="1">
        <v>0</v>
      </c>
      <c r="G1262" s="10" t="s">
        <v>350</v>
      </c>
      <c r="H1262" s="10" t="s">
        <v>320</v>
      </c>
      <c r="I1262" s="10" t="s">
        <v>196</v>
      </c>
      <c r="J1262" s="10" t="s">
        <v>361</v>
      </c>
    </row>
    <row r="1263" spans="1:10">
      <c r="A1263" s="1" t="s">
        <v>117</v>
      </c>
      <c r="B1263" s="1" t="s">
        <v>360</v>
      </c>
      <c r="C1263" s="1" t="s">
        <v>196</v>
      </c>
      <c r="D1263" s="1">
        <v>0.49</v>
      </c>
      <c r="E1263" s="1">
        <v>0</v>
      </c>
      <c r="F1263" s="1">
        <v>0.51</v>
      </c>
      <c r="G1263" s="10" t="s">
        <v>350</v>
      </c>
      <c r="H1263" s="10" t="s">
        <v>320</v>
      </c>
      <c r="I1263" s="10" t="s">
        <v>196</v>
      </c>
      <c r="J1263" s="10" t="s">
        <v>361</v>
      </c>
    </row>
    <row r="1264" spans="1:10">
      <c r="A1264" s="1" t="s">
        <v>122</v>
      </c>
      <c r="B1264" s="1" t="s">
        <v>360</v>
      </c>
      <c r="C1264" s="1" t="s">
        <v>196</v>
      </c>
      <c r="D1264" s="1">
        <v>0.3</v>
      </c>
      <c r="E1264" s="1">
        <v>0.04</v>
      </c>
      <c r="F1264" s="1">
        <v>0.65</v>
      </c>
      <c r="G1264" s="10" t="s">
        <v>350</v>
      </c>
      <c r="H1264" s="10" t="s">
        <v>320</v>
      </c>
      <c r="I1264" s="10" t="s">
        <v>196</v>
      </c>
      <c r="J1264" s="10" t="s">
        <v>361</v>
      </c>
    </row>
    <row r="1265" spans="1:10">
      <c r="A1265" s="1" t="s">
        <v>127</v>
      </c>
      <c r="B1265" s="1" t="s">
        <v>360</v>
      </c>
      <c r="C1265" s="1" t="s">
        <v>196</v>
      </c>
      <c r="D1265" s="1">
        <v>0.08</v>
      </c>
      <c r="E1265" s="1">
        <v>0.12</v>
      </c>
      <c r="F1265" s="1">
        <v>0.8</v>
      </c>
      <c r="G1265" s="10" t="s">
        <v>350</v>
      </c>
      <c r="H1265" s="10" t="s">
        <v>320</v>
      </c>
      <c r="I1265" s="10" t="s">
        <v>196</v>
      </c>
      <c r="J1265" s="10" t="s">
        <v>361</v>
      </c>
    </row>
    <row r="1266" spans="1:10">
      <c r="A1266" s="1" t="s">
        <v>131</v>
      </c>
      <c r="B1266" s="1" t="s">
        <v>360</v>
      </c>
      <c r="C1266" s="1" t="s">
        <v>196</v>
      </c>
      <c r="D1266" s="1">
        <v>0.7</v>
      </c>
      <c r="E1266" s="1">
        <v>0</v>
      </c>
      <c r="F1266" s="1">
        <v>0.3</v>
      </c>
      <c r="G1266" s="10" t="s">
        <v>350</v>
      </c>
      <c r="H1266" s="10" t="s">
        <v>320</v>
      </c>
      <c r="I1266" s="10" t="s">
        <v>196</v>
      </c>
      <c r="J1266" s="10" t="s">
        <v>361</v>
      </c>
    </row>
    <row r="1267" spans="1:10">
      <c r="A1267" s="1" t="s">
        <v>135</v>
      </c>
      <c r="B1267" s="1" t="s">
        <v>360</v>
      </c>
      <c r="C1267" s="1" t="s">
        <v>196</v>
      </c>
      <c r="D1267" s="1">
        <v>0.53</v>
      </c>
      <c r="E1267" s="1">
        <v>0.13</v>
      </c>
      <c r="F1267" s="1">
        <v>0.33</v>
      </c>
      <c r="G1267" s="10" t="s">
        <v>350</v>
      </c>
      <c r="H1267" s="10" t="s">
        <v>320</v>
      </c>
      <c r="I1267" s="10" t="s">
        <v>196</v>
      </c>
      <c r="J1267" s="10" t="s">
        <v>361</v>
      </c>
    </row>
    <row r="1268" spans="1:10">
      <c r="A1268" s="1" t="s">
        <v>141</v>
      </c>
      <c r="B1268" s="1" t="s">
        <v>360</v>
      </c>
      <c r="C1268" s="1" t="s">
        <v>196</v>
      </c>
      <c r="D1268" s="1">
        <v>0.5</v>
      </c>
      <c r="E1268" s="1">
        <v>0.17</v>
      </c>
      <c r="F1268" s="1">
        <v>0.33</v>
      </c>
      <c r="G1268" s="10" t="s">
        <v>350</v>
      </c>
      <c r="H1268" s="10" t="s">
        <v>320</v>
      </c>
      <c r="I1268" s="10" t="s">
        <v>196</v>
      </c>
      <c r="J1268" s="10" t="s">
        <v>361</v>
      </c>
    </row>
    <row r="1269" spans="1:10">
      <c r="A1269" s="1" t="s">
        <v>144</v>
      </c>
      <c r="B1269" s="1" t="s">
        <v>360</v>
      </c>
      <c r="C1269" s="1" t="s">
        <v>196</v>
      </c>
      <c r="D1269" s="1">
        <v>0.38</v>
      </c>
      <c r="E1269" s="1">
        <v>0</v>
      </c>
      <c r="F1269" s="1">
        <v>0.63</v>
      </c>
      <c r="G1269" s="10" t="s">
        <v>350</v>
      </c>
      <c r="H1269" s="10" t="s">
        <v>320</v>
      </c>
      <c r="I1269" s="10" t="s">
        <v>196</v>
      </c>
      <c r="J1269" s="10" t="s">
        <v>361</v>
      </c>
    </row>
    <row r="1270" spans="1:10">
      <c r="A1270" s="1" t="s">
        <v>148</v>
      </c>
      <c r="B1270" s="1" t="s">
        <v>360</v>
      </c>
      <c r="C1270" s="1" t="s">
        <v>196</v>
      </c>
      <c r="D1270" s="1">
        <v>0.69</v>
      </c>
      <c r="E1270" s="1">
        <v>0</v>
      </c>
      <c r="F1270" s="1">
        <v>0.31</v>
      </c>
      <c r="G1270" s="10" t="s">
        <v>350</v>
      </c>
      <c r="H1270" s="10" t="s">
        <v>320</v>
      </c>
      <c r="I1270" s="10" t="s">
        <v>196</v>
      </c>
      <c r="J1270" s="10" t="s">
        <v>361</v>
      </c>
    </row>
    <row r="1271" spans="1:10">
      <c r="A1271" s="1" t="s">
        <v>154</v>
      </c>
      <c r="B1271" s="1" t="s">
        <v>360</v>
      </c>
      <c r="C1271" s="1" t="s">
        <v>196</v>
      </c>
      <c r="D1271" s="1">
        <v>0.22</v>
      </c>
      <c r="E1271" s="1">
        <v>0</v>
      </c>
      <c r="F1271" s="1">
        <v>0.78</v>
      </c>
      <c r="G1271" s="10" t="s">
        <v>350</v>
      </c>
      <c r="H1271" s="10" t="s">
        <v>320</v>
      </c>
      <c r="I1271" s="10" t="s">
        <v>196</v>
      </c>
      <c r="J1271" s="10" t="s">
        <v>361</v>
      </c>
    </row>
    <row r="1272" spans="1:10">
      <c r="A1272" s="1" t="s">
        <v>160</v>
      </c>
      <c r="B1272" s="1" t="s">
        <v>360</v>
      </c>
      <c r="C1272" s="1" t="s">
        <v>196</v>
      </c>
      <c r="D1272" s="1">
        <v>0.21</v>
      </c>
      <c r="E1272" s="1">
        <v>0.05</v>
      </c>
      <c r="F1272" s="1">
        <v>0.74</v>
      </c>
      <c r="G1272" s="10" t="s">
        <v>350</v>
      </c>
      <c r="H1272" s="10" t="s">
        <v>320</v>
      </c>
      <c r="I1272" s="10" t="s">
        <v>196</v>
      </c>
      <c r="J1272" s="10" t="s">
        <v>361</v>
      </c>
    </row>
    <row r="1273" spans="1:10">
      <c r="A1273" s="1" t="s">
        <v>11</v>
      </c>
      <c r="B1273" s="1" t="s">
        <v>360</v>
      </c>
      <c r="C1273" s="1" t="s">
        <v>201</v>
      </c>
      <c r="D1273" s="1">
        <v>0</v>
      </c>
      <c r="E1273" s="1">
        <v>0.5</v>
      </c>
      <c r="F1273" s="1">
        <v>0.5</v>
      </c>
      <c r="G1273" s="10" t="s">
        <v>350</v>
      </c>
      <c r="H1273" s="10" t="s">
        <v>320</v>
      </c>
      <c r="I1273" s="10" t="s">
        <v>196</v>
      </c>
      <c r="J1273" s="10" t="s">
        <v>361</v>
      </c>
    </row>
    <row r="1274" spans="1:10">
      <c r="A1274" s="1" t="s">
        <v>15</v>
      </c>
      <c r="B1274" s="1" t="s">
        <v>360</v>
      </c>
      <c r="C1274" s="1" t="s">
        <v>201</v>
      </c>
      <c r="D1274" s="1">
        <v>0.31</v>
      </c>
      <c r="E1274" s="1">
        <v>0.66</v>
      </c>
      <c r="F1274" s="1">
        <v>0.03</v>
      </c>
      <c r="G1274" s="10" t="s">
        <v>350</v>
      </c>
      <c r="H1274" s="10" t="s">
        <v>320</v>
      </c>
      <c r="I1274" s="10" t="s">
        <v>196</v>
      </c>
      <c r="J1274" s="10" t="s">
        <v>361</v>
      </c>
    </row>
    <row r="1275" spans="1:10">
      <c r="A1275" s="1" t="s">
        <v>21</v>
      </c>
      <c r="B1275" s="1" t="s">
        <v>360</v>
      </c>
      <c r="C1275" s="1" t="s">
        <v>201</v>
      </c>
      <c r="D1275" s="1">
        <v>0.34</v>
      </c>
      <c r="E1275" s="1">
        <v>0.27</v>
      </c>
      <c r="F1275" s="1">
        <v>0.38</v>
      </c>
      <c r="G1275" s="10" t="s">
        <v>350</v>
      </c>
      <c r="H1275" s="10" t="s">
        <v>320</v>
      </c>
      <c r="I1275" s="10" t="s">
        <v>196</v>
      </c>
      <c r="J1275" s="10" t="s">
        <v>361</v>
      </c>
    </row>
    <row r="1276" spans="1:10">
      <c r="A1276" s="1" t="s">
        <v>27</v>
      </c>
      <c r="B1276" s="1" t="s">
        <v>360</v>
      </c>
      <c r="C1276" s="1" t="s">
        <v>201</v>
      </c>
      <c r="D1276" s="1">
        <v>0.13</v>
      </c>
      <c r="E1276" s="1">
        <v>0.46</v>
      </c>
      <c r="F1276" s="1">
        <v>0.41</v>
      </c>
      <c r="G1276" s="10" t="s">
        <v>350</v>
      </c>
      <c r="H1276" s="10" t="s">
        <v>320</v>
      </c>
      <c r="I1276" s="10" t="s">
        <v>196</v>
      </c>
      <c r="J1276" s="10" t="s">
        <v>361</v>
      </c>
    </row>
    <row r="1277" spans="1:10">
      <c r="A1277" s="1" t="s">
        <v>33</v>
      </c>
      <c r="B1277" s="1" t="s">
        <v>360</v>
      </c>
      <c r="C1277" s="1" t="s">
        <v>201</v>
      </c>
      <c r="D1277" s="1">
        <v>0.39</v>
      </c>
      <c r="E1277" s="1">
        <v>0.3</v>
      </c>
      <c r="F1277" s="1">
        <v>0.3</v>
      </c>
      <c r="G1277" s="10" t="s">
        <v>350</v>
      </c>
      <c r="H1277" s="10" t="s">
        <v>320</v>
      </c>
      <c r="I1277" s="10" t="s">
        <v>196</v>
      </c>
      <c r="J1277" s="10" t="s">
        <v>361</v>
      </c>
    </row>
    <row r="1278" spans="1:10">
      <c r="A1278" s="1" t="s">
        <v>38</v>
      </c>
      <c r="B1278" s="1" t="s">
        <v>360</v>
      </c>
      <c r="C1278" s="1" t="s">
        <v>201</v>
      </c>
      <c r="D1278" s="1">
        <v>0.04</v>
      </c>
      <c r="E1278" s="1">
        <v>0</v>
      </c>
      <c r="F1278" s="1">
        <v>0.96</v>
      </c>
      <c r="G1278" s="10" t="s">
        <v>350</v>
      </c>
      <c r="H1278" s="10" t="s">
        <v>320</v>
      </c>
      <c r="I1278" s="10" t="s">
        <v>196</v>
      </c>
      <c r="J1278" s="10" t="s">
        <v>361</v>
      </c>
    </row>
    <row r="1279" spans="1:10">
      <c r="A1279" s="1" t="s">
        <v>43</v>
      </c>
      <c r="B1279" s="1" t="s">
        <v>360</v>
      </c>
      <c r="C1279" s="1" t="s">
        <v>201</v>
      </c>
      <c r="D1279" s="1">
        <v>0.03</v>
      </c>
      <c r="E1279" s="1">
        <v>0.81</v>
      </c>
      <c r="F1279" s="1">
        <v>0.17</v>
      </c>
      <c r="G1279" s="10" t="s">
        <v>350</v>
      </c>
      <c r="H1279" s="10" t="s">
        <v>320</v>
      </c>
      <c r="I1279" s="10" t="s">
        <v>196</v>
      </c>
      <c r="J1279" s="10" t="s">
        <v>361</v>
      </c>
    </row>
    <row r="1280" spans="1:10">
      <c r="A1280" s="1" t="s">
        <v>48</v>
      </c>
      <c r="B1280" s="1" t="s">
        <v>360</v>
      </c>
      <c r="C1280" s="1" t="s">
        <v>201</v>
      </c>
      <c r="D1280" s="1">
        <v>0.18</v>
      </c>
      <c r="E1280" s="1">
        <v>0.35</v>
      </c>
      <c r="F1280" s="1">
        <v>0.47</v>
      </c>
      <c r="G1280" s="10" t="s">
        <v>350</v>
      </c>
      <c r="H1280" s="10" t="s">
        <v>320</v>
      </c>
      <c r="I1280" s="10" t="s">
        <v>196</v>
      </c>
      <c r="J1280" s="10" t="s">
        <v>361</v>
      </c>
    </row>
    <row r="1281" spans="1:10">
      <c r="A1281" s="1" t="s">
        <v>53</v>
      </c>
      <c r="B1281" s="1" t="s">
        <v>360</v>
      </c>
      <c r="C1281" s="1" t="s">
        <v>201</v>
      </c>
      <c r="D1281" s="1">
        <v>0.59</v>
      </c>
      <c r="E1281" s="1">
        <v>0.36</v>
      </c>
      <c r="F1281" s="1">
        <v>0.05</v>
      </c>
      <c r="G1281" s="10" t="s">
        <v>350</v>
      </c>
      <c r="H1281" s="10" t="s">
        <v>320</v>
      </c>
      <c r="I1281" s="10" t="s">
        <v>196</v>
      </c>
      <c r="J1281" s="10" t="s">
        <v>361</v>
      </c>
    </row>
    <row r="1282" spans="1:10">
      <c r="A1282" s="1" t="s">
        <v>59</v>
      </c>
      <c r="B1282" s="1" t="s">
        <v>360</v>
      </c>
      <c r="C1282" s="1" t="s">
        <v>201</v>
      </c>
      <c r="D1282" s="1">
        <v>0.08</v>
      </c>
      <c r="E1282" s="1">
        <v>0.76</v>
      </c>
      <c r="F1282" s="1">
        <v>0.16</v>
      </c>
      <c r="G1282" s="10" t="s">
        <v>350</v>
      </c>
      <c r="H1282" s="10" t="s">
        <v>320</v>
      </c>
      <c r="I1282" s="10" t="s">
        <v>196</v>
      </c>
      <c r="J1282" s="10" t="s">
        <v>361</v>
      </c>
    </row>
    <row r="1283" spans="1:10">
      <c r="A1283" s="1" t="s">
        <v>63</v>
      </c>
      <c r="B1283" s="1" t="s">
        <v>360</v>
      </c>
      <c r="C1283" s="1" t="s">
        <v>201</v>
      </c>
      <c r="D1283" s="1">
        <v>0.3</v>
      </c>
      <c r="E1283" s="1">
        <v>0.65</v>
      </c>
      <c r="F1283" s="1">
        <v>0.05</v>
      </c>
      <c r="G1283" s="10" t="s">
        <v>350</v>
      </c>
      <c r="H1283" s="10" t="s">
        <v>320</v>
      </c>
      <c r="I1283" s="10" t="s">
        <v>196</v>
      </c>
      <c r="J1283" s="10" t="s">
        <v>361</v>
      </c>
    </row>
    <row r="1284" spans="1:10">
      <c r="A1284" s="1" t="s">
        <v>69</v>
      </c>
      <c r="B1284" s="1" t="s">
        <v>360</v>
      </c>
      <c r="C1284" s="1" t="s">
        <v>201</v>
      </c>
      <c r="D1284" s="1">
        <v>0.53</v>
      </c>
      <c r="E1284" s="1">
        <v>0.17</v>
      </c>
      <c r="F1284" s="1">
        <v>0.3</v>
      </c>
      <c r="G1284" s="10" t="s">
        <v>350</v>
      </c>
      <c r="H1284" s="10" t="s">
        <v>320</v>
      </c>
      <c r="I1284" s="10" t="s">
        <v>196</v>
      </c>
      <c r="J1284" s="10" t="s">
        <v>361</v>
      </c>
    </row>
    <row r="1285" spans="1:10">
      <c r="A1285" s="1" t="s">
        <v>74</v>
      </c>
      <c r="B1285" s="1" t="s">
        <v>360</v>
      </c>
      <c r="C1285" s="1" t="s">
        <v>201</v>
      </c>
      <c r="D1285" s="1">
        <v>0.18</v>
      </c>
      <c r="E1285" s="1">
        <v>0.5</v>
      </c>
      <c r="F1285" s="1">
        <v>0.32</v>
      </c>
      <c r="G1285" s="10" t="s">
        <v>350</v>
      </c>
      <c r="H1285" s="10" t="s">
        <v>320</v>
      </c>
      <c r="I1285" s="10" t="s">
        <v>196</v>
      </c>
      <c r="J1285" s="10" t="s">
        <v>361</v>
      </c>
    </row>
    <row r="1286" spans="1:10">
      <c r="A1286" s="1" t="s">
        <v>79</v>
      </c>
      <c r="B1286" s="1" t="s">
        <v>360</v>
      </c>
      <c r="C1286" s="1" t="s">
        <v>201</v>
      </c>
      <c r="D1286" s="1">
        <v>0.42</v>
      </c>
      <c r="E1286" s="1">
        <v>0.56</v>
      </c>
      <c r="F1286" s="1">
        <v>0.03</v>
      </c>
      <c r="G1286" s="10" t="s">
        <v>350</v>
      </c>
      <c r="H1286" s="10" t="s">
        <v>320</v>
      </c>
      <c r="I1286" s="10" t="s">
        <v>196</v>
      </c>
      <c r="J1286" s="10" t="s">
        <v>361</v>
      </c>
    </row>
    <row r="1287" spans="1:10">
      <c r="A1287" s="1" t="s">
        <v>84</v>
      </c>
      <c r="B1287" s="1" t="s">
        <v>360</v>
      </c>
      <c r="C1287" s="1" t="s">
        <v>201</v>
      </c>
      <c r="D1287" s="1">
        <v>0.41</v>
      </c>
      <c r="E1287" s="1">
        <v>0.59</v>
      </c>
      <c r="F1287" s="1">
        <v>0</v>
      </c>
      <c r="G1287" s="10" t="s">
        <v>350</v>
      </c>
      <c r="H1287" s="10" t="s">
        <v>320</v>
      </c>
      <c r="I1287" s="10" t="s">
        <v>196</v>
      </c>
      <c r="J1287" s="10" t="s">
        <v>361</v>
      </c>
    </row>
    <row r="1288" spans="1:10">
      <c r="A1288" s="1" t="s">
        <v>88</v>
      </c>
      <c r="B1288" s="1" t="s">
        <v>360</v>
      </c>
      <c r="C1288" s="1" t="s">
        <v>201</v>
      </c>
      <c r="D1288" s="1">
        <v>0.56</v>
      </c>
      <c r="E1288" s="1">
        <v>0.44</v>
      </c>
      <c r="F1288" s="1">
        <v>0</v>
      </c>
      <c r="G1288" s="10" t="s">
        <v>350</v>
      </c>
      <c r="H1288" s="10" t="s">
        <v>320</v>
      </c>
      <c r="I1288" s="10" t="s">
        <v>196</v>
      </c>
      <c r="J1288" s="10" t="s">
        <v>361</v>
      </c>
    </row>
    <row r="1289" spans="1:10">
      <c r="A1289" s="1" t="s">
        <v>93</v>
      </c>
      <c r="B1289" s="1" t="s">
        <v>360</v>
      </c>
      <c r="C1289" s="1" t="s">
        <v>201</v>
      </c>
      <c r="D1289" s="1">
        <v>0.76</v>
      </c>
      <c r="E1289" s="1">
        <v>0.08</v>
      </c>
      <c r="F1289" s="1">
        <v>0.16</v>
      </c>
      <c r="G1289" s="10" t="s">
        <v>350</v>
      </c>
      <c r="H1289" s="10" t="s">
        <v>320</v>
      </c>
      <c r="I1289" s="10" t="s">
        <v>196</v>
      </c>
      <c r="J1289" s="10" t="s">
        <v>361</v>
      </c>
    </row>
    <row r="1290" spans="1:10">
      <c r="A1290" s="1" t="s">
        <v>98</v>
      </c>
      <c r="B1290" s="1" t="s">
        <v>360</v>
      </c>
      <c r="C1290" s="1" t="s">
        <v>201</v>
      </c>
      <c r="D1290" s="1">
        <v>0.28</v>
      </c>
      <c r="E1290" s="1">
        <v>0.44</v>
      </c>
      <c r="F1290" s="1">
        <v>0.28</v>
      </c>
      <c r="G1290" s="10" t="s">
        <v>350</v>
      </c>
      <c r="H1290" s="10" t="s">
        <v>320</v>
      </c>
      <c r="I1290" s="10" t="s">
        <v>196</v>
      </c>
      <c r="J1290" s="10" t="s">
        <v>361</v>
      </c>
    </row>
    <row r="1291" spans="1:10">
      <c r="A1291" s="1" t="s">
        <v>102</v>
      </c>
      <c r="B1291" s="1" t="s">
        <v>360</v>
      </c>
      <c r="C1291" s="1" t="s">
        <v>201</v>
      </c>
      <c r="D1291" s="1">
        <v>0</v>
      </c>
      <c r="E1291" s="1">
        <v>1</v>
      </c>
      <c r="F1291" s="1">
        <v>0</v>
      </c>
      <c r="G1291" s="10" t="s">
        <v>350</v>
      </c>
      <c r="H1291" s="10" t="s">
        <v>320</v>
      </c>
      <c r="I1291" s="10" t="s">
        <v>196</v>
      </c>
      <c r="J1291" s="10" t="s">
        <v>361</v>
      </c>
    </row>
    <row r="1292" spans="1:10">
      <c r="A1292" s="1" t="s">
        <v>107</v>
      </c>
      <c r="B1292" s="1" t="s">
        <v>360</v>
      </c>
      <c r="C1292" s="1" t="s">
        <v>201</v>
      </c>
      <c r="D1292" s="1">
        <v>0.53</v>
      </c>
      <c r="E1292" s="1">
        <v>0.36</v>
      </c>
      <c r="F1292" s="1">
        <v>0.11</v>
      </c>
      <c r="G1292" s="10" t="s">
        <v>350</v>
      </c>
      <c r="H1292" s="10" t="s">
        <v>320</v>
      </c>
      <c r="I1292" s="10" t="s">
        <v>196</v>
      </c>
      <c r="J1292" s="10" t="s">
        <v>361</v>
      </c>
    </row>
    <row r="1293" spans="1:10">
      <c r="A1293" s="1" t="s">
        <v>112</v>
      </c>
      <c r="B1293" s="1" t="s">
        <v>360</v>
      </c>
      <c r="C1293" s="1" t="s">
        <v>201</v>
      </c>
      <c r="D1293" s="1">
        <v>1</v>
      </c>
      <c r="E1293" s="1">
        <v>0</v>
      </c>
      <c r="F1293" s="1">
        <v>0</v>
      </c>
      <c r="G1293" s="10" t="s">
        <v>350</v>
      </c>
      <c r="H1293" s="10" t="s">
        <v>320</v>
      </c>
      <c r="I1293" s="10" t="s">
        <v>196</v>
      </c>
      <c r="J1293" s="10" t="s">
        <v>361</v>
      </c>
    </row>
    <row r="1294" spans="1:10">
      <c r="A1294" s="1" t="s">
        <v>117</v>
      </c>
      <c r="B1294" s="1" t="s">
        <v>360</v>
      </c>
      <c r="C1294" s="1" t="s">
        <v>201</v>
      </c>
      <c r="D1294" s="1">
        <v>0.49</v>
      </c>
      <c r="E1294" s="1">
        <v>0.16</v>
      </c>
      <c r="F1294" s="1">
        <v>0.36</v>
      </c>
      <c r="G1294" s="10" t="s">
        <v>350</v>
      </c>
      <c r="H1294" s="10" t="s">
        <v>320</v>
      </c>
      <c r="I1294" s="10" t="s">
        <v>196</v>
      </c>
      <c r="J1294" s="10" t="s">
        <v>361</v>
      </c>
    </row>
    <row r="1295" spans="1:10">
      <c r="A1295" s="1" t="s">
        <v>122</v>
      </c>
      <c r="B1295" s="1" t="s">
        <v>360</v>
      </c>
      <c r="C1295" s="1" t="s">
        <v>201</v>
      </c>
      <c r="D1295" s="1">
        <v>0.3</v>
      </c>
      <c r="E1295" s="1">
        <v>0.5</v>
      </c>
      <c r="F1295" s="1">
        <v>0.2</v>
      </c>
      <c r="G1295" s="10" t="s">
        <v>350</v>
      </c>
      <c r="H1295" s="10" t="s">
        <v>320</v>
      </c>
      <c r="I1295" s="10" t="s">
        <v>196</v>
      </c>
      <c r="J1295" s="10" t="s">
        <v>361</v>
      </c>
    </row>
    <row r="1296" spans="1:10">
      <c r="A1296" s="1" t="s">
        <v>127</v>
      </c>
      <c r="B1296" s="1" t="s">
        <v>360</v>
      </c>
      <c r="C1296" s="1" t="s">
        <v>201</v>
      </c>
      <c r="D1296" s="1">
        <v>0.08</v>
      </c>
      <c r="E1296" s="1">
        <v>0.46</v>
      </c>
      <c r="F1296" s="1">
        <v>0.46</v>
      </c>
      <c r="G1296" s="10" t="s">
        <v>350</v>
      </c>
      <c r="H1296" s="10" t="s">
        <v>320</v>
      </c>
      <c r="I1296" s="10" t="s">
        <v>196</v>
      </c>
      <c r="J1296" s="10" t="s">
        <v>361</v>
      </c>
    </row>
    <row r="1297" spans="1:10">
      <c r="A1297" s="1" t="s">
        <v>131</v>
      </c>
      <c r="B1297" s="1" t="s">
        <v>360</v>
      </c>
      <c r="C1297" s="1" t="s">
        <v>201</v>
      </c>
      <c r="D1297" s="1">
        <v>0.7</v>
      </c>
      <c r="E1297" s="1">
        <v>0.15</v>
      </c>
      <c r="F1297" s="1">
        <v>0.15</v>
      </c>
      <c r="G1297" s="10" t="s">
        <v>350</v>
      </c>
      <c r="H1297" s="10" t="s">
        <v>320</v>
      </c>
      <c r="I1297" s="10" t="s">
        <v>196</v>
      </c>
      <c r="J1297" s="10" t="s">
        <v>361</v>
      </c>
    </row>
    <row r="1298" spans="1:10">
      <c r="A1298" s="1" t="s">
        <v>135</v>
      </c>
      <c r="B1298" s="1" t="s">
        <v>360</v>
      </c>
      <c r="C1298" s="1" t="s">
        <v>201</v>
      </c>
      <c r="D1298" s="1">
        <v>0.53</v>
      </c>
      <c r="E1298" s="1">
        <v>0.27</v>
      </c>
      <c r="F1298" s="1">
        <v>0.2</v>
      </c>
      <c r="G1298" s="10" t="s">
        <v>350</v>
      </c>
      <c r="H1298" s="10" t="s">
        <v>320</v>
      </c>
      <c r="I1298" s="10" t="s">
        <v>196</v>
      </c>
      <c r="J1298" s="10" t="s">
        <v>361</v>
      </c>
    </row>
    <row r="1299" spans="1:10">
      <c r="A1299" s="1" t="s">
        <v>141</v>
      </c>
      <c r="B1299" s="1" t="s">
        <v>360</v>
      </c>
      <c r="C1299" s="1" t="s">
        <v>201</v>
      </c>
      <c r="D1299" s="1">
        <v>0.5</v>
      </c>
      <c r="E1299" s="1">
        <v>0.33</v>
      </c>
      <c r="F1299" s="1">
        <v>0.17</v>
      </c>
      <c r="G1299" s="10" t="s">
        <v>350</v>
      </c>
      <c r="H1299" s="10" t="s">
        <v>320</v>
      </c>
      <c r="I1299" s="10" t="s">
        <v>196</v>
      </c>
      <c r="J1299" s="10" t="s">
        <v>361</v>
      </c>
    </row>
    <row r="1300" spans="1:10">
      <c r="A1300" s="1" t="s">
        <v>144</v>
      </c>
      <c r="B1300" s="1" t="s">
        <v>360</v>
      </c>
      <c r="C1300" s="1" t="s">
        <v>201</v>
      </c>
      <c r="D1300" s="1">
        <v>0.38</v>
      </c>
      <c r="E1300" s="1">
        <v>0.5</v>
      </c>
      <c r="F1300" s="1">
        <v>0.13</v>
      </c>
      <c r="G1300" s="10" t="s">
        <v>350</v>
      </c>
      <c r="H1300" s="10" t="s">
        <v>320</v>
      </c>
      <c r="I1300" s="10" t="s">
        <v>196</v>
      </c>
      <c r="J1300" s="10" t="s">
        <v>361</v>
      </c>
    </row>
    <row r="1301" spans="1:10">
      <c r="A1301" s="1" t="s">
        <v>148</v>
      </c>
      <c r="B1301" s="1" t="s">
        <v>360</v>
      </c>
      <c r="C1301" s="1" t="s">
        <v>201</v>
      </c>
      <c r="D1301" s="1">
        <v>0.69</v>
      </c>
      <c r="E1301" s="1">
        <v>0.31</v>
      </c>
      <c r="F1301" s="1">
        <v>0</v>
      </c>
      <c r="G1301" s="10" t="s">
        <v>350</v>
      </c>
      <c r="H1301" s="10" t="s">
        <v>320</v>
      </c>
      <c r="I1301" s="10" t="s">
        <v>196</v>
      </c>
      <c r="J1301" s="10" t="s">
        <v>361</v>
      </c>
    </row>
    <row r="1302" spans="1:10">
      <c r="A1302" s="1" t="s">
        <v>154</v>
      </c>
      <c r="B1302" s="1" t="s">
        <v>360</v>
      </c>
      <c r="C1302" s="1" t="s">
        <v>201</v>
      </c>
      <c r="D1302" s="1">
        <v>0.22</v>
      </c>
      <c r="E1302" s="1">
        <v>0.78</v>
      </c>
      <c r="F1302" s="1">
        <v>0</v>
      </c>
      <c r="G1302" s="10" t="s">
        <v>350</v>
      </c>
      <c r="H1302" s="10" t="s">
        <v>320</v>
      </c>
      <c r="I1302" s="10" t="s">
        <v>196</v>
      </c>
      <c r="J1302" s="10" t="s">
        <v>361</v>
      </c>
    </row>
    <row r="1303" spans="1:10">
      <c r="A1303" s="1" t="s">
        <v>160</v>
      </c>
      <c r="B1303" s="1" t="s">
        <v>360</v>
      </c>
      <c r="C1303" s="1" t="s">
        <v>201</v>
      </c>
      <c r="D1303" s="1">
        <v>0.21</v>
      </c>
      <c r="E1303" s="1">
        <v>0.58</v>
      </c>
      <c r="F1303" s="1">
        <v>0.21</v>
      </c>
      <c r="G1303" s="10" t="s">
        <v>350</v>
      </c>
      <c r="H1303" s="10" t="s">
        <v>320</v>
      </c>
      <c r="I1303" s="10" t="s">
        <v>196</v>
      </c>
      <c r="J1303" s="10" t="s">
        <v>361</v>
      </c>
    </row>
    <row r="1304" spans="1:10">
      <c r="A1304" s="1" t="s">
        <v>11</v>
      </c>
      <c r="B1304" s="1" t="s">
        <v>362</v>
      </c>
      <c r="C1304" s="1" t="s">
        <v>196</v>
      </c>
      <c r="D1304" s="1">
        <v>0</v>
      </c>
      <c r="E1304" s="1">
        <v>0</v>
      </c>
      <c r="F1304" s="1">
        <v>1</v>
      </c>
      <c r="G1304" s="10" t="s">
        <v>350</v>
      </c>
      <c r="H1304" s="10" t="s">
        <v>323</v>
      </c>
      <c r="I1304" s="10" t="s">
        <v>196</v>
      </c>
      <c r="J1304" s="10" t="s">
        <v>363</v>
      </c>
    </row>
    <row r="1305" spans="1:10">
      <c r="A1305" s="1" t="s">
        <v>15</v>
      </c>
      <c r="B1305" s="1" t="s">
        <v>362</v>
      </c>
      <c r="C1305" s="1" t="s">
        <v>196</v>
      </c>
      <c r="D1305" s="1">
        <v>0.28</v>
      </c>
      <c r="E1305" s="1">
        <v>0.03</v>
      </c>
      <c r="F1305" s="1">
        <v>0.69</v>
      </c>
      <c r="G1305" s="10" t="s">
        <v>350</v>
      </c>
      <c r="H1305" s="10" t="s">
        <v>323</v>
      </c>
      <c r="I1305" s="10" t="s">
        <v>196</v>
      </c>
      <c r="J1305" s="10" t="s">
        <v>363</v>
      </c>
    </row>
    <row r="1306" spans="1:10">
      <c r="A1306" s="1" t="s">
        <v>21</v>
      </c>
      <c r="B1306" s="1" t="s">
        <v>362</v>
      </c>
      <c r="C1306" s="1" t="s">
        <v>196</v>
      </c>
      <c r="D1306" s="1">
        <v>0</v>
      </c>
      <c r="E1306" s="1">
        <v>0.42</v>
      </c>
      <c r="F1306" s="1">
        <v>0.58</v>
      </c>
      <c r="G1306" s="10" t="s">
        <v>350</v>
      </c>
      <c r="H1306" s="10" t="s">
        <v>323</v>
      </c>
      <c r="I1306" s="10" t="s">
        <v>196</v>
      </c>
      <c r="J1306" s="10" t="s">
        <v>363</v>
      </c>
    </row>
    <row r="1307" spans="1:10">
      <c r="A1307" s="1" t="s">
        <v>27</v>
      </c>
      <c r="B1307" s="1" t="s">
        <v>362</v>
      </c>
      <c r="C1307" s="1" t="s">
        <v>196</v>
      </c>
      <c r="D1307" s="1">
        <v>0.13</v>
      </c>
      <c r="E1307" s="1">
        <v>0</v>
      </c>
      <c r="F1307" s="1">
        <v>0.87</v>
      </c>
      <c r="G1307" s="10" t="s">
        <v>350</v>
      </c>
      <c r="H1307" s="10" t="s">
        <v>323</v>
      </c>
      <c r="I1307" s="10" t="s">
        <v>196</v>
      </c>
      <c r="J1307" s="10" t="s">
        <v>363</v>
      </c>
    </row>
    <row r="1308" spans="1:10">
      <c r="A1308" s="1" t="s">
        <v>33</v>
      </c>
      <c r="B1308" s="1" t="s">
        <v>362</v>
      </c>
      <c r="C1308" s="1" t="s">
        <v>196</v>
      </c>
      <c r="D1308" s="1">
        <v>0.24</v>
      </c>
      <c r="E1308" s="1">
        <v>0.18</v>
      </c>
      <c r="F1308" s="1">
        <v>0.58</v>
      </c>
      <c r="G1308" s="10" t="s">
        <v>350</v>
      </c>
      <c r="H1308" s="10" t="s">
        <v>323</v>
      </c>
      <c r="I1308" s="10" t="s">
        <v>196</v>
      </c>
      <c r="J1308" s="10" t="s">
        <v>363</v>
      </c>
    </row>
    <row r="1309" spans="1:10">
      <c r="A1309" s="1" t="s">
        <v>38</v>
      </c>
      <c r="B1309" s="1" t="s">
        <v>362</v>
      </c>
      <c r="C1309" s="1" t="s">
        <v>196</v>
      </c>
      <c r="D1309" s="1">
        <v>0</v>
      </c>
      <c r="E1309" s="1">
        <v>1</v>
      </c>
      <c r="F1309" s="1">
        <v>0</v>
      </c>
      <c r="G1309" s="10" t="s">
        <v>350</v>
      </c>
      <c r="H1309" s="10" t="s">
        <v>323</v>
      </c>
      <c r="I1309" s="10" t="s">
        <v>196</v>
      </c>
      <c r="J1309" s="10" t="s">
        <v>363</v>
      </c>
    </row>
    <row r="1310" spans="1:10">
      <c r="A1310" s="1" t="s">
        <v>43</v>
      </c>
      <c r="B1310" s="1" t="s">
        <v>362</v>
      </c>
      <c r="C1310" s="1" t="s">
        <v>196</v>
      </c>
      <c r="D1310" s="1">
        <v>0.03</v>
      </c>
      <c r="E1310" s="1">
        <v>0</v>
      </c>
      <c r="F1310" s="1">
        <v>0.97</v>
      </c>
      <c r="G1310" s="10" t="s">
        <v>350</v>
      </c>
      <c r="H1310" s="10" t="s">
        <v>323</v>
      </c>
      <c r="I1310" s="10" t="s">
        <v>196</v>
      </c>
      <c r="J1310" s="10" t="s">
        <v>363</v>
      </c>
    </row>
    <row r="1311" spans="1:10">
      <c r="A1311" s="1" t="s">
        <v>48</v>
      </c>
      <c r="B1311" s="1" t="s">
        <v>362</v>
      </c>
      <c r="C1311" s="1" t="s">
        <v>196</v>
      </c>
      <c r="D1311" s="1">
        <v>0.09</v>
      </c>
      <c r="E1311" s="1">
        <v>0.14</v>
      </c>
      <c r="F1311" s="1">
        <v>0.77</v>
      </c>
      <c r="G1311" s="10" t="s">
        <v>350</v>
      </c>
      <c r="H1311" s="10" t="s">
        <v>323</v>
      </c>
      <c r="I1311" s="10" t="s">
        <v>196</v>
      </c>
      <c r="J1311" s="10" t="s">
        <v>363</v>
      </c>
    </row>
    <row r="1312" spans="1:10">
      <c r="A1312" s="1" t="s">
        <v>53</v>
      </c>
      <c r="B1312" s="1" t="s">
        <v>362</v>
      </c>
      <c r="C1312" s="1" t="s">
        <v>196</v>
      </c>
      <c r="D1312" s="1">
        <v>0.3</v>
      </c>
      <c r="E1312" s="1">
        <v>0.29</v>
      </c>
      <c r="F1312" s="1">
        <v>0.41</v>
      </c>
      <c r="G1312" s="10" t="s">
        <v>350</v>
      </c>
      <c r="H1312" s="10" t="s">
        <v>323</v>
      </c>
      <c r="I1312" s="10" t="s">
        <v>196</v>
      </c>
      <c r="J1312" s="10" t="s">
        <v>363</v>
      </c>
    </row>
    <row r="1313" spans="1:10">
      <c r="A1313" s="1" t="s">
        <v>59</v>
      </c>
      <c r="B1313" s="1" t="s">
        <v>362</v>
      </c>
      <c r="C1313" s="1" t="s">
        <v>196</v>
      </c>
      <c r="D1313" s="1">
        <v>0.08</v>
      </c>
      <c r="E1313" s="1">
        <v>0.04</v>
      </c>
      <c r="F1313" s="1">
        <v>0.88</v>
      </c>
      <c r="G1313" s="10" t="s">
        <v>350</v>
      </c>
      <c r="H1313" s="10" t="s">
        <v>323</v>
      </c>
      <c r="I1313" s="10" t="s">
        <v>196</v>
      </c>
      <c r="J1313" s="10" t="s">
        <v>363</v>
      </c>
    </row>
    <row r="1314" spans="1:10">
      <c r="A1314" s="1" t="s">
        <v>63</v>
      </c>
      <c r="B1314" s="1" t="s">
        <v>362</v>
      </c>
      <c r="C1314" s="1" t="s">
        <v>196</v>
      </c>
      <c r="D1314" s="1">
        <v>0.1</v>
      </c>
      <c r="E1314" s="1">
        <v>0.2</v>
      </c>
      <c r="F1314" s="1">
        <v>0.7</v>
      </c>
      <c r="G1314" s="10" t="s">
        <v>350</v>
      </c>
      <c r="H1314" s="10" t="s">
        <v>323</v>
      </c>
      <c r="I1314" s="10" t="s">
        <v>196</v>
      </c>
      <c r="J1314" s="10" t="s">
        <v>363</v>
      </c>
    </row>
    <row r="1315" spans="1:10">
      <c r="A1315" s="1" t="s">
        <v>69</v>
      </c>
      <c r="B1315" s="1" t="s">
        <v>362</v>
      </c>
      <c r="C1315" s="1" t="s">
        <v>196</v>
      </c>
      <c r="D1315" s="1">
        <v>0.43</v>
      </c>
      <c r="E1315" s="1">
        <v>0.1</v>
      </c>
      <c r="F1315" s="1">
        <v>0.47</v>
      </c>
      <c r="G1315" s="10" t="s">
        <v>350</v>
      </c>
      <c r="H1315" s="10" t="s">
        <v>323</v>
      </c>
      <c r="I1315" s="10" t="s">
        <v>196</v>
      </c>
      <c r="J1315" s="10" t="s">
        <v>363</v>
      </c>
    </row>
    <row r="1316" spans="1:10">
      <c r="A1316" s="1" t="s">
        <v>74</v>
      </c>
      <c r="B1316" s="1" t="s">
        <v>362</v>
      </c>
      <c r="C1316" s="1" t="s">
        <v>196</v>
      </c>
      <c r="D1316" s="1">
        <v>0.29</v>
      </c>
      <c r="E1316" s="1">
        <v>0.21</v>
      </c>
      <c r="F1316" s="1">
        <v>0.5</v>
      </c>
      <c r="G1316" s="10" t="s">
        <v>350</v>
      </c>
      <c r="H1316" s="10" t="s">
        <v>323</v>
      </c>
      <c r="I1316" s="10" t="s">
        <v>196</v>
      </c>
      <c r="J1316" s="10" t="s">
        <v>363</v>
      </c>
    </row>
    <row r="1317" spans="1:10">
      <c r="A1317" s="1" t="s">
        <v>79</v>
      </c>
      <c r="B1317" s="1" t="s">
        <v>362</v>
      </c>
      <c r="C1317" s="1" t="s">
        <v>196</v>
      </c>
      <c r="D1317" s="1">
        <v>0.02</v>
      </c>
      <c r="E1317" s="1">
        <v>0.41</v>
      </c>
      <c r="F1317" s="1">
        <v>0.57</v>
      </c>
      <c r="G1317" s="10" t="s">
        <v>350</v>
      </c>
      <c r="H1317" s="10" t="s">
        <v>323</v>
      </c>
      <c r="I1317" s="10" t="s">
        <v>196</v>
      </c>
      <c r="J1317" s="10" t="s">
        <v>363</v>
      </c>
    </row>
    <row r="1318" spans="1:10">
      <c r="A1318" s="1" t="s">
        <v>84</v>
      </c>
      <c r="B1318" s="1" t="s">
        <v>362</v>
      </c>
      <c r="C1318" s="1" t="s">
        <v>196</v>
      </c>
      <c r="D1318" s="1">
        <v>0.02</v>
      </c>
      <c r="E1318" s="1">
        <v>0.39</v>
      </c>
      <c r="F1318" s="1">
        <v>0.59</v>
      </c>
      <c r="G1318" s="10" t="s">
        <v>350</v>
      </c>
      <c r="H1318" s="10" t="s">
        <v>323</v>
      </c>
      <c r="I1318" s="10" t="s">
        <v>196</v>
      </c>
      <c r="J1318" s="10" t="s">
        <v>363</v>
      </c>
    </row>
    <row r="1319" spans="1:10">
      <c r="A1319" s="1" t="s">
        <v>88</v>
      </c>
      <c r="B1319" s="1" t="s">
        <v>362</v>
      </c>
      <c r="C1319" s="1" t="s">
        <v>196</v>
      </c>
      <c r="D1319" s="1">
        <v>0.22</v>
      </c>
      <c r="E1319" s="1">
        <v>0.33</v>
      </c>
      <c r="F1319" s="1">
        <v>0.44</v>
      </c>
      <c r="G1319" s="10" t="s">
        <v>350</v>
      </c>
      <c r="H1319" s="10" t="s">
        <v>323</v>
      </c>
      <c r="I1319" s="10" t="s">
        <v>196</v>
      </c>
      <c r="J1319" s="10" t="s">
        <v>363</v>
      </c>
    </row>
    <row r="1320" spans="1:10">
      <c r="A1320" s="1" t="s">
        <v>93</v>
      </c>
      <c r="B1320" s="1" t="s">
        <v>362</v>
      </c>
      <c r="C1320" s="1" t="s">
        <v>196</v>
      </c>
      <c r="D1320" s="1">
        <v>0.08</v>
      </c>
      <c r="E1320" s="1">
        <v>0.8</v>
      </c>
      <c r="F1320" s="1">
        <v>0.12</v>
      </c>
      <c r="G1320" s="10" t="s">
        <v>350</v>
      </c>
      <c r="H1320" s="10" t="s">
        <v>323</v>
      </c>
      <c r="I1320" s="10" t="s">
        <v>196</v>
      </c>
      <c r="J1320" s="10" t="s">
        <v>363</v>
      </c>
    </row>
    <row r="1321" spans="1:10">
      <c r="A1321" s="1" t="s">
        <v>98</v>
      </c>
      <c r="B1321" s="1" t="s">
        <v>362</v>
      </c>
      <c r="C1321" s="1" t="s">
        <v>196</v>
      </c>
      <c r="D1321" s="1">
        <v>0</v>
      </c>
      <c r="E1321" s="1">
        <v>0.31</v>
      </c>
      <c r="F1321" s="1">
        <v>0.69</v>
      </c>
      <c r="G1321" s="10" t="s">
        <v>350</v>
      </c>
      <c r="H1321" s="10" t="s">
        <v>323</v>
      </c>
      <c r="I1321" s="10" t="s">
        <v>196</v>
      </c>
      <c r="J1321" s="10" t="s">
        <v>363</v>
      </c>
    </row>
    <row r="1322" spans="1:10">
      <c r="A1322" s="1" t="s">
        <v>102</v>
      </c>
      <c r="B1322" s="1" t="s">
        <v>362</v>
      </c>
      <c r="C1322" s="1" t="s">
        <v>196</v>
      </c>
      <c r="D1322" s="1">
        <v>0</v>
      </c>
      <c r="E1322" s="1">
        <v>0</v>
      </c>
      <c r="F1322" s="1">
        <v>1</v>
      </c>
      <c r="G1322" s="10" t="s">
        <v>350</v>
      </c>
      <c r="H1322" s="10" t="s">
        <v>323</v>
      </c>
      <c r="I1322" s="10" t="s">
        <v>196</v>
      </c>
      <c r="J1322" s="10" t="s">
        <v>363</v>
      </c>
    </row>
    <row r="1323" spans="1:10">
      <c r="A1323" s="1" t="s">
        <v>107</v>
      </c>
      <c r="B1323" s="1" t="s">
        <v>362</v>
      </c>
      <c r="C1323" s="1" t="s">
        <v>196</v>
      </c>
      <c r="D1323" s="1">
        <v>0.23</v>
      </c>
      <c r="E1323" s="1">
        <v>0.34</v>
      </c>
      <c r="F1323" s="1">
        <v>0.42</v>
      </c>
      <c r="G1323" s="10" t="s">
        <v>350</v>
      </c>
      <c r="H1323" s="10" t="s">
        <v>323</v>
      </c>
      <c r="I1323" s="10" t="s">
        <v>196</v>
      </c>
      <c r="J1323" s="10" t="s">
        <v>363</v>
      </c>
    </row>
    <row r="1324" spans="1:10">
      <c r="A1324" s="1" t="s">
        <v>112</v>
      </c>
      <c r="B1324" s="1" t="s">
        <v>362</v>
      </c>
      <c r="C1324" s="1" t="s">
        <v>196</v>
      </c>
      <c r="D1324" s="1">
        <v>0.68</v>
      </c>
      <c r="E1324" s="1">
        <v>0.32</v>
      </c>
      <c r="F1324" s="1">
        <v>0</v>
      </c>
      <c r="G1324" s="10" t="s">
        <v>350</v>
      </c>
      <c r="H1324" s="10" t="s">
        <v>323</v>
      </c>
      <c r="I1324" s="10" t="s">
        <v>196</v>
      </c>
      <c r="J1324" s="10" t="s">
        <v>363</v>
      </c>
    </row>
    <row r="1325" spans="1:10">
      <c r="A1325" s="1" t="s">
        <v>117</v>
      </c>
      <c r="B1325" s="1" t="s">
        <v>362</v>
      </c>
      <c r="C1325" s="1" t="s">
        <v>196</v>
      </c>
      <c r="D1325" s="1">
        <v>0.49</v>
      </c>
      <c r="E1325" s="1">
        <v>0</v>
      </c>
      <c r="F1325" s="1">
        <v>0.51</v>
      </c>
      <c r="G1325" s="10" t="s">
        <v>350</v>
      </c>
      <c r="H1325" s="10" t="s">
        <v>323</v>
      </c>
      <c r="I1325" s="10" t="s">
        <v>196</v>
      </c>
      <c r="J1325" s="10" t="s">
        <v>363</v>
      </c>
    </row>
    <row r="1326" spans="1:10">
      <c r="A1326" s="1" t="s">
        <v>122</v>
      </c>
      <c r="B1326" s="1" t="s">
        <v>362</v>
      </c>
      <c r="C1326" s="1" t="s">
        <v>196</v>
      </c>
      <c r="D1326" s="1">
        <v>0.24</v>
      </c>
      <c r="E1326" s="1">
        <v>0.11</v>
      </c>
      <c r="F1326" s="1">
        <v>0.65</v>
      </c>
      <c r="G1326" s="10" t="s">
        <v>350</v>
      </c>
      <c r="H1326" s="10" t="s">
        <v>323</v>
      </c>
      <c r="I1326" s="10" t="s">
        <v>196</v>
      </c>
      <c r="J1326" s="10" t="s">
        <v>363</v>
      </c>
    </row>
    <row r="1327" spans="1:10">
      <c r="A1327" s="1" t="s">
        <v>127</v>
      </c>
      <c r="B1327" s="1" t="s">
        <v>362</v>
      </c>
      <c r="C1327" s="1" t="s">
        <v>196</v>
      </c>
      <c r="D1327" s="1">
        <v>0.02</v>
      </c>
      <c r="E1327" s="1">
        <v>0.19</v>
      </c>
      <c r="F1327" s="1">
        <v>0.8</v>
      </c>
      <c r="G1327" s="10" t="s">
        <v>350</v>
      </c>
      <c r="H1327" s="10" t="s">
        <v>323</v>
      </c>
      <c r="I1327" s="10" t="s">
        <v>196</v>
      </c>
      <c r="J1327" s="10" t="s">
        <v>363</v>
      </c>
    </row>
    <row r="1328" spans="1:10">
      <c r="A1328" s="1" t="s">
        <v>131</v>
      </c>
      <c r="B1328" s="1" t="s">
        <v>362</v>
      </c>
      <c r="C1328" s="1" t="s">
        <v>196</v>
      </c>
      <c r="D1328" s="1">
        <v>0.35</v>
      </c>
      <c r="E1328" s="1">
        <v>0.35</v>
      </c>
      <c r="F1328" s="1">
        <v>0.3</v>
      </c>
      <c r="G1328" s="10" t="s">
        <v>350</v>
      </c>
      <c r="H1328" s="10" t="s">
        <v>323</v>
      </c>
      <c r="I1328" s="10" t="s">
        <v>196</v>
      </c>
      <c r="J1328" s="10" t="s">
        <v>363</v>
      </c>
    </row>
    <row r="1329" spans="1:10">
      <c r="A1329" s="1" t="s">
        <v>135</v>
      </c>
      <c r="B1329" s="1" t="s">
        <v>362</v>
      </c>
      <c r="C1329" s="1" t="s">
        <v>196</v>
      </c>
      <c r="D1329" s="1">
        <v>0.6</v>
      </c>
      <c r="E1329" s="1">
        <v>0.07</v>
      </c>
      <c r="F1329" s="1">
        <v>0.33</v>
      </c>
      <c r="G1329" s="10" t="s">
        <v>350</v>
      </c>
      <c r="H1329" s="10" t="s">
        <v>323</v>
      </c>
      <c r="I1329" s="10" t="s">
        <v>196</v>
      </c>
      <c r="J1329" s="10" t="s">
        <v>363</v>
      </c>
    </row>
    <row r="1330" spans="1:10">
      <c r="A1330" s="1" t="s">
        <v>141</v>
      </c>
      <c r="B1330" s="1" t="s">
        <v>362</v>
      </c>
      <c r="C1330" s="1" t="s">
        <v>196</v>
      </c>
      <c r="D1330" s="1">
        <v>0.67</v>
      </c>
      <c r="E1330" s="1">
        <v>0</v>
      </c>
      <c r="F1330" s="1">
        <v>0.33</v>
      </c>
      <c r="G1330" s="10" t="s">
        <v>350</v>
      </c>
      <c r="H1330" s="10" t="s">
        <v>323</v>
      </c>
      <c r="I1330" s="10" t="s">
        <v>196</v>
      </c>
      <c r="J1330" s="10" t="s">
        <v>363</v>
      </c>
    </row>
    <row r="1331" spans="1:10">
      <c r="A1331" s="1" t="s">
        <v>144</v>
      </c>
      <c r="B1331" s="1" t="s">
        <v>362</v>
      </c>
      <c r="C1331" s="1" t="s">
        <v>196</v>
      </c>
      <c r="D1331" s="1">
        <v>0.38</v>
      </c>
      <c r="E1331" s="1">
        <v>0</v>
      </c>
      <c r="F1331" s="1">
        <v>0.63</v>
      </c>
      <c r="G1331" s="10" t="s">
        <v>350</v>
      </c>
      <c r="H1331" s="10" t="s">
        <v>323</v>
      </c>
      <c r="I1331" s="10" t="s">
        <v>196</v>
      </c>
      <c r="J1331" s="10" t="s">
        <v>363</v>
      </c>
    </row>
    <row r="1332" spans="1:10">
      <c r="A1332" s="1" t="s">
        <v>148</v>
      </c>
      <c r="B1332" s="1" t="s">
        <v>362</v>
      </c>
      <c r="C1332" s="1" t="s">
        <v>196</v>
      </c>
      <c r="D1332" s="1">
        <v>0.38</v>
      </c>
      <c r="E1332" s="1">
        <v>0.31</v>
      </c>
      <c r="F1332" s="1">
        <v>0.31</v>
      </c>
      <c r="G1332" s="10" t="s">
        <v>350</v>
      </c>
      <c r="H1332" s="10" t="s">
        <v>323</v>
      </c>
      <c r="I1332" s="10" t="s">
        <v>196</v>
      </c>
      <c r="J1332" s="10" t="s">
        <v>363</v>
      </c>
    </row>
    <row r="1333" spans="1:10">
      <c r="A1333" s="1" t="s">
        <v>154</v>
      </c>
      <c r="B1333" s="1" t="s">
        <v>362</v>
      </c>
      <c r="C1333" s="1" t="s">
        <v>196</v>
      </c>
      <c r="D1333" s="1">
        <v>0.22</v>
      </c>
      <c r="E1333" s="1">
        <v>0</v>
      </c>
      <c r="F1333" s="1">
        <v>0.78</v>
      </c>
      <c r="G1333" s="10" t="s">
        <v>350</v>
      </c>
      <c r="H1333" s="10" t="s">
        <v>323</v>
      </c>
      <c r="I1333" s="10" t="s">
        <v>196</v>
      </c>
      <c r="J1333" s="10" t="s">
        <v>363</v>
      </c>
    </row>
    <row r="1334" spans="1:10">
      <c r="A1334" s="1" t="s">
        <v>160</v>
      </c>
      <c r="B1334" s="1" t="s">
        <v>362</v>
      </c>
      <c r="C1334" s="1" t="s">
        <v>196</v>
      </c>
      <c r="D1334" s="1">
        <v>0.21</v>
      </c>
      <c r="E1334" s="1">
        <v>0.05</v>
      </c>
      <c r="F1334" s="1">
        <v>0.74</v>
      </c>
      <c r="G1334" s="10" t="s">
        <v>350</v>
      </c>
      <c r="H1334" s="10" t="s">
        <v>323</v>
      </c>
      <c r="I1334" s="10" t="s">
        <v>196</v>
      </c>
      <c r="J1334" s="10" t="s">
        <v>363</v>
      </c>
    </row>
    <row r="1335" spans="1:10">
      <c r="A1335" s="1" t="s">
        <v>11</v>
      </c>
      <c r="B1335" s="1" t="s">
        <v>362</v>
      </c>
      <c r="C1335" s="1" t="s">
        <v>211</v>
      </c>
      <c r="D1335" s="1">
        <v>0</v>
      </c>
      <c r="E1335" s="1">
        <v>0.33</v>
      </c>
      <c r="F1335" s="1">
        <v>0.67</v>
      </c>
      <c r="G1335" s="10" t="s">
        <v>350</v>
      </c>
      <c r="H1335" s="10" t="s">
        <v>323</v>
      </c>
      <c r="I1335" s="10" t="s">
        <v>196</v>
      </c>
      <c r="J1335" s="10" t="s">
        <v>363</v>
      </c>
    </row>
    <row r="1336" spans="1:10">
      <c r="A1336" s="1" t="s">
        <v>15</v>
      </c>
      <c r="B1336" s="1" t="s">
        <v>362</v>
      </c>
      <c r="C1336" s="1" t="s">
        <v>211</v>
      </c>
      <c r="D1336" s="1">
        <v>0.28</v>
      </c>
      <c r="E1336" s="1">
        <v>0.03</v>
      </c>
      <c r="F1336" s="1">
        <v>0.69</v>
      </c>
      <c r="G1336" s="10" t="s">
        <v>350</v>
      </c>
      <c r="H1336" s="10" t="s">
        <v>323</v>
      </c>
      <c r="I1336" s="10" t="s">
        <v>196</v>
      </c>
      <c r="J1336" s="10" t="s">
        <v>363</v>
      </c>
    </row>
    <row r="1337" spans="1:10">
      <c r="A1337" s="1" t="s">
        <v>21</v>
      </c>
      <c r="B1337" s="1" t="s">
        <v>362</v>
      </c>
      <c r="C1337" s="1" t="s">
        <v>211</v>
      </c>
      <c r="D1337" s="1">
        <v>0</v>
      </c>
      <c r="E1337" s="1">
        <v>0.03</v>
      </c>
      <c r="F1337" s="1">
        <v>0.97</v>
      </c>
      <c r="G1337" s="10" t="s">
        <v>350</v>
      </c>
      <c r="H1337" s="10" t="s">
        <v>323</v>
      </c>
      <c r="I1337" s="10" t="s">
        <v>196</v>
      </c>
      <c r="J1337" s="10" t="s">
        <v>363</v>
      </c>
    </row>
    <row r="1338" spans="1:10">
      <c r="A1338" s="1" t="s">
        <v>27</v>
      </c>
      <c r="B1338" s="1" t="s">
        <v>362</v>
      </c>
      <c r="C1338" s="1" t="s">
        <v>211</v>
      </c>
      <c r="D1338" s="1">
        <v>0.13</v>
      </c>
      <c r="E1338" s="1">
        <v>0.15</v>
      </c>
      <c r="F1338" s="1">
        <v>0.72</v>
      </c>
      <c r="G1338" s="10" t="s">
        <v>350</v>
      </c>
      <c r="H1338" s="10" t="s">
        <v>323</v>
      </c>
      <c r="I1338" s="10" t="s">
        <v>196</v>
      </c>
      <c r="J1338" s="10" t="s">
        <v>363</v>
      </c>
    </row>
    <row r="1339" spans="1:10">
      <c r="A1339" s="1" t="s">
        <v>33</v>
      </c>
      <c r="B1339" s="1" t="s">
        <v>362</v>
      </c>
      <c r="C1339" s="1" t="s">
        <v>211</v>
      </c>
      <c r="D1339" s="1">
        <v>0.24</v>
      </c>
      <c r="E1339" s="1">
        <v>0.18</v>
      </c>
      <c r="F1339" s="1">
        <v>0.58</v>
      </c>
      <c r="G1339" s="10" t="s">
        <v>350</v>
      </c>
      <c r="H1339" s="10" t="s">
        <v>323</v>
      </c>
      <c r="I1339" s="10" t="s">
        <v>196</v>
      </c>
      <c r="J1339" s="10" t="s">
        <v>363</v>
      </c>
    </row>
    <row r="1340" spans="1:10">
      <c r="A1340" s="1" t="s">
        <v>38</v>
      </c>
      <c r="B1340" s="1" t="s">
        <v>362</v>
      </c>
      <c r="C1340" s="1" t="s">
        <v>211</v>
      </c>
      <c r="D1340" s="1">
        <v>0</v>
      </c>
      <c r="E1340" s="1">
        <v>0</v>
      </c>
      <c r="F1340" s="1">
        <v>1</v>
      </c>
      <c r="G1340" s="10" t="s">
        <v>350</v>
      </c>
      <c r="H1340" s="10" t="s">
        <v>323</v>
      </c>
      <c r="I1340" s="10" t="s">
        <v>196</v>
      </c>
      <c r="J1340" s="10" t="s">
        <v>363</v>
      </c>
    </row>
    <row r="1341" spans="1:10">
      <c r="A1341" s="1" t="s">
        <v>43</v>
      </c>
      <c r="B1341" s="1" t="s">
        <v>362</v>
      </c>
      <c r="C1341" s="1" t="s">
        <v>211</v>
      </c>
      <c r="D1341" s="1">
        <v>0.03</v>
      </c>
      <c r="E1341" s="1">
        <v>0.25</v>
      </c>
      <c r="F1341" s="1">
        <v>0.72</v>
      </c>
      <c r="G1341" s="10" t="s">
        <v>350</v>
      </c>
      <c r="H1341" s="10" t="s">
        <v>323</v>
      </c>
      <c r="I1341" s="10" t="s">
        <v>196</v>
      </c>
      <c r="J1341" s="10" t="s">
        <v>363</v>
      </c>
    </row>
    <row r="1342" spans="1:10">
      <c r="A1342" s="1" t="s">
        <v>48</v>
      </c>
      <c r="B1342" s="1" t="s">
        <v>362</v>
      </c>
      <c r="C1342" s="1" t="s">
        <v>211</v>
      </c>
      <c r="D1342" s="1">
        <v>0.09</v>
      </c>
      <c r="E1342" s="1">
        <v>0.12</v>
      </c>
      <c r="F1342" s="1">
        <v>0.79</v>
      </c>
      <c r="G1342" s="10" t="s">
        <v>350</v>
      </c>
      <c r="H1342" s="10" t="s">
        <v>323</v>
      </c>
      <c r="I1342" s="10" t="s">
        <v>196</v>
      </c>
      <c r="J1342" s="10" t="s">
        <v>363</v>
      </c>
    </row>
    <row r="1343" spans="1:10">
      <c r="A1343" s="1" t="s">
        <v>53</v>
      </c>
      <c r="B1343" s="1" t="s">
        <v>362</v>
      </c>
      <c r="C1343" s="1" t="s">
        <v>211</v>
      </c>
      <c r="D1343" s="1">
        <v>0.3</v>
      </c>
      <c r="E1343" s="1">
        <v>0.13</v>
      </c>
      <c r="F1343" s="1">
        <v>0.57</v>
      </c>
      <c r="G1343" s="10" t="s">
        <v>350</v>
      </c>
      <c r="H1343" s="10" t="s">
        <v>323</v>
      </c>
      <c r="I1343" s="10" t="s">
        <v>196</v>
      </c>
      <c r="J1343" s="10" t="s">
        <v>363</v>
      </c>
    </row>
    <row r="1344" spans="1:10">
      <c r="A1344" s="1" t="s">
        <v>59</v>
      </c>
      <c r="B1344" s="1" t="s">
        <v>362</v>
      </c>
      <c r="C1344" s="1" t="s">
        <v>211</v>
      </c>
      <c r="D1344" s="1">
        <v>0.08</v>
      </c>
      <c r="E1344" s="1">
        <v>0.24</v>
      </c>
      <c r="F1344" s="1">
        <v>0.68</v>
      </c>
      <c r="G1344" s="10" t="s">
        <v>350</v>
      </c>
      <c r="H1344" s="10" t="s">
        <v>323</v>
      </c>
      <c r="I1344" s="10" t="s">
        <v>196</v>
      </c>
      <c r="J1344" s="10" t="s">
        <v>363</v>
      </c>
    </row>
    <row r="1345" spans="1:10">
      <c r="A1345" s="1" t="s">
        <v>63</v>
      </c>
      <c r="B1345" s="1" t="s">
        <v>362</v>
      </c>
      <c r="C1345" s="1" t="s">
        <v>211</v>
      </c>
      <c r="D1345" s="1">
        <v>0.1</v>
      </c>
      <c r="E1345" s="1">
        <v>0.15</v>
      </c>
      <c r="F1345" s="1">
        <v>0.75</v>
      </c>
      <c r="G1345" s="10" t="s">
        <v>350</v>
      </c>
      <c r="H1345" s="10" t="s">
        <v>323</v>
      </c>
      <c r="I1345" s="10" t="s">
        <v>196</v>
      </c>
      <c r="J1345" s="10" t="s">
        <v>363</v>
      </c>
    </row>
    <row r="1346" spans="1:10">
      <c r="A1346" s="1" t="s">
        <v>69</v>
      </c>
      <c r="B1346" s="1" t="s">
        <v>362</v>
      </c>
      <c r="C1346" s="1" t="s">
        <v>211</v>
      </c>
      <c r="D1346" s="1">
        <v>0.43</v>
      </c>
      <c r="E1346" s="1">
        <v>0.15</v>
      </c>
      <c r="F1346" s="1">
        <v>0.42</v>
      </c>
      <c r="G1346" s="10" t="s">
        <v>350</v>
      </c>
      <c r="H1346" s="10" t="s">
        <v>323</v>
      </c>
      <c r="I1346" s="10" t="s">
        <v>196</v>
      </c>
      <c r="J1346" s="10" t="s">
        <v>363</v>
      </c>
    </row>
    <row r="1347" spans="1:10">
      <c r="A1347" s="1" t="s">
        <v>74</v>
      </c>
      <c r="B1347" s="1" t="s">
        <v>362</v>
      </c>
      <c r="C1347" s="1" t="s">
        <v>211</v>
      </c>
      <c r="D1347" s="1">
        <v>0.29</v>
      </c>
      <c r="E1347" s="1">
        <v>0.15</v>
      </c>
      <c r="F1347" s="1">
        <v>0.56</v>
      </c>
      <c r="G1347" s="10" t="s">
        <v>350</v>
      </c>
      <c r="H1347" s="10" t="s">
        <v>323</v>
      </c>
      <c r="I1347" s="10" t="s">
        <v>196</v>
      </c>
      <c r="J1347" s="10" t="s">
        <v>363</v>
      </c>
    </row>
    <row r="1348" spans="1:10">
      <c r="A1348" s="1" t="s">
        <v>79</v>
      </c>
      <c r="B1348" s="1" t="s">
        <v>362</v>
      </c>
      <c r="C1348" s="1" t="s">
        <v>211</v>
      </c>
      <c r="D1348" s="1">
        <v>0.02</v>
      </c>
      <c r="E1348" s="1">
        <v>0.01</v>
      </c>
      <c r="F1348" s="1">
        <v>0.97</v>
      </c>
      <c r="G1348" s="10" t="s">
        <v>350</v>
      </c>
      <c r="H1348" s="10" t="s">
        <v>323</v>
      </c>
      <c r="I1348" s="10" t="s">
        <v>196</v>
      </c>
      <c r="J1348" s="10" t="s">
        <v>363</v>
      </c>
    </row>
    <row r="1349" spans="1:10">
      <c r="A1349" s="1" t="s">
        <v>84</v>
      </c>
      <c r="B1349" s="1" t="s">
        <v>362</v>
      </c>
      <c r="C1349" s="1" t="s">
        <v>211</v>
      </c>
      <c r="D1349" s="1">
        <v>0.02</v>
      </c>
      <c r="E1349" s="1">
        <v>0.07</v>
      </c>
      <c r="F1349" s="1">
        <v>0.91</v>
      </c>
      <c r="G1349" s="10" t="s">
        <v>350</v>
      </c>
      <c r="H1349" s="10" t="s">
        <v>323</v>
      </c>
      <c r="I1349" s="10" t="s">
        <v>196</v>
      </c>
      <c r="J1349" s="10" t="s">
        <v>363</v>
      </c>
    </row>
    <row r="1350" spans="1:10">
      <c r="A1350" s="1" t="s">
        <v>88</v>
      </c>
      <c r="B1350" s="1" t="s">
        <v>362</v>
      </c>
      <c r="C1350" s="1" t="s">
        <v>211</v>
      </c>
      <c r="D1350" s="1">
        <v>0.22</v>
      </c>
      <c r="E1350" s="1">
        <v>0.11</v>
      </c>
      <c r="F1350" s="1">
        <v>0.67</v>
      </c>
      <c r="G1350" s="10" t="s">
        <v>350</v>
      </c>
      <c r="H1350" s="10" t="s">
        <v>323</v>
      </c>
      <c r="I1350" s="10" t="s">
        <v>196</v>
      </c>
      <c r="J1350" s="10" t="s">
        <v>363</v>
      </c>
    </row>
    <row r="1351" spans="1:10">
      <c r="A1351" s="1" t="s">
        <v>93</v>
      </c>
      <c r="B1351" s="1" t="s">
        <v>362</v>
      </c>
      <c r="C1351" s="1" t="s">
        <v>211</v>
      </c>
      <c r="D1351" s="1">
        <v>0.08</v>
      </c>
      <c r="E1351" s="1">
        <v>0</v>
      </c>
      <c r="F1351" s="1">
        <v>0.92</v>
      </c>
      <c r="G1351" s="10" t="s">
        <v>350</v>
      </c>
      <c r="H1351" s="10" t="s">
        <v>323</v>
      </c>
      <c r="I1351" s="10" t="s">
        <v>196</v>
      </c>
      <c r="J1351" s="10" t="s">
        <v>363</v>
      </c>
    </row>
    <row r="1352" spans="1:10">
      <c r="A1352" s="1" t="s">
        <v>98</v>
      </c>
      <c r="B1352" s="1" t="s">
        <v>362</v>
      </c>
      <c r="C1352" s="1" t="s">
        <v>211</v>
      </c>
      <c r="D1352" s="1">
        <v>0</v>
      </c>
      <c r="E1352" s="1">
        <v>0</v>
      </c>
      <c r="F1352" s="1">
        <v>1</v>
      </c>
      <c r="G1352" s="10" t="s">
        <v>350</v>
      </c>
      <c r="H1352" s="10" t="s">
        <v>323</v>
      </c>
      <c r="I1352" s="10" t="s">
        <v>196</v>
      </c>
      <c r="J1352" s="10" t="s">
        <v>363</v>
      </c>
    </row>
    <row r="1353" spans="1:10">
      <c r="A1353" s="1" t="s">
        <v>102</v>
      </c>
      <c r="B1353" s="1" t="s">
        <v>362</v>
      </c>
      <c r="C1353" s="1" t="s">
        <v>211</v>
      </c>
      <c r="D1353" s="1">
        <v>0</v>
      </c>
      <c r="E1353" s="1">
        <v>0.53</v>
      </c>
      <c r="F1353" s="1">
        <v>0.47</v>
      </c>
      <c r="G1353" s="10" t="s">
        <v>350</v>
      </c>
      <c r="H1353" s="10" t="s">
        <v>323</v>
      </c>
      <c r="I1353" s="10" t="s">
        <v>196</v>
      </c>
      <c r="J1353" s="10" t="s">
        <v>363</v>
      </c>
    </row>
    <row r="1354" spans="1:10">
      <c r="A1354" s="1" t="s">
        <v>107</v>
      </c>
      <c r="B1354" s="1" t="s">
        <v>362</v>
      </c>
      <c r="C1354" s="1" t="s">
        <v>211</v>
      </c>
      <c r="D1354" s="1">
        <v>0.23</v>
      </c>
      <c r="E1354" s="1">
        <v>0.05</v>
      </c>
      <c r="F1354" s="1">
        <v>0.72</v>
      </c>
      <c r="G1354" s="10" t="s">
        <v>350</v>
      </c>
      <c r="H1354" s="10" t="s">
        <v>323</v>
      </c>
      <c r="I1354" s="10" t="s">
        <v>196</v>
      </c>
      <c r="J1354" s="10" t="s">
        <v>363</v>
      </c>
    </row>
    <row r="1355" spans="1:10">
      <c r="A1355" s="1" t="s">
        <v>112</v>
      </c>
      <c r="B1355" s="1" t="s">
        <v>362</v>
      </c>
      <c r="C1355" s="1" t="s">
        <v>211</v>
      </c>
      <c r="D1355" s="1">
        <v>0.68</v>
      </c>
      <c r="E1355" s="1">
        <v>0</v>
      </c>
      <c r="F1355" s="1">
        <v>0.32</v>
      </c>
      <c r="G1355" s="10" t="s">
        <v>350</v>
      </c>
      <c r="H1355" s="10" t="s">
        <v>323</v>
      </c>
      <c r="I1355" s="10" t="s">
        <v>196</v>
      </c>
      <c r="J1355" s="10" t="s">
        <v>363</v>
      </c>
    </row>
    <row r="1356" spans="1:10">
      <c r="A1356" s="1" t="s">
        <v>117</v>
      </c>
      <c r="B1356" s="1" t="s">
        <v>362</v>
      </c>
      <c r="C1356" s="1" t="s">
        <v>211</v>
      </c>
      <c r="D1356" s="1">
        <v>0.49</v>
      </c>
      <c r="E1356" s="1">
        <v>0.09</v>
      </c>
      <c r="F1356" s="1">
        <v>0.42</v>
      </c>
      <c r="G1356" s="10" t="s">
        <v>350</v>
      </c>
      <c r="H1356" s="10" t="s">
        <v>323</v>
      </c>
      <c r="I1356" s="10" t="s">
        <v>196</v>
      </c>
      <c r="J1356" s="10" t="s">
        <v>363</v>
      </c>
    </row>
    <row r="1357" spans="1:10">
      <c r="A1357" s="1" t="s">
        <v>122</v>
      </c>
      <c r="B1357" s="1" t="s">
        <v>362</v>
      </c>
      <c r="C1357" s="1" t="s">
        <v>211</v>
      </c>
      <c r="D1357" s="1">
        <v>0.24</v>
      </c>
      <c r="E1357" s="1">
        <v>0.22</v>
      </c>
      <c r="F1357" s="1">
        <v>0.54</v>
      </c>
      <c r="G1357" s="10" t="s">
        <v>350</v>
      </c>
      <c r="H1357" s="10" t="s">
        <v>323</v>
      </c>
      <c r="I1357" s="10" t="s">
        <v>196</v>
      </c>
      <c r="J1357" s="10" t="s">
        <v>363</v>
      </c>
    </row>
    <row r="1358" spans="1:10">
      <c r="A1358" s="1" t="s">
        <v>127</v>
      </c>
      <c r="B1358" s="1" t="s">
        <v>362</v>
      </c>
      <c r="C1358" s="1" t="s">
        <v>211</v>
      </c>
      <c r="D1358" s="1">
        <v>0.02</v>
      </c>
      <c r="E1358" s="1">
        <v>0.03</v>
      </c>
      <c r="F1358" s="1">
        <v>0.95</v>
      </c>
      <c r="G1358" s="10" t="s">
        <v>350</v>
      </c>
      <c r="H1358" s="10" t="s">
        <v>323</v>
      </c>
      <c r="I1358" s="10" t="s">
        <v>196</v>
      </c>
      <c r="J1358" s="10" t="s">
        <v>363</v>
      </c>
    </row>
    <row r="1359" spans="1:10">
      <c r="A1359" s="1" t="s">
        <v>131</v>
      </c>
      <c r="B1359" s="1" t="s">
        <v>362</v>
      </c>
      <c r="C1359" s="1" t="s">
        <v>211</v>
      </c>
      <c r="D1359" s="1">
        <v>0.35</v>
      </c>
      <c r="E1359" s="1">
        <v>0.15</v>
      </c>
      <c r="F1359" s="1">
        <v>0.5</v>
      </c>
      <c r="G1359" s="10" t="s">
        <v>350</v>
      </c>
      <c r="H1359" s="10" t="s">
        <v>323</v>
      </c>
      <c r="I1359" s="10" t="s">
        <v>196</v>
      </c>
      <c r="J1359" s="10" t="s">
        <v>363</v>
      </c>
    </row>
    <row r="1360" spans="1:10">
      <c r="A1360" s="1" t="s">
        <v>135</v>
      </c>
      <c r="B1360" s="1" t="s">
        <v>362</v>
      </c>
      <c r="C1360" s="1" t="s">
        <v>211</v>
      </c>
      <c r="D1360" s="1">
        <v>0.6</v>
      </c>
      <c r="E1360" s="1">
        <v>0.27</v>
      </c>
      <c r="F1360" s="1">
        <v>0.13</v>
      </c>
      <c r="G1360" s="10" t="s">
        <v>350</v>
      </c>
      <c r="H1360" s="10" t="s">
        <v>323</v>
      </c>
      <c r="I1360" s="10" t="s">
        <v>196</v>
      </c>
      <c r="J1360" s="10" t="s">
        <v>363</v>
      </c>
    </row>
    <row r="1361" spans="1:10">
      <c r="A1361" s="1" t="s">
        <v>141</v>
      </c>
      <c r="B1361" s="1" t="s">
        <v>362</v>
      </c>
      <c r="C1361" s="1" t="s">
        <v>211</v>
      </c>
      <c r="D1361" s="1">
        <v>0.67</v>
      </c>
      <c r="E1361" s="1">
        <v>0.33</v>
      </c>
      <c r="F1361" s="1">
        <v>0</v>
      </c>
      <c r="G1361" s="10" t="s">
        <v>350</v>
      </c>
      <c r="H1361" s="10" t="s">
        <v>323</v>
      </c>
      <c r="I1361" s="10" t="s">
        <v>196</v>
      </c>
      <c r="J1361" s="10" t="s">
        <v>363</v>
      </c>
    </row>
    <row r="1362" spans="1:10">
      <c r="A1362" s="1" t="s">
        <v>144</v>
      </c>
      <c r="B1362" s="1" t="s">
        <v>362</v>
      </c>
      <c r="C1362" s="1" t="s">
        <v>211</v>
      </c>
      <c r="D1362" s="1">
        <v>0.38</v>
      </c>
      <c r="E1362" s="1">
        <v>0.5</v>
      </c>
      <c r="F1362" s="1">
        <v>0.13</v>
      </c>
      <c r="G1362" s="10" t="s">
        <v>350</v>
      </c>
      <c r="H1362" s="10" t="s">
        <v>323</v>
      </c>
      <c r="I1362" s="10" t="s">
        <v>196</v>
      </c>
      <c r="J1362" s="10" t="s">
        <v>363</v>
      </c>
    </row>
    <row r="1363" spans="1:10">
      <c r="A1363" s="1" t="s">
        <v>148</v>
      </c>
      <c r="B1363" s="1" t="s">
        <v>362</v>
      </c>
      <c r="C1363" s="1" t="s">
        <v>211</v>
      </c>
      <c r="D1363" s="1">
        <v>0.38</v>
      </c>
      <c r="E1363" s="1">
        <v>0.15</v>
      </c>
      <c r="F1363" s="1">
        <v>0.46</v>
      </c>
      <c r="G1363" s="10" t="s">
        <v>350</v>
      </c>
      <c r="H1363" s="10" t="s">
        <v>323</v>
      </c>
      <c r="I1363" s="10" t="s">
        <v>196</v>
      </c>
      <c r="J1363" s="10" t="s">
        <v>363</v>
      </c>
    </row>
    <row r="1364" spans="1:10">
      <c r="A1364" s="1" t="s">
        <v>154</v>
      </c>
      <c r="B1364" s="1" t="s">
        <v>362</v>
      </c>
      <c r="C1364" s="1" t="s">
        <v>211</v>
      </c>
      <c r="D1364" s="1">
        <v>0.22</v>
      </c>
      <c r="E1364" s="1">
        <v>0.09</v>
      </c>
      <c r="F1364" s="1">
        <v>0.7</v>
      </c>
      <c r="G1364" s="10" t="s">
        <v>350</v>
      </c>
      <c r="H1364" s="10" t="s">
        <v>323</v>
      </c>
      <c r="I1364" s="10" t="s">
        <v>196</v>
      </c>
      <c r="J1364" s="10" t="s">
        <v>363</v>
      </c>
    </row>
    <row r="1365" spans="1:10">
      <c r="A1365" s="1" t="s">
        <v>160</v>
      </c>
      <c r="B1365" s="1" t="s">
        <v>362</v>
      </c>
      <c r="C1365" s="1" t="s">
        <v>211</v>
      </c>
      <c r="D1365" s="1">
        <v>0.21</v>
      </c>
      <c r="E1365" s="1">
        <v>0.21</v>
      </c>
      <c r="F1365" s="1">
        <v>0.58</v>
      </c>
      <c r="G1365" s="10" t="s">
        <v>350</v>
      </c>
      <c r="H1365" s="10" t="s">
        <v>323</v>
      </c>
      <c r="I1365" s="10" t="s">
        <v>196</v>
      </c>
      <c r="J1365" s="10" t="s">
        <v>363</v>
      </c>
    </row>
    <row r="1366" spans="1:10">
      <c r="A1366" s="1" t="s">
        <v>11</v>
      </c>
      <c r="B1366" s="1" t="s">
        <v>364</v>
      </c>
      <c r="C1366" s="1" t="s">
        <v>199</v>
      </c>
      <c r="D1366" s="1">
        <v>0.33</v>
      </c>
      <c r="E1366" s="1">
        <v>0.17</v>
      </c>
      <c r="F1366" s="1">
        <v>0.5</v>
      </c>
      <c r="G1366" s="10" t="s">
        <v>350</v>
      </c>
      <c r="H1366" s="10" t="s">
        <v>326</v>
      </c>
      <c r="I1366" s="10" t="s">
        <v>197</v>
      </c>
      <c r="J1366" s="10" t="s">
        <v>365</v>
      </c>
    </row>
    <row r="1367" spans="1:10">
      <c r="A1367" s="1" t="s">
        <v>15</v>
      </c>
      <c r="B1367" s="1" t="s">
        <v>364</v>
      </c>
      <c r="C1367" s="1" t="s">
        <v>199</v>
      </c>
      <c r="D1367" s="1">
        <v>0.17</v>
      </c>
      <c r="E1367" s="1">
        <v>0</v>
      </c>
      <c r="F1367" s="1">
        <v>0.83</v>
      </c>
      <c r="G1367" s="10" t="s">
        <v>350</v>
      </c>
      <c r="H1367" s="10" t="s">
        <v>326</v>
      </c>
      <c r="I1367" s="10" t="s">
        <v>197</v>
      </c>
      <c r="J1367" s="10" t="s">
        <v>365</v>
      </c>
    </row>
    <row r="1368" spans="1:10">
      <c r="A1368" s="1" t="s">
        <v>21</v>
      </c>
      <c r="B1368" s="1" t="s">
        <v>364</v>
      </c>
      <c r="C1368" s="1" t="s">
        <v>199</v>
      </c>
      <c r="D1368" s="1">
        <v>0.15</v>
      </c>
      <c r="E1368" s="1">
        <v>0.01</v>
      </c>
      <c r="F1368" s="1">
        <v>0.84</v>
      </c>
      <c r="G1368" s="10" t="s">
        <v>350</v>
      </c>
      <c r="H1368" s="10" t="s">
        <v>326</v>
      </c>
      <c r="I1368" s="10" t="s">
        <v>197</v>
      </c>
      <c r="J1368" s="10" t="s">
        <v>365</v>
      </c>
    </row>
    <row r="1369" spans="1:10">
      <c r="A1369" s="1" t="s">
        <v>27</v>
      </c>
      <c r="B1369" s="1" t="s">
        <v>364</v>
      </c>
      <c r="C1369" s="1" t="s">
        <v>199</v>
      </c>
      <c r="D1369" s="1">
        <v>0</v>
      </c>
      <c r="E1369" s="1">
        <v>0.15</v>
      </c>
      <c r="F1369" s="1">
        <v>0.85</v>
      </c>
      <c r="G1369" s="10" t="s">
        <v>350</v>
      </c>
      <c r="H1369" s="10" t="s">
        <v>326</v>
      </c>
      <c r="I1369" s="10" t="s">
        <v>197</v>
      </c>
      <c r="J1369" s="10" t="s">
        <v>365</v>
      </c>
    </row>
    <row r="1370" spans="1:10">
      <c r="A1370" s="1" t="s">
        <v>33</v>
      </c>
      <c r="B1370" s="1" t="s">
        <v>364</v>
      </c>
      <c r="C1370" s="1" t="s">
        <v>199</v>
      </c>
      <c r="D1370" s="1">
        <v>0.15</v>
      </c>
      <c r="E1370" s="1">
        <v>0.03</v>
      </c>
      <c r="F1370" s="1">
        <v>0.82</v>
      </c>
      <c r="G1370" s="10" t="s">
        <v>350</v>
      </c>
      <c r="H1370" s="10" t="s">
        <v>326</v>
      </c>
      <c r="I1370" s="10" t="s">
        <v>197</v>
      </c>
      <c r="J1370" s="10" t="s">
        <v>365</v>
      </c>
    </row>
    <row r="1371" spans="1:10">
      <c r="A1371" s="1" t="s">
        <v>38</v>
      </c>
      <c r="B1371" s="1" t="s">
        <v>364</v>
      </c>
      <c r="C1371" s="1" t="s">
        <v>199</v>
      </c>
      <c r="D1371" s="1">
        <v>0</v>
      </c>
      <c r="E1371" s="1">
        <v>0</v>
      </c>
      <c r="F1371" s="1">
        <v>1</v>
      </c>
      <c r="G1371" s="10" t="s">
        <v>350</v>
      </c>
      <c r="H1371" s="10" t="s">
        <v>326</v>
      </c>
      <c r="I1371" s="10" t="s">
        <v>197</v>
      </c>
      <c r="J1371" s="10" t="s">
        <v>365</v>
      </c>
    </row>
    <row r="1372" spans="1:10">
      <c r="A1372" s="1" t="s">
        <v>43</v>
      </c>
      <c r="B1372" s="1" t="s">
        <v>364</v>
      </c>
      <c r="C1372" s="1" t="s">
        <v>199</v>
      </c>
      <c r="D1372" s="1">
        <v>0.33</v>
      </c>
      <c r="E1372" s="1">
        <v>0.31</v>
      </c>
      <c r="F1372" s="1">
        <v>0.36</v>
      </c>
      <c r="G1372" s="10" t="s">
        <v>350</v>
      </c>
      <c r="H1372" s="10" t="s">
        <v>326</v>
      </c>
      <c r="I1372" s="10" t="s">
        <v>197</v>
      </c>
      <c r="J1372" s="10" t="s">
        <v>365</v>
      </c>
    </row>
    <row r="1373" spans="1:10">
      <c r="A1373" s="1" t="s">
        <v>48</v>
      </c>
      <c r="B1373" s="1" t="s">
        <v>364</v>
      </c>
      <c r="C1373" s="1" t="s">
        <v>199</v>
      </c>
      <c r="D1373" s="1">
        <v>0.02</v>
      </c>
      <c r="E1373" s="1">
        <v>0</v>
      </c>
      <c r="F1373" s="1">
        <v>0.98</v>
      </c>
      <c r="G1373" s="10" t="s">
        <v>350</v>
      </c>
      <c r="H1373" s="10" t="s">
        <v>326</v>
      </c>
      <c r="I1373" s="10" t="s">
        <v>197</v>
      </c>
      <c r="J1373" s="10" t="s">
        <v>365</v>
      </c>
    </row>
    <row r="1374" spans="1:10">
      <c r="A1374" s="1" t="s">
        <v>53</v>
      </c>
      <c r="B1374" s="1" t="s">
        <v>364</v>
      </c>
      <c r="C1374" s="1" t="s">
        <v>199</v>
      </c>
      <c r="D1374" s="1">
        <v>0</v>
      </c>
      <c r="E1374" s="1">
        <v>0</v>
      </c>
      <c r="F1374" s="1">
        <v>1</v>
      </c>
      <c r="G1374" s="10" t="s">
        <v>350</v>
      </c>
      <c r="H1374" s="10" t="s">
        <v>326</v>
      </c>
      <c r="I1374" s="10" t="s">
        <v>197</v>
      </c>
      <c r="J1374" s="10" t="s">
        <v>365</v>
      </c>
    </row>
    <row r="1375" spans="1:10">
      <c r="A1375" s="1" t="s">
        <v>59</v>
      </c>
      <c r="B1375" s="1" t="s">
        <v>364</v>
      </c>
      <c r="C1375" s="1" t="s">
        <v>199</v>
      </c>
      <c r="D1375" s="1">
        <v>0.12</v>
      </c>
      <c r="E1375" s="1">
        <v>0.04</v>
      </c>
      <c r="F1375" s="1">
        <v>0.84</v>
      </c>
      <c r="G1375" s="10" t="s">
        <v>350</v>
      </c>
      <c r="H1375" s="10" t="s">
        <v>326</v>
      </c>
      <c r="I1375" s="10" t="s">
        <v>197</v>
      </c>
      <c r="J1375" s="10" t="s">
        <v>365</v>
      </c>
    </row>
    <row r="1376" spans="1:10">
      <c r="A1376" s="1" t="s">
        <v>63</v>
      </c>
      <c r="B1376" s="1" t="s">
        <v>364</v>
      </c>
      <c r="C1376" s="1" t="s">
        <v>199</v>
      </c>
      <c r="D1376" s="1">
        <v>0</v>
      </c>
      <c r="E1376" s="1">
        <v>0.15</v>
      </c>
      <c r="F1376" s="1">
        <v>0.85</v>
      </c>
      <c r="G1376" s="10" t="s">
        <v>350</v>
      </c>
      <c r="H1376" s="10" t="s">
        <v>326</v>
      </c>
      <c r="I1376" s="10" t="s">
        <v>197</v>
      </c>
      <c r="J1376" s="10" t="s">
        <v>365</v>
      </c>
    </row>
    <row r="1377" spans="1:10">
      <c r="A1377" s="1" t="s">
        <v>69</v>
      </c>
      <c r="B1377" s="1" t="s">
        <v>364</v>
      </c>
      <c r="C1377" s="1" t="s">
        <v>199</v>
      </c>
      <c r="D1377" s="1">
        <v>0.47</v>
      </c>
      <c r="E1377" s="1">
        <v>0</v>
      </c>
      <c r="F1377" s="1">
        <v>0.53</v>
      </c>
      <c r="G1377" s="10" t="s">
        <v>350</v>
      </c>
      <c r="H1377" s="10" t="s">
        <v>326</v>
      </c>
      <c r="I1377" s="10" t="s">
        <v>197</v>
      </c>
      <c r="J1377" s="10" t="s">
        <v>365</v>
      </c>
    </row>
    <row r="1378" spans="1:10">
      <c r="A1378" s="1" t="s">
        <v>74</v>
      </c>
      <c r="B1378" s="1" t="s">
        <v>364</v>
      </c>
      <c r="C1378" s="1" t="s">
        <v>199</v>
      </c>
      <c r="D1378" s="1">
        <v>0.26</v>
      </c>
      <c r="E1378" s="1">
        <v>0.03</v>
      </c>
      <c r="F1378" s="1">
        <v>0.71</v>
      </c>
      <c r="G1378" s="10" t="s">
        <v>350</v>
      </c>
      <c r="H1378" s="10" t="s">
        <v>326</v>
      </c>
      <c r="I1378" s="10" t="s">
        <v>197</v>
      </c>
      <c r="J1378" s="10" t="s">
        <v>365</v>
      </c>
    </row>
    <row r="1379" spans="1:10">
      <c r="A1379" s="1" t="s">
        <v>79</v>
      </c>
      <c r="B1379" s="1" t="s">
        <v>364</v>
      </c>
      <c r="C1379" s="1" t="s">
        <v>199</v>
      </c>
      <c r="D1379" s="1">
        <v>0</v>
      </c>
      <c r="E1379" s="1">
        <v>0.02</v>
      </c>
      <c r="F1379" s="1">
        <v>0.98</v>
      </c>
      <c r="G1379" s="10" t="s">
        <v>350</v>
      </c>
      <c r="H1379" s="10" t="s">
        <v>326</v>
      </c>
      <c r="I1379" s="10" t="s">
        <v>197</v>
      </c>
      <c r="J1379" s="10" t="s">
        <v>365</v>
      </c>
    </row>
    <row r="1380" spans="1:10">
      <c r="A1380" s="1" t="s">
        <v>84</v>
      </c>
      <c r="B1380" s="1" t="s">
        <v>364</v>
      </c>
      <c r="C1380" s="1" t="s">
        <v>199</v>
      </c>
      <c r="D1380" s="1">
        <v>0.09</v>
      </c>
      <c r="E1380" s="1">
        <v>0.04</v>
      </c>
      <c r="F1380" s="1">
        <v>0.87</v>
      </c>
      <c r="G1380" s="10" t="s">
        <v>350</v>
      </c>
      <c r="H1380" s="10" t="s">
        <v>326</v>
      </c>
      <c r="I1380" s="10" t="s">
        <v>197</v>
      </c>
      <c r="J1380" s="10" t="s">
        <v>365</v>
      </c>
    </row>
    <row r="1381" spans="1:10">
      <c r="A1381" s="1" t="s">
        <v>88</v>
      </c>
      <c r="B1381" s="1" t="s">
        <v>364</v>
      </c>
      <c r="C1381" s="1" t="s">
        <v>199</v>
      </c>
      <c r="D1381" s="1">
        <v>0.22</v>
      </c>
      <c r="E1381" s="1">
        <v>0.11</v>
      </c>
      <c r="F1381" s="1">
        <v>0.67</v>
      </c>
      <c r="G1381" s="10" t="s">
        <v>350</v>
      </c>
      <c r="H1381" s="10" t="s">
        <v>326</v>
      </c>
      <c r="I1381" s="10" t="s">
        <v>197</v>
      </c>
      <c r="J1381" s="10" t="s">
        <v>365</v>
      </c>
    </row>
    <row r="1382" spans="1:10">
      <c r="A1382" s="1" t="s">
        <v>93</v>
      </c>
      <c r="B1382" s="1" t="s">
        <v>364</v>
      </c>
      <c r="C1382" s="1" t="s">
        <v>199</v>
      </c>
      <c r="D1382" s="1">
        <v>0</v>
      </c>
      <c r="E1382" s="1">
        <v>0</v>
      </c>
      <c r="F1382" s="1">
        <v>1</v>
      </c>
      <c r="G1382" s="10" t="s">
        <v>350</v>
      </c>
      <c r="H1382" s="10" t="s">
        <v>326</v>
      </c>
      <c r="I1382" s="10" t="s">
        <v>197</v>
      </c>
      <c r="J1382" s="10" t="s">
        <v>365</v>
      </c>
    </row>
    <row r="1383" spans="1:10">
      <c r="A1383" s="1" t="s">
        <v>98</v>
      </c>
      <c r="B1383" s="1" t="s">
        <v>364</v>
      </c>
      <c r="C1383" s="1" t="s">
        <v>199</v>
      </c>
      <c r="D1383" s="1">
        <v>0</v>
      </c>
      <c r="E1383" s="1">
        <v>0</v>
      </c>
      <c r="F1383" s="1">
        <v>1</v>
      </c>
      <c r="G1383" s="10" t="s">
        <v>350</v>
      </c>
      <c r="H1383" s="10" t="s">
        <v>326</v>
      </c>
      <c r="I1383" s="10" t="s">
        <v>197</v>
      </c>
      <c r="J1383" s="10" t="s">
        <v>365</v>
      </c>
    </row>
    <row r="1384" spans="1:10">
      <c r="A1384" s="1" t="s">
        <v>102</v>
      </c>
      <c r="B1384" s="1" t="s">
        <v>364</v>
      </c>
      <c r="C1384" s="1" t="s">
        <v>199</v>
      </c>
      <c r="D1384" s="1">
        <v>0.26</v>
      </c>
      <c r="E1384" s="1">
        <v>0</v>
      </c>
      <c r="F1384" s="1">
        <v>0.74</v>
      </c>
      <c r="G1384" s="10" t="s">
        <v>350</v>
      </c>
      <c r="H1384" s="10" t="s">
        <v>326</v>
      </c>
      <c r="I1384" s="10" t="s">
        <v>197</v>
      </c>
      <c r="J1384" s="10" t="s">
        <v>365</v>
      </c>
    </row>
    <row r="1385" spans="1:10">
      <c r="A1385" s="1" t="s">
        <v>107</v>
      </c>
      <c r="B1385" s="1" t="s">
        <v>364</v>
      </c>
      <c r="C1385" s="1" t="s">
        <v>199</v>
      </c>
      <c r="D1385" s="1">
        <v>0</v>
      </c>
      <c r="E1385" s="1">
        <v>0.22</v>
      </c>
      <c r="F1385" s="1">
        <v>0.78</v>
      </c>
      <c r="G1385" s="10" t="s">
        <v>350</v>
      </c>
      <c r="H1385" s="10" t="s">
        <v>326</v>
      </c>
      <c r="I1385" s="10" t="s">
        <v>197</v>
      </c>
      <c r="J1385" s="10" t="s">
        <v>365</v>
      </c>
    </row>
    <row r="1386" spans="1:10">
      <c r="A1386" s="1" t="s">
        <v>112</v>
      </c>
      <c r="B1386" s="1" t="s">
        <v>364</v>
      </c>
      <c r="C1386" s="1" t="s">
        <v>199</v>
      </c>
      <c r="D1386" s="1">
        <v>0.41</v>
      </c>
      <c r="E1386" s="1">
        <v>0</v>
      </c>
      <c r="F1386" s="1">
        <v>0.59</v>
      </c>
      <c r="G1386" s="10" t="s">
        <v>350</v>
      </c>
      <c r="H1386" s="10" t="s">
        <v>326</v>
      </c>
      <c r="I1386" s="10" t="s">
        <v>197</v>
      </c>
      <c r="J1386" s="10" t="s">
        <v>365</v>
      </c>
    </row>
    <row r="1387" spans="1:10">
      <c r="A1387" s="1" t="s">
        <v>117</v>
      </c>
      <c r="B1387" s="1" t="s">
        <v>364</v>
      </c>
      <c r="C1387" s="1" t="s">
        <v>199</v>
      </c>
      <c r="D1387" s="1">
        <v>0.42</v>
      </c>
      <c r="E1387" s="1">
        <v>0</v>
      </c>
      <c r="F1387" s="1">
        <v>0.58</v>
      </c>
      <c r="G1387" s="10" t="s">
        <v>350</v>
      </c>
      <c r="H1387" s="10" t="s">
        <v>326</v>
      </c>
      <c r="I1387" s="10" t="s">
        <v>197</v>
      </c>
      <c r="J1387" s="10" t="s">
        <v>365</v>
      </c>
    </row>
    <row r="1388" spans="1:10">
      <c r="A1388" s="1" t="s">
        <v>122</v>
      </c>
      <c r="B1388" s="1" t="s">
        <v>364</v>
      </c>
      <c r="C1388" s="1" t="s">
        <v>199</v>
      </c>
      <c r="D1388" s="1">
        <v>0</v>
      </c>
      <c r="E1388" s="1">
        <v>0.22</v>
      </c>
      <c r="F1388" s="1">
        <v>0.78</v>
      </c>
      <c r="G1388" s="10" t="s">
        <v>350</v>
      </c>
      <c r="H1388" s="10" t="s">
        <v>326</v>
      </c>
      <c r="I1388" s="10" t="s">
        <v>197</v>
      </c>
      <c r="J1388" s="10" t="s">
        <v>365</v>
      </c>
    </row>
    <row r="1389" spans="1:10">
      <c r="A1389" s="1" t="s">
        <v>127</v>
      </c>
      <c r="B1389" s="1" t="s">
        <v>364</v>
      </c>
      <c r="C1389" s="1" t="s">
        <v>199</v>
      </c>
      <c r="D1389" s="1">
        <v>0.17</v>
      </c>
      <c r="E1389" s="1">
        <v>0.02</v>
      </c>
      <c r="F1389" s="1">
        <v>0.81</v>
      </c>
      <c r="G1389" s="10" t="s">
        <v>350</v>
      </c>
      <c r="H1389" s="10" t="s">
        <v>326</v>
      </c>
      <c r="I1389" s="10" t="s">
        <v>197</v>
      </c>
      <c r="J1389" s="10" t="s">
        <v>365</v>
      </c>
    </row>
    <row r="1390" spans="1:10">
      <c r="A1390" s="1" t="s">
        <v>131</v>
      </c>
      <c r="B1390" s="1" t="s">
        <v>364</v>
      </c>
      <c r="C1390" s="1" t="s">
        <v>199</v>
      </c>
      <c r="D1390" s="1">
        <v>0</v>
      </c>
      <c r="E1390" s="1">
        <v>0.05</v>
      </c>
      <c r="F1390" s="1">
        <v>0.95</v>
      </c>
      <c r="G1390" s="10" t="s">
        <v>350</v>
      </c>
      <c r="H1390" s="10" t="s">
        <v>326</v>
      </c>
      <c r="I1390" s="10" t="s">
        <v>197</v>
      </c>
      <c r="J1390" s="10" t="s">
        <v>365</v>
      </c>
    </row>
    <row r="1391" spans="1:10">
      <c r="A1391" s="1" t="s">
        <v>135</v>
      </c>
      <c r="B1391" s="1" t="s">
        <v>364</v>
      </c>
      <c r="C1391" s="1" t="s">
        <v>199</v>
      </c>
      <c r="D1391" s="1">
        <v>0.4</v>
      </c>
      <c r="E1391" s="1">
        <v>0.07</v>
      </c>
      <c r="F1391" s="1">
        <v>0.53</v>
      </c>
      <c r="G1391" s="10" t="s">
        <v>350</v>
      </c>
      <c r="H1391" s="10" t="s">
        <v>326</v>
      </c>
      <c r="I1391" s="10" t="s">
        <v>197</v>
      </c>
      <c r="J1391" s="10" t="s">
        <v>365</v>
      </c>
    </row>
    <row r="1392" spans="1:10">
      <c r="A1392" s="1" t="s">
        <v>141</v>
      </c>
      <c r="B1392" s="1" t="s">
        <v>364</v>
      </c>
      <c r="C1392" s="1" t="s">
        <v>199</v>
      </c>
      <c r="D1392" s="1">
        <v>0.17</v>
      </c>
      <c r="E1392" s="1">
        <v>0.33</v>
      </c>
      <c r="F1392" s="1">
        <v>0.5</v>
      </c>
      <c r="G1392" s="10" t="s">
        <v>350</v>
      </c>
      <c r="H1392" s="10" t="s">
        <v>326</v>
      </c>
      <c r="I1392" s="10" t="s">
        <v>197</v>
      </c>
      <c r="J1392" s="10" t="s">
        <v>365</v>
      </c>
    </row>
    <row r="1393" spans="1:10">
      <c r="A1393" s="1" t="s">
        <v>144</v>
      </c>
      <c r="B1393" s="1" t="s">
        <v>364</v>
      </c>
      <c r="C1393" s="1" t="s">
        <v>199</v>
      </c>
      <c r="D1393" s="1">
        <v>0.13</v>
      </c>
      <c r="E1393" s="1">
        <v>0.13</v>
      </c>
      <c r="F1393" s="1">
        <v>0.75</v>
      </c>
      <c r="G1393" s="10" t="s">
        <v>350</v>
      </c>
      <c r="H1393" s="10" t="s">
        <v>326</v>
      </c>
      <c r="I1393" s="10" t="s">
        <v>197</v>
      </c>
      <c r="J1393" s="10" t="s">
        <v>365</v>
      </c>
    </row>
    <row r="1394" spans="1:10">
      <c r="A1394" s="1" t="s">
        <v>148</v>
      </c>
      <c r="B1394" s="1" t="s">
        <v>364</v>
      </c>
      <c r="C1394" s="1" t="s">
        <v>199</v>
      </c>
      <c r="D1394" s="1">
        <v>0</v>
      </c>
      <c r="E1394" s="1">
        <v>0.15</v>
      </c>
      <c r="F1394" s="1">
        <v>0.85</v>
      </c>
      <c r="G1394" s="10" t="s">
        <v>350</v>
      </c>
      <c r="H1394" s="10" t="s">
        <v>326</v>
      </c>
      <c r="I1394" s="10" t="s">
        <v>197</v>
      </c>
      <c r="J1394" s="10" t="s">
        <v>365</v>
      </c>
    </row>
    <row r="1395" spans="1:10">
      <c r="A1395" s="1" t="s">
        <v>154</v>
      </c>
      <c r="B1395" s="1" t="s">
        <v>364</v>
      </c>
      <c r="C1395" s="1" t="s">
        <v>199</v>
      </c>
      <c r="D1395" s="1">
        <v>0.22</v>
      </c>
      <c r="E1395" s="1">
        <v>0</v>
      </c>
      <c r="F1395" s="1">
        <v>0.78</v>
      </c>
      <c r="G1395" s="10" t="s">
        <v>350</v>
      </c>
      <c r="H1395" s="10" t="s">
        <v>326</v>
      </c>
      <c r="I1395" s="10" t="s">
        <v>197</v>
      </c>
      <c r="J1395" s="10" t="s">
        <v>365</v>
      </c>
    </row>
    <row r="1396" spans="1:10">
      <c r="A1396" s="1" t="s">
        <v>160</v>
      </c>
      <c r="B1396" s="1" t="s">
        <v>364</v>
      </c>
      <c r="C1396" s="1" t="s">
        <v>199</v>
      </c>
      <c r="D1396" s="1">
        <v>0</v>
      </c>
      <c r="E1396" s="1">
        <v>0.42</v>
      </c>
      <c r="F1396" s="1">
        <v>0.58</v>
      </c>
      <c r="G1396" s="10" t="s">
        <v>350</v>
      </c>
      <c r="H1396" s="10" t="s">
        <v>326</v>
      </c>
      <c r="I1396" s="10" t="s">
        <v>197</v>
      </c>
      <c r="J1396" s="10" t="s">
        <v>365</v>
      </c>
    </row>
    <row r="1397" spans="1:10">
      <c r="A1397" s="1" t="s">
        <v>11</v>
      </c>
      <c r="B1397" s="1" t="s">
        <v>364</v>
      </c>
      <c r="C1397" s="1" t="s">
        <v>197</v>
      </c>
      <c r="D1397" s="1">
        <v>0.33</v>
      </c>
      <c r="E1397" s="1">
        <v>0</v>
      </c>
      <c r="F1397" s="1">
        <v>0.67</v>
      </c>
      <c r="G1397" s="10" t="s">
        <v>350</v>
      </c>
      <c r="H1397" s="10" t="s">
        <v>326</v>
      </c>
      <c r="I1397" s="10" t="s">
        <v>197</v>
      </c>
      <c r="J1397" s="10" t="s">
        <v>365</v>
      </c>
    </row>
    <row r="1398" spans="1:10">
      <c r="A1398" s="1" t="s">
        <v>15</v>
      </c>
      <c r="B1398" s="1" t="s">
        <v>364</v>
      </c>
      <c r="C1398" s="1" t="s">
        <v>197</v>
      </c>
      <c r="D1398" s="1">
        <v>0.17</v>
      </c>
      <c r="E1398" s="1">
        <v>0.55</v>
      </c>
      <c r="F1398" s="1">
        <v>0.28</v>
      </c>
      <c r="G1398" s="10" t="s">
        <v>350</v>
      </c>
      <c r="H1398" s="10" t="s">
        <v>326</v>
      </c>
      <c r="I1398" s="10" t="s">
        <v>197</v>
      </c>
      <c r="J1398" s="10" t="s">
        <v>365</v>
      </c>
    </row>
    <row r="1399" spans="1:10">
      <c r="A1399" s="1" t="s">
        <v>21</v>
      </c>
      <c r="B1399" s="1" t="s">
        <v>364</v>
      </c>
      <c r="C1399" s="1" t="s">
        <v>197</v>
      </c>
      <c r="D1399" s="1">
        <v>0.15</v>
      </c>
      <c r="E1399" s="1">
        <v>0.33</v>
      </c>
      <c r="F1399" s="1">
        <v>0.52</v>
      </c>
      <c r="G1399" s="10" t="s">
        <v>350</v>
      </c>
      <c r="H1399" s="10" t="s">
        <v>326</v>
      </c>
      <c r="I1399" s="10" t="s">
        <v>197</v>
      </c>
      <c r="J1399" s="10" t="s">
        <v>365</v>
      </c>
    </row>
    <row r="1400" spans="1:10">
      <c r="A1400" s="1" t="s">
        <v>27</v>
      </c>
      <c r="B1400" s="1" t="s">
        <v>364</v>
      </c>
      <c r="C1400" s="1" t="s">
        <v>197</v>
      </c>
      <c r="D1400" s="1">
        <v>0</v>
      </c>
      <c r="E1400" s="1">
        <v>0</v>
      </c>
      <c r="F1400" s="1">
        <v>1</v>
      </c>
      <c r="G1400" s="10" t="s">
        <v>350</v>
      </c>
      <c r="H1400" s="10" t="s">
        <v>326</v>
      </c>
      <c r="I1400" s="10" t="s">
        <v>197</v>
      </c>
      <c r="J1400" s="10" t="s">
        <v>365</v>
      </c>
    </row>
    <row r="1401" spans="1:10">
      <c r="A1401" s="1" t="s">
        <v>33</v>
      </c>
      <c r="B1401" s="1" t="s">
        <v>364</v>
      </c>
      <c r="C1401" s="1" t="s">
        <v>197</v>
      </c>
      <c r="D1401" s="1">
        <v>0.15</v>
      </c>
      <c r="E1401" s="1">
        <v>0.48</v>
      </c>
      <c r="F1401" s="1">
        <v>0.36</v>
      </c>
      <c r="G1401" s="10" t="s">
        <v>350</v>
      </c>
      <c r="H1401" s="10" t="s">
        <v>326</v>
      </c>
      <c r="I1401" s="10" t="s">
        <v>197</v>
      </c>
      <c r="J1401" s="10" t="s">
        <v>365</v>
      </c>
    </row>
    <row r="1402" spans="1:10">
      <c r="A1402" s="1" t="s">
        <v>38</v>
      </c>
      <c r="B1402" s="1" t="s">
        <v>364</v>
      </c>
      <c r="C1402" s="1" t="s">
        <v>197</v>
      </c>
      <c r="D1402" s="1">
        <v>0</v>
      </c>
      <c r="E1402" s="1">
        <v>0</v>
      </c>
      <c r="F1402" s="1">
        <v>1</v>
      </c>
      <c r="G1402" s="10" t="s">
        <v>350</v>
      </c>
      <c r="H1402" s="10" t="s">
        <v>326</v>
      </c>
      <c r="I1402" s="10" t="s">
        <v>197</v>
      </c>
      <c r="J1402" s="10" t="s">
        <v>365</v>
      </c>
    </row>
    <row r="1403" spans="1:10">
      <c r="A1403" s="1" t="s">
        <v>43</v>
      </c>
      <c r="B1403" s="1" t="s">
        <v>364</v>
      </c>
      <c r="C1403" s="1" t="s">
        <v>197</v>
      </c>
      <c r="D1403" s="1">
        <v>0.33</v>
      </c>
      <c r="E1403" s="1">
        <v>0.08</v>
      </c>
      <c r="F1403" s="1">
        <v>0.58</v>
      </c>
      <c r="G1403" s="10" t="s">
        <v>350</v>
      </c>
      <c r="H1403" s="10" t="s">
        <v>326</v>
      </c>
      <c r="I1403" s="10" t="s">
        <v>197</v>
      </c>
      <c r="J1403" s="10" t="s">
        <v>365</v>
      </c>
    </row>
    <row r="1404" spans="1:10">
      <c r="A1404" s="1" t="s">
        <v>48</v>
      </c>
      <c r="B1404" s="1" t="s">
        <v>364</v>
      </c>
      <c r="C1404" s="1" t="s">
        <v>197</v>
      </c>
      <c r="D1404" s="1">
        <v>0.02</v>
      </c>
      <c r="E1404" s="1">
        <v>0.26</v>
      </c>
      <c r="F1404" s="1">
        <v>0.72</v>
      </c>
      <c r="G1404" s="10" t="s">
        <v>350</v>
      </c>
      <c r="H1404" s="10" t="s">
        <v>326</v>
      </c>
      <c r="I1404" s="10" t="s">
        <v>197</v>
      </c>
      <c r="J1404" s="10" t="s">
        <v>365</v>
      </c>
    </row>
    <row r="1405" spans="1:10">
      <c r="A1405" s="1" t="s">
        <v>53</v>
      </c>
      <c r="B1405" s="1" t="s">
        <v>364</v>
      </c>
      <c r="C1405" s="1" t="s">
        <v>197</v>
      </c>
      <c r="D1405" s="1">
        <v>0</v>
      </c>
      <c r="E1405" s="1">
        <v>0</v>
      </c>
      <c r="F1405" s="1">
        <v>1</v>
      </c>
      <c r="G1405" s="10" t="s">
        <v>350</v>
      </c>
      <c r="H1405" s="10" t="s">
        <v>326</v>
      </c>
      <c r="I1405" s="10" t="s">
        <v>197</v>
      </c>
      <c r="J1405" s="10" t="s">
        <v>365</v>
      </c>
    </row>
    <row r="1406" spans="1:10">
      <c r="A1406" s="1" t="s">
        <v>59</v>
      </c>
      <c r="B1406" s="1" t="s">
        <v>364</v>
      </c>
      <c r="C1406" s="1" t="s">
        <v>197</v>
      </c>
      <c r="D1406" s="1">
        <v>0.12</v>
      </c>
      <c r="E1406" s="1">
        <v>0.16</v>
      </c>
      <c r="F1406" s="1">
        <v>0.72</v>
      </c>
      <c r="G1406" s="10" t="s">
        <v>350</v>
      </c>
      <c r="H1406" s="10" t="s">
        <v>326</v>
      </c>
      <c r="I1406" s="10" t="s">
        <v>197</v>
      </c>
      <c r="J1406" s="10" t="s">
        <v>365</v>
      </c>
    </row>
    <row r="1407" spans="1:10">
      <c r="A1407" s="1" t="s">
        <v>63</v>
      </c>
      <c r="B1407" s="1" t="s">
        <v>364</v>
      </c>
      <c r="C1407" s="1" t="s">
        <v>197</v>
      </c>
      <c r="D1407" s="1">
        <v>0</v>
      </c>
      <c r="E1407" s="1">
        <v>0</v>
      </c>
      <c r="F1407" s="1">
        <v>1</v>
      </c>
      <c r="G1407" s="10" t="s">
        <v>350</v>
      </c>
      <c r="H1407" s="10" t="s">
        <v>326</v>
      </c>
      <c r="I1407" s="10" t="s">
        <v>197</v>
      </c>
      <c r="J1407" s="10" t="s">
        <v>365</v>
      </c>
    </row>
    <row r="1408" spans="1:10">
      <c r="A1408" s="1" t="s">
        <v>69</v>
      </c>
      <c r="B1408" s="1" t="s">
        <v>364</v>
      </c>
      <c r="C1408" s="1" t="s">
        <v>197</v>
      </c>
      <c r="D1408" s="1">
        <v>0.47</v>
      </c>
      <c r="E1408" s="1">
        <v>0.17</v>
      </c>
      <c r="F1408" s="1">
        <v>0.37</v>
      </c>
      <c r="G1408" s="10" t="s">
        <v>350</v>
      </c>
      <c r="H1408" s="10" t="s">
        <v>326</v>
      </c>
      <c r="I1408" s="10" t="s">
        <v>197</v>
      </c>
      <c r="J1408" s="10" t="s">
        <v>365</v>
      </c>
    </row>
    <row r="1409" spans="1:10">
      <c r="A1409" s="1" t="s">
        <v>74</v>
      </c>
      <c r="B1409" s="1" t="s">
        <v>364</v>
      </c>
      <c r="C1409" s="1" t="s">
        <v>197</v>
      </c>
      <c r="D1409" s="1">
        <v>0.26</v>
      </c>
      <c r="E1409" s="1">
        <v>0.29</v>
      </c>
      <c r="F1409" s="1">
        <v>0.44</v>
      </c>
      <c r="G1409" s="10" t="s">
        <v>350</v>
      </c>
      <c r="H1409" s="10" t="s">
        <v>326</v>
      </c>
      <c r="I1409" s="10" t="s">
        <v>197</v>
      </c>
      <c r="J1409" s="10" t="s">
        <v>365</v>
      </c>
    </row>
    <row r="1410" spans="1:10">
      <c r="A1410" s="1" t="s">
        <v>79</v>
      </c>
      <c r="B1410" s="1" t="s">
        <v>364</v>
      </c>
      <c r="C1410" s="1" t="s">
        <v>197</v>
      </c>
      <c r="D1410" s="1">
        <v>0</v>
      </c>
      <c r="E1410" s="1">
        <v>0</v>
      </c>
      <c r="F1410" s="1">
        <v>1</v>
      </c>
      <c r="G1410" s="10" t="s">
        <v>350</v>
      </c>
      <c r="H1410" s="10" t="s">
        <v>326</v>
      </c>
      <c r="I1410" s="10" t="s">
        <v>197</v>
      </c>
      <c r="J1410" s="10" t="s">
        <v>365</v>
      </c>
    </row>
    <row r="1411" spans="1:10">
      <c r="A1411" s="1" t="s">
        <v>84</v>
      </c>
      <c r="B1411" s="1" t="s">
        <v>364</v>
      </c>
      <c r="C1411" s="1" t="s">
        <v>197</v>
      </c>
      <c r="D1411" s="1">
        <v>0.09</v>
      </c>
      <c r="E1411" s="1">
        <v>0.48</v>
      </c>
      <c r="F1411" s="1">
        <v>0.43</v>
      </c>
      <c r="G1411" s="10" t="s">
        <v>350</v>
      </c>
      <c r="H1411" s="10" t="s">
        <v>326</v>
      </c>
      <c r="I1411" s="10" t="s">
        <v>197</v>
      </c>
      <c r="J1411" s="10" t="s">
        <v>365</v>
      </c>
    </row>
    <row r="1412" spans="1:10">
      <c r="A1412" s="1" t="s">
        <v>88</v>
      </c>
      <c r="B1412" s="1" t="s">
        <v>364</v>
      </c>
      <c r="C1412" s="1" t="s">
        <v>197</v>
      </c>
      <c r="D1412" s="1">
        <v>0.22</v>
      </c>
      <c r="E1412" s="1">
        <v>0.11</v>
      </c>
      <c r="F1412" s="1">
        <v>0.67</v>
      </c>
      <c r="G1412" s="10" t="s">
        <v>350</v>
      </c>
      <c r="H1412" s="10" t="s">
        <v>326</v>
      </c>
      <c r="I1412" s="10" t="s">
        <v>197</v>
      </c>
      <c r="J1412" s="10" t="s">
        <v>365</v>
      </c>
    </row>
    <row r="1413" spans="1:10">
      <c r="A1413" s="1" t="s">
        <v>93</v>
      </c>
      <c r="B1413" s="1" t="s">
        <v>364</v>
      </c>
      <c r="C1413" s="1" t="s">
        <v>197</v>
      </c>
      <c r="D1413" s="1">
        <v>0</v>
      </c>
      <c r="E1413" s="1">
        <v>0</v>
      </c>
      <c r="F1413" s="1">
        <v>1</v>
      </c>
      <c r="G1413" s="10" t="s">
        <v>350</v>
      </c>
      <c r="H1413" s="10" t="s">
        <v>326</v>
      </c>
      <c r="I1413" s="10" t="s">
        <v>197</v>
      </c>
      <c r="J1413" s="10" t="s">
        <v>365</v>
      </c>
    </row>
    <row r="1414" spans="1:10">
      <c r="A1414" s="1" t="s">
        <v>98</v>
      </c>
      <c r="B1414" s="1" t="s">
        <v>364</v>
      </c>
      <c r="C1414" s="1" t="s">
        <v>197</v>
      </c>
      <c r="D1414" s="1">
        <v>0</v>
      </c>
      <c r="E1414" s="1">
        <v>0</v>
      </c>
      <c r="F1414" s="1">
        <v>1</v>
      </c>
      <c r="G1414" s="10" t="s">
        <v>350</v>
      </c>
      <c r="H1414" s="10" t="s">
        <v>326</v>
      </c>
      <c r="I1414" s="10" t="s">
        <v>197</v>
      </c>
      <c r="J1414" s="10" t="s">
        <v>365</v>
      </c>
    </row>
    <row r="1415" spans="1:10">
      <c r="A1415" s="1" t="s">
        <v>102</v>
      </c>
      <c r="B1415" s="1" t="s">
        <v>364</v>
      </c>
      <c r="C1415" s="1" t="s">
        <v>197</v>
      </c>
      <c r="D1415" s="1">
        <v>0.26</v>
      </c>
      <c r="E1415" s="1">
        <v>0.37</v>
      </c>
      <c r="F1415" s="1">
        <v>0.37</v>
      </c>
      <c r="G1415" s="10" t="s">
        <v>350</v>
      </c>
      <c r="H1415" s="10" t="s">
        <v>326</v>
      </c>
      <c r="I1415" s="10" t="s">
        <v>197</v>
      </c>
      <c r="J1415" s="10" t="s">
        <v>365</v>
      </c>
    </row>
    <row r="1416" spans="1:10">
      <c r="A1416" s="1" t="s">
        <v>107</v>
      </c>
      <c r="B1416" s="1" t="s">
        <v>364</v>
      </c>
      <c r="C1416" s="1" t="s">
        <v>197</v>
      </c>
      <c r="D1416" s="1">
        <v>0</v>
      </c>
      <c r="E1416" s="1">
        <v>0</v>
      </c>
      <c r="F1416" s="1">
        <v>1</v>
      </c>
      <c r="G1416" s="10" t="s">
        <v>350</v>
      </c>
      <c r="H1416" s="10" t="s">
        <v>326</v>
      </c>
      <c r="I1416" s="10" t="s">
        <v>197</v>
      </c>
      <c r="J1416" s="10" t="s">
        <v>365</v>
      </c>
    </row>
    <row r="1417" spans="1:10">
      <c r="A1417" s="1" t="s">
        <v>112</v>
      </c>
      <c r="B1417" s="1" t="s">
        <v>364</v>
      </c>
      <c r="C1417" s="1" t="s">
        <v>197</v>
      </c>
      <c r="D1417" s="1">
        <v>0.41</v>
      </c>
      <c r="E1417" s="1">
        <v>0.27</v>
      </c>
      <c r="F1417" s="1">
        <v>0.32</v>
      </c>
      <c r="G1417" s="10" t="s">
        <v>350</v>
      </c>
      <c r="H1417" s="10" t="s">
        <v>326</v>
      </c>
      <c r="I1417" s="10" t="s">
        <v>197</v>
      </c>
      <c r="J1417" s="10" t="s">
        <v>365</v>
      </c>
    </row>
    <row r="1418" spans="1:10">
      <c r="A1418" s="1" t="s">
        <v>117</v>
      </c>
      <c r="B1418" s="1" t="s">
        <v>364</v>
      </c>
      <c r="C1418" s="1" t="s">
        <v>197</v>
      </c>
      <c r="D1418" s="1">
        <v>0.42</v>
      </c>
      <c r="E1418" s="1">
        <v>0.11</v>
      </c>
      <c r="F1418" s="1">
        <v>0.47</v>
      </c>
      <c r="G1418" s="10" t="s">
        <v>350</v>
      </c>
      <c r="H1418" s="10" t="s">
        <v>326</v>
      </c>
      <c r="I1418" s="10" t="s">
        <v>197</v>
      </c>
      <c r="J1418" s="10" t="s">
        <v>365</v>
      </c>
    </row>
    <row r="1419" spans="1:10">
      <c r="A1419" s="1" t="s">
        <v>122</v>
      </c>
      <c r="B1419" s="1" t="s">
        <v>364</v>
      </c>
      <c r="C1419" s="1" t="s">
        <v>197</v>
      </c>
      <c r="D1419" s="1">
        <v>0</v>
      </c>
      <c r="E1419" s="1">
        <v>0</v>
      </c>
      <c r="F1419" s="1">
        <v>1</v>
      </c>
      <c r="G1419" s="10" t="s">
        <v>350</v>
      </c>
      <c r="H1419" s="10" t="s">
        <v>326</v>
      </c>
      <c r="I1419" s="10" t="s">
        <v>197</v>
      </c>
      <c r="J1419" s="10" t="s">
        <v>365</v>
      </c>
    </row>
    <row r="1420" spans="1:10">
      <c r="A1420" s="1" t="s">
        <v>127</v>
      </c>
      <c r="B1420" s="1" t="s">
        <v>364</v>
      </c>
      <c r="C1420" s="1" t="s">
        <v>197</v>
      </c>
      <c r="D1420" s="1">
        <v>0.17</v>
      </c>
      <c r="E1420" s="1">
        <v>0.03</v>
      </c>
      <c r="F1420" s="1">
        <v>0.8</v>
      </c>
      <c r="G1420" s="10" t="s">
        <v>350</v>
      </c>
      <c r="H1420" s="10" t="s">
        <v>326</v>
      </c>
      <c r="I1420" s="10" t="s">
        <v>197</v>
      </c>
      <c r="J1420" s="10" t="s">
        <v>365</v>
      </c>
    </row>
    <row r="1421" spans="1:10">
      <c r="A1421" s="1" t="s">
        <v>131</v>
      </c>
      <c r="B1421" s="1" t="s">
        <v>364</v>
      </c>
      <c r="C1421" s="1" t="s">
        <v>197</v>
      </c>
      <c r="D1421" s="1">
        <v>0</v>
      </c>
      <c r="E1421" s="1">
        <v>0.1</v>
      </c>
      <c r="F1421" s="1">
        <v>0.9</v>
      </c>
      <c r="G1421" s="10" t="s">
        <v>350</v>
      </c>
      <c r="H1421" s="10" t="s">
        <v>326</v>
      </c>
      <c r="I1421" s="10" t="s">
        <v>197</v>
      </c>
      <c r="J1421" s="10" t="s">
        <v>365</v>
      </c>
    </row>
    <row r="1422" spans="1:10">
      <c r="A1422" s="1" t="s">
        <v>135</v>
      </c>
      <c r="B1422" s="1" t="s">
        <v>364</v>
      </c>
      <c r="C1422" s="1" t="s">
        <v>197</v>
      </c>
      <c r="D1422" s="1">
        <v>0.4</v>
      </c>
      <c r="E1422" s="1">
        <v>0.4</v>
      </c>
      <c r="F1422" s="1">
        <v>0.2</v>
      </c>
      <c r="G1422" s="10" t="s">
        <v>350</v>
      </c>
      <c r="H1422" s="10" t="s">
        <v>326</v>
      </c>
      <c r="I1422" s="10" t="s">
        <v>197</v>
      </c>
      <c r="J1422" s="10" t="s">
        <v>365</v>
      </c>
    </row>
    <row r="1423" spans="1:10">
      <c r="A1423" s="1" t="s">
        <v>141</v>
      </c>
      <c r="B1423" s="1" t="s">
        <v>364</v>
      </c>
      <c r="C1423" s="1" t="s">
        <v>197</v>
      </c>
      <c r="D1423" s="1">
        <v>0.17</v>
      </c>
      <c r="E1423" s="1">
        <v>0</v>
      </c>
      <c r="F1423" s="1">
        <v>0.83</v>
      </c>
      <c r="G1423" s="10" t="s">
        <v>350</v>
      </c>
      <c r="H1423" s="10" t="s">
        <v>326</v>
      </c>
      <c r="I1423" s="10" t="s">
        <v>197</v>
      </c>
      <c r="J1423" s="10" t="s">
        <v>365</v>
      </c>
    </row>
    <row r="1424" spans="1:10">
      <c r="A1424" s="1" t="s">
        <v>144</v>
      </c>
      <c r="B1424" s="1" t="s">
        <v>364</v>
      </c>
      <c r="C1424" s="1" t="s">
        <v>197</v>
      </c>
      <c r="D1424" s="1">
        <v>0.13</v>
      </c>
      <c r="E1424" s="1">
        <v>0</v>
      </c>
      <c r="F1424" s="1">
        <v>0.88</v>
      </c>
      <c r="G1424" s="10" t="s">
        <v>350</v>
      </c>
      <c r="H1424" s="10" t="s">
        <v>326</v>
      </c>
      <c r="I1424" s="10" t="s">
        <v>197</v>
      </c>
      <c r="J1424" s="10" t="s">
        <v>365</v>
      </c>
    </row>
    <row r="1425" spans="1:10">
      <c r="A1425" s="1" t="s">
        <v>148</v>
      </c>
      <c r="B1425" s="1" t="s">
        <v>364</v>
      </c>
      <c r="C1425" s="1" t="s">
        <v>197</v>
      </c>
      <c r="D1425" s="1">
        <v>0</v>
      </c>
      <c r="E1425" s="1">
        <v>0.46</v>
      </c>
      <c r="F1425" s="1">
        <v>0.54</v>
      </c>
      <c r="G1425" s="10" t="s">
        <v>350</v>
      </c>
      <c r="H1425" s="10" t="s">
        <v>326</v>
      </c>
      <c r="I1425" s="10" t="s">
        <v>197</v>
      </c>
      <c r="J1425" s="10" t="s">
        <v>365</v>
      </c>
    </row>
    <row r="1426" spans="1:10">
      <c r="A1426" s="1" t="s">
        <v>154</v>
      </c>
      <c r="B1426" s="1" t="s">
        <v>364</v>
      </c>
      <c r="C1426" s="1" t="s">
        <v>197</v>
      </c>
      <c r="D1426" s="1">
        <v>0.22</v>
      </c>
      <c r="E1426" s="1">
        <v>0.7</v>
      </c>
      <c r="F1426" s="1">
        <v>0.09</v>
      </c>
      <c r="G1426" s="10" t="s">
        <v>350</v>
      </c>
      <c r="H1426" s="10" t="s">
        <v>326</v>
      </c>
      <c r="I1426" s="10" t="s">
        <v>197</v>
      </c>
      <c r="J1426" s="10" t="s">
        <v>365</v>
      </c>
    </row>
    <row r="1427" spans="1:10">
      <c r="A1427" s="1" t="s">
        <v>160</v>
      </c>
      <c r="B1427" s="1" t="s">
        <v>364</v>
      </c>
      <c r="C1427" s="1" t="s">
        <v>197</v>
      </c>
      <c r="D1427" s="1">
        <v>0</v>
      </c>
      <c r="E1427" s="1">
        <v>0</v>
      </c>
      <c r="F1427" s="1">
        <v>1</v>
      </c>
      <c r="G1427" s="10" t="s">
        <v>350</v>
      </c>
      <c r="H1427" s="10" t="s">
        <v>326</v>
      </c>
      <c r="I1427" s="10" t="s">
        <v>197</v>
      </c>
      <c r="J1427" s="10" t="s">
        <v>365</v>
      </c>
    </row>
    <row r="1428" spans="1:10">
      <c r="A1428" s="1" t="s">
        <v>11</v>
      </c>
      <c r="B1428" s="1" t="s">
        <v>366</v>
      </c>
      <c r="C1428" s="1" t="s">
        <v>197</v>
      </c>
      <c r="D1428" s="1">
        <v>0.33</v>
      </c>
      <c r="E1428" s="1">
        <v>0</v>
      </c>
      <c r="F1428" s="1">
        <v>0.67</v>
      </c>
      <c r="G1428" s="10" t="s">
        <v>350</v>
      </c>
      <c r="H1428" s="10" t="s">
        <v>329</v>
      </c>
      <c r="I1428" s="10" t="s">
        <v>197</v>
      </c>
      <c r="J1428" s="10" t="s">
        <v>367</v>
      </c>
    </row>
    <row r="1429" spans="1:10">
      <c r="A1429" s="1" t="s">
        <v>15</v>
      </c>
      <c r="B1429" s="1" t="s">
        <v>366</v>
      </c>
      <c r="C1429" s="1" t="s">
        <v>197</v>
      </c>
      <c r="D1429" s="1">
        <v>0</v>
      </c>
      <c r="E1429" s="1">
        <v>0.72</v>
      </c>
      <c r="F1429" s="1">
        <v>0.28</v>
      </c>
      <c r="G1429" s="10" t="s">
        <v>350</v>
      </c>
      <c r="H1429" s="10" t="s">
        <v>329</v>
      </c>
      <c r="I1429" s="10" t="s">
        <v>197</v>
      </c>
      <c r="J1429" s="10" t="s">
        <v>367</v>
      </c>
    </row>
    <row r="1430" spans="1:10">
      <c r="A1430" s="1" t="s">
        <v>21</v>
      </c>
      <c r="B1430" s="1" t="s">
        <v>366</v>
      </c>
      <c r="C1430" s="1" t="s">
        <v>197</v>
      </c>
      <c r="D1430" s="1">
        <v>0</v>
      </c>
      <c r="E1430" s="1">
        <v>0.48</v>
      </c>
      <c r="F1430" s="1">
        <v>0.52</v>
      </c>
      <c r="G1430" s="10" t="s">
        <v>350</v>
      </c>
      <c r="H1430" s="10" t="s">
        <v>329</v>
      </c>
      <c r="I1430" s="10" t="s">
        <v>197</v>
      </c>
      <c r="J1430" s="10" t="s">
        <v>367</v>
      </c>
    </row>
    <row r="1431" spans="1:10">
      <c r="A1431" s="1" t="s">
        <v>27</v>
      </c>
      <c r="B1431" s="1" t="s">
        <v>366</v>
      </c>
      <c r="C1431" s="1" t="s">
        <v>197</v>
      </c>
      <c r="D1431" s="1">
        <v>0</v>
      </c>
      <c r="E1431" s="1">
        <v>0</v>
      </c>
      <c r="F1431" s="1">
        <v>1</v>
      </c>
      <c r="G1431" s="10" t="s">
        <v>350</v>
      </c>
      <c r="H1431" s="10" t="s">
        <v>329</v>
      </c>
      <c r="I1431" s="10" t="s">
        <v>197</v>
      </c>
      <c r="J1431" s="10" t="s">
        <v>367</v>
      </c>
    </row>
    <row r="1432" spans="1:10">
      <c r="A1432" s="1" t="s">
        <v>33</v>
      </c>
      <c r="B1432" s="1" t="s">
        <v>366</v>
      </c>
      <c r="C1432" s="1" t="s">
        <v>197</v>
      </c>
      <c r="D1432" s="1">
        <v>0</v>
      </c>
      <c r="E1432" s="1">
        <v>0.64</v>
      </c>
      <c r="F1432" s="1">
        <v>0.36</v>
      </c>
      <c r="G1432" s="10" t="s">
        <v>350</v>
      </c>
      <c r="H1432" s="10" t="s">
        <v>329</v>
      </c>
      <c r="I1432" s="10" t="s">
        <v>197</v>
      </c>
      <c r="J1432" s="10" t="s">
        <v>367</v>
      </c>
    </row>
    <row r="1433" spans="1:10">
      <c r="A1433" s="1" t="s">
        <v>38</v>
      </c>
      <c r="B1433" s="1" t="s">
        <v>366</v>
      </c>
      <c r="C1433" s="1" t="s">
        <v>197</v>
      </c>
      <c r="D1433" s="1">
        <v>0</v>
      </c>
      <c r="E1433" s="1">
        <v>0</v>
      </c>
      <c r="F1433" s="1">
        <v>1</v>
      </c>
      <c r="G1433" s="10" t="s">
        <v>350</v>
      </c>
      <c r="H1433" s="10" t="s">
        <v>329</v>
      </c>
      <c r="I1433" s="10" t="s">
        <v>197</v>
      </c>
      <c r="J1433" s="10" t="s">
        <v>367</v>
      </c>
    </row>
    <row r="1434" spans="1:10">
      <c r="A1434" s="1" t="s">
        <v>43</v>
      </c>
      <c r="B1434" s="1" t="s">
        <v>366</v>
      </c>
      <c r="C1434" s="1" t="s">
        <v>197</v>
      </c>
      <c r="D1434" s="1">
        <v>0.42</v>
      </c>
      <c r="E1434" s="1">
        <v>0</v>
      </c>
      <c r="F1434" s="1">
        <v>0.58</v>
      </c>
      <c r="G1434" s="10" t="s">
        <v>350</v>
      </c>
      <c r="H1434" s="10" t="s">
        <v>329</v>
      </c>
      <c r="I1434" s="10" t="s">
        <v>197</v>
      </c>
      <c r="J1434" s="10" t="s">
        <v>367</v>
      </c>
    </row>
    <row r="1435" spans="1:10">
      <c r="A1435" s="1" t="s">
        <v>48</v>
      </c>
      <c r="B1435" s="1" t="s">
        <v>366</v>
      </c>
      <c r="C1435" s="1" t="s">
        <v>197</v>
      </c>
      <c r="D1435" s="1">
        <v>0</v>
      </c>
      <c r="E1435" s="1">
        <v>0.28</v>
      </c>
      <c r="F1435" s="1">
        <v>0.72</v>
      </c>
      <c r="G1435" s="10" t="s">
        <v>350</v>
      </c>
      <c r="H1435" s="10" t="s">
        <v>329</v>
      </c>
      <c r="I1435" s="10" t="s">
        <v>197</v>
      </c>
      <c r="J1435" s="10" t="s">
        <v>367</v>
      </c>
    </row>
    <row r="1436" spans="1:10">
      <c r="A1436" s="1" t="s">
        <v>53</v>
      </c>
      <c r="B1436" s="1" t="s">
        <v>366</v>
      </c>
      <c r="C1436" s="1" t="s">
        <v>197</v>
      </c>
      <c r="D1436" s="1">
        <v>0</v>
      </c>
      <c r="E1436" s="1">
        <v>0</v>
      </c>
      <c r="F1436" s="1">
        <v>1</v>
      </c>
      <c r="G1436" s="10" t="s">
        <v>350</v>
      </c>
      <c r="H1436" s="10" t="s">
        <v>329</v>
      </c>
      <c r="I1436" s="10" t="s">
        <v>197</v>
      </c>
      <c r="J1436" s="10" t="s">
        <v>367</v>
      </c>
    </row>
    <row r="1437" spans="1:10">
      <c r="A1437" s="1" t="s">
        <v>59</v>
      </c>
      <c r="B1437" s="1" t="s">
        <v>366</v>
      </c>
      <c r="C1437" s="1" t="s">
        <v>197</v>
      </c>
      <c r="D1437" s="1">
        <v>0</v>
      </c>
      <c r="E1437" s="1">
        <v>0.28</v>
      </c>
      <c r="F1437" s="1">
        <v>0.72</v>
      </c>
      <c r="G1437" s="10" t="s">
        <v>350</v>
      </c>
      <c r="H1437" s="10" t="s">
        <v>329</v>
      </c>
      <c r="I1437" s="10" t="s">
        <v>197</v>
      </c>
      <c r="J1437" s="10" t="s">
        <v>367</v>
      </c>
    </row>
    <row r="1438" spans="1:10">
      <c r="A1438" s="1" t="s">
        <v>63</v>
      </c>
      <c r="B1438" s="1" t="s">
        <v>366</v>
      </c>
      <c r="C1438" s="1" t="s">
        <v>197</v>
      </c>
      <c r="D1438" s="1">
        <v>0</v>
      </c>
      <c r="E1438" s="1">
        <v>0</v>
      </c>
      <c r="F1438" s="1">
        <v>1</v>
      </c>
      <c r="G1438" s="10" t="s">
        <v>350</v>
      </c>
      <c r="H1438" s="10" t="s">
        <v>329</v>
      </c>
      <c r="I1438" s="10" t="s">
        <v>197</v>
      </c>
      <c r="J1438" s="10" t="s">
        <v>367</v>
      </c>
    </row>
    <row r="1439" spans="1:10">
      <c r="A1439" s="1" t="s">
        <v>69</v>
      </c>
      <c r="B1439" s="1" t="s">
        <v>366</v>
      </c>
      <c r="C1439" s="1" t="s">
        <v>197</v>
      </c>
      <c r="D1439" s="1">
        <v>0</v>
      </c>
      <c r="E1439" s="1">
        <v>0.63</v>
      </c>
      <c r="F1439" s="1">
        <v>0.37</v>
      </c>
      <c r="G1439" s="10" t="s">
        <v>350</v>
      </c>
      <c r="H1439" s="10" t="s">
        <v>329</v>
      </c>
      <c r="I1439" s="10" t="s">
        <v>197</v>
      </c>
      <c r="J1439" s="10" t="s">
        <v>367</v>
      </c>
    </row>
    <row r="1440" spans="1:10">
      <c r="A1440" s="1" t="s">
        <v>74</v>
      </c>
      <c r="B1440" s="1" t="s">
        <v>366</v>
      </c>
      <c r="C1440" s="1" t="s">
        <v>197</v>
      </c>
      <c r="D1440" s="1">
        <v>0</v>
      </c>
      <c r="E1440" s="1">
        <v>0.56</v>
      </c>
      <c r="F1440" s="1">
        <v>0.44</v>
      </c>
      <c r="G1440" s="10" t="s">
        <v>350</v>
      </c>
      <c r="H1440" s="10" t="s">
        <v>329</v>
      </c>
      <c r="I1440" s="10" t="s">
        <v>197</v>
      </c>
      <c r="J1440" s="10" t="s">
        <v>367</v>
      </c>
    </row>
    <row r="1441" spans="1:10">
      <c r="A1441" s="1" t="s">
        <v>79</v>
      </c>
      <c r="B1441" s="1" t="s">
        <v>366</v>
      </c>
      <c r="C1441" s="1" t="s">
        <v>197</v>
      </c>
      <c r="D1441" s="1">
        <v>0</v>
      </c>
      <c r="E1441" s="1">
        <v>0</v>
      </c>
      <c r="F1441" s="1">
        <v>1</v>
      </c>
      <c r="G1441" s="10" t="s">
        <v>350</v>
      </c>
      <c r="H1441" s="10" t="s">
        <v>329</v>
      </c>
      <c r="I1441" s="10" t="s">
        <v>197</v>
      </c>
      <c r="J1441" s="10" t="s">
        <v>367</v>
      </c>
    </row>
    <row r="1442" spans="1:10">
      <c r="A1442" s="1" t="s">
        <v>84</v>
      </c>
      <c r="B1442" s="1" t="s">
        <v>366</v>
      </c>
      <c r="C1442" s="1" t="s">
        <v>197</v>
      </c>
      <c r="D1442" s="1">
        <v>0</v>
      </c>
      <c r="E1442" s="1">
        <v>0.57</v>
      </c>
      <c r="F1442" s="1">
        <v>0.43</v>
      </c>
      <c r="G1442" s="10" t="s">
        <v>350</v>
      </c>
      <c r="H1442" s="10" t="s">
        <v>329</v>
      </c>
      <c r="I1442" s="10" t="s">
        <v>197</v>
      </c>
      <c r="J1442" s="10" t="s">
        <v>367</v>
      </c>
    </row>
    <row r="1443" spans="1:10">
      <c r="A1443" s="1" t="s">
        <v>88</v>
      </c>
      <c r="B1443" s="1" t="s">
        <v>366</v>
      </c>
      <c r="C1443" s="1" t="s">
        <v>197</v>
      </c>
      <c r="D1443" s="1">
        <v>0.33</v>
      </c>
      <c r="E1443" s="1">
        <v>0</v>
      </c>
      <c r="F1443" s="1">
        <v>0.67</v>
      </c>
      <c r="G1443" s="10" t="s">
        <v>350</v>
      </c>
      <c r="H1443" s="10" t="s">
        <v>329</v>
      </c>
      <c r="I1443" s="10" t="s">
        <v>197</v>
      </c>
      <c r="J1443" s="10" t="s">
        <v>367</v>
      </c>
    </row>
    <row r="1444" spans="1:10">
      <c r="A1444" s="1" t="s">
        <v>93</v>
      </c>
      <c r="B1444" s="1" t="s">
        <v>366</v>
      </c>
      <c r="C1444" s="1" t="s">
        <v>197</v>
      </c>
      <c r="D1444" s="1">
        <v>0</v>
      </c>
      <c r="E1444" s="1">
        <v>0</v>
      </c>
      <c r="F1444" s="1">
        <v>1</v>
      </c>
      <c r="G1444" s="10" t="s">
        <v>350</v>
      </c>
      <c r="H1444" s="10" t="s">
        <v>329</v>
      </c>
      <c r="I1444" s="10" t="s">
        <v>197</v>
      </c>
      <c r="J1444" s="10" t="s">
        <v>367</v>
      </c>
    </row>
    <row r="1445" spans="1:10">
      <c r="A1445" s="1" t="s">
        <v>98</v>
      </c>
      <c r="B1445" s="1" t="s">
        <v>366</v>
      </c>
      <c r="C1445" s="1" t="s">
        <v>197</v>
      </c>
      <c r="D1445" s="1">
        <v>0</v>
      </c>
      <c r="E1445" s="1">
        <v>0</v>
      </c>
      <c r="F1445" s="1">
        <v>1</v>
      </c>
      <c r="G1445" s="10" t="s">
        <v>350</v>
      </c>
      <c r="H1445" s="10" t="s">
        <v>329</v>
      </c>
      <c r="I1445" s="10" t="s">
        <v>197</v>
      </c>
      <c r="J1445" s="10" t="s">
        <v>367</v>
      </c>
    </row>
    <row r="1446" spans="1:10">
      <c r="A1446" s="1" t="s">
        <v>102</v>
      </c>
      <c r="B1446" s="1" t="s">
        <v>366</v>
      </c>
      <c r="C1446" s="1" t="s">
        <v>197</v>
      </c>
      <c r="D1446" s="1">
        <v>0</v>
      </c>
      <c r="E1446" s="1">
        <v>0.63</v>
      </c>
      <c r="F1446" s="1">
        <v>0.37</v>
      </c>
      <c r="G1446" s="10" t="s">
        <v>350</v>
      </c>
      <c r="H1446" s="10" t="s">
        <v>329</v>
      </c>
      <c r="I1446" s="10" t="s">
        <v>197</v>
      </c>
      <c r="J1446" s="10" t="s">
        <v>367</v>
      </c>
    </row>
    <row r="1447" spans="1:10">
      <c r="A1447" s="1" t="s">
        <v>107</v>
      </c>
      <c r="B1447" s="1" t="s">
        <v>366</v>
      </c>
      <c r="C1447" s="1" t="s">
        <v>197</v>
      </c>
      <c r="D1447" s="1">
        <v>0</v>
      </c>
      <c r="E1447" s="1">
        <v>0</v>
      </c>
      <c r="F1447" s="1">
        <v>1</v>
      </c>
      <c r="G1447" s="10" t="s">
        <v>350</v>
      </c>
      <c r="H1447" s="10" t="s">
        <v>329</v>
      </c>
      <c r="I1447" s="10" t="s">
        <v>197</v>
      </c>
      <c r="J1447" s="10" t="s">
        <v>367</v>
      </c>
    </row>
    <row r="1448" spans="1:10">
      <c r="A1448" s="1" t="s">
        <v>112</v>
      </c>
      <c r="B1448" s="1" t="s">
        <v>366</v>
      </c>
      <c r="C1448" s="1" t="s">
        <v>197</v>
      </c>
      <c r="D1448" s="1">
        <v>0.68</v>
      </c>
      <c r="E1448" s="1">
        <v>0</v>
      </c>
      <c r="F1448" s="1">
        <v>0.32</v>
      </c>
      <c r="G1448" s="10" t="s">
        <v>350</v>
      </c>
      <c r="H1448" s="10" t="s">
        <v>329</v>
      </c>
      <c r="I1448" s="10" t="s">
        <v>197</v>
      </c>
      <c r="J1448" s="10" t="s">
        <v>367</v>
      </c>
    </row>
    <row r="1449" spans="1:10">
      <c r="A1449" s="1" t="s">
        <v>117</v>
      </c>
      <c r="B1449" s="1" t="s">
        <v>366</v>
      </c>
      <c r="C1449" s="1" t="s">
        <v>197</v>
      </c>
      <c r="D1449" s="1">
        <v>0</v>
      </c>
      <c r="E1449" s="1">
        <v>0.53</v>
      </c>
      <c r="F1449" s="1">
        <v>0.47</v>
      </c>
      <c r="G1449" s="10" t="s">
        <v>350</v>
      </c>
      <c r="H1449" s="10" t="s">
        <v>329</v>
      </c>
      <c r="I1449" s="10" t="s">
        <v>197</v>
      </c>
      <c r="J1449" s="10" t="s">
        <v>367</v>
      </c>
    </row>
    <row r="1450" spans="1:10">
      <c r="A1450" s="1" t="s">
        <v>122</v>
      </c>
      <c r="B1450" s="1" t="s">
        <v>366</v>
      </c>
      <c r="C1450" s="1" t="s">
        <v>197</v>
      </c>
      <c r="D1450" s="1">
        <v>0</v>
      </c>
      <c r="E1450" s="1">
        <v>0</v>
      </c>
      <c r="F1450" s="1">
        <v>1</v>
      </c>
      <c r="G1450" s="10" t="s">
        <v>350</v>
      </c>
      <c r="H1450" s="10" t="s">
        <v>329</v>
      </c>
      <c r="I1450" s="10" t="s">
        <v>197</v>
      </c>
      <c r="J1450" s="10" t="s">
        <v>367</v>
      </c>
    </row>
    <row r="1451" spans="1:10">
      <c r="A1451" s="1" t="s">
        <v>127</v>
      </c>
      <c r="B1451" s="1" t="s">
        <v>366</v>
      </c>
      <c r="C1451" s="1" t="s">
        <v>197</v>
      </c>
      <c r="D1451" s="1">
        <v>0</v>
      </c>
      <c r="E1451" s="1">
        <v>0.2</v>
      </c>
      <c r="F1451" s="1">
        <v>0.8</v>
      </c>
      <c r="G1451" s="10" t="s">
        <v>350</v>
      </c>
      <c r="H1451" s="10" t="s">
        <v>329</v>
      </c>
      <c r="I1451" s="10" t="s">
        <v>197</v>
      </c>
      <c r="J1451" s="10" t="s">
        <v>367</v>
      </c>
    </row>
    <row r="1452" spans="1:10">
      <c r="A1452" s="1" t="s">
        <v>131</v>
      </c>
      <c r="B1452" s="1" t="s">
        <v>366</v>
      </c>
      <c r="C1452" s="1" t="s">
        <v>197</v>
      </c>
      <c r="D1452" s="1">
        <v>0.1</v>
      </c>
      <c r="E1452" s="1">
        <v>0</v>
      </c>
      <c r="F1452" s="1">
        <v>0.9</v>
      </c>
      <c r="G1452" s="10" t="s">
        <v>350</v>
      </c>
      <c r="H1452" s="10" t="s">
        <v>329</v>
      </c>
      <c r="I1452" s="10" t="s">
        <v>197</v>
      </c>
      <c r="J1452" s="10" t="s">
        <v>367</v>
      </c>
    </row>
    <row r="1453" spans="1:10">
      <c r="A1453" s="1" t="s">
        <v>135</v>
      </c>
      <c r="B1453" s="1" t="s">
        <v>366</v>
      </c>
      <c r="C1453" s="1" t="s">
        <v>197</v>
      </c>
      <c r="D1453" s="1">
        <v>0.8</v>
      </c>
      <c r="E1453" s="1">
        <v>0</v>
      </c>
      <c r="F1453" s="1">
        <v>0.2</v>
      </c>
      <c r="G1453" s="10" t="s">
        <v>350</v>
      </c>
      <c r="H1453" s="10" t="s">
        <v>329</v>
      </c>
      <c r="I1453" s="10" t="s">
        <v>197</v>
      </c>
      <c r="J1453" s="10" t="s">
        <v>367</v>
      </c>
    </row>
    <row r="1454" spans="1:10">
      <c r="A1454" s="1" t="s">
        <v>141</v>
      </c>
      <c r="B1454" s="1" t="s">
        <v>366</v>
      </c>
      <c r="C1454" s="1" t="s">
        <v>197</v>
      </c>
      <c r="D1454" s="1">
        <v>0</v>
      </c>
      <c r="E1454" s="1">
        <v>0.17</v>
      </c>
      <c r="F1454" s="1">
        <v>0.83</v>
      </c>
      <c r="G1454" s="10" t="s">
        <v>350</v>
      </c>
      <c r="H1454" s="10" t="s">
        <v>329</v>
      </c>
      <c r="I1454" s="10" t="s">
        <v>197</v>
      </c>
      <c r="J1454" s="10" t="s">
        <v>367</v>
      </c>
    </row>
    <row r="1455" spans="1:10">
      <c r="A1455" s="1" t="s">
        <v>144</v>
      </c>
      <c r="B1455" s="1" t="s">
        <v>366</v>
      </c>
      <c r="C1455" s="1" t="s">
        <v>197</v>
      </c>
      <c r="D1455" s="1">
        <v>0.13</v>
      </c>
      <c r="E1455" s="1">
        <v>0</v>
      </c>
      <c r="F1455" s="1">
        <v>0.88</v>
      </c>
      <c r="G1455" s="10" t="s">
        <v>350</v>
      </c>
      <c r="H1455" s="10" t="s">
        <v>329</v>
      </c>
      <c r="I1455" s="10" t="s">
        <v>197</v>
      </c>
      <c r="J1455" s="10" t="s">
        <v>367</v>
      </c>
    </row>
    <row r="1456" spans="1:10">
      <c r="A1456" s="1" t="s">
        <v>148</v>
      </c>
      <c r="B1456" s="1" t="s">
        <v>366</v>
      </c>
      <c r="C1456" s="1" t="s">
        <v>197</v>
      </c>
      <c r="D1456" s="1">
        <v>0.46</v>
      </c>
      <c r="E1456" s="1">
        <v>0</v>
      </c>
      <c r="F1456" s="1">
        <v>0.54</v>
      </c>
      <c r="G1456" s="10" t="s">
        <v>350</v>
      </c>
      <c r="H1456" s="10" t="s">
        <v>329</v>
      </c>
      <c r="I1456" s="10" t="s">
        <v>197</v>
      </c>
      <c r="J1456" s="10" t="s">
        <v>367</v>
      </c>
    </row>
    <row r="1457" spans="1:10">
      <c r="A1457" s="1" t="s">
        <v>154</v>
      </c>
      <c r="B1457" s="1" t="s">
        <v>366</v>
      </c>
      <c r="C1457" s="1" t="s">
        <v>197</v>
      </c>
      <c r="D1457" s="1">
        <v>0</v>
      </c>
      <c r="E1457" s="1">
        <v>0.91</v>
      </c>
      <c r="F1457" s="1">
        <v>0.09</v>
      </c>
      <c r="G1457" s="10" t="s">
        <v>350</v>
      </c>
      <c r="H1457" s="10" t="s">
        <v>329</v>
      </c>
      <c r="I1457" s="10" t="s">
        <v>197</v>
      </c>
      <c r="J1457" s="10" t="s">
        <v>367</v>
      </c>
    </row>
    <row r="1458" spans="1:10">
      <c r="A1458" s="1" t="s">
        <v>160</v>
      </c>
      <c r="B1458" s="1" t="s">
        <v>366</v>
      </c>
      <c r="C1458" s="1" t="s">
        <v>197</v>
      </c>
      <c r="D1458" s="1">
        <v>0</v>
      </c>
      <c r="E1458" s="1">
        <v>0</v>
      </c>
      <c r="F1458" s="1">
        <v>1</v>
      </c>
      <c r="G1458" s="10" t="s">
        <v>350</v>
      </c>
      <c r="H1458" s="10" t="s">
        <v>329</v>
      </c>
      <c r="I1458" s="10" t="s">
        <v>197</v>
      </c>
      <c r="J1458" s="10" t="s">
        <v>367</v>
      </c>
    </row>
    <row r="1459" spans="1:10">
      <c r="A1459" s="1" t="s">
        <v>11</v>
      </c>
      <c r="B1459" s="1" t="s">
        <v>366</v>
      </c>
      <c r="C1459" s="1" t="s">
        <v>315</v>
      </c>
      <c r="D1459" s="1">
        <v>0.33</v>
      </c>
      <c r="E1459" s="1">
        <v>0</v>
      </c>
      <c r="F1459" s="1">
        <v>0.67</v>
      </c>
      <c r="G1459" s="10" t="s">
        <v>350</v>
      </c>
      <c r="H1459" s="10" t="s">
        <v>329</v>
      </c>
      <c r="I1459" s="10" t="s">
        <v>197</v>
      </c>
      <c r="J1459" s="10" t="s">
        <v>367</v>
      </c>
    </row>
    <row r="1460" spans="1:10">
      <c r="A1460" s="1" t="s">
        <v>15</v>
      </c>
      <c r="B1460" s="1" t="s">
        <v>366</v>
      </c>
      <c r="C1460" s="1" t="s">
        <v>315</v>
      </c>
      <c r="D1460" s="1">
        <v>0</v>
      </c>
      <c r="E1460" s="1">
        <v>0</v>
      </c>
      <c r="F1460" s="1">
        <v>1</v>
      </c>
      <c r="G1460" s="10" t="s">
        <v>350</v>
      </c>
      <c r="H1460" s="10" t="s">
        <v>329</v>
      </c>
      <c r="I1460" s="10" t="s">
        <v>197</v>
      </c>
      <c r="J1460" s="10" t="s">
        <v>367</v>
      </c>
    </row>
    <row r="1461" spans="1:10">
      <c r="A1461" s="1" t="s">
        <v>21</v>
      </c>
      <c r="B1461" s="1" t="s">
        <v>366</v>
      </c>
      <c r="C1461" s="1" t="s">
        <v>315</v>
      </c>
      <c r="D1461" s="1">
        <v>0</v>
      </c>
      <c r="E1461" s="1">
        <v>0</v>
      </c>
      <c r="F1461" s="1">
        <v>1</v>
      </c>
      <c r="G1461" s="10" t="s">
        <v>350</v>
      </c>
      <c r="H1461" s="10" t="s">
        <v>329</v>
      </c>
      <c r="I1461" s="10" t="s">
        <v>197</v>
      </c>
      <c r="J1461" s="10" t="s">
        <v>367</v>
      </c>
    </row>
    <row r="1462" spans="1:10">
      <c r="A1462" s="1" t="s">
        <v>27</v>
      </c>
      <c r="B1462" s="1" t="s">
        <v>366</v>
      </c>
      <c r="C1462" s="1" t="s">
        <v>315</v>
      </c>
      <c r="D1462" s="1">
        <v>0</v>
      </c>
      <c r="E1462" s="1">
        <v>0</v>
      </c>
      <c r="F1462" s="1">
        <v>1</v>
      </c>
      <c r="G1462" s="10" t="s">
        <v>350</v>
      </c>
      <c r="H1462" s="10" t="s">
        <v>329</v>
      </c>
      <c r="I1462" s="10" t="s">
        <v>197</v>
      </c>
      <c r="J1462" s="10" t="s">
        <v>367</v>
      </c>
    </row>
    <row r="1463" spans="1:10">
      <c r="A1463" s="1" t="s">
        <v>33</v>
      </c>
      <c r="B1463" s="1" t="s">
        <v>366</v>
      </c>
      <c r="C1463" s="1" t="s">
        <v>315</v>
      </c>
      <c r="D1463" s="1">
        <v>0</v>
      </c>
      <c r="E1463" s="1">
        <v>0</v>
      </c>
      <c r="F1463" s="1">
        <v>1</v>
      </c>
      <c r="G1463" s="10" t="s">
        <v>350</v>
      </c>
      <c r="H1463" s="10" t="s">
        <v>329</v>
      </c>
      <c r="I1463" s="10" t="s">
        <v>197</v>
      </c>
      <c r="J1463" s="10" t="s">
        <v>367</v>
      </c>
    </row>
    <row r="1464" spans="1:10">
      <c r="A1464" s="1" t="s">
        <v>38</v>
      </c>
      <c r="B1464" s="1" t="s">
        <v>366</v>
      </c>
      <c r="C1464" s="1" t="s">
        <v>315</v>
      </c>
      <c r="D1464" s="1">
        <v>0</v>
      </c>
      <c r="E1464" s="1">
        <v>0</v>
      </c>
      <c r="F1464" s="1">
        <v>1</v>
      </c>
      <c r="G1464" s="10" t="s">
        <v>350</v>
      </c>
      <c r="H1464" s="10" t="s">
        <v>329</v>
      </c>
      <c r="I1464" s="10" t="s">
        <v>197</v>
      </c>
      <c r="J1464" s="10" t="s">
        <v>367</v>
      </c>
    </row>
    <row r="1465" spans="1:10">
      <c r="A1465" s="1" t="s">
        <v>43</v>
      </c>
      <c r="B1465" s="1" t="s">
        <v>366</v>
      </c>
      <c r="C1465" s="1" t="s">
        <v>315</v>
      </c>
      <c r="D1465" s="1">
        <v>0.42</v>
      </c>
      <c r="E1465" s="1">
        <v>0</v>
      </c>
      <c r="F1465" s="1">
        <v>0.58</v>
      </c>
      <c r="G1465" s="10" t="s">
        <v>350</v>
      </c>
      <c r="H1465" s="10" t="s">
        <v>329</v>
      </c>
      <c r="I1465" s="10" t="s">
        <v>197</v>
      </c>
      <c r="J1465" s="10" t="s">
        <v>367</v>
      </c>
    </row>
    <row r="1466" spans="1:10">
      <c r="A1466" s="1" t="s">
        <v>48</v>
      </c>
      <c r="B1466" s="1" t="s">
        <v>366</v>
      </c>
      <c r="C1466" s="1" t="s">
        <v>315</v>
      </c>
      <c r="D1466" s="1">
        <v>0</v>
      </c>
      <c r="E1466" s="1">
        <v>0</v>
      </c>
      <c r="F1466" s="1">
        <v>1</v>
      </c>
      <c r="G1466" s="10" t="s">
        <v>350</v>
      </c>
      <c r="H1466" s="10" t="s">
        <v>329</v>
      </c>
      <c r="I1466" s="10" t="s">
        <v>197</v>
      </c>
      <c r="J1466" s="10" t="s">
        <v>367</v>
      </c>
    </row>
    <row r="1467" spans="1:10">
      <c r="A1467" s="1" t="s">
        <v>53</v>
      </c>
      <c r="B1467" s="1" t="s">
        <v>366</v>
      </c>
      <c r="C1467" s="1" t="s">
        <v>315</v>
      </c>
      <c r="D1467" s="1">
        <v>0</v>
      </c>
      <c r="E1467" s="1">
        <v>0</v>
      </c>
      <c r="F1467" s="1">
        <v>1</v>
      </c>
      <c r="G1467" s="10" t="s">
        <v>350</v>
      </c>
      <c r="H1467" s="10" t="s">
        <v>329</v>
      </c>
      <c r="I1467" s="10" t="s">
        <v>197</v>
      </c>
      <c r="J1467" s="10" t="s">
        <v>367</v>
      </c>
    </row>
    <row r="1468" spans="1:10">
      <c r="A1468" s="1" t="s">
        <v>59</v>
      </c>
      <c r="B1468" s="1" t="s">
        <v>366</v>
      </c>
      <c r="C1468" s="1" t="s">
        <v>315</v>
      </c>
      <c r="D1468" s="1">
        <v>0</v>
      </c>
      <c r="E1468" s="1">
        <v>0</v>
      </c>
      <c r="F1468" s="1">
        <v>1</v>
      </c>
      <c r="G1468" s="10" t="s">
        <v>350</v>
      </c>
      <c r="H1468" s="10" t="s">
        <v>329</v>
      </c>
      <c r="I1468" s="10" t="s">
        <v>197</v>
      </c>
      <c r="J1468" s="10" t="s">
        <v>367</v>
      </c>
    </row>
    <row r="1469" spans="1:10">
      <c r="A1469" s="1" t="s">
        <v>63</v>
      </c>
      <c r="B1469" s="1" t="s">
        <v>366</v>
      </c>
      <c r="C1469" s="1" t="s">
        <v>315</v>
      </c>
      <c r="D1469" s="1">
        <v>0</v>
      </c>
      <c r="E1469" s="1">
        <v>0</v>
      </c>
      <c r="F1469" s="1">
        <v>1</v>
      </c>
      <c r="G1469" s="10" t="s">
        <v>350</v>
      </c>
      <c r="H1469" s="10" t="s">
        <v>329</v>
      </c>
      <c r="I1469" s="10" t="s">
        <v>197</v>
      </c>
      <c r="J1469" s="10" t="s">
        <v>367</v>
      </c>
    </row>
    <row r="1470" spans="1:10">
      <c r="A1470" s="1" t="s">
        <v>69</v>
      </c>
      <c r="B1470" s="1" t="s">
        <v>366</v>
      </c>
      <c r="C1470" s="1" t="s">
        <v>315</v>
      </c>
      <c r="D1470" s="1">
        <v>0</v>
      </c>
      <c r="E1470" s="1">
        <v>0</v>
      </c>
      <c r="F1470" s="1">
        <v>1</v>
      </c>
      <c r="G1470" s="10" t="s">
        <v>350</v>
      </c>
      <c r="H1470" s="10" t="s">
        <v>329</v>
      </c>
      <c r="I1470" s="10" t="s">
        <v>197</v>
      </c>
      <c r="J1470" s="10" t="s">
        <v>367</v>
      </c>
    </row>
    <row r="1471" spans="1:10">
      <c r="A1471" s="1" t="s">
        <v>74</v>
      </c>
      <c r="B1471" s="1" t="s">
        <v>366</v>
      </c>
      <c r="C1471" s="1" t="s">
        <v>315</v>
      </c>
      <c r="D1471" s="1">
        <v>0</v>
      </c>
      <c r="E1471" s="1">
        <v>0</v>
      </c>
      <c r="F1471" s="1">
        <v>1</v>
      </c>
      <c r="G1471" s="10" t="s">
        <v>350</v>
      </c>
      <c r="H1471" s="10" t="s">
        <v>329</v>
      </c>
      <c r="I1471" s="10" t="s">
        <v>197</v>
      </c>
      <c r="J1471" s="10" t="s">
        <v>367</v>
      </c>
    </row>
    <row r="1472" spans="1:10">
      <c r="A1472" s="1" t="s">
        <v>79</v>
      </c>
      <c r="B1472" s="1" t="s">
        <v>366</v>
      </c>
      <c r="C1472" s="1" t="s">
        <v>315</v>
      </c>
      <c r="D1472" s="1">
        <v>0</v>
      </c>
      <c r="E1472" s="1">
        <v>0</v>
      </c>
      <c r="F1472" s="1">
        <v>1</v>
      </c>
      <c r="G1472" s="10" t="s">
        <v>350</v>
      </c>
      <c r="H1472" s="10" t="s">
        <v>329</v>
      </c>
      <c r="I1472" s="10" t="s">
        <v>197</v>
      </c>
      <c r="J1472" s="10" t="s">
        <v>367</v>
      </c>
    </row>
    <row r="1473" spans="1:10">
      <c r="A1473" s="1" t="s">
        <v>84</v>
      </c>
      <c r="B1473" s="1" t="s">
        <v>366</v>
      </c>
      <c r="C1473" s="1" t="s">
        <v>315</v>
      </c>
      <c r="D1473" s="1">
        <v>0</v>
      </c>
      <c r="E1473" s="1">
        <v>0</v>
      </c>
      <c r="F1473" s="1">
        <v>1</v>
      </c>
      <c r="G1473" s="10" t="s">
        <v>350</v>
      </c>
      <c r="H1473" s="10" t="s">
        <v>329</v>
      </c>
      <c r="I1473" s="10" t="s">
        <v>197</v>
      </c>
      <c r="J1473" s="10" t="s">
        <v>367</v>
      </c>
    </row>
    <row r="1474" spans="1:10">
      <c r="A1474" s="1" t="s">
        <v>88</v>
      </c>
      <c r="B1474" s="1" t="s">
        <v>366</v>
      </c>
      <c r="C1474" s="1" t="s">
        <v>315</v>
      </c>
      <c r="D1474" s="1">
        <v>0.33</v>
      </c>
      <c r="E1474" s="1">
        <v>0</v>
      </c>
      <c r="F1474" s="1">
        <v>0.67</v>
      </c>
      <c r="G1474" s="10" t="s">
        <v>350</v>
      </c>
      <c r="H1474" s="10" t="s">
        <v>329</v>
      </c>
      <c r="I1474" s="10" t="s">
        <v>197</v>
      </c>
      <c r="J1474" s="10" t="s">
        <v>367</v>
      </c>
    </row>
    <row r="1475" spans="1:10">
      <c r="A1475" s="1" t="s">
        <v>93</v>
      </c>
      <c r="B1475" s="1" t="s">
        <v>366</v>
      </c>
      <c r="C1475" s="1" t="s">
        <v>315</v>
      </c>
      <c r="D1475" s="1">
        <v>0</v>
      </c>
      <c r="E1475" s="1">
        <v>0</v>
      </c>
      <c r="F1475" s="1">
        <v>1</v>
      </c>
      <c r="G1475" s="10" t="s">
        <v>350</v>
      </c>
      <c r="H1475" s="10" t="s">
        <v>329</v>
      </c>
      <c r="I1475" s="10" t="s">
        <v>197</v>
      </c>
      <c r="J1475" s="10" t="s">
        <v>367</v>
      </c>
    </row>
    <row r="1476" spans="1:10">
      <c r="A1476" s="1" t="s">
        <v>98</v>
      </c>
      <c r="B1476" s="1" t="s">
        <v>366</v>
      </c>
      <c r="C1476" s="1" t="s">
        <v>315</v>
      </c>
      <c r="D1476" s="1">
        <v>0</v>
      </c>
      <c r="E1476" s="1">
        <v>0</v>
      </c>
      <c r="F1476" s="1">
        <v>1</v>
      </c>
      <c r="G1476" s="10" t="s">
        <v>350</v>
      </c>
      <c r="H1476" s="10" t="s">
        <v>329</v>
      </c>
      <c r="I1476" s="10" t="s">
        <v>197</v>
      </c>
      <c r="J1476" s="10" t="s">
        <v>367</v>
      </c>
    </row>
    <row r="1477" spans="1:10">
      <c r="A1477" s="1" t="s">
        <v>102</v>
      </c>
      <c r="B1477" s="1" t="s">
        <v>366</v>
      </c>
      <c r="C1477" s="1" t="s">
        <v>315</v>
      </c>
      <c r="D1477" s="1">
        <v>0</v>
      </c>
      <c r="E1477" s="1">
        <v>0</v>
      </c>
      <c r="F1477" s="1">
        <v>1</v>
      </c>
      <c r="G1477" s="10" t="s">
        <v>350</v>
      </c>
      <c r="H1477" s="10" t="s">
        <v>329</v>
      </c>
      <c r="I1477" s="10" t="s">
        <v>197</v>
      </c>
      <c r="J1477" s="10" t="s">
        <v>367</v>
      </c>
    </row>
    <row r="1478" spans="1:10">
      <c r="A1478" s="1" t="s">
        <v>107</v>
      </c>
      <c r="B1478" s="1" t="s">
        <v>366</v>
      </c>
      <c r="C1478" s="1" t="s">
        <v>315</v>
      </c>
      <c r="D1478" s="1">
        <v>0</v>
      </c>
      <c r="E1478" s="1">
        <v>0</v>
      </c>
      <c r="F1478" s="1">
        <v>1</v>
      </c>
      <c r="G1478" s="10" t="s">
        <v>350</v>
      </c>
      <c r="H1478" s="10" t="s">
        <v>329</v>
      </c>
      <c r="I1478" s="10" t="s">
        <v>197</v>
      </c>
      <c r="J1478" s="10" t="s">
        <v>367</v>
      </c>
    </row>
    <row r="1479" spans="1:10">
      <c r="A1479" s="1" t="s">
        <v>112</v>
      </c>
      <c r="B1479" s="1" t="s">
        <v>366</v>
      </c>
      <c r="C1479" s="1" t="s">
        <v>315</v>
      </c>
      <c r="D1479" s="1">
        <v>0.68</v>
      </c>
      <c r="E1479" s="1">
        <v>0</v>
      </c>
      <c r="F1479" s="1">
        <v>0.32</v>
      </c>
      <c r="G1479" s="10" t="s">
        <v>350</v>
      </c>
      <c r="H1479" s="10" t="s">
        <v>329</v>
      </c>
      <c r="I1479" s="10" t="s">
        <v>197</v>
      </c>
      <c r="J1479" s="10" t="s">
        <v>367</v>
      </c>
    </row>
    <row r="1480" spans="1:10">
      <c r="A1480" s="1" t="s">
        <v>117</v>
      </c>
      <c r="B1480" s="1" t="s">
        <v>366</v>
      </c>
      <c r="C1480" s="1" t="s">
        <v>315</v>
      </c>
      <c r="D1480" s="1">
        <v>0</v>
      </c>
      <c r="E1480" s="1">
        <v>0</v>
      </c>
      <c r="F1480" s="1">
        <v>1</v>
      </c>
      <c r="G1480" s="10" t="s">
        <v>350</v>
      </c>
      <c r="H1480" s="10" t="s">
        <v>329</v>
      </c>
      <c r="I1480" s="10" t="s">
        <v>197</v>
      </c>
      <c r="J1480" s="10" t="s">
        <v>367</v>
      </c>
    </row>
    <row r="1481" spans="1:10">
      <c r="A1481" s="1" t="s">
        <v>122</v>
      </c>
      <c r="B1481" s="1" t="s">
        <v>366</v>
      </c>
      <c r="C1481" s="1" t="s">
        <v>315</v>
      </c>
      <c r="D1481" s="1">
        <v>0</v>
      </c>
      <c r="E1481" s="1">
        <v>0</v>
      </c>
      <c r="F1481" s="1">
        <v>1</v>
      </c>
      <c r="G1481" s="10" t="s">
        <v>350</v>
      </c>
      <c r="H1481" s="10" t="s">
        <v>329</v>
      </c>
      <c r="I1481" s="10" t="s">
        <v>197</v>
      </c>
      <c r="J1481" s="10" t="s">
        <v>367</v>
      </c>
    </row>
    <row r="1482" spans="1:10">
      <c r="A1482" s="1" t="s">
        <v>127</v>
      </c>
      <c r="B1482" s="1" t="s">
        <v>366</v>
      </c>
      <c r="C1482" s="1" t="s">
        <v>315</v>
      </c>
      <c r="D1482" s="1">
        <v>0</v>
      </c>
      <c r="E1482" s="1">
        <v>0</v>
      </c>
      <c r="F1482" s="1">
        <v>1</v>
      </c>
      <c r="G1482" s="10" t="s">
        <v>350</v>
      </c>
      <c r="H1482" s="10" t="s">
        <v>329</v>
      </c>
      <c r="I1482" s="10" t="s">
        <v>197</v>
      </c>
      <c r="J1482" s="10" t="s">
        <v>367</v>
      </c>
    </row>
    <row r="1483" spans="1:10">
      <c r="A1483" s="1" t="s">
        <v>131</v>
      </c>
      <c r="B1483" s="1" t="s">
        <v>366</v>
      </c>
      <c r="C1483" s="1" t="s">
        <v>315</v>
      </c>
      <c r="D1483" s="1">
        <v>0.1</v>
      </c>
      <c r="E1483" s="1">
        <v>0</v>
      </c>
      <c r="F1483" s="1">
        <v>0.9</v>
      </c>
      <c r="G1483" s="10" t="s">
        <v>350</v>
      </c>
      <c r="H1483" s="10" t="s">
        <v>329</v>
      </c>
      <c r="I1483" s="10" t="s">
        <v>197</v>
      </c>
      <c r="J1483" s="10" t="s">
        <v>367</v>
      </c>
    </row>
    <row r="1484" spans="1:10">
      <c r="A1484" s="1" t="s">
        <v>135</v>
      </c>
      <c r="B1484" s="1" t="s">
        <v>366</v>
      </c>
      <c r="C1484" s="1" t="s">
        <v>315</v>
      </c>
      <c r="D1484" s="1">
        <v>0.8</v>
      </c>
      <c r="E1484" s="1">
        <v>0</v>
      </c>
      <c r="F1484" s="1">
        <v>0.2</v>
      </c>
      <c r="G1484" s="10" t="s">
        <v>350</v>
      </c>
      <c r="H1484" s="10" t="s">
        <v>329</v>
      </c>
      <c r="I1484" s="10" t="s">
        <v>197</v>
      </c>
      <c r="J1484" s="10" t="s">
        <v>367</v>
      </c>
    </row>
    <row r="1485" spans="1:10">
      <c r="A1485" s="1" t="s">
        <v>141</v>
      </c>
      <c r="B1485" s="1" t="s">
        <v>366</v>
      </c>
      <c r="C1485" s="1" t="s">
        <v>315</v>
      </c>
      <c r="D1485" s="1">
        <v>0</v>
      </c>
      <c r="E1485" s="1">
        <v>0</v>
      </c>
      <c r="F1485" s="1">
        <v>1</v>
      </c>
      <c r="G1485" s="10" t="s">
        <v>350</v>
      </c>
      <c r="H1485" s="10" t="s">
        <v>329</v>
      </c>
      <c r="I1485" s="10" t="s">
        <v>197</v>
      </c>
      <c r="J1485" s="10" t="s">
        <v>367</v>
      </c>
    </row>
    <row r="1486" spans="1:10">
      <c r="A1486" s="1" t="s">
        <v>144</v>
      </c>
      <c r="B1486" s="1" t="s">
        <v>366</v>
      </c>
      <c r="C1486" s="1" t="s">
        <v>315</v>
      </c>
      <c r="D1486" s="1">
        <v>0.13</v>
      </c>
      <c r="E1486" s="1">
        <v>0</v>
      </c>
      <c r="F1486" s="1">
        <v>0.88</v>
      </c>
      <c r="G1486" s="10" t="s">
        <v>350</v>
      </c>
      <c r="H1486" s="10" t="s">
        <v>329</v>
      </c>
      <c r="I1486" s="10" t="s">
        <v>197</v>
      </c>
      <c r="J1486" s="10" t="s">
        <v>367</v>
      </c>
    </row>
    <row r="1487" spans="1:10">
      <c r="A1487" s="1" t="s">
        <v>148</v>
      </c>
      <c r="B1487" s="1" t="s">
        <v>366</v>
      </c>
      <c r="C1487" s="1" t="s">
        <v>315</v>
      </c>
      <c r="D1487" s="1">
        <v>0.46</v>
      </c>
      <c r="E1487" s="1">
        <v>0</v>
      </c>
      <c r="F1487" s="1">
        <v>0.54</v>
      </c>
      <c r="G1487" s="10" t="s">
        <v>350</v>
      </c>
      <c r="H1487" s="10" t="s">
        <v>329</v>
      </c>
      <c r="I1487" s="10" t="s">
        <v>197</v>
      </c>
      <c r="J1487" s="10" t="s">
        <v>367</v>
      </c>
    </row>
    <row r="1488" spans="1:10">
      <c r="A1488" s="1" t="s">
        <v>154</v>
      </c>
      <c r="B1488" s="1" t="s">
        <v>366</v>
      </c>
      <c r="C1488" s="1" t="s">
        <v>315</v>
      </c>
      <c r="D1488" s="1">
        <v>0</v>
      </c>
      <c r="E1488" s="1">
        <v>0</v>
      </c>
      <c r="F1488" s="1">
        <v>1</v>
      </c>
      <c r="G1488" s="10" t="s">
        <v>350</v>
      </c>
      <c r="H1488" s="10" t="s">
        <v>329</v>
      </c>
      <c r="I1488" s="10" t="s">
        <v>197</v>
      </c>
      <c r="J1488" s="10" t="s">
        <v>367</v>
      </c>
    </row>
    <row r="1489" spans="1:10">
      <c r="A1489" s="1" t="s">
        <v>160</v>
      </c>
      <c r="B1489" s="1" t="s">
        <v>366</v>
      </c>
      <c r="C1489" s="1" t="s">
        <v>315</v>
      </c>
      <c r="D1489" s="1">
        <v>0</v>
      </c>
      <c r="E1489" s="1">
        <v>0</v>
      </c>
      <c r="F1489" s="1">
        <v>1</v>
      </c>
      <c r="G1489" s="10" t="s">
        <v>350</v>
      </c>
      <c r="H1489" s="10" t="s">
        <v>329</v>
      </c>
      <c r="I1489" s="10" t="s">
        <v>197</v>
      </c>
      <c r="J1489" s="10" t="s">
        <v>367</v>
      </c>
    </row>
    <row r="1490" spans="1:10">
      <c r="A1490" s="1" t="s">
        <v>11</v>
      </c>
      <c r="B1490" s="1" t="s">
        <v>368</v>
      </c>
      <c r="C1490" s="1" t="s">
        <v>197</v>
      </c>
      <c r="D1490" s="1">
        <v>0.33</v>
      </c>
      <c r="E1490" s="1">
        <v>0</v>
      </c>
      <c r="F1490" s="1">
        <v>0.67</v>
      </c>
      <c r="G1490" s="10" t="s">
        <v>350</v>
      </c>
      <c r="H1490" s="10" t="s">
        <v>332</v>
      </c>
      <c r="I1490" s="10" t="s">
        <v>197</v>
      </c>
      <c r="J1490" s="10" t="s">
        <v>369</v>
      </c>
    </row>
    <row r="1491" spans="1:10">
      <c r="A1491" s="1" t="s">
        <v>15</v>
      </c>
      <c r="B1491" s="1" t="s">
        <v>368</v>
      </c>
      <c r="C1491" s="1" t="s">
        <v>197</v>
      </c>
      <c r="D1491" s="1">
        <v>0.72</v>
      </c>
      <c r="E1491" s="1">
        <v>0</v>
      </c>
      <c r="F1491" s="1">
        <v>0.28</v>
      </c>
      <c r="G1491" s="10" t="s">
        <v>350</v>
      </c>
      <c r="H1491" s="10" t="s">
        <v>332</v>
      </c>
      <c r="I1491" s="10" t="s">
        <v>197</v>
      </c>
      <c r="J1491" s="10" t="s">
        <v>369</v>
      </c>
    </row>
    <row r="1492" spans="1:10">
      <c r="A1492" s="1" t="s">
        <v>21</v>
      </c>
      <c r="B1492" s="1" t="s">
        <v>368</v>
      </c>
      <c r="C1492" s="1" t="s">
        <v>197</v>
      </c>
      <c r="D1492" s="1">
        <v>0.44</v>
      </c>
      <c r="E1492" s="1">
        <v>0.04</v>
      </c>
      <c r="F1492" s="1">
        <v>0.52</v>
      </c>
      <c r="G1492" s="10" t="s">
        <v>350</v>
      </c>
      <c r="H1492" s="10" t="s">
        <v>332</v>
      </c>
      <c r="I1492" s="10" t="s">
        <v>197</v>
      </c>
      <c r="J1492" s="10" t="s">
        <v>369</v>
      </c>
    </row>
    <row r="1493" spans="1:10">
      <c r="A1493" s="1" t="s">
        <v>27</v>
      </c>
      <c r="B1493" s="1" t="s">
        <v>368</v>
      </c>
      <c r="C1493" s="1" t="s">
        <v>197</v>
      </c>
      <c r="D1493" s="1">
        <v>0</v>
      </c>
      <c r="E1493" s="1">
        <v>0</v>
      </c>
      <c r="F1493" s="1">
        <v>1</v>
      </c>
      <c r="G1493" s="10" t="s">
        <v>350</v>
      </c>
      <c r="H1493" s="10" t="s">
        <v>332</v>
      </c>
      <c r="I1493" s="10" t="s">
        <v>197</v>
      </c>
      <c r="J1493" s="10" t="s">
        <v>369</v>
      </c>
    </row>
    <row r="1494" spans="1:10">
      <c r="A1494" s="1" t="s">
        <v>33</v>
      </c>
      <c r="B1494" s="1" t="s">
        <v>368</v>
      </c>
      <c r="C1494" s="1" t="s">
        <v>197</v>
      </c>
      <c r="D1494" s="1">
        <v>0.55</v>
      </c>
      <c r="E1494" s="1">
        <v>0.09</v>
      </c>
      <c r="F1494" s="1">
        <v>0.36</v>
      </c>
      <c r="G1494" s="10" t="s">
        <v>350</v>
      </c>
      <c r="H1494" s="10" t="s">
        <v>332</v>
      </c>
      <c r="I1494" s="10" t="s">
        <v>197</v>
      </c>
      <c r="J1494" s="10" t="s">
        <v>369</v>
      </c>
    </row>
    <row r="1495" spans="1:10">
      <c r="A1495" s="1" t="s">
        <v>38</v>
      </c>
      <c r="B1495" s="1" t="s">
        <v>368</v>
      </c>
      <c r="C1495" s="1" t="s">
        <v>197</v>
      </c>
      <c r="D1495" s="1">
        <v>0</v>
      </c>
      <c r="E1495" s="1">
        <v>0</v>
      </c>
      <c r="F1495" s="1">
        <v>1</v>
      </c>
      <c r="G1495" s="10" t="s">
        <v>350</v>
      </c>
      <c r="H1495" s="10" t="s">
        <v>332</v>
      </c>
      <c r="I1495" s="10" t="s">
        <v>197</v>
      </c>
      <c r="J1495" s="10" t="s">
        <v>369</v>
      </c>
    </row>
    <row r="1496" spans="1:10">
      <c r="A1496" s="1" t="s">
        <v>43</v>
      </c>
      <c r="B1496" s="1" t="s">
        <v>368</v>
      </c>
      <c r="C1496" s="1" t="s">
        <v>197</v>
      </c>
      <c r="D1496" s="1">
        <v>0.39</v>
      </c>
      <c r="E1496" s="1">
        <v>0.03</v>
      </c>
      <c r="F1496" s="1">
        <v>0.58</v>
      </c>
      <c r="G1496" s="10" t="s">
        <v>350</v>
      </c>
      <c r="H1496" s="10" t="s">
        <v>332</v>
      </c>
      <c r="I1496" s="10" t="s">
        <v>197</v>
      </c>
      <c r="J1496" s="10" t="s">
        <v>369</v>
      </c>
    </row>
    <row r="1497" spans="1:10">
      <c r="A1497" s="1" t="s">
        <v>48</v>
      </c>
      <c r="B1497" s="1" t="s">
        <v>368</v>
      </c>
      <c r="C1497" s="1" t="s">
        <v>197</v>
      </c>
      <c r="D1497" s="1">
        <v>0.23</v>
      </c>
      <c r="E1497" s="1">
        <v>0.05</v>
      </c>
      <c r="F1497" s="1">
        <v>0.72</v>
      </c>
      <c r="G1497" s="10" t="s">
        <v>350</v>
      </c>
      <c r="H1497" s="10" t="s">
        <v>332</v>
      </c>
      <c r="I1497" s="10" t="s">
        <v>197</v>
      </c>
      <c r="J1497" s="10" t="s">
        <v>369</v>
      </c>
    </row>
    <row r="1498" spans="1:10">
      <c r="A1498" s="1" t="s">
        <v>53</v>
      </c>
      <c r="B1498" s="1" t="s">
        <v>368</v>
      </c>
      <c r="C1498" s="1" t="s">
        <v>197</v>
      </c>
      <c r="D1498" s="1">
        <v>0</v>
      </c>
      <c r="E1498" s="1">
        <v>0</v>
      </c>
      <c r="F1498" s="1">
        <v>1</v>
      </c>
      <c r="G1498" s="10" t="s">
        <v>350</v>
      </c>
      <c r="H1498" s="10" t="s">
        <v>332</v>
      </c>
      <c r="I1498" s="10" t="s">
        <v>197</v>
      </c>
      <c r="J1498" s="10" t="s">
        <v>369</v>
      </c>
    </row>
    <row r="1499" spans="1:10">
      <c r="A1499" s="1" t="s">
        <v>59</v>
      </c>
      <c r="B1499" s="1" t="s">
        <v>368</v>
      </c>
      <c r="C1499" s="1" t="s">
        <v>197</v>
      </c>
      <c r="D1499" s="1">
        <v>0.28</v>
      </c>
      <c r="E1499" s="1">
        <v>0</v>
      </c>
      <c r="F1499" s="1">
        <v>0.72</v>
      </c>
      <c r="G1499" s="10" t="s">
        <v>350</v>
      </c>
      <c r="H1499" s="10" t="s">
        <v>332</v>
      </c>
      <c r="I1499" s="10" t="s">
        <v>197</v>
      </c>
      <c r="J1499" s="10" t="s">
        <v>369</v>
      </c>
    </row>
    <row r="1500" spans="1:10">
      <c r="A1500" s="1" t="s">
        <v>63</v>
      </c>
      <c r="B1500" s="1" t="s">
        <v>368</v>
      </c>
      <c r="C1500" s="1" t="s">
        <v>197</v>
      </c>
      <c r="D1500" s="1">
        <v>0</v>
      </c>
      <c r="E1500" s="1">
        <v>0</v>
      </c>
      <c r="F1500" s="1">
        <v>1</v>
      </c>
      <c r="G1500" s="10" t="s">
        <v>350</v>
      </c>
      <c r="H1500" s="10" t="s">
        <v>332</v>
      </c>
      <c r="I1500" s="10" t="s">
        <v>197</v>
      </c>
      <c r="J1500" s="10" t="s">
        <v>369</v>
      </c>
    </row>
    <row r="1501" spans="1:10">
      <c r="A1501" s="1" t="s">
        <v>69</v>
      </c>
      <c r="B1501" s="1" t="s">
        <v>368</v>
      </c>
      <c r="C1501" s="1" t="s">
        <v>197</v>
      </c>
      <c r="D1501" s="1">
        <v>0.63</v>
      </c>
      <c r="E1501" s="1">
        <v>0</v>
      </c>
      <c r="F1501" s="1">
        <v>0.37</v>
      </c>
      <c r="G1501" s="10" t="s">
        <v>350</v>
      </c>
      <c r="H1501" s="10" t="s">
        <v>332</v>
      </c>
      <c r="I1501" s="10" t="s">
        <v>197</v>
      </c>
      <c r="J1501" s="10" t="s">
        <v>369</v>
      </c>
    </row>
    <row r="1502" spans="1:10">
      <c r="A1502" s="1" t="s">
        <v>74</v>
      </c>
      <c r="B1502" s="1" t="s">
        <v>368</v>
      </c>
      <c r="C1502" s="1" t="s">
        <v>197</v>
      </c>
      <c r="D1502" s="1">
        <v>0.44</v>
      </c>
      <c r="E1502" s="1">
        <v>0.12</v>
      </c>
      <c r="F1502" s="1">
        <v>0.44</v>
      </c>
      <c r="G1502" s="10" t="s">
        <v>350</v>
      </c>
      <c r="H1502" s="10" t="s">
        <v>332</v>
      </c>
      <c r="I1502" s="10" t="s">
        <v>197</v>
      </c>
      <c r="J1502" s="10" t="s">
        <v>369</v>
      </c>
    </row>
    <row r="1503" spans="1:10">
      <c r="A1503" s="1" t="s">
        <v>79</v>
      </c>
      <c r="B1503" s="1" t="s">
        <v>368</v>
      </c>
      <c r="C1503" s="1" t="s">
        <v>197</v>
      </c>
      <c r="D1503" s="1">
        <v>0</v>
      </c>
      <c r="E1503" s="1">
        <v>0</v>
      </c>
      <c r="F1503" s="1">
        <v>1</v>
      </c>
      <c r="G1503" s="10" t="s">
        <v>350</v>
      </c>
      <c r="H1503" s="10" t="s">
        <v>332</v>
      </c>
      <c r="I1503" s="10" t="s">
        <v>197</v>
      </c>
      <c r="J1503" s="10" t="s">
        <v>369</v>
      </c>
    </row>
    <row r="1504" spans="1:10">
      <c r="A1504" s="1" t="s">
        <v>84</v>
      </c>
      <c r="B1504" s="1" t="s">
        <v>368</v>
      </c>
      <c r="C1504" s="1" t="s">
        <v>197</v>
      </c>
      <c r="D1504" s="1">
        <v>0.57</v>
      </c>
      <c r="E1504" s="1">
        <v>0</v>
      </c>
      <c r="F1504" s="1">
        <v>0.43</v>
      </c>
      <c r="G1504" s="10" t="s">
        <v>350</v>
      </c>
      <c r="H1504" s="10" t="s">
        <v>332</v>
      </c>
      <c r="I1504" s="10" t="s">
        <v>197</v>
      </c>
      <c r="J1504" s="10" t="s">
        <v>369</v>
      </c>
    </row>
    <row r="1505" spans="1:10">
      <c r="A1505" s="1" t="s">
        <v>88</v>
      </c>
      <c r="B1505" s="1" t="s">
        <v>368</v>
      </c>
      <c r="C1505" s="1" t="s">
        <v>197</v>
      </c>
      <c r="D1505" s="1">
        <v>0.33</v>
      </c>
      <c r="E1505" s="1">
        <v>0</v>
      </c>
      <c r="F1505" s="1">
        <v>0.67</v>
      </c>
      <c r="G1505" s="10" t="s">
        <v>350</v>
      </c>
      <c r="H1505" s="10" t="s">
        <v>332</v>
      </c>
      <c r="I1505" s="10" t="s">
        <v>197</v>
      </c>
      <c r="J1505" s="10" t="s">
        <v>369</v>
      </c>
    </row>
    <row r="1506" spans="1:10">
      <c r="A1506" s="1" t="s">
        <v>93</v>
      </c>
      <c r="B1506" s="1" t="s">
        <v>368</v>
      </c>
      <c r="C1506" s="1" t="s">
        <v>197</v>
      </c>
      <c r="D1506" s="1">
        <v>0</v>
      </c>
      <c r="E1506" s="1">
        <v>0</v>
      </c>
      <c r="F1506" s="1">
        <v>1</v>
      </c>
      <c r="G1506" s="10" t="s">
        <v>350</v>
      </c>
      <c r="H1506" s="10" t="s">
        <v>332</v>
      </c>
      <c r="I1506" s="10" t="s">
        <v>197</v>
      </c>
      <c r="J1506" s="10" t="s">
        <v>369</v>
      </c>
    </row>
    <row r="1507" spans="1:10">
      <c r="A1507" s="1" t="s">
        <v>98</v>
      </c>
      <c r="B1507" s="1" t="s">
        <v>368</v>
      </c>
      <c r="C1507" s="1" t="s">
        <v>197</v>
      </c>
      <c r="D1507" s="1">
        <v>0</v>
      </c>
      <c r="E1507" s="1">
        <v>0</v>
      </c>
      <c r="F1507" s="1">
        <v>1</v>
      </c>
      <c r="G1507" s="10" t="s">
        <v>350</v>
      </c>
      <c r="H1507" s="10" t="s">
        <v>332</v>
      </c>
      <c r="I1507" s="10" t="s">
        <v>197</v>
      </c>
      <c r="J1507" s="10" t="s">
        <v>369</v>
      </c>
    </row>
    <row r="1508" spans="1:10">
      <c r="A1508" s="1" t="s">
        <v>102</v>
      </c>
      <c r="B1508" s="1" t="s">
        <v>368</v>
      </c>
      <c r="C1508" s="1" t="s">
        <v>197</v>
      </c>
      <c r="D1508" s="1">
        <v>0.63</v>
      </c>
      <c r="E1508" s="1">
        <v>0</v>
      </c>
      <c r="F1508" s="1">
        <v>0.37</v>
      </c>
      <c r="G1508" s="10" t="s">
        <v>350</v>
      </c>
      <c r="H1508" s="10" t="s">
        <v>332</v>
      </c>
      <c r="I1508" s="10" t="s">
        <v>197</v>
      </c>
      <c r="J1508" s="10" t="s">
        <v>369</v>
      </c>
    </row>
    <row r="1509" spans="1:10">
      <c r="A1509" s="1" t="s">
        <v>107</v>
      </c>
      <c r="B1509" s="1" t="s">
        <v>368</v>
      </c>
      <c r="C1509" s="1" t="s">
        <v>197</v>
      </c>
      <c r="D1509" s="1">
        <v>0</v>
      </c>
      <c r="E1509" s="1">
        <v>0</v>
      </c>
      <c r="F1509" s="1">
        <v>1</v>
      </c>
      <c r="G1509" s="10" t="s">
        <v>350</v>
      </c>
      <c r="H1509" s="10" t="s">
        <v>332</v>
      </c>
      <c r="I1509" s="10" t="s">
        <v>197</v>
      </c>
      <c r="J1509" s="10" t="s">
        <v>369</v>
      </c>
    </row>
    <row r="1510" spans="1:10">
      <c r="A1510" s="1" t="s">
        <v>112</v>
      </c>
      <c r="B1510" s="1" t="s">
        <v>368</v>
      </c>
      <c r="C1510" s="1" t="s">
        <v>197</v>
      </c>
      <c r="D1510" s="1">
        <v>0.68</v>
      </c>
      <c r="E1510" s="1">
        <v>0</v>
      </c>
      <c r="F1510" s="1">
        <v>0.32</v>
      </c>
      <c r="G1510" s="10" t="s">
        <v>350</v>
      </c>
      <c r="H1510" s="10" t="s">
        <v>332</v>
      </c>
      <c r="I1510" s="10" t="s">
        <v>197</v>
      </c>
      <c r="J1510" s="10" t="s">
        <v>369</v>
      </c>
    </row>
    <row r="1511" spans="1:10">
      <c r="A1511" s="1" t="s">
        <v>117</v>
      </c>
      <c r="B1511" s="1" t="s">
        <v>368</v>
      </c>
      <c r="C1511" s="1" t="s">
        <v>197</v>
      </c>
      <c r="D1511" s="1">
        <v>0.53</v>
      </c>
      <c r="E1511" s="1">
        <v>0</v>
      </c>
      <c r="F1511" s="1">
        <v>0.47</v>
      </c>
      <c r="G1511" s="10" t="s">
        <v>350</v>
      </c>
      <c r="H1511" s="10" t="s">
        <v>332</v>
      </c>
      <c r="I1511" s="10" t="s">
        <v>197</v>
      </c>
      <c r="J1511" s="10" t="s">
        <v>369</v>
      </c>
    </row>
    <row r="1512" spans="1:10">
      <c r="A1512" s="1" t="s">
        <v>122</v>
      </c>
      <c r="B1512" s="1" t="s">
        <v>368</v>
      </c>
      <c r="C1512" s="1" t="s">
        <v>197</v>
      </c>
      <c r="D1512" s="1">
        <v>0</v>
      </c>
      <c r="E1512" s="1">
        <v>0</v>
      </c>
      <c r="F1512" s="1">
        <v>1</v>
      </c>
      <c r="G1512" s="10" t="s">
        <v>350</v>
      </c>
      <c r="H1512" s="10" t="s">
        <v>332</v>
      </c>
      <c r="I1512" s="10" t="s">
        <v>197</v>
      </c>
      <c r="J1512" s="10" t="s">
        <v>369</v>
      </c>
    </row>
    <row r="1513" spans="1:10">
      <c r="A1513" s="1" t="s">
        <v>127</v>
      </c>
      <c r="B1513" s="1" t="s">
        <v>368</v>
      </c>
      <c r="C1513" s="1" t="s">
        <v>197</v>
      </c>
      <c r="D1513" s="1">
        <v>0.2</v>
      </c>
      <c r="E1513" s="1">
        <v>0</v>
      </c>
      <c r="F1513" s="1">
        <v>0.8</v>
      </c>
      <c r="G1513" s="10" t="s">
        <v>350</v>
      </c>
      <c r="H1513" s="10" t="s">
        <v>332</v>
      </c>
      <c r="I1513" s="10" t="s">
        <v>197</v>
      </c>
      <c r="J1513" s="10" t="s">
        <v>369</v>
      </c>
    </row>
    <row r="1514" spans="1:10">
      <c r="A1514" s="1" t="s">
        <v>131</v>
      </c>
      <c r="B1514" s="1" t="s">
        <v>368</v>
      </c>
      <c r="C1514" s="1" t="s">
        <v>197</v>
      </c>
      <c r="D1514" s="1">
        <v>0.1</v>
      </c>
      <c r="E1514" s="1">
        <v>0</v>
      </c>
      <c r="F1514" s="1">
        <v>0.9</v>
      </c>
      <c r="G1514" s="10" t="s">
        <v>350</v>
      </c>
      <c r="H1514" s="10" t="s">
        <v>332</v>
      </c>
      <c r="I1514" s="10" t="s">
        <v>197</v>
      </c>
      <c r="J1514" s="10" t="s">
        <v>369</v>
      </c>
    </row>
    <row r="1515" spans="1:10">
      <c r="A1515" s="1" t="s">
        <v>135</v>
      </c>
      <c r="B1515" s="1" t="s">
        <v>368</v>
      </c>
      <c r="C1515" s="1" t="s">
        <v>197</v>
      </c>
      <c r="D1515" s="1">
        <v>0.67</v>
      </c>
      <c r="E1515" s="1">
        <v>0.13</v>
      </c>
      <c r="F1515" s="1">
        <v>0.2</v>
      </c>
      <c r="G1515" s="10" t="s">
        <v>350</v>
      </c>
      <c r="H1515" s="10" t="s">
        <v>332</v>
      </c>
      <c r="I1515" s="10" t="s">
        <v>197</v>
      </c>
      <c r="J1515" s="10" t="s">
        <v>369</v>
      </c>
    </row>
    <row r="1516" spans="1:10">
      <c r="A1516" s="1" t="s">
        <v>141</v>
      </c>
      <c r="B1516" s="1" t="s">
        <v>368</v>
      </c>
      <c r="C1516" s="1" t="s">
        <v>197</v>
      </c>
      <c r="D1516" s="1">
        <v>0</v>
      </c>
      <c r="E1516" s="1">
        <v>0.17</v>
      </c>
      <c r="F1516" s="1">
        <v>0.83</v>
      </c>
      <c r="G1516" s="10" t="s">
        <v>350</v>
      </c>
      <c r="H1516" s="10" t="s">
        <v>332</v>
      </c>
      <c r="I1516" s="10" t="s">
        <v>197</v>
      </c>
      <c r="J1516" s="10" t="s">
        <v>369</v>
      </c>
    </row>
    <row r="1517" spans="1:10">
      <c r="A1517" s="1" t="s">
        <v>144</v>
      </c>
      <c r="B1517" s="1" t="s">
        <v>368</v>
      </c>
      <c r="C1517" s="1" t="s">
        <v>197</v>
      </c>
      <c r="D1517" s="1">
        <v>0.13</v>
      </c>
      <c r="E1517" s="1">
        <v>0</v>
      </c>
      <c r="F1517" s="1">
        <v>0.88</v>
      </c>
      <c r="G1517" s="10" t="s">
        <v>350</v>
      </c>
      <c r="H1517" s="10" t="s">
        <v>332</v>
      </c>
      <c r="I1517" s="10" t="s">
        <v>197</v>
      </c>
      <c r="J1517" s="10" t="s">
        <v>369</v>
      </c>
    </row>
    <row r="1518" spans="1:10">
      <c r="A1518" s="1" t="s">
        <v>148</v>
      </c>
      <c r="B1518" s="1" t="s">
        <v>368</v>
      </c>
      <c r="C1518" s="1" t="s">
        <v>197</v>
      </c>
      <c r="D1518" s="1">
        <v>0.46</v>
      </c>
      <c r="E1518" s="1">
        <v>0</v>
      </c>
      <c r="F1518" s="1">
        <v>0.54</v>
      </c>
      <c r="G1518" s="10" t="s">
        <v>350</v>
      </c>
      <c r="H1518" s="10" t="s">
        <v>332</v>
      </c>
      <c r="I1518" s="10" t="s">
        <v>197</v>
      </c>
      <c r="J1518" s="10" t="s">
        <v>369</v>
      </c>
    </row>
    <row r="1519" spans="1:10">
      <c r="A1519" s="1" t="s">
        <v>154</v>
      </c>
      <c r="B1519" s="1" t="s">
        <v>368</v>
      </c>
      <c r="C1519" s="1" t="s">
        <v>197</v>
      </c>
      <c r="D1519" s="1">
        <v>0.91</v>
      </c>
      <c r="E1519" s="1">
        <v>0</v>
      </c>
      <c r="F1519" s="1">
        <v>0.09</v>
      </c>
      <c r="G1519" s="10" t="s">
        <v>350</v>
      </c>
      <c r="H1519" s="10" t="s">
        <v>332</v>
      </c>
      <c r="I1519" s="10" t="s">
        <v>197</v>
      </c>
      <c r="J1519" s="10" t="s">
        <v>369</v>
      </c>
    </row>
    <row r="1520" spans="1:10">
      <c r="A1520" s="1" t="s">
        <v>160</v>
      </c>
      <c r="B1520" s="1" t="s">
        <v>368</v>
      </c>
      <c r="C1520" s="1" t="s">
        <v>197</v>
      </c>
      <c r="D1520" s="1">
        <v>0</v>
      </c>
      <c r="E1520" s="1">
        <v>0</v>
      </c>
      <c r="F1520" s="1">
        <v>1</v>
      </c>
      <c r="G1520" s="10" t="s">
        <v>350</v>
      </c>
      <c r="H1520" s="10" t="s">
        <v>332</v>
      </c>
      <c r="I1520" s="10" t="s">
        <v>197</v>
      </c>
      <c r="J1520" s="10" t="s">
        <v>369</v>
      </c>
    </row>
    <row r="1521" spans="1:10">
      <c r="A1521" s="1" t="s">
        <v>11</v>
      </c>
      <c r="B1521" s="1" t="s">
        <v>368</v>
      </c>
      <c r="C1521" s="1" t="s">
        <v>201</v>
      </c>
      <c r="D1521" s="1">
        <v>0.33</v>
      </c>
      <c r="E1521" s="1">
        <v>0.17</v>
      </c>
      <c r="F1521" s="1">
        <v>0.5</v>
      </c>
      <c r="G1521" s="10" t="s">
        <v>350</v>
      </c>
      <c r="H1521" s="10" t="s">
        <v>332</v>
      </c>
      <c r="I1521" s="10" t="s">
        <v>197</v>
      </c>
      <c r="J1521" s="10" t="s">
        <v>369</v>
      </c>
    </row>
    <row r="1522" spans="1:10">
      <c r="A1522" s="1" t="s">
        <v>15</v>
      </c>
      <c r="B1522" s="1" t="s">
        <v>368</v>
      </c>
      <c r="C1522" s="1" t="s">
        <v>201</v>
      </c>
      <c r="D1522" s="1">
        <v>0.72</v>
      </c>
      <c r="E1522" s="1">
        <v>0.24</v>
      </c>
      <c r="F1522" s="1">
        <v>0.03</v>
      </c>
      <c r="G1522" s="10" t="s">
        <v>350</v>
      </c>
      <c r="H1522" s="10" t="s">
        <v>332</v>
      </c>
      <c r="I1522" s="10" t="s">
        <v>197</v>
      </c>
      <c r="J1522" s="10" t="s">
        <v>369</v>
      </c>
    </row>
    <row r="1523" spans="1:10">
      <c r="A1523" s="1" t="s">
        <v>21</v>
      </c>
      <c r="B1523" s="1" t="s">
        <v>368</v>
      </c>
      <c r="C1523" s="1" t="s">
        <v>201</v>
      </c>
      <c r="D1523" s="1">
        <v>0.44</v>
      </c>
      <c r="E1523" s="1">
        <v>0.18</v>
      </c>
      <c r="F1523" s="1">
        <v>0.38</v>
      </c>
      <c r="G1523" s="10" t="s">
        <v>350</v>
      </c>
      <c r="H1523" s="10" t="s">
        <v>332</v>
      </c>
      <c r="I1523" s="10" t="s">
        <v>197</v>
      </c>
      <c r="J1523" s="10" t="s">
        <v>369</v>
      </c>
    </row>
    <row r="1524" spans="1:10">
      <c r="A1524" s="1" t="s">
        <v>27</v>
      </c>
      <c r="B1524" s="1" t="s">
        <v>368</v>
      </c>
      <c r="C1524" s="1" t="s">
        <v>201</v>
      </c>
      <c r="D1524" s="1">
        <v>0</v>
      </c>
      <c r="E1524" s="1">
        <v>0.59</v>
      </c>
      <c r="F1524" s="1">
        <v>0.41</v>
      </c>
      <c r="G1524" s="10" t="s">
        <v>350</v>
      </c>
      <c r="H1524" s="10" t="s">
        <v>332</v>
      </c>
      <c r="I1524" s="10" t="s">
        <v>197</v>
      </c>
      <c r="J1524" s="10" t="s">
        <v>369</v>
      </c>
    </row>
    <row r="1525" spans="1:10">
      <c r="A1525" s="1" t="s">
        <v>33</v>
      </c>
      <c r="B1525" s="1" t="s">
        <v>368</v>
      </c>
      <c r="C1525" s="1" t="s">
        <v>201</v>
      </c>
      <c r="D1525" s="1">
        <v>0.55</v>
      </c>
      <c r="E1525" s="1">
        <v>0.15</v>
      </c>
      <c r="F1525" s="1">
        <v>0.3</v>
      </c>
      <c r="G1525" s="10" t="s">
        <v>350</v>
      </c>
      <c r="H1525" s="10" t="s">
        <v>332</v>
      </c>
      <c r="I1525" s="10" t="s">
        <v>197</v>
      </c>
      <c r="J1525" s="10" t="s">
        <v>369</v>
      </c>
    </row>
    <row r="1526" spans="1:10">
      <c r="A1526" s="1" t="s">
        <v>38</v>
      </c>
      <c r="B1526" s="1" t="s">
        <v>368</v>
      </c>
      <c r="C1526" s="1" t="s">
        <v>201</v>
      </c>
      <c r="D1526" s="1">
        <v>0</v>
      </c>
      <c r="E1526" s="1">
        <v>0.04</v>
      </c>
      <c r="F1526" s="1">
        <v>0.96</v>
      </c>
      <c r="G1526" s="10" t="s">
        <v>350</v>
      </c>
      <c r="H1526" s="10" t="s">
        <v>332</v>
      </c>
      <c r="I1526" s="10" t="s">
        <v>197</v>
      </c>
      <c r="J1526" s="10" t="s">
        <v>369</v>
      </c>
    </row>
    <row r="1527" spans="1:10">
      <c r="A1527" s="1" t="s">
        <v>43</v>
      </c>
      <c r="B1527" s="1" t="s">
        <v>368</v>
      </c>
      <c r="C1527" s="1" t="s">
        <v>201</v>
      </c>
      <c r="D1527" s="1">
        <v>0.39</v>
      </c>
      <c r="E1527" s="1">
        <v>0.44</v>
      </c>
      <c r="F1527" s="1">
        <v>0.17</v>
      </c>
      <c r="G1527" s="10" t="s">
        <v>350</v>
      </c>
      <c r="H1527" s="10" t="s">
        <v>332</v>
      </c>
      <c r="I1527" s="10" t="s">
        <v>197</v>
      </c>
      <c r="J1527" s="10" t="s">
        <v>369</v>
      </c>
    </row>
    <row r="1528" spans="1:10">
      <c r="A1528" s="1" t="s">
        <v>48</v>
      </c>
      <c r="B1528" s="1" t="s">
        <v>368</v>
      </c>
      <c r="C1528" s="1" t="s">
        <v>201</v>
      </c>
      <c r="D1528" s="1">
        <v>0.23</v>
      </c>
      <c r="E1528" s="1">
        <v>0.3</v>
      </c>
      <c r="F1528" s="1">
        <v>0.47</v>
      </c>
      <c r="G1528" s="10" t="s">
        <v>350</v>
      </c>
      <c r="H1528" s="10" t="s">
        <v>332</v>
      </c>
      <c r="I1528" s="10" t="s">
        <v>197</v>
      </c>
      <c r="J1528" s="10" t="s">
        <v>369</v>
      </c>
    </row>
    <row r="1529" spans="1:10">
      <c r="A1529" s="1" t="s">
        <v>53</v>
      </c>
      <c r="B1529" s="1" t="s">
        <v>368</v>
      </c>
      <c r="C1529" s="1" t="s">
        <v>201</v>
      </c>
      <c r="D1529" s="1">
        <v>0</v>
      </c>
      <c r="E1529" s="1">
        <v>0.95</v>
      </c>
      <c r="F1529" s="1">
        <v>0.05</v>
      </c>
      <c r="G1529" s="10" t="s">
        <v>350</v>
      </c>
      <c r="H1529" s="10" t="s">
        <v>332</v>
      </c>
      <c r="I1529" s="10" t="s">
        <v>197</v>
      </c>
      <c r="J1529" s="10" t="s">
        <v>369</v>
      </c>
    </row>
    <row r="1530" spans="1:10">
      <c r="A1530" s="1" t="s">
        <v>59</v>
      </c>
      <c r="B1530" s="1" t="s">
        <v>368</v>
      </c>
      <c r="C1530" s="1" t="s">
        <v>201</v>
      </c>
      <c r="D1530" s="1">
        <v>0.28</v>
      </c>
      <c r="E1530" s="1">
        <v>0.56</v>
      </c>
      <c r="F1530" s="1">
        <v>0.16</v>
      </c>
      <c r="G1530" s="10" t="s">
        <v>350</v>
      </c>
      <c r="H1530" s="10" t="s">
        <v>332</v>
      </c>
      <c r="I1530" s="10" t="s">
        <v>197</v>
      </c>
      <c r="J1530" s="10" t="s">
        <v>369</v>
      </c>
    </row>
    <row r="1531" spans="1:10">
      <c r="A1531" s="1" t="s">
        <v>63</v>
      </c>
      <c r="B1531" s="1" t="s">
        <v>368</v>
      </c>
      <c r="C1531" s="1" t="s">
        <v>201</v>
      </c>
      <c r="D1531" s="1">
        <v>0</v>
      </c>
      <c r="E1531" s="1">
        <v>0.95</v>
      </c>
      <c r="F1531" s="1">
        <v>0.05</v>
      </c>
      <c r="G1531" s="10" t="s">
        <v>350</v>
      </c>
      <c r="H1531" s="10" t="s">
        <v>332</v>
      </c>
      <c r="I1531" s="10" t="s">
        <v>197</v>
      </c>
      <c r="J1531" s="10" t="s">
        <v>369</v>
      </c>
    </row>
    <row r="1532" spans="1:10">
      <c r="A1532" s="1" t="s">
        <v>69</v>
      </c>
      <c r="B1532" s="1" t="s">
        <v>368</v>
      </c>
      <c r="C1532" s="1" t="s">
        <v>201</v>
      </c>
      <c r="D1532" s="1">
        <v>0.63</v>
      </c>
      <c r="E1532" s="1">
        <v>0.07</v>
      </c>
      <c r="F1532" s="1">
        <v>0.3</v>
      </c>
      <c r="G1532" s="10" t="s">
        <v>350</v>
      </c>
      <c r="H1532" s="10" t="s">
        <v>332</v>
      </c>
      <c r="I1532" s="10" t="s">
        <v>197</v>
      </c>
      <c r="J1532" s="10" t="s">
        <v>369</v>
      </c>
    </row>
    <row r="1533" spans="1:10">
      <c r="A1533" s="1" t="s">
        <v>74</v>
      </c>
      <c r="B1533" s="1" t="s">
        <v>368</v>
      </c>
      <c r="C1533" s="1" t="s">
        <v>201</v>
      </c>
      <c r="D1533" s="1">
        <v>0.44</v>
      </c>
      <c r="E1533" s="1">
        <v>0.24</v>
      </c>
      <c r="F1533" s="1">
        <v>0.32</v>
      </c>
      <c r="G1533" s="10" t="s">
        <v>350</v>
      </c>
      <c r="H1533" s="10" t="s">
        <v>332</v>
      </c>
      <c r="I1533" s="10" t="s">
        <v>197</v>
      </c>
      <c r="J1533" s="10" t="s">
        <v>369</v>
      </c>
    </row>
    <row r="1534" spans="1:10">
      <c r="A1534" s="1" t="s">
        <v>79</v>
      </c>
      <c r="B1534" s="1" t="s">
        <v>368</v>
      </c>
      <c r="C1534" s="1" t="s">
        <v>201</v>
      </c>
      <c r="D1534" s="1">
        <v>0</v>
      </c>
      <c r="E1534" s="1">
        <v>0.97</v>
      </c>
      <c r="F1534" s="1">
        <v>0.03</v>
      </c>
      <c r="G1534" s="10" t="s">
        <v>350</v>
      </c>
      <c r="H1534" s="10" t="s">
        <v>332</v>
      </c>
      <c r="I1534" s="10" t="s">
        <v>197</v>
      </c>
      <c r="J1534" s="10" t="s">
        <v>369</v>
      </c>
    </row>
    <row r="1535" spans="1:10">
      <c r="A1535" s="1" t="s">
        <v>84</v>
      </c>
      <c r="B1535" s="1" t="s">
        <v>368</v>
      </c>
      <c r="C1535" s="1" t="s">
        <v>201</v>
      </c>
      <c r="D1535" s="1">
        <v>0.57</v>
      </c>
      <c r="E1535" s="1">
        <v>0.43</v>
      </c>
      <c r="F1535" s="1">
        <v>0</v>
      </c>
      <c r="G1535" s="10" t="s">
        <v>350</v>
      </c>
      <c r="H1535" s="10" t="s">
        <v>332</v>
      </c>
      <c r="I1535" s="10" t="s">
        <v>197</v>
      </c>
      <c r="J1535" s="10" t="s">
        <v>369</v>
      </c>
    </row>
    <row r="1536" spans="1:10">
      <c r="A1536" s="1" t="s">
        <v>88</v>
      </c>
      <c r="B1536" s="1" t="s">
        <v>368</v>
      </c>
      <c r="C1536" s="1" t="s">
        <v>201</v>
      </c>
      <c r="D1536" s="1">
        <v>0.33</v>
      </c>
      <c r="E1536" s="1">
        <v>0.67</v>
      </c>
      <c r="F1536" s="1">
        <v>0</v>
      </c>
      <c r="G1536" s="10" t="s">
        <v>350</v>
      </c>
      <c r="H1536" s="10" t="s">
        <v>332</v>
      </c>
      <c r="I1536" s="10" t="s">
        <v>197</v>
      </c>
      <c r="J1536" s="10" t="s">
        <v>369</v>
      </c>
    </row>
    <row r="1537" spans="1:10">
      <c r="A1537" s="1" t="s">
        <v>93</v>
      </c>
      <c r="B1537" s="1" t="s">
        <v>368</v>
      </c>
      <c r="C1537" s="1" t="s">
        <v>201</v>
      </c>
      <c r="D1537" s="1">
        <v>0</v>
      </c>
      <c r="E1537" s="1">
        <v>0.84</v>
      </c>
      <c r="F1537" s="1">
        <v>0.16</v>
      </c>
      <c r="G1537" s="10" t="s">
        <v>350</v>
      </c>
      <c r="H1537" s="10" t="s">
        <v>332</v>
      </c>
      <c r="I1537" s="10" t="s">
        <v>197</v>
      </c>
      <c r="J1537" s="10" t="s">
        <v>369</v>
      </c>
    </row>
    <row r="1538" spans="1:10">
      <c r="A1538" s="1" t="s">
        <v>98</v>
      </c>
      <c r="B1538" s="1" t="s">
        <v>368</v>
      </c>
      <c r="C1538" s="1" t="s">
        <v>201</v>
      </c>
      <c r="D1538" s="1">
        <v>0</v>
      </c>
      <c r="E1538" s="1">
        <v>0.72</v>
      </c>
      <c r="F1538" s="1">
        <v>0.28</v>
      </c>
      <c r="G1538" s="10" t="s">
        <v>350</v>
      </c>
      <c r="H1538" s="10" t="s">
        <v>332</v>
      </c>
      <c r="I1538" s="10" t="s">
        <v>197</v>
      </c>
      <c r="J1538" s="10" t="s">
        <v>369</v>
      </c>
    </row>
    <row r="1539" spans="1:10">
      <c r="A1539" s="1" t="s">
        <v>102</v>
      </c>
      <c r="B1539" s="1" t="s">
        <v>368</v>
      </c>
      <c r="C1539" s="1" t="s">
        <v>201</v>
      </c>
      <c r="D1539" s="1">
        <v>0.63</v>
      </c>
      <c r="E1539" s="1">
        <v>0.37</v>
      </c>
      <c r="F1539" s="1">
        <v>0</v>
      </c>
      <c r="G1539" s="10" t="s">
        <v>350</v>
      </c>
      <c r="H1539" s="10" t="s">
        <v>332</v>
      </c>
      <c r="I1539" s="10" t="s">
        <v>197</v>
      </c>
      <c r="J1539" s="10" t="s">
        <v>369</v>
      </c>
    </row>
    <row r="1540" spans="1:10">
      <c r="A1540" s="1" t="s">
        <v>107</v>
      </c>
      <c r="B1540" s="1" t="s">
        <v>368</v>
      </c>
      <c r="C1540" s="1" t="s">
        <v>201</v>
      </c>
      <c r="D1540" s="1">
        <v>0</v>
      </c>
      <c r="E1540" s="1">
        <v>0.89</v>
      </c>
      <c r="F1540" s="1">
        <v>0.11</v>
      </c>
      <c r="G1540" s="10" t="s">
        <v>350</v>
      </c>
      <c r="H1540" s="10" t="s">
        <v>332</v>
      </c>
      <c r="I1540" s="10" t="s">
        <v>197</v>
      </c>
      <c r="J1540" s="10" t="s">
        <v>369</v>
      </c>
    </row>
    <row r="1541" spans="1:10">
      <c r="A1541" s="1" t="s">
        <v>112</v>
      </c>
      <c r="B1541" s="1" t="s">
        <v>368</v>
      </c>
      <c r="C1541" s="1" t="s">
        <v>201</v>
      </c>
      <c r="D1541" s="1">
        <v>0.68</v>
      </c>
      <c r="E1541" s="1">
        <v>0.32</v>
      </c>
      <c r="F1541" s="1">
        <v>0</v>
      </c>
      <c r="G1541" s="10" t="s">
        <v>350</v>
      </c>
      <c r="H1541" s="10" t="s">
        <v>332</v>
      </c>
      <c r="I1541" s="10" t="s">
        <v>197</v>
      </c>
      <c r="J1541" s="10" t="s">
        <v>369</v>
      </c>
    </row>
    <row r="1542" spans="1:10">
      <c r="A1542" s="1" t="s">
        <v>117</v>
      </c>
      <c r="B1542" s="1" t="s">
        <v>368</v>
      </c>
      <c r="C1542" s="1" t="s">
        <v>201</v>
      </c>
      <c r="D1542" s="1">
        <v>0.53</v>
      </c>
      <c r="E1542" s="1">
        <v>0.11</v>
      </c>
      <c r="F1542" s="1">
        <v>0.36</v>
      </c>
      <c r="G1542" s="10" t="s">
        <v>350</v>
      </c>
      <c r="H1542" s="10" t="s">
        <v>332</v>
      </c>
      <c r="I1542" s="10" t="s">
        <v>197</v>
      </c>
      <c r="J1542" s="10" t="s">
        <v>369</v>
      </c>
    </row>
    <row r="1543" spans="1:10">
      <c r="A1543" s="1" t="s">
        <v>122</v>
      </c>
      <c r="B1543" s="1" t="s">
        <v>368</v>
      </c>
      <c r="C1543" s="1" t="s">
        <v>201</v>
      </c>
      <c r="D1543" s="1">
        <v>0</v>
      </c>
      <c r="E1543" s="1">
        <v>0.8</v>
      </c>
      <c r="F1543" s="1">
        <v>0.2</v>
      </c>
      <c r="G1543" s="10" t="s">
        <v>350</v>
      </c>
      <c r="H1543" s="10" t="s">
        <v>332</v>
      </c>
      <c r="I1543" s="10" t="s">
        <v>197</v>
      </c>
      <c r="J1543" s="10" t="s">
        <v>369</v>
      </c>
    </row>
    <row r="1544" spans="1:10">
      <c r="A1544" s="1" t="s">
        <v>127</v>
      </c>
      <c r="B1544" s="1" t="s">
        <v>368</v>
      </c>
      <c r="C1544" s="1" t="s">
        <v>201</v>
      </c>
      <c r="D1544" s="1">
        <v>0.2</v>
      </c>
      <c r="E1544" s="1">
        <v>0.34</v>
      </c>
      <c r="F1544" s="1">
        <v>0.46</v>
      </c>
      <c r="G1544" s="10" t="s">
        <v>350</v>
      </c>
      <c r="H1544" s="10" t="s">
        <v>332</v>
      </c>
      <c r="I1544" s="10" t="s">
        <v>197</v>
      </c>
      <c r="J1544" s="10" t="s">
        <v>369</v>
      </c>
    </row>
    <row r="1545" spans="1:10">
      <c r="A1545" s="1" t="s">
        <v>131</v>
      </c>
      <c r="B1545" s="1" t="s">
        <v>368</v>
      </c>
      <c r="C1545" s="1" t="s">
        <v>201</v>
      </c>
      <c r="D1545" s="1">
        <v>0.1</v>
      </c>
      <c r="E1545" s="1">
        <v>0.75</v>
      </c>
      <c r="F1545" s="1">
        <v>0.15</v>
      </c>
      <c r="G1545" s="10" t="s">
        <v>350</v>
      </c>
      <c r="H1545" s="10" t="s">
        <v>332</v>
      </c>
      <c r="I1545" s="10" t="s">
        <v>197</v>
      </c>
      <c r="J1545" s="10" t="s">
        <v>369</v>
      </c>
    </row>
    <row r="1546" spans="1:10">
      <c r="A1546" s="1" t="s">
        <v>135</v>
      </c>
      <c r="B1546" s="1" t="s">
        <v>368</v>
      </c>
      <c r="C1546" s="1" t="s">
        <v>201</v>
      </c>
      <c r="D1546" s="1">
        <v>0.67</v>
      </c>
      <c r="E1546" s="1">
        <v>0.13</v>
      </c>
      <c r="F1546" s="1">
        <v>0.2</v>
      </c>
      <c r="G1546" s="10" t="s">
        <v>350</v>
      </c>
      <c r="H1546" s="10" t="s">
        <v>332</v>
      </c>
      <c r="I1546" s="10" t="s">
        <v>197</v>
      </c>
      <c r="J1546" s="10" t="s">
        <v>369</v>
      </c>
    </row>
    <row r="1547" spans="1:10">
      <c r="A1547" s="1" t="s">
        <v>141</v>
      </c>
      <c r="B1547" s="1" t="s">
        <v>368</v>
      </c>
      <c r="C1547" s="1" t="s">
        <v>201</v>
      </c>
      <c r="D1547" s="1">
        <v>0</v>
      </c>
      <c r="E1547" s="1">
        <v>0.83</v>
      </c>
      <c r="F1547" s="1">
        <v>0.17</v>
      </c>
      <c r="G1547" s="10" t="s">
        <v>350</v>
      </c>
      <c r="H1547" s="10" t="s">
        <v>332</v>
      </c>
      <c r="I1547" s="10" t="s">
        <v>197</v>
      </c>
      <c r="J1547" s="10" t="s">
        <v>369</v>
      </c>
    </row>
    <row r="1548" spans="1:10">
      <c r="A1548" s="1" t="s">
        <v>144</v>
      </c>
      <c r="B1548" s="1" t="s">
        <v>368</v>
      </c>
      <c r="C1548" s="1" t="s">
        <v>201</v>
      </c>
      <c r="D1548" s="1">
        <v>0.13</v>
      </c>
      <c r="E1548" s="1">
        <v>0.75</v>
      </c>
      <c r="F1548" s="1">
        <v>0.13</v>
      </c>
      <c r="G1548" s="10" t="s">
        <v>350</v>
      </c>
      <c r="H1548" s="10" t="s">
        <v>332</v>
      </c>
      <c r="I1548" s="10" t="s">
        <v>197</v>
      </c>
      <c r="J1548" s="10" t="s">
        <v>369</v>
      </c>
    </row>
    <row r="1549" spans="1:10">
      <c r="A1549" s="1" t="s">
        <v>148</v>
      </c>
      <c r="B1549" s="1" t="s">
        <v>368</v>
      </c>
      <c r="C1549" s="1" t="s">
        <v>201</v>
      </c>
      <c r="D1549" s="1">
        <v>0.46</v>
      </c>
      <c r="E1549" s="1">
        <v>0.54</v>
      </c>
      <c r="F1549" s="1">
        <v>0</v>
      </c>
      <c r="G1549" s="10" t="s">
        <v>350</v>
      </c>
      <c r="H1549" s="10" t="s">
        <v>332</v>
      </c>
      <c r="I1549" s="10" t="s">
        <v>197</v>
      </c>
      <c r="J1549" s="10" t="s">
        <v>369</v>
      </c>
    </row>
    <row r="1550" spans="1:10">
      <c r="A1550" s="1" t="s">
        <v>154</v>
      </c>
      <c r="B1550" s="1" t="s">
        <v>368</v>
      </c>
      <c r="C1550" s="1" t="s">
        <v>201</v>
      </c>
      <c r="D1550" s="1">
        <v>0.91</v>
      </c>
      <c r="E1550" s="1">
        <v>0.09</v>
      </c>
      <c r="F1550" s="1">
        <v>0</v>
      </c>
      <c r="G1550" s="10" t="s">
        <v>350</v>
      </c>
      <c r="H1550" s="10" t="s">
        <v>332</v>
      </c>
      <c r="I1550" s="10" t="s">
        <v>197</v>
      </c>
      <c r="J1550" s="10" t="s">
        <v>369</v>
      </c>
    </row>
    <row r="1551" spans="1:10">
      <c r="A1551" s="1" t="s">
        <v>160</v>
      </c>
      <c r="B1551" s="1" t="s">
        <v>368</v>
      </c>
      <c r="C1551" s="1" t="s">
        <v>201</v>
      </c>
      <c r="D1551" s="1">
        <v>0</v>
      </c>
      <c r="E1551" s="1">
        <v>0.79</v>
      </c>
      <c r="F1551" s="1">
        <v>0.21</v>
      </c>
      <c r="G1551" s="10" t="s">
        <v>350</v>
      </c>
      <c r="H1551" s="10" t="s">
        <v>332</v>
      </c>
      <c r="I1551" s="10" t="s">
        <v>197</v>
      </c>
      <c r="J1551" s="10" t="s">
        <v>369</v>
      </c>
    </row>
    <row r="1552" spans="1:10">
      <c r="A1552" s="1" t="s">
        <v>11</v>
      </c>
      <c r="B1552" s="1" t="s">
        <v>370</v>
      </c>
      <c r="C1552" s="1" t="s">
        <v>197</v>
      </c>
      <c r="D1552" s="1">
        <v>0.33</v>
      </c>
      <c r="E1552" s="1">
        <v>0</v>
      </c>
      <c r="F1552" s="1">
        <v>0.67</v>
      </c>
      <c r="G1552" s="10" t="s">
        <v>350</v>
      </c>
      <c r="H1552" s="10" t="s">
        <v>335</v>
      </c>
      <c r="I1552" s="10" t="s">
        <v>197</v>
      </c>
      <c r="J1552" s="10" t="s">
        <v>371</v>
      </c>
    </row>
    <row r="1553" spans="1:10">
      <c r="A1553" s="1" t="s">
        <v>15</v>
      </c>
      <c r="B1553" s="1" t="s">
        <v>370</v>
      </c>
      <c r="C1553" s="1" t="s">
        <v>197</v>
      </c>
      <c r="D1553" s="1">
        <v>0.28</v>
      </c>
      <c r="E1553" s="1">
        <v>0.45</v>
      </c>
      <c r="F1553" s="1">
        <v>0.28</v>
      </c>
      <c r="G1553" s="10" t="s">
        <v>350</v>
      </c>
      <c r="H1553" s="10" t="s">
        <v>335</v>
      </c>
      <c r="I1553" s="10" t="s">
        <v>197</v>
      </c>
      <c r="J1553" s="10" t="s">
        <v>371</v>
      </c>
    </row>
    <row r="1554" spans="1:10">
      <c r="A1554" s="1" t="s">
        <v>21</v>
      </c>
      <c r="B1554" s="1" t="s">
        <v>370</v>
      </c>
      <c r="C1554" s="1" t="s">
        <v>197</v>
      </c>
      <c r="D1554" s="1">
        <v>0.01</v>
      </c>
      <c r="E1554" s="1">
        <v>0.47</v>
      </c>
      <c r="F1554" s="1">
        <v>0.52</v>
      </c>
      <c r="G1554" s="10" t="s">
        <v>350</v>
      </c>
      <c r="H1554" s="10" t="s">
        <v>335</v>
      </c>
      <c r="I1554" s="10" t="s">
        <v>197</v>
      </c>
      <c r="J1554" s="10" t="s">
        <v>371</v>
      </c>
    </row>
    <row r="1555" spans="1:10">
      <c r="A1555" s="1" t="s">
        <v>27</v>
      </c>
      <c r="B1555" s="1" t="s">
        <v>370</v>
      </c>
      <c r="C1555" s="1" t="s">
        <v>197</v>
      </c>
      <c r="D1555" s="1">
        <v>0</v>
      </c>
      <c r="E1555" s="1">
        <v>0</v>
      </c>
      <c r="F1555" s="1">
        <v>1</v>
      </c>
      <c r="G1555" s="10" t="s">
        <v>350</v>
      </c>
      <c r="H1555" s="10" t="s">
        <v>335</v>
      </c>
      <c r="I1555" s="10" t="s">
        <v>197</v>
      </c>
      <c r="J1555" s="10" t="s">
        <v>371</v>
      </c>
    </row>
    <row r="1556" spans="1:10">
      <c r="A1556" s="1" t="s">
        <v>33</v>
      </c>
      <c r="B1556" s="1" t="s">
        <v>370</v>
      </c>
      <c r="C1556" s="1" t="s">
        <v>197</v>
      </c>
      <c r="D1556" s="1">
        <v>0.39</v>
      </c>
      <c r="E1556" s="1">
        <v>0.24</v>
      </c>
      <c r="F1556" s="1">
        <v>0.36</v>
      </c>
      <c r="G1556" s="10" t="s">
        <v>350</v>
      </c>
      <c r="H1556" s="10" t="s">
        <v>335</v>
      </c>
      <c r="I1556" s="10" t="s">
        <v>197</v>
      </c>
      <c r="J1556" s="10" t="s">
        <v>371</v>
      </c>
    </row>
    <row r="1557" spans="1:10">
      <c r="A1557" s="1" t="s">
        <v>38</v>
      </c>
      <c r="B1557" s="1" t="s">
        <v>370</v>
      </c>
      <c r="C1557" s="1" t="s">
        <v>197</v>
      </c>
      <c r="D1557" s="1">
        <v>0</v>
      </c>
      <c r="E1557" s="1">
        <v>0</v>
      </c>
      <c r="F1557" s="1">
        <v>1</v>
      </c>
      <c r="G1557" s="10" t="s">
        <v>350</v>
      </c>
      <c r="H1557" s="10" t="s">
        <v>335</v>
      </c>
      <c r="I1557" s="10" t="s">
        <v>197</v>
      </c>
      <c r="J1557" s="10" t="s">
        <v>371</v>
      </c>
    </row>
    <row r="1558" spans="1:10">
      <c r="A1558" s="1" t="s">
        <v>43</v>
      </c>
      <c r="B1558" s="1" t="s">
        <v>370</v>
      </c>
      <c r="C1558" s="1" t="s">
        <v>197</v>
      </c>
      <c r="D1558" s="1">
        <v>0.08</v>
      </c>
      <c r="E1558" s="1">
        <v>0.33</v>
      </c>
      <c r="F1558" s="1">
        <v>0.58</v>
      </c>
      <c r="G1558" s="10" t="s">
        <v>350</v>
      </c>
      <c r="H1558" s="10" t="s">
        <v>335</v>
      </c>
      <c r="I1558" s="10" t="s">
        <v>197</v>
      </c>
      <c r="J1558" s="10" t="s">
        <v>371</v>
      </c>
    </row>
    <row r="1559" spans="1:10">
      <c r="A1559" s="1" t="s">
        <v>48</v>
      </c>
      <c r="B1559" s="1" t="s">
        <v>370</v>
      </c>
      <c r="C1559" s="1" t="s">
        <v>197</v>
      </c>
      <c r="D1559" s="1">
        <v>0.18</v>
      </c>
      <c r="E1559" s="1">
        <v>0.11</v>
      </c>
      <c r="F1559" s="1">
        <v>0.72</v>
      </c>
      <c r="G1559" s="10" t="s">
        <v>350</v>
      </c>
      <c r="H1559" s="10" t="s">
        <v>335</v>
      </c>
      <c r="I1559" s="10" t="s">
        <v>197</v>
      </c>
      <c r="J1559" s="10" t="s">
        <v>371</v>
      </c>
    </row>
    <row r="1560" spans="1:10">
      <c r="A1560" s="1" t="s">
        <v>53</v>
      </c>
      <c r="B1560" s="1" t="s">
        <v>370</v>
      </c>
      <c r="C1560" s="1" t="s">
        <v>197</v>
      </c>
      <c r="D1560" s="1">
        <v>0</v>
      </c>
      <c r="E1560" s="1">
        <v>0</v>
      </c>
      <c r="F1560" s="1">
        <v>1</v>
      </c>
      <c r="G1560" s="10" t="s">
        <v>350</v>
      </c>
      <c r="H1560" s="10" t="s">
        <v>335</v>
      </c>
      <c r="I1560" s="10" t="s">
        <v>197</v>
      </c>
      <c r="J1560" s="10" t="s">
        <v>371</v>
      </c>
    </row>
    <row r="1561" spans="1:10">
      <c r="A1561" s="1" t="s">
        <v>59</v>
      </c>
      <c r="B1561" s="1" t="s">
        <v>370</v>
      </c>
      <c r="C1561" s="1" t="s">
        <v>197</v>
      </c>
      <c r="D1561" s="1">
        <v>0.08</v>
      </c>
      <c r="E1561" s="1">
        <v>0.2</v>
      </c>
      <c r="F1561" s="1">
        <v>0.72</v>
      </c>
      <c r="G1561" s="10" t="s">
        <v>350</v>
      </c>
      <c r="H1561" s="10" t="s">
        <v>335</v>
      </c>
      <c r="I1561" s="10" t="s">
        <v>197</v>
      </c>
      <c r="J1561" s="10" t="s">
        <v>371</v>
      </c>
    </row>
    <row r="1562" spans="1:10">
      <c r="A1562" s="1" t="s">
        <v>63</v>
      </c>
      <c r="B1562" s="1" t="s">
        <v>370</v>
      </c>
      <c r="C1562" s="1" t="s">
        <v>197</v>
      </c>
      <c r="D1562" s="1">
        <v>0</v>
      </c>
      <c r="E1562" s="1">
        <v>0</v>
      </c>
      <c r="F1562" s="1">
        <v>1</v>
      </c>
      <c r="G1562" s="10" t="s">
        <v>350</v>
      </c>
      <c r="H1562" s="10" t="s">
        <v>335</v>
      </c>
      <c r="I1562" s="10" t="s">
        <v>197</v>
      </c>
      <c r="J1562" s="10" t="s">
        <v>371</v>
      </c>
    </row>
    <row r="1563" spans="1:10">
      <c r="A1563" s="1" t="s">
        <v>69</v>
      </c>
      <c r="B1563" s="1" t="s">
        <v>370</v>
      </c>
      <c r="C1563" s="1" t="s">
        <v>197</v>
      </c>
      <c r="D1563" s="1">
        <v>0.58</v>
      </c>
      <c r="E1563" s="1">
        <v>0.05</v>
      </c>
      <c r="F1563" s="1">
        <v>0.37</v>
      </c>
      <c r="G1563" s="10" t="s">
        <v>350</v>
      </c>
      <c r="H1563" s="10" t="s">
        <v>335</v>
      </c>
      <c r="I1563" s="10" t="s">
        <v>197</v>
      </c>
      <c r="J1563" s="10" t="s">
        <v>371</v>
      </c>
    </row>
    <row r="1564" spans="1:10">
      <c r="A1564" s="1" t="s">
        <v>74</v>
      </c>
      <c r="B1564" s="1" t="s">
        <v>370</v>
      </c>
      <c r="C1564" s="1" t="s">
        <v>197</v>
      </c>
      <c r="D1564" s="1">
        <v>0.41</v>
      </c>
      <c r="E1564" s="1">
        <v>0.15</v>
      </c>
      <c r="F1564" s="1">
        <v>0.44</v>
      </c>
      <c r="G1564" s="10" t="s">
        <v>350</v>
      </c>
      <c r="H1564" s="10" t="s">
        <v>335</v>
      </c>
      <c r="I1564" s="10" t="s">
        <v>197</v>
      </c>
      <c r="J1564" s="10" t="s">
        <v>371</v>
      </c>
    </row>
    <row r="1565" spans="1:10">
      <c r="A1565" s="1" t="s">
        <v>79</v>
      </c>
      <c r="B1565" s="1" t="s">
        <v>370</v>
      </c>
      <c r="C1565" s="1" t="s">
        <v>197</v>
      </c>
      <c r="D1565" s="1">
        <v>0</v>
      </c>
      <c r="E1565" s="1">
        <v>0</v>
      </c>
      <c r="F1565" s="1">
        <v>1</v>
      </c>
      <c r="G1565" s="10" t="s">
        <v>350</v>
      </c>
      <c r="H1565" s="10" t="s">
        <v>335</v>
      </c>
      <c r="I1565" s="10" t="s">
        <v>197</v>
      </c>
      <c r="J1565" s="10" t="s">
        <v>371</v>
      </c>
    </row>
    <row r="1566" spans="1:10">
      <c r="A1566" s="1" t="s">
        <v>84</v>
      </c>
      <c r="B1566" s="1" t="s">
        <v>370</v>
      </c>
      <c r="C1566" s="1" t="s">
        <v>197</v>
      </c>
      <c r="D1566" s="1">
        <v>0.09</v>
      </c>
      <c r="E1566" s="1">
        <v>0.48</v>
      </c>
      <c r="F1566" s="1">
        <v>0.43</v>
      </c>
      <c r="G1566" s="10" t="s">
        <v>350</v>
      </c>
      <c r="H1566" s="10" t="s">
        <v>335</v>
      </c>
      <c r="I1566" s="10" t="s">
        <v>197</v>
      </c>
      <c r="J1566" s="10" t="s">
        <v>371</v>
      </c>
    </row>
    <row r="1567" spans="1:10">
      <c r="A1567" s="1" t="s">
        <v>88</v>
      </c>
      <c r="B1567" s="1" t="s">
        <v>370</v>
      </c>
      <c r="C1567" s="1" t="s">
        <v>197</v>
      </c>
      <c r="D1567" s="1">
        <v>0.22</v>
      </c>
      <c r="E1567" s="1">
        <v>0.11</v>
      </c>
      <c r="F1567" s="1">
        <v>0.67</v>
      </c>
      <c r="G1567" s="10" t="s">
        <v>350</v>
      </c>
      <c r="H1567" s="10" t="s">
        <v>335</v>
      </c>
      <c r="I1567" s="10" t="s">
        <v>197</v>
      </c>
      <c r="J1567" s="10" t="s">
        <v>371</v>
      </c>
    </row>
    <row r="1568" spans="1:10">
      <c r="A1568" s="1" t="s">
        <v>93</v>
      </c>
      <c r="B1568" s="1" t="s">
        <v>370</v>
      </c>
      <c r="C1568" s="1" t="s">
        <v>197</v>
      </c>
      <c r="D1568" s="1">
        <v>0</v>
      </c>
      <c r="E1568" s="1">
        <v>0</v>
      </c>
      <c r="F1568" s="1">
        <v>1</v>
      </c>
      <c r="G1568" s="10" t="s">
        <v>350</v>
      </c>
      <c r="H1568" s="10" t="s">
        <v>335</v>
      </c>
      <c r="I1568" s="10" t="s">
        <v>197</v>
      </c>
      <c r="J1568" s="10" t="s">
        <v>371</v>
      </c>
    </row>
    <row r="1569" spans="1:10">
      <c r="A1569" s="1" t="s">
        <v>98</v>
      </c>
      <c r="B1569" s="1" t="s">
        <v>370</v>
      </c>
      <c r="C1569" s="1" t="s">
        <v>197</v>
      </c>
      <c r="D1569" s="1">
        <v>0</v>
      </c>
      <c r="E1569" s="1">
        <v>0</v>
      </c>
      <c r="F1569" s="1">
        <v>1</v>
      </c>
      <c r="G1569" s="10" t="s">
        <v>350</v>
      </c>
      <c r="H1569" s="10" t="s">
        <v>335</v>
      </c>
      <c r="I1569" s="10" t="s">
        <v>197</v>
      </c>
      <c r="J1569" s="10" t="s">
        <v>371</v>
      </c>
    </row>
    <row r="1570" spans="1:10">
      <c r="A1570" s="1" t="s">
        <v>102</v>
      </c>
      <c r="B1570" s="1" t="s">
        <v>370</v>
      </c>
      <c r="C1570" s="1" t="s">
        <v>197</v>
      </c>
      <c r="D1570" s="1">
        <v>0.32</v>
      </c>
      <c r="E1570" s="1">
        <v>0.32</v>
      </c>
      <c r="F1570" s="1">
        <v>0.37</v>
      </c>
      <c r="G1570" s="10" t="s">
        <v>350</v>
      </c>
      <c r="H1570" s="10" t="s">
        <v>335</v>
      </c>
      <c r="I1570" s="10" t="s">
        <v>197</v>
      </c>
      <c r="J1570" s="10" t="s">
        <v>371</v>
      </c>
    </row>
    <row r="1571" spans="1:10">
      <c r="A1571" s="1" t="s">
        <v>107</v>
      </c>
      <c r="B1571" s="1" t="s">
        <v>370</v>
      </c>
      <c r="C1571" s="1" t="s">
        <v>197</v>
      </c>
      <c r="D1571" s="1">
        <v>0</v>
      </c>
      <c r="E1571" s="1">
        <v>0</v>
      </c>
      <c r="F1571" s="1">
        <v>1</v>
      </c>
      <c r="G1571" s="10" t="s">
        <v>350</v>
      </c>
      <c r="H1571" s="10" t="s">
        <v>335</v>
      </c>
      <c r="I1571" s="10" t="s">
        <v>197</v>
      </c>
      <c r="J1571" s="10" t="s">
        <v>371</v>
      </c>
    </row>
    <row r="1572" spans="1:10">
      <c r="A1572" s="1" t="s">
        <v>112</v>
      </c>
      <c r="B1572" s="1" t="s">
        <v>370</v>
      </c>
      <c r="C1572" s="1" t="s">
        <v>197</v>
      </c>
      <c r="D1572" s="1">
        <v>0.68</v>
      </c>
      <c r="E1572" s="1">
        <v>0</v>
      </c>
      <c r="F1572" s="1">
        <v>0.32</v>
      </c>
      <c r="G1572" s="10" t="s">
        <v>350</v>
      </c>
      <c r="H1572" s="10" t="s">
        <v>335</v>
      </c>
      <c r="I1572" s="10" t="s">
        <v>197</v>
      </c>
      <c r="J1572" s="10" t="s">
        <v>371</v>
      </c>
    </row>
    <row r="1573" spans="1:10">
      <c r="A1573" s="1" t="s">
        <v>117</v>
      </c>
      <c r="B1573" s="1" t="s">
        <v>370</v>
      </c>
      <c r="C1573" s="1" t="s">
        <v>197</v>
      </c>
      <c r="D1573" s="1">
        <v>0.51</v>
      </c>
      <c r="E1573" s="1">
        <v>0.02</v>
      </c>
      <c r="F1573" s="1">
        <v>0.47</v>
      </c>
      <c r="G1573" s="10" t="s">
        <v>350</v>
      </c>
      <c r="H1573" s="10" t="s">
        <v>335</v>
      </c>
      <c r="I1573" s="10" t="s">
        <v>197</v>
      </c>
      <c r="J1573" s="10" t="s">
        <v>371</v>
      </c>
    </row>
    <row r="1574" spans="1:10">
      <c r="A1574" s="1" t="s">
        <v>122</v>
      </c>
      <c r="B1574" s="1" t="s">
        <v>370</v>
      </c>
      <c r="C1574" s="1" t="s">
        <v>197</v>
      </c>
      <c r="D1574" s="1">
        <v>0</v>
      </c>
      <c r="E1574" s="1">
        <v>0</v>
      </c>
      <c r="F1574" s="1">
        <v>1</v>
      </c>
      <c r="G1574" s="10" t="s">
        <v>350</v>
      </c>
      <c r="H1574" s="10" t="s">
        <v>335</v>
      </c>
      <c r="I1574" s="10" t="s">
        <v>197</v>
      </c>
      <c r="J1574" s="10" t="s">
        <v>371</v>
      </c>
    </row>
    <row r="1575" spans="1:10">
      <c r="A1575" s="1" t="s">
        <v>127</v>
      </c>
      <c r="B1575" s="1" t="s">
        <v>370</v>
      </c>
      <c r="C1575" s="1" t="s">
        <v>197</v>
      </c>
      <c r="D1575" s="1">
        <v>0.05</v>
      </c>
      <c r="E1575" s="1">
        <v>0.15</v>
      </c>
      <c r="F1575" s="1">
        <v>0.8</v>
      </c>
      <c r="G1575" s="10" t="s">
        <v>350</v>
      </c>
      <c r="H1575" s="10" t="s">
        <v>335</v>
      </c>
      <c r="I1575" s="10" t="s">
        <v>197</v>
      </c>
      <c r="J1575" s="10" t="s">
        <v>371</v>
      </c>
    </row>
    <row r="1576" spans="1:10">
      <c r="A1576" s="1" t="s">
        <v>131</v>
      </c>
      <c r="B1576" s="1" t="s">
        <v>370</v>
      </c>
      <c r="C1576" s="1" t="s">
        <v>197</v>
      </c>
      <c r="D1576" s="1">
        <v>0.1</v>
      </c>
      <c r="E1576" s="1">
        <v>0</v>
      </c>
      <c r="F1576" s="1">
        <v>0.9</v>
      </c>
      <c r="G1576" s="10" t="s">
        <v>350</v>
      </c>
      <c r="H1576" s="10" t="s">
        <v>335</v>
      </c>
      <c r="I1576" s="10" t="s">
        <v>197</v>
      </c>
      <c r="J1576" s="10" t="s">
        <v>371</v>
      </c>
    </row>
    <row r="1577" spans="1:10">
      <c r="A1577" s="1" t="s">
        <v>135</v>
      </c>
      <c r="B1577" s="1" t="s">
        <v>370</v>
      </c>
      <c r="C1577" s="1" t="s">
        <v>197</v>
      </c>
      <c r="D1577" s="1">
        <v>0.8</v>
      </c>
      <c r="E1577" s="1">
        <v>0</v>
      </c>
      <c r="F1577" s="1">
        <v>0.2</v>
      </c>
      <c r="G1577" s="10" t="s">
        <v>350</v>
      </c>
      <c r="H1577" s="10" t="s">
        <v>335</v>
      </c>
      <c r="I1577" s="10" t="s">
        <v>197</v>
      </c>
      <c r="J1577" s="10" t="s">
        <v>371</v>
      </c>
    </row>
    <row r="1578" spans="1:10">
      <c r="A1578" s="1" t="s">
        <v>141</v>
      </c>
      <c r="B1578" s="1" t="s">
        <v>370</v>
      </c>
      <c r="C1578" s="1" t="s">
        <v>197</v>
      </c>
      <c r="D1578" s="1">
        <v>0.17</v>
      </c>
      <c r="E1578" s="1">
        <v>0</v>
      </c>
      <c r="F1578" s="1">
        <v>0.83</v>
      </c>
      <c r="G1578" s="10" t="s">
        <v>350</v>
      </c>
      <c r="H1578" s="10" t="s">
        <v>335</v>
      </c>
      <c r="I1578" s="10" t="s">
        <v>197</v>
      </c>
      <c r="J1578" s="10" t="s">
        <v>371</v>
      </c>
    </row>
    <row r="1579" spans="1:10">
      <c r="A1579" s="1" t="s">
        <v>144</v>
      </c>
      <c r="B1579" s="1" t="s">
        <v>370</v>
      </c>
      <c r="C1579" s="1" t="s">
        <v>197</v>
      </c>
      <c r="D1579" s="1">
        <v>0.13</v>
      </c>
      <c r="E1579" s="1">
        <v>0</v>
      </c>
      <c r="F1579" s="1">
        <v>0.88</v>
      </c>
      <c r="G1579" s="10" t="s">
        <v>350</v>
      </c>
      <c r="H1579" s="10" t="s">
        <v>335</v>
      </c>
      <c r="I1579" s="10" t="s">
        <v>197</v>
      </c>
      <c r="J1579" s="10" t="s">
        <v>371</v>
      </c>
    </row>
    <row r="1580" spans="1:10">
      <c r="A1580" s="1" t="s">
        <v>148</v>
      </c>
      <c r="B1580" s="1" t="s">
        <v>370</v>
      </c>
      <c r="C1580" s="1" t="s">
        <v>197</v>
      </c>
      <c r="D1580" s="1">
        <v>0.46</v>
      </c>
      <c r="E1580" s="1">
        <v>0</v>
      </c>
      <c r="F1580" s="1">
        <v>0.54</v>
      </c>
      <c r="G1580" s="10" t="s">
        <v>350</v>
      </c>
      <c r="H1580" s="10" t="s">
        <v>335</v>
      </c>
      <c r="I1580" s="10" t="s">
        <v>197</v>
      </c>
      <c r="J1580" s="10" t="s">
        <v>371</v>
      </c>
    </row>
    <row r="1581" spans="1:10">
      <c r="A1581" s="1" t="s">
        <v>154</v>
      </c>
      <c r="B1581" s="1" t="s">
        <v>370</v>
      </c>
      <c r="C1581" s="1" t="s">
        <v>197</v>
      </c>
      <c r="D1581" s="1">
        <v>0.26</v>
      </c>
      <c r="E1581" s="1">
        <v>0.65</v>
      </c>
      <c r="F1581" s="1">
        <v>0.09</v>
      </c>
      <c r="G1581" s="10" t="s">
        <v>350</v>
      </c>
      <c r="H1581" s="10" t="s">
        <v>335</v>
      </c>
      <c r="I1581" s="10" t="s">
        <v>197</v>
      </c>
      <c r="J1581" s="10" t="s">
        <v>371</v>
      </c>
    </row>
    <row r="1582" spans="1:10">
      <c r="A1582" s="1" t="s">
        <v>160</v>
      </c>
      <c r="B1582" s="1" t="s">
        <v>370</v>
      </c>
      <c r="C1582" s="1" t="s">
        <v>197</v>
      </c>
      <c r="D1582" s="1">
        <v>0</v>
      </c>
      <c r="E1582" s="1">
        <v>0</v>
      </c>
      <c r="F1582" s="1">
        <v>1</v>
      </c>
      <c r="G1582" s="10" t="s">
        <v>350</v>
      </c>
      <c r="H1582" s="10" t="s">
        <v>335</v>
      </c>
      <c r="I1582" s="10" t="s">
        <v>197</v>
      </c>
      <c r="J1582" s="10" t="s">
        <v>371</v>
      </c>
    </row>
    <row r="1583" spans="1:10">
      <c r="A1583" s="1" t="s">
        <v>11</v>
      </c>
      <c r="B1583" s="1" t="s">
        <v>370</v>
      </c>
      <c r="C1583" s="1" t="s">
        <v>211</v>
      </c>
      <c r="D1583" s="1">
        <v>0.33</v>
      </c>
      <c r="E1583" s="1">
        <v>0</v>
      </c>
      <c r="F1583" s="1">
        <v>0.67</v>
      </c>
      <c r="G1583" s="10" t="s">
        <v>350</v>
      </c>
      <c r="H1583" s="10" t="s">
        <v>335</v>
      </c>
      <c r="I1583" s="10" t="s">
        <v>197</v>
      </c>
      <c r="J1583" s="10" t="s">
        <v>371</v>
      </c>
    </row>
    <row r="1584" spans="1:10">
      <c r="A1584" s="1" t="s">
        <v>15</v>
      </c>
      <c r="B1584" s="1" t="s">
        <v>370</v>
      </c>
      <c r="C1584" s="1" t="s">
        <v>211</v>
      </c>
      <c r="D1584" s="1">
        <v>0.28</v>
      </c>
      <c r="E1584" s="1">
        <v>0.03</v>
      </c>
      <c r="F1584" s="1">
        <v>0.69</v>
      </c>
      <c r="G1584" s="10" t="s">
        <v>350</v>
      </c>
      <c r="H1584" s="10" t="s">
        <v>335</v>
      </c>
      <c r="I1584" s="10" t="s">
        <v>197</v>
      </c>
      <c r="J1584" s="10" t="s">
        <v>371</v>
      </c>
    </row>
    <row r="1585" spans="1:10">
      <c r="A1585" s="1" t="s">
        <v>21</v>
      </c>
      <c r="B1585" s="1" t="s">
        <v>370</v>
      </c>
      <c r="C1585" s="1" t="s">
        <v>211</v>
      </c>
      <c r="D1585" s="1">
        <v>0.01</v>
      </c>
      <c r="E1585" s="1">
        <v>0.01</v>
      </c>
      <c r="F1585" s="1">
        <v>0.97</v>
      </c>
      <c r="G1585" s="10" t="s">
        <v>350</v>
      </c>
      <c r="H1585" s="10" t="s">
        <v>335</v>
      </c>
      <c r="I1585" s="10" t="s">
        <v>197</v>
      </c>
      <c r="J1585" s="10" t="s">
        <v>371</v>
      </c>
    </row>
    <row r="1586" spans="1:10">
      <c r="A1586" s="1" t="s">
        <v>27</v>
      </c>
      <c r="B1586" s="1" t="s">
        <v>370</v>
      </c>
      <c r="C1586" s="1" t="s">
        <v>211</v>
      </c>
      <c r="D1586" s="1">
        <v>0</v>
      </c>
      <c r="E1586" s="1">
        <v>0.28</v>
      </c>
      <c r="F1586" s="1">
        <v>0.72</v>
      </c>
      <c r="G1586" s="10" t="s">
        <v>350</v>
      </c>
      <c r="H1586" s="10" t="s">
        <v>335</v>
      </c>
      <c r="I1586" s="10" t="s">
        <v>197</v>
      </c>
      <c r="J1586" s="10" t="s">
        <v>371</v>
      </c>
    </row>
    <row r="1587" spans="1:10">
      <c r="A1587" s="1" t="s">
        <v>33</v>
      </c>
      <c r="B1587" s="1" t="s">
        <v>370</v>
      </c>
      <c r="C1587" s="1" t="s">
        <v>211</v>
      </c>
      <c r="D1587" s="1">
        <v>0.39</v>
      </c>
      <c r="E1587" s="1">
        <v>0.03</v>
      </c>
      <c r="F1587" s="1">
        <v>0.58</v>
      </c>
      <c r="G1587" s="10" t="s">
        <v>350</v>
      </c>
      <c r="H1587" s="10" t="s">
        <v>335</v>
      </c>
      <c r="I1587" s="10" t="s">
        <v>197</v>
      </c>
      <c r="J1587" s="10" t="s">
        <v>371</v>
      </c>
    </row>
    <row r="1588" spans="1:10">
      <c r="A1588" s="1" t="s">
        <v>38</v>
      </c>
      <c r="B1588" s="1" t="s">
        <v>370</v>
      </c>
      <c r="C1588" s="1" t="s">
        <v>211</v>
      </c>
      <c r="D1588" s="1">
        <v>0</v>
      </c>
      <c r="E1588" s="1">
        <v>0</v>
      </c>
      <c r="F1588" s="1">
        <v>1</v>
      </c>
      <c r="G1588" s="10" t="s">
        <v>350</v>
      </c>
      <c r="H1588" s="10" t="s">
        <v>335</v>
      </c>
      <c r="I1588" s="10" t="s">
        <v>197</v>
      </c>
      <c r="J1588" s="10" t="s">
        <v>371</v>
      </c>
    </row>
    <row r="1589" spans="1:10">
      <c r="A1589" s="1" t="s">
        <v>43</v>
      </c>
      <c r="B1589" s="1" t="s">
        <v>370</v>
      </c>
      <c r="C1589" s="1" t="s">
        <v>211</v>
      </c>
      <c r="D1589" s="1">
        <v>0.08</v>
      </c>
      <c r="E1589" s="1">
        <v>0.19</v>
      </c>
      <c r="F1589" s="1">
        <v>0.72</v>
      </c>
      <c r="G1589" s="10" t="s">
        <v>350</v>
      </c>
      <c r="H1589" s="10" t="s">
        <v>335</v>
      </c>
      <c r="I1589" s="10" t="s">
        <v>197</v>
      </c>
      <c r="J1589" s="10" t="s">
        <v>371</v>
      </c>
    </row>
    <row r="1590" spans="1:10">
      <c r="A1590" s="1" t="s">
        <v>48</v>
      </c>
      <c r="B1590" s="1" t="s">
        <v>370</v>
      </c>
      <c r="C1590" s="1" t="s">
        <v>211</v>
      </c>
      <c r="D1590" s="1">
        <v>0.18</v>
      </c>
      <c r="E1590" s="1">
        <v>0.04</v>
      </c>
      <c r="F1590" s="1">
        <v>0.79</v>
      </c>
      <c r="G1590" s="10" t="s">
        <v>350</v>
      </c>
      <c r="H1590" s="10" t="s">
        <v>335</v>
      </c>
      <c r="I1590" s="10" t="s">
        <v>197</v>
      </c>
      <c r="J1590" s="10" t="s">
        <v>371</v>
      </c>
    </row>
    <row r="1591" spans="1:10">
      <c r="A1591" s="1" t="s">
        <v>53</v>
      </c>
      <c r="B1591" s="1" t="s">
        <v>370</v>
      </c>
      <c r="C1591" s="1" t="s">
        <v>211</v>
      </c>
      <c r="D1591" s="1">
        <v>0</v>
      </c>
      <c r="E1591" s="1">
        <v>0.43</v>
      </c>
      <c r="F1591" s="1">
        <v>0.57</v>
      </c>
      <c r="G1591" s="10" t="s">
        <v>350</v>
      </c>
      <c r="H1591" s="10" t="s">
        <v>335</v>
      </c>
      <c r="I1591" s="10" t="s">
        <v>197</v>
      </c>
      <c r="J1591" s="10" t="s">
        <v>371</v>
      </c>
    </row>
    <row r="1592" spans="1:10">
      <c r="A1592" s="1" t="s">
        <v>59</v>
      </c>
      <c r="B1592" s="1" t="s">
        <v>370</v>
      </c>
      <c r="C1592" s="1" t="s">
        <v>211</v>
      </c>
      <c r="D1592" s="1">
        <v>0.08</v>
      </c>
      <c r="E1592" s="1">
        <v>0.24</v>
      </c>
      <c r="F1592" s="1">
        <v>0.68</v>
      </c>
      <c r="G1592" s="10" t="s">
        <v>350</v>
      </c>
      <c r="H1592" s="10" t="s">
        <v>335</v>
      </c>
      <c r="I1592" s="10" t="s">
        <v>197</v>
      </c>
      <c r="J1592" s="10" t="s">
        <v>371</v>
      </c>
    </row>
    <row r="1593" spans="1:10">
      <c r="A1593" s="1" t="s">
        <v>63</v>
      </c>
      <c r="B1593" s="1" t="s">
        <v>370</v>
      </c>
      <c r="C1593" s="1" t="s">
        <v>211</v>
      </c>
      <c r="D1593" s="1">
        <v>0</v>
      </c>
      <c r="E1593" s="1">
        <v>0.25</v>
      </c>
      <c r="F1593" s="1">
        <v>0.75</v>
      </c>
      <c r="G1593" s="10" t="s">
        <v>350</v>
      </c>
      <c r="H1593" s="10" t="s">
        <v>335</v>
      </c>
      <c r="I1593" s="10" t="s">
        <v>197</v>
      </c>
      <c r="J1593" s="10" t="s">
        <v>371</v>
      </c>
    </row>
    <row r="1594" spans="1:10">
      <c r="A1594" s="1" t="s">
        <v>69</v>
      </c>
      <c r="B1594" s="1" t="s">
        <v>370</v>
      </c>
      <c r="C1594" s="1" t="s">
        <v>211</v>
      </c>
      <c r="D1594" s="1">
        <v>0.58</v>
      </c>
      <c r="E1594" s="1">
        <v>0</v>
      </c>
      <c r="F1594" s="1">
        <v>0.42</v>
      </c>
      <c r="G1594" s="10" t="s">
        <v>350</v>
      </c>
      <c r="H1594" s="10" t="s">
        <v>335</v>
      </c>
      <c r="I1594" s="10" t="s">
        <v>197</v>
      </c>
      <c r="J1594" s="10" t="s">
        <v>371</v>
      </c>
    </row>
    <row r="1595" spans="1:10">
      <c r="A1595" s="1" t="s">
        <v>74</v>
      </c>
      <c r="B1595" s="1" t="s">
        <v>370</v>
      </c>
      <c r="C1595" s="1" t="s">
        <v>211</v>
      </c>
      <c r="D1595" s="1">
        <v>0.41</v>
      </c>
      <c r="E1595" s="1">
        <v>0.03</v>
      </c>
      <c r="F1595" s="1">
        <v>0.56</v>
      </c>
      <c r="G1595" s="10" t="s">
        <v>350</v>
      </c>
      <c r="H1595" s="10" t="s">
        <v>335</v>
      </c>
      <c r="I1595" s="10" t="s">
        <v>197</v>
      </c>
      <c r="J1595" s="10" t="s">
        <v>371</v>
      </c>
    </row>
    <row r="1596" spans="1:10">
      <c r="A1596" s="1" t="s">
        <v>79</v>
      </c>
      <c r="B1596" s="1" t="s">
        <v>370</v>
      </c>
      <c r="C1596" s="1" t="s">
        <v>211</v>
      </c>
      <c r="D1596" s="1">
        <v>0</v>
      </c>
      <c r="E1596" s="1">
        <v>0.03</v>
      </c>
      <c r="F1596" s="1">
        <v>0.97</v>
      </c>
      <c r="G1596" s="10" t="s">
        <v>350</v>
      </c>
      <c r="H1596" s="10" t="s">
        <v>335</v>
      </c>
      <c r="I1596" s="10" t="s">
        <v>197</v>
      </c>
      <c r="J1596" s="10" t="s">
        <v>371</v>
      </c>
    </row>
    <row r="1597" spans="1:10">
      <c r="A1597" s="1" t="s">
        <v>84</v>
      </c>
      <c r="B1597" s="1" t="s">
        <v>370</v>
      </c>
      <c r="C1597" s="1" t="s">
        <v>211</v>
      </c>
      <c r="D1597" s="1">
        <v>0.09</v>
      </c>
      <c r="E1597" s="1">
        <v>0</v>
      </c>
      <c r="F1597" s="1">
        <v>0.91</v>
      </c>
      <c r="G1597" s="10" t="s">
        <v>350</v>
      </c>
      <c r="H1597" s="10" t="s">
        <v>335</v>
      </c>
      <c r="I1597" s="10" t="s">
        <v>197</v>
      </c>
      <c r="J1597" s="10" t="s">
        <v>371</v>
      </c>
    </row>
    <row r="1598" spans="1:10">
      <c r="A1598" s="1" t="s">
        <v>88</v>
      </c>
      <c r="B1598" s="1" t="s">
        <v>370</v>
      </c>
      <c r="C1598" s="1" t="s">
        <v>211</v>
      </c>
      <c r="D1598" s="1">
        <v>0.22</v>
      </c>
      <c r="E1598" s="1">
        <v>0.11</v>
      </c>
      <c r="F1598" s="1">
        <v>0.67</v>
      </c>
      <c r="G1598" s="10" t="s">
        <v>350</v>
      </c>
      <c r="H1598" s="10" t="s">
        <v>335</v>
      </c>
      <c r="I1598" s="10" t="s">
        <v>197</v>
      </c>
      <c r="J1598" s="10" t="s">
        <v>371</v>
      </c>
    </row>
    <row r="1599" spans="1:10">
      <c r="A1599" s="1" t="s">
        <v>93</v>
      </c>
      <c r="B1599" s="1" t="s">
        <v>370</v>
      </c>
      <c r="C1599" s="1" t="s">
        <v>211</v>
      </c>
      <c r="D1599" s="1">
        <v>0</v>
      </c>
      <c r="E1599" s="1">
        <v>0.08</v>
      </c>
      <c r="F1599" s="1">
        <v>0.92</v>
      </c>
      <c r="G1599" s="10" t="s">
        <v>350</v>
      </c>
      <c r="H1599" s="10" t="s">
        <v>335</v>
      </c>
      <c r="I1599" s="10" t="s">
        <v>197</v>
      </c>
      <c r="J1599" s="10" t="s">
        <v>371</v>
      </c>
    </row>
    <row r="1600" spans="1:10">
      <c r="A1600" s="1" t="s">
        <v>98</v>
      </c>
      <c r="B1600" s="1" t="s">
        <v>370</v>
      </c>
      <c r="C1600" s="1" t="s">
        <v>211</v>
      </c>
      <c r="D1600" s="1">
        <v>0</v>
      </c>
      <c r="E1600" s="1">
        <v>0</v>
      </c>
      <c r="F1600" s="1">
        <v>1</v>
      </c>
      <c r="G1600" s="10" t="s">
        <v>350</v>
      </c>
      <c r="H1600" s="10" t="s">
        <v>335</v>
      </c>
      <c r="I1600" s="10" t="s">
        <v>197</v>
      </c>
      <c r="J1600" s="10" t="s">
        <v>371</v>
      </c>
    </row>
    <row r="1601" spans="1:10">
      <c r="A1601" s="1" t="s">
        <v>102</v>
      </c>
      <c r="B1601" s="1" t="s">
        <v>370</v>
      </c>
      <c r="C1601" s="1" t="s">
        <v>211</v>
      </c>
      <c r="D1601" s="1">
        <v>0.32</v>
      </c>
      <c r="E1601" s="1">
        <v>0.21</v>
      </c>
      <c r="F1601" s="1">
        <v>0.47</v>
      </c>
      <c r="G1601" s="10" t="s">
        <v>350</v>
      </c>
      <c r="H1601" s="10" t="s">
        <v>335</v>
      </c>
      <c r="I1601" s="10" t="s">
        <v>197</v>
      </c>
      <c r="J1601" s="10" t="s">
        <v>371</v>
      </c>
    </row>
    <row r="1602" spans="1:10">
      <c r="A1602" s="1" t="s">
        <v>107</v>
      </c>
      <c r="B1602" s="1" t="s">
        <v>370</v>
      </c>
      <c r="C1602" s="1" t="s">
        <v>211</v>
      </c>
      <c r="D1602" s="1">
        <v>0</v>
      </c>
      <c r="E1602" s="1">
        <v>0.28</v>
      </c>
      <c r="F1602" s="1">
        <v>0.72</v>
      </c>
      <c r="G1602" s="10" t="s">
        <v>350</v>
      </c>
      <c r="H1602" s="10" t="s">
        <v>335</v>
      </c>
      <c r="I1602" s="10" t="s">
        <v>197</v>
      </c>
      <c r="J1602" s="10" t="s">
        <v>371</v>
      </c>
    </row>
    <row r="1603" spans="1:10">
      <c r="A1603" s="1" t="s">
        <v>112</v>
      </c>
      <c r="B1603" s="1" t="s">
        <v>370</v>
      </c>
      <c r="C1603" s="1" t="s">
        <v>211</v>
      </c>
      <c r="D1603" s="1">
        <v>0.68</v>
      </c>
      <c r="E1603" s="1">
        <v>0</v>
      </c>
      <c r="F1603" s="1">
        <v>0.32</v>
      </c>
      <c r="G1603" s="10" t="s">
        <v>350</v>
      </c>
      <c r="H1603" s="10" t="s">
        <v>335</v>
      </c>
      <c r="I1603" s="10" t="s">
        <v>197</v>
      </c>
      <c r="J1603" s="10" t="s">
        <v>371</v>
      </c>
    </row>
    <row r="1604" spans="1:10">
      <c r="A1604" s="1" t="s">
        <v>117</v>
      </c>
      <c r="B1604" s="1" t="s">
        <v>370</v>
      </c>
      <c r="C1604" s="1" t="s">
        <v>211</v>
      </c>
      <c r="D1604" s="1">
        <v>0.51</v>
      </c>
      <c r="E1604" s="1">
        <v>0.07</v>
      </c>
      <c r="F1604" s="1">
        <v>0.42</v>
      </c>
      <c r="G1604" s="10" t="s">
        <v>350</v>
      </c>
      <c r="H1604" s="10" t="s">
        <v>335</v>
      </c>
      <c r="I1604" s="10" t="s">
        <v>197</v>
      </c>
      <c r="J1604" s="10" t="s">
        <v>371</v>
      </c>
    </row>
    <row r="1605" spans="1:10">
      <c r="A1605" s="1" t="s">
        <v>122</v>
      </c>
      <c r="B1605" s="1" t="s">
        <v>370</v>
      </c>
      <c r="C1605" s="1" t="s">
        <v>211</v>
      </c>
      <c r="D1605" s="1">
        <v>0</v>
      </c>
      <c r="E1605" s="1">
        <v>0.46</v>
      </c>
      <c r="F1605" s="1">
        <v>0.54</v>
      </c>
      <c r="G1605" s="10" t="s">
        <v>350</v>
      </c>
      <c r="H1605" s="10" t="s">
        <v>335</v>
      </c>
      <c r="I1605" s="10" t="s">
        <v>197</v>
      </c>
      <c r="J1605" s="10" t="s">
        <v>371</v>
      </c>
    </row>
    <row r="1606" spans="1:10">
      <c r="A1606" s="1" t="s">
        <v>127</v>
      </c>
      <c r="B1606" s="1" t="s">
        <v>370</v>
      </c>
      <c r="C1606" s="1" t="s">
        <v>211</v>
      </c>
      <c r="D1606" s="1">
        <v>0.05</v>
      </c>
      <c r="E1606" s="1">
        <v>0</v>
      </c>
      <c r="F1606" s="1">
        <v>0.95</v>
      </c>
      <c r="G1606" s="10" t="s">
        <v>350</v>
      </c>
      <c r="H1606" s="10" t="s">
        <v>335</v>
      </c>
      <c r="I1606" s="10" t="s">
        <v>197</v>
      </c>
      <c r="J1606" s="10" t="s">
        <v>371</v>
      </c>
    </row>
    <row r="1607" spans="1:10">
      <c r="A1607" s="1" t="s">
        <v>131</v>
      </c>
      <c r="B1607" s="1" t="s">
        <v>370</v>
      </c>
      <c r="C1607" s="1" t="s">
        <v>211</v>
      </c>
      <c r="D1607" s="1">
        <v>0.1</v>
      </c>
      <c r="E1607" s="1">
        <v>0.4</v>
      </c>
      <c r="F1607" s="1">
        <v>0.5</v>
      </c>
      <c r="G1607" s="10" t="s">
        <v>350</v>
      </c>
      <c r="H1607" s="10" t="s">
        <v>335</v>
      </c>
      <c r="I1607" s="10" t="s">
        <v>197</v>
      </c>
      <c r="J1607" s="10" t="s">
        <v>371</v>
      </c>
    </row>
    <row r="1608" spans="1:10">
      <c r="A1608" s="1" t="s">
        <v>135</v>
      </c>
      <c r="B1608" s="1" t="s">
        <v>370</v>
      </c>
      <c r="C1608" s="1" t="s">
        <v>211</v>
      </c>
      <c r="D1608" s="1">
        <v>0.8</v>
      </c>
      <c r="E1608" s="1">
        <v>0.07</v>
      </c>
      <c r="F1608" s="1">
        <v>0.13</v>
      </c>
      <c r="G1608" s="10" t="s">
        <v>350</v>
      </c>
      <c r="H1608" s="10" t="s">
        <v>335</v>
      </c>
      <c r="I1608" s="10" t="s">
        <v>197</v>
      </c>
      <c r="J1608" s="10" t="s">
        <v>371</v>
      </c>
    </row>
    <row r="1609" spans="1:10">
      <c r="A1609" s="1" t="s">
        <v>141</v>
      </c>
      <c r="B1609" s="1" t="s">
        <v>370</v>
      </c>
      <c r="C1609" s="1" t="s">
        <v>211</v>
      </c>
      <c r="D1609" s="1">
        <v>0.17</v>
      </c>
      <c r="E1609" s="1">
        <v>0.83</v>
      </c>
      <c r="F1609" s="1">
        <v>0</v>
      </c>
      <c r="G1609" s="10" t="s">
        <v>350</v>
      </c>
      <c r="H1609" s="10" t="s">
        <v>335</v>
      </c>
      <c r="I1609" s="10" t="s">
        <v>197</v>
      </c>
      <c r="J1609" s="10" t="s">
        <v>371</v>
      </c>
    </row>
    <row r="1610" spans="1:10">
      <c r="A1610" s="1" t="s">
        <v>144</v>
      </c>
      <c r="B1610" s="1" t="s">
        <v>370</v>
      </c>
      <c r="C1610" s="1" t="s">
        <v>211</v>
      </c>
      <c r="D1610" s="1">
        <v>0.13</v>
      </c>
      <c r="E1610" s="1">
        <v>0.75</v>
      </c>
      <c r="F1610" s="1">
        <v>0.13</v>
      </c>
      <c r="G1610" s="10" t="s">
        <v>350</v>
      </c>
      <c r="H1610" s="10" t="s">
        <v>335</v>
      </c>
      <c r="I1610" s="10" t="s">
        <v>197</v>
      </c>
      <c r="J1610" s="10" t="s">
        <v>371</v>
      </c>
    </row>
    <row r="1611" spans="1:10">
      <c r="A1611" s="1" t="s">
        <v>148</v>
      </c>
      <c r="B1611" s="1" t="s">
        <v>370</v>
      </c>
      <c r="C1611" s="1" t="s">
        <v>211</v>
      </c>
      <c r="D1611" s="1">
        <v>0.46</v>
      </c>
      <c r="E1611" s="1">
        <v>0.08</v>
      </c>
      <c r="F1611" s="1">
        <v>0.46</v>
      </c>
      <c r="G1611" s="10" t="s">
        <v>350</v>
      </c>
      <c r="H1611" s="10" t="s">
        <v>335</v>
      </c>
      <c r="I1611" s="10" t="s">
        <v>197</v>
      </c>
      <c r="J1611" s="10" t="s">
        <v>371</v>
      </c>
    </row>
    <row r="1612" spans="1:10">
      <c r="A1612" s="1" t="s">
        <v>154</v>
      </c>
      <c r="B1612" s="1" t="s">
        <v>370</v>
      </c>
      <c r="C1612" s="1" t="s">
        <v>211</v>
      </c>
      <c r="D1612" s="1">
        <v>0.26</v>
      </c>
      <c r="E1612" s="1">
        <v>0.04</v>
      </c>
      <c r="F1612" s="1">
        <v>0.7</v>
      </c>
      <c r="G1612" s="10" t="s">
        <v>350</v>
      </c>
      <c r="H1612" s="10" t="s">
        <v>335</v>
      </c>
      <c r="I1612" s="10" t="s">
        <v>197</v>
      </c>
      <c r="J1612" s="10" t="s">
        <v>371</v>
      </c>
    </row>
    <row r="1613" spans="1:10">
      <c r="A1613" s="1" t="s">
        <v>160</v>
      </c>
      <c r="B1613" s="1" t="s">
        <v>370</v>
      </c>
      <c r="C1613" s="1" t="s">
        <v>211</v>
      </c>
      <c r="D1613" s="1">
        <v>0</v>
      </c>
      <c r="E1613" s="1">
        <v>0.42</v>
      </c>
      <c r="F1613" s="1">
        <v>0.58</v>
      </c>
      <c r="G1613" s="10" t="s">
        <v>350</v>
      </c>
      <c r="H1613" s="10" t="s">
        <v>335</v>
      </c>
      <c r="I1613" s="10" t="s">
        <v>197</v>
      </c>
      <c r="J1613" s="10" t="s">
        <v>371</v>
      </c>
    </row>
    <row r="1614" spans="1:10">
      <c r="A1614" s="1" t="s">
        <v>11</v>
      </c>
      <c r="B1614" s="1" t="s">
        <v>372</v>
      </c>
      <c r="C1614" s="1" t="s">
        <v>199</v>
      </c>
      <c r="D1614" s="1">
        <v>0.33</v>
      </c>
      <c r="E1614" s="1">
        <v>0.17</v>
      </c>
      <c r="F1614" s="1">
        <v>0.5</v>
      </c>
      <c r="G1614" s="10" t="s">
        <v>350</v>
      </c>
      <c r="H1614" s="10" t="s">
        <v>338</v>
      </c>
      <c r="I1614" s="10" t="s">
        <v>315</v>
      </c>
      <c r="J1614" s="10" t="s">
        <v>373</v>
      </c>
    </row>
    <row r="1615" spans="1:10">
      <c r="A1615" s="1" t="s">
        <v>15</v>
      </c>
      <c r="B1615" s="1" t="s">
        <v>372</v>
      </c>
      <c r="C1615" s="1" t="s">
        <v>199</v>
      </c>
      <c r="D1615" s="1">
        <v>0</v>
      </c>
      <c r="E1615" s="1">
        <v>0.17</v>
      </c>
      <c r="F1615" s="1">
        <v>0.83</v>
      </c>
      <c r="G1615" s="10" t="s">
        <v>350</v>
      </c>
      <c r="H1615" s="10" t="s">
        <v>338</v>
      </c>
      <c r="I1615" s="10" t="s">
        <v>315</v>
      </c>
      <c r="J1615" s="10" t="s">
        <v>373</v>
      </c>
    </row>
    <row r="1616" spans="1:10">
      <c r="A1616" s="1" t="s">
        <v>21</v>
      </c>
      <c r="B1616" s="1" t="s">
        <v>372</v>
      </c>
      <c r="C1616" s="1" t="s">
        <v>199</v>
      </c>
      <c r="D1616" s="1">
        <v>0</v>
      </c>
      <c r="E1616" s="1">
        <v>0.16</v>
      </c>
      <c r="F1616" s="1">
        <v>0.84</v>
      </c>
      <c r="G1616" s="10" t="s">
        <v>350</v>
      </c>
      <c r="H1616" s="10" t="s">
        <v>338</v>
      </c>
      <c r="I1616" s="10" t="s">
        <v>315</v>
      </c>
      <c r="J1616" s="10" t="s">
        <v>373</v>
      </c>
    </row>
    <row r="1617" spans="1:10">
      <c r="A1617" s="1" t="s">
        <v>27</v>
      </c>
      <c r="B1617" s="1" t="s">
        <v>372</v>
      </c>
      <c r="C1617" s="1" t="s">
        <v>199</v>
      </c>
      <c r="D1617" s="1">
        <v>0</v>
      </c>
      <c r="E1617" s="1">
        <v>0.15</v>
      </c>
      <c r="F1617" s="1">
        <v>0.85</v>
      </c>
      <c r="G1617" s="10" t="s">
        <v>350</v>
      </c>
      <c r="H1617" s="10" t="s">
        <v>338</v>
      </c>
      <c r="I1617" s="10" t="s">
        <v>315</v>
      </c>
      <c r="J1617" s="10" t="s">
        <v>373</v>
      </c>
    </row>
    <row r="1618" spans="1:10">
      <c r="A1618" s="1" t="s">
        <v>33</v>
      </c>
      <c r="B1618" s="1" t="s">
        <v>372</v>
      </c>
      <c r="C1618" s="1" t="s">
        <v>199</v>
      </c>
      <c r="D1618" s="1">
        <v>0</v>
      </c>
      <c r="E1618" s="1">
        <v>0.18</v>
      </c>
      <c r="F1618" s="1">
        <v>0.82</v>
      </c>
      <c r="G1618" s="10" t="s">
        <v>350</v>
      </c>
      <c r="H1618" s="10" t="s">
        <v>338</v>
      </c>
      <c r="I1618" s="10" t="s">
        <v>315</v>
      </c>
      <c r="J1618" s="10" t="s">
        <v>373</v>
      </c>
    </row>
    <row r="1619" spans="1:10">
      <c r="A1619" s="1" t="s">
        <v>38</v>
      </c>
      <c r="B1619" s="1" t="s">
        <v>372</v>
      </c>
      <c r="C1619" s="1" t="s">
        <v>199</v>
      </c>
      <c r="D1619" s="1">
        <v>0</v>
      </c>
      <c r="E1619" s="1">
        <v>0</v>
      </c>
      <c r="F1619" s="1">
        <v>1</v>
      </c>
      <c r="G1619" s="10" t="s">
        <v>350</v>
      </c>
      <c r="H1619" s="10" t="s">
        <v>338</v>
      </c>
      <c r="I1619" s="10" t="s">
        <v>315</v>
      </c>
      <c r="J1619" s="10" t="s">
        <v>373</v>
      </c>
    </row>
    <row r="1620" spans="1:10">
      <c r="A1620" s="1" t="s">
        <v>43</v>
      </c>
      <c r="B1620" s="1" t="s">
        <v>372</v>
      </c>
      <c r="C1620" s="1" t="s">
        <v>199</v>
      </c>
      <c r="D1620" s="1">
        <v>0.33</v>
      </c>
      <c r="E1620" s="1">
        <v>0.31</v>
      </c>
      <c r="F1620" s="1">
        <v>0.36</v>
      </c>
      <c r="G1620" s="10" t="s">
        <v>350</v>
      </c>
      <c r="H1620" s="10" t="s">
        <v>338</v>
      </c>
      <c r="I1620" s="10" t="s">
        <v>315</v>
      </c>
      <c r="J1620" s="10" t="s">
        <v>373</v>
      </c>
    </row>
    <row r="1621" spans="1:10">
      <c r="A1621" s="1" t="s">
        <v>48</v>
      </c>
      <c r="B1621" s="1" t="s">
        <v>372</v>
      </c>
      <c r="C1621" s="1" t="s">
        <v>199</v>
      </c>
      <c r="D1621" s="1">
        <v>0</v>
      </c>
      <c r="E1621" s="1">
        <v>0.02</v>
      </c>
      <c r="F1621" s="1">
        <v>0.98</v>
      </c>
      <c r="G1621" s="10" t="s">
        <v>350</v>
      </c>
      <c r="H1621" s="10" t="s">
        <v>338</v>
      </c>
      <c r="I1621" s="10" t="s">
        <v>315</v>
      </c>
      <c r="J1621" s="10" t="s">
        <v>373</v>
      </c>
    </row>
    <row r="1622" spans="1:10">
      <c r="A1622" s="1" t="s">
        <v>53</v>
      </c>
      <c r="B1622" s="1" t="s">
        <v>372</v>
      </c>
      <c r="C1622" s="1" t="s">
        <v>199</v>
      </c>
      <c r="D1622" s="1">
        <v>0</v>
      </c>
      <c r="E1622" s="1">
        <v>0</v>
      </c>
      <c r="F1622" s="1">
        <v>1</v>
      </c>
      <c r="G1622" s="10" t="s">
        <v>350</v>
      </c>
      <c r="H1622" s="10" t="s">
        <v>338</v>
      </c>
      <c r="I1622" s="10" t="s">
        <v>315</v>
      </c>
      <c r="J1622" s="10" t="s">
        <v>373</v>
      </c>
    </row>
    <row r="1623" spans="1:10">
      <c r="A1623" s="1" t="s">
        <v>59</v>
      </c>
      <c r="B1623" s="1" t="s">
        <v>372</v>
      </c>
      <c r="C1623" s="1" t="s">
        <v>199</v>
      </c>
      <c r="D1623" s="1">
        <v>0</v>
      </c>
      <c r="E1623" s="1">
        <v>0.16</v>
      </c>
      <c r="F1623" s="1">
        <v>0.84</v>
      </c>
      <c r="G1623" s="10" t="s">
        <v>350</v>
      </c>
      <c r="H1623" s="10" t="s">
        <v>338</v>
      </c>
      <c r="I1623" s="10" t="s">
        <v>315</v>
      </c>
      <c r="J1623" s="10" t="s">
        <v>373</v>
      </c>
    </row>
    <row r="1624" spans="1:10">
      <c r="A1624" s="1" t="s">
        <v>63</v>
      </c>
      <c r="B1624" s="1" t="s">
        <v>372</v>
      </c>
      <c r="C1624" s="1" t="s">
        <v>199</v>
      </c>
      <c r="D1624" s="1">
        <v>0</v>
      </c>
      <c r="E1624" s="1">
        <v>0.15</v>
      </c>
      <c r="F1624" s="1">
        <v>0.85</v>
      </c>
      <c r="G1624" s="10" t="s">
        <v>350</v>
      </c>
      <c r="H1624" s="10" t="s">
        <v>338</v>
      </c>
      <c r="I1624" s="10" t="s">
        <v>315</v>
      </c>
      <c r="J1624" s="10" t="s">
        <v>373</v>
      </c>
    </row>
    <row r="1625" spans="1:10">
      <c r="A1625" s="1" t="s">
        <v>69</v>
      </c>
      <c r="B1625" s="1" t="s">
        <v>372</v>
      </c>
      <c r="C1625" s="1" t="s">
        <v>199</v>
      </c>
      <c r="D1625" s="1">
        <v>0</v>
      </c>
      <c r="E1625" s="1">
        <v>0.47</v>
      </c>
      <c r="F1625" s="1">
        <v>0.53</v>
      </c>
      <c r="G1625" s="10" t="s">
        <v>350</v>
      </c>
      <c r="H1625" s="10" t="s">
        <v>338</v>
      </c>
      <c r="I1625" s="10" t="s">
        <v>315</v>
      </c>
      <c r="J1625" s="10" t="s">
        <v>373</v>
      </c>
    </row>
    <row r="1626" spans="1:10">
      <c r="A1626" s="1" t="s">
        <v>74</v>
      </c>
      <c r="B1626" s="1" t="s">
        <v>372</v>
      </c>
      <c r="C1626" s="1" t="s">
        <v>199</v>
      </c>
      <c r="D1626" s="1">
        <v>0</v>
      </c>
      <c r="E1626" s="1">
        <v>0.29</v>
      </c>
      <c r="F1626" s="1">
        <v>0.71</v>
      </c>
      <c r="G1626" s="10" t="s">
        <v>350</v>
      </c>
      <c r="H1626" s="10" t="s">
        <v>338</v>
      </c>
      <c r="I1626" s="10" t="s">
        <v>315</v>
      </c>
      <c r="J1626" s="10" t="s">
        <v>373</v>
      </c>
    </row>
    <row r="1627" spans="1:10">
      <c r="A1627" s="1" t="s">
        <v>79</v>
      </c>
      <c r="B1627" s="1" t="s">
        <v>372</v>
      </c>
      <c r="C1627" s="1" t="s">
        <v>199</v>
      </c>
      <c r="D1627" s="1">
        <v>0</v>
      </c>
      <c r="E1627" s="1">
        <v>0.02</v>
      </c>
      <c r="F1627" s="1">
        <v>0.98</v>
      </c>
      <c r="G1627" s="10" t="s">
        <v>350</v>
      </c>
      <c r="H1627" s="10" t="s">
        <v>338</v>
      </c>
      <c r="I1627" s="10" t="s">
        <v>315</v>
      </c>
      <c r="J1627" s="10" t="s">
        <v>373</v>
      </c>
    </row>
    <row r="1628" spans="1:10">
      <c r="A1628" s="1" t="s">
        <v>84</v>
      </c>
      <c r="B1628" s="1" t="s">
        <v>372</v>
      </c>
      <c r="C1628" s="1" t="s">
        <v>199</v>
      </c>
      <c r="D1628" s="1">
        <v>0</v>
      </c>
      <c r="E1628" s="1">
        <v>0.13</v>
      </c>
      <c r="F1628" s="1">
        <v>0.87</v>
      </c>
      <c r="G1628" s="10" t="s">
        <v>350</v>
      </c>
      <c r="H1628" s="10" t="s">
        <v>338</v>
      </c>
      <c r="I1628" s="10" t="s">
        <v>315</v>
      </c>
      <c r="J1628" s="10" t="s">
        <v>373</v>
      </c>
    </row>
    <row r="1629" spans="1:10">
      <c r="A1629" s="1" t="s">
        <v>88</v>
      </c>
      <c r="B1629" s="1" t="s">
        <v>372</v>
      </c>
      <c r="C1629" s="1" t="s">
        <v>199</v>
      </c>
      <c r="D1629" s="1">
        <v>0.22</v>
      </c>
      <c r="E1629" s="1">
        <v>0.11</v>
      </c>
      <c r="F1629" s="1">
        <v>0.67</v>
      </c>
      <c r="G1629" s="10" t="s">
        <v>350</v>
      </c>
      <c r="H1629" s="10" t="s">
        <v>338</v>
      </c>
      <c r="I1629" s="10" t="s">
        <v>315</v>
      </c>
      <c r="J1629" s="10" t="s">
        <v>373</v>
      </c>
    </row>
    <row r="1630" spans="1:10">
      <c r="A1630" s="1" t="s">
        <v>93</v>
      </c>
      <c r="B1630" s="1" t="s">
        <v>372</v>
      </c>
      <c r="C1630" s="1" t="s">
        <v>199</v>
      </c>
      <c r="D1630" s="1">
        <v>0</v>
      </c>
      <c r="E1630" s="1">
        <v>0</v>
      </c>
      <c r="F1630" s="1">
        <v>1</v>
      </c>
      <c r="G1630" s="10" t="s">
        <v>350</v>
      </c>
      <c r="H1630" s="10" t="s">
        <v>338</v>
      </c>
      <c r="I1630" s="10" t="s">
        <v>315</v>
      </c>
      <c r="J1630" s="10" t="s">
        <v>373</v>
      </c>
    </row>
    <row r="1631" spans="1:10">
      <c r="A1631" s="1" t="s">
        <v>98</v>
      </c>
      <c r="B1631" s="1" t="s">
        <v>372</v>
      </c>
      <c r="C1631" s="1" t="s">
        <v>199</v>
      </c>
      <c r="D1631" s="1">
        <v>0</v>
      </c>
      <c r="E1631" s="1">
        <v>0</v>
      </c>
      <c r="F1631" s="1">
        <v>1</v>
      </c>
      <c r="G1631" s="10" t="s">
        <v>350</v>
      </c>
      <c r="H1631" s="10" t="s">
        <v>338</v>
      </c>
      <c r="I1631" s="10" t="s">
        <v>315</v>
      </c>
      <c r="J1631" s="10" t="s">
        <v>373</v>
      </c>
    </row>
    <row r="1632" spans="1:10">
      <c r="A1632" s="1" t="s">
        <v>102</v>
      </c>
      <c r="B1632" s="1" t="s">
        <v>372</v>
      </c>
      <c r="C1632" s="1" t="s">
        <v>199</v>
      </c>
      <c r="D1632" s="1">
        <v>0</v>
      </c>
      <c r="E1632" s="1">
        <v>0.26</v>
      </c>
      <c r="F1632" s="1">
        <v>0.74</v>
      </c>
      <c r="G1632" s="10" t="s">
        <v>350</v>
      </c>
      <c r="H1632" s="10" t="s">
        <v>338</v>
      </c>
      <c r="I1632" s="10" t="s">
        <v>315</v>
      </c>
      <c r="J1632" s="10" t="s">
        <v>373</v>
      </c>
    </row>
    <row r="1633" spans="1:10">
      <c r="A1633" s="1" t="s">
        <v>107</v>
      </c>
      <c r="B1633" s="1" t="s">
        <v>372</v>
      </c>
      <c r="C1633" s="1" t="s">
        <v>199</v>
      </c>
      <c r="D1633" s="1">
        <v>0</v>
      </c>
      <c r="E1633" s="1">
        <v>0.22</v>
      </c>
      <c r="F1633" s="1">
        <v>0.78</v>
      </c>
      <c r="G1633" s="10" t="s">
        <v>350</v>
      </c>
      <c r="H1633" s="10" t="s">
        <v>338</v>
      </c>
      <c r="I1633" s="10" t="s">
        <v>315</v>
      </c>
      <c r="J1633" s="10" t="s">
        <v>373</v>
      </c>
    </row>
    <row r="1634" spans="1:10">
      <c r="A1634" s="1" t="s">
        <v>112</v>
      </c>
      <c r="B1634" s="1" t="s">
        <v>372</v>
      </c>
      <c r="C1634" s="1" t="s">
        <v>199</v>
      </c>
      <c r="D1634" s="1">
        <v>0.41</v>
      </c>
      <c r="E1634" s="1">
        <v>0</v>
      </c>
      <c r="F1634" s="1">
        <v>0.59</v>
      </c>
      <c r="G1634" s="10" t="s">
        <v>350</v>
      </c>
      <c r="H1634" s="10" t="s">
        <v>338</v>
      </c>
      <c r="I1634" s="10" t="s">
        <v>315</v>
      </c>
      <c r="J1634" s="10" t="s">
        <v>373</v>
      </c>
    </row>
    <row r="1635" spans="1:10">
      <c r="A1635" s="1" t="s">
        <v>117</v>
      </c>
      <c r="B1635" s="1" t="s">
        <v>372</v>
      </c>
      <c r="C1635" s="1" t="s">
        <v>199</v>
      </c>
      <c r="D1635" s="1">
        <v>0</v>
      </c>
      <c r="E1635" s="1">
        <v>0.42</v>
      </c>
      <c r="F1635" s="1">
        <v>0.58</v>
      </c>
      <c r="G1635" s="10" t="s">
        <v>350</v>
      </c>
      <c r="H1635" s="10" t="s">
        <v>338</v>
      </c>
      <c r="I1635" s="10" t="s">
        <v>315</v>
      </c>
      <c r="J1635" s="10" t="s">
        <v>373</v>
      </c>
    </row>
    <row r="1636" spans="1:10">
      <c r="A1636" s="1" t="s">
        <v>122</v>
      </c>
      <c r="B1636" s="1" t="s">
        <v>372</v>
      </c>
      <c r="C1636" s="1" t="s">
        <v>199</v>
      </c>
      <c r="D1636" s="1">
        <v>0</v>
      </c>
      <c r="E1636" s="1">
        <v>0.22</v>
      </c>
      <c r="F1636" s="1">
        <v>0.78</v>
      </c>
      <c r="G1636" s="10" t="s">
        <v>350</v>
      </c>
      <c r="H1636" s="10" t="s">
        <v>338</v>
      </c>
      <c r="I1636" s="10" t="s">
        <v>315</v>
      </c>
      <c r="J1636" s="10" t="s">
        <v>373</v>
      </c>
    </row>
    <row r="1637" spans="1:10">
      <c r="A1637" s="1" t="s">
        <v>127</v>
      </c>
      <c r="B1637" s="1" t="s">
        <v>372</v>
      </c>
      <c r="C1637" s="1" t="s">
        <v>199</v>
      </c>
      <c r="D1637" s="1">
        <v>0</v>
      </c>
      <c r="E1637" s="1">
        <v>0.19</v>
      </c>
      <c r="F1637" s="1">
        <v>0.81</v>
      </c>
      <c r="G1637" s="10" t="s">
        <v>350</v>
      </c>
      <c r="H1637" s="10" t="s">
        <v>338</v>
      </c>
      <c r="I1637" s="10" t="s">
        <v>315</v>
      </c>
      <c r="J1637" s="10" t="s">
        <v>373</v>
      </c>
    </row>
    <row r="1638" spans="1:10">
      <c r="A1638" s="1" t="s">
        <v>131</v>
      </c>
      <c r="B1638" s="1" t="s">
        <v>372</v>
      </c>
      <c r="C1638" s="1" t="s">
        <v>199</v>
      </c>
      <c r="D1638" s="1">
        <v>0</v>
      </c>
      <c r="E1638" s="1">
        <v>0.05</v>
      </c>
      <c r="F1638" s="1">
        <v>0.95</v>
      </c>
      <c r="G1638" s="10" t="s">
        <v>350</v>
      </c>
      <c r="H1638" s="10" t="s">
        <v>338</v>
      </c>
      <c r="I1638" s="10" t="s">
        <v>315</v>
      </c>
      <c r="J1638" s="10" t="s">
        <v>373</v>
      </c>
    </row>
    <row r="1639" spans="1:10">
      <c r="A1639" s="1" t="s">
        <v>135</v>
      </c>
      <c r="B1639" s="1" t="s">
        <v>372</v>
      </c>
      <c r="C1639" s="1" t="s">
        <v>199</v>
      </c>
      <c r="D1639" s="1">
        <v>0.4</v>
      </c>
      <c r="E1639" s="1">
        <v>0.07</v>
      </c>
      <c r="F1639" s="1">
        <v>0.53</v>
      </c>
      <c r="G1639" s="10" t="s">
        <v>350</v>
      </c>
      <c r="H1639" s="10" t="s">
        <v>338</v>
      </c>
      <c r="I1639" s="10" t="s">
        <v>315</v>
      </c>
      <c r="J1639" s="10" t="s">
        <v>373</v>
      </c>
    </row>
    <row r="1640" spans="1:10">
      <c r="A1640" s="1" t="s">
        <v>141</v>
      </c>
      <c r="B1640" s="1" t="s">
        <v>372</v>
      </c>
      <c r="C1640" s="1" t="s">
        <v>199</v>
      </c>
      <c r="D1640" s="1">
        <v>0</v>
      </c>
      <c r="E1640" s="1">
        <v>0.5</v>
      </c>
      <c r="F1640" s="1">
        <v>0.5</v>
      </c>
      <c r="G1640" s="10" t="s">
        <v>350</v>
      </c>
      <c r="H1640" s="10" t="s">
        <v>338</v>
      </c>
      <c r="I1640" s="10" t="s">
        <v>315</v>
      </c>
      <c r="J1640" s="10" t="s">
        <v>373</v>
      </c>
    </row>
    <row r="1641" spans="1:10">
      <c r="A1641" s="1" t="s">
        <v>144</v>
      </c>
      <c r="B1641" s="1" t="s">
        <v>372</v>
      </c>
      <c r="C1641" s="1" t="s">
        <v>199</v>
      </c>
      <c r="D1641" s="1">
        <v>0.13</v>
      </c>
      <c r="E1641" s="1">
        <v>0.13</v>
      </c>
      <c r="F1641" s="1">
        <v>0.75</v>
      </c>
      <c r="G1641" s="10" t="s">
        <v>350</v>
      </c>
      <c r="H1641" s="10" t="s">
        <v>338</v>
      </c>
      <c r="I1641" s="10" t="s">
        <v>315</v>
      </c>
      <c r="J1641" s="10" t="s">
        <v>373</v>
      </c>
    </row>
    <row r="1642" spans="1:10">
      <c r="A1642" s="1" t="s">
        <v>148</v>
      </c>
      <c r="B1642" s="1" t="s">
        <v>372</v>
      </c>
      <c r="C1642" s="1" t="s">
        <v>199</v>
      </c>
      <c r="D1642" s="1">
        <v>0</v>
      </c>
      <c r="E1642" s="1">
        <v>0.15</v>
      </c>
      <c r="F1642" s="1">
        <v>0.85</v>
      </c>
      <c r="G1642" s="10" t="s">
        <v>350</v>
      </c>
      <c r="H1642" s="10" t="s">
        <v>338</v>
      </c>
      <c r="I1642" s="10" t="s">
        <v>315</v>
      </c>
      <c r="J1642" s="10" t="s">
        <v>373</v>
      </c>
    </row>
    <row r="1643" spans="1:10">
      <c r="A1643" s="1" t="s">
        <v>154</v>
      </c>
      <c r="B1643" s="1" t="s">
        <v>372</v>
      </c>
      <c r="C1643" s="1" t="s">
        <v>199</v>
      </c>
      <c r="D1643" s="1">
        <v>0</v>
      </c>
      <c r="E1643" s="1">
        <v>0.22</v>
      </c>
      <c r="F1643" s="1">
        <v>0.78</v>
      </c>
      <c r="G1643" s="10" t="s">
        <v>350</v>
      </c>
      <c r="H1643" s="10" t="s">
        <v>338</v>
      </c>
      <c r="I1643" s="10" t="s">
        <v>315</v>
      </c>
      <c r="J1643" s="10" t="s">
        <v>373</v>
      </c>
    </row>
    <row r="1644" spans="1:10">
      <c r="A1644" s="1" t="s">
        <v>160</v>
      </c>
      <c r="B1644" s="1" t="s">
        <v>372</v>
      </c>
      <c r="C1644" s="1" t="s">
        <v>199</v>
      </c>
      <c r="D1644" s="1">
        <v>0</v>
      </c>
      <c r="E1644" s="1">
        <v>0.42</v>
      </c>
      <c r="F1644" s="1">
        <v>0.58</v>
      </c>
      <c r="G1644" s="10" t="s">
        <v>350</v>
      </c>
      <c r="H1644" s="10" t="s">
        <v>338</v>
      </c>
      <c r="I1644" s="10" t="s">
        <v>315</v>
      </c>
      <c r="J1644" s="10" t="s">
        <v>373</v>
      </c>
    </row>
    <row r="1645" spans="1:10">
      <c r="A1645" s="1" t="s">
        <v>11</v>
      </c>
      <c r="B1645" s="1" t="s">
        <v>372</v>
      </c>
      <c r="C1645" s="1" t="s">
        <v>315</v>
      </c>
      <c r="D1645" s="1">
        <v>0.33</v>
      </c>
      <c r="E1645" s="1">
        <v>0</v>
      </c>
      <c r="F1645" s="1">
        <v>0.67</v>
      </c>
      <c r="G1645" s="10" t="s">
        <v>350</v>
      </c>
      <c r="H1645" s="10" t="s">
        <v>338</v>
      </c>
      <c r="I1645" s="10" t="s">
        <v>315</v>
      </c>
      <c r="J1645" s="10" t="s">
        <v>373</v>
      </c>
    </row>
    <row r="1646" spans="1:10">
      <c r="A1646" s="1" t="s">
        <v>15</v>
      </c>
      <c r="B1646" s="1" t="s">
        <v>372</v>
      </c>
      <c r="C1646" s="1" t="s">
        <v>315</v>
      </c>
      <c r="D1646" s="1">
        <v>0</v>
      </c>
      <c r="E1646" s="1">
        <v>0</v>
      </c>
      <c r="F1646" s="1">
        <v>1</v>
      </c>
      <c r="G1646" s="10" t="s">
        <v>350</v>
      </c>
      <c r="H1646" s="10" t="s">
        <v>338</v>
      </c>
      <c r="I1646" s="10" t="s">
        <v>315</v>
      </c>
      <c r="J1646" s="10" t="s">
        <v>373</v>
      </c>
    </row>
    <row r="1647" spans="1:10">
      <c r="A1647" s="1" t="s">
        <v>21</v>
      </c>
      <c r="B1647" s="1" t="s">
        <v>372</v>
      </c>
      <c r="C1647" s="1" t="s">
        <v>315</v>
      </c>
      <c r="D1647" s="1">
        <v>0</v>
      </c>
      <c r="E1647" s="1">
        <v>0</v>
      </c>
      <c r="F1647" s="1">
        <v>1</v>
      </c>
      <c r="G1647" s="10" t="s">
        <v>350</v>
      </c>
      <c r="H1647" s="10" t="s">
        <v>338</v>
      </c>
      <c r="I1647" s="10" t="s">
        <v>315</v>
      </c>
      <c r="J1647" s="10" t="s">
        <v>373</v>
      </c>
    </row>
    <row r="1648" spans="1:10">
      <c r="A1648" s="1" t="s">
        <v>27</v>
      </c>
      <c r="B1648" s="1" t="s">
        <v>372</v>
      </c>
      <c r="C1648" s="1" t="s">
        <v>315</v>
      </c>
      <c r="D1648" s="1">
        <v>0</v>
      </c>
      <c r="E1648" s="1">
        <v>0</v>
      </c>
      <c r="F1648" s="1">
        <v>1</v>
      </c>
      <c r="G1648" s="10" t="s">
        <v>350</v>
      </c>
      <c r="H1648" s="10" t="s">
        <v>338</v>
      </c>
      <c r="I1648" s="10" t="s">
        <v>315</v>
      </c>
      <c r="J1648" s="10" t="s">
        <v>373</v>
      </c>
    </row>
    <row r="1649" spans="1:10">
      <c r="A1649" s="1" t="s">
        <v>33</v>
      </c>
      <c r="B1649" s="1" t="s">
        <v>372</v>
      </c>
      <c r="C1649" s="1" t="s">
        <v>315</v>
      </c>
      <c r="D1649" s="1">
        <v>0</v>
      </c>
      <c r="E1649" s="1">
        <v>0</v>
      </c>
      <c r="F1649" s="1">
        <v>1</v>
      </c>
      <c r="G1649" s="10" t="s">
        <v>350</v>
      </c>
      <c r="H1649" s="10" t="s">
        <v>338</v>
      </c>
      <c r="I1649" s="10" t="s">
        <v>315</v>
      </c>
      <c r="J1649" s="10" t="s">
        <v>373</v>
      </c>
    </row>
    <row r="1650" spans="1:10">
      <c r="A1650" s="1" t="s">
        <v>38</v>
      </c>
      <c r="B1650" s="1" t="s">
        <v>372</v>
      </c>
      <c r="C1650" s="1" t="s">
        <v>315</v>
      </c>
      <c r="D1650" s="1">
        <v>0</v>
      </c>
      <c r="E1650" s="1">
        <v>0</v>
      </c>
      <c r="F1650" s="1">
        <v>1</v>
      </c>
      <c r="G1650" s="10" t="s">
        <v>350</v>
      </c>
      <c r="H1650" s="10" t="s">
        <v>338</v>
      </c>
      <c r="I1650" s="10" t="s">
        <v>315</v>
      </c>
      <c r="J1650" s="10" t="s">
        <v>373</v>
      </c>
    </row>
    <row r="1651" spans="1:10">
      <c r="A1651" s="1" t="s">
        <v>43</v>
      </c>
      <c r="B1651" s="1" t="s">
        <v>372</v>
      </c>
      <c r="C1651" s="1" t="s">
        <v>315</v>
      </c>
      <c r="D1651" s="1">
        <v>0.33</v>
      </c>
      <c r="E1651" s="1">
        <v>0.08</v>
      </c>
      <c r="F1651" s="1">
        <v>0.58</v>
      </c>
      <c r="G1651" s="10" t="s">
        <v>350</v>
      </c>
      <c r="H1651" s="10" t="s">
        <v>338</v>
      </c>
      <c r="I1651" s="10" t="s">
        <v>315</v>
      </c>
      <c r="J1651" s="10" t="s">
        <v>373</v>
      </c>
    </row>
    <row r="1652" spans="1:10">
      <c r="A1652" s="1" t="s">
        <v>48</v>
      </c>
      <c r="B1652" s="1" t="s">
        <v>372</v>
      </c>
      <c r="C1652" s="1" t="s">
        <v>315</v>
      </c>
      <c r="D1652" s="1">
        <v>0</v>
      </c>
      <c r="E1652" s="1">
        <v>0</v>
      </c>
      <c r="F1652" s="1">
        <v>1</v>
      </c>
      <c r="G1652" s="10" t="s">
        <v>350</v>
      </c>
      <c r="H1652" s="10" t="s">
        <v>338</v>
      </c>
      <c r="I1652" s="10" t="s">
        <v>315</v>
      </c>
      <c r="J1652" s="10" t="s">
        <v>373</v>
      </c>
    </row>
    <row r="1653" spans="1:10">
      <c r="A1653" s="1" t="s">
        <v>53</v>
      </c>
      <c r="B1653" s="1" t="s">
        <v>372</v>
      </c>
      <c r="C1653" s="1" t="s">
        <v>315</v>
      </c>
      <c r="D1653" s="1">
        <v>0</v>
      </c>
      <c r="E1653" s="1">
        <v>0</v>
      </c>
      <c r="F1653" s="1">
        <v>1</v>
      </c>
      <c r="G1653" s="10" t="s">
        <v>350</v>
      </c>
      <c r="H1653" s="10" t="s">
        <v>338</v>
      </c>
      <c r="I1653" s="10" t="s">
        <v>315</v>
      </c>
      <c r="J1653" s="10" t="s">
        <v>373</v>
      </c>
    </row>
    <row r="1654" spans="1:10">
      <c r="A1654" s="1" t="s">
        <v>59</v>
      </c>
      <c r="B1654" s="1" t="s">
        <v>372</v>
      </c>
      <c r="C1654" s="1" t="s">
        <v>315</v>
      </c>
      <c r="D1654" s="1">
        <v>0</v>
      </c>
      <c r="E1654" s="1">
        <v>0</v>
      </c>
      <c r="F1654" s="1">
        <v>1</v>
      </c>
      <c r="G1654" s="10" t="s">
        <v>350</v>
      </c>
      <c r="H1654" s="10" t="s">
        <v>338</v>
      </c>
      <c r="I1654" s="10" t="s">
        <v>315</v>
      </c>
      <c r="J1654" s="10" t="s">
        <v>373</v>
      </c>
    </row>
    <row r="1655" spans="1:10">
      <c r="A1655" s="1" t="s">
        <v>63</v>
      </c>
      <c r="B1655" s="1" t="s">
        <v>372</v>
      </c>
      <c r="C1655" s="1" t="s">
        <v>315</v>
      </c>
      <c r="D1655" s="1">
        <v>0</v>
      </c>
      <c r="E1655" s="1">
        <v>0</v>
      </c>
      <c r="F1655" s="1">
        <v>1</v>
      </c>
      <c r="G1655" s="10" t="s">
        <v>350</v>
      </c>
      <c r="H1655" s="10" t="s">
        <v>338</v>
      </c>
      <c r="I1655" s="10" t="s">
        <v>315</v>
      </c>
      <c r="J1655" s="10" t="s">
        <v>373</v>
      </c>
    </row>
    <row r="1656" spans="1:10">
      <c r="A1656" s="1" t="s">
        <v>69</v>
      </c>
      <c r="B1656" s="1" t="s">
        <v>372</v>
      </c>
      <c r="C1656" s="1" t="s">
        <v>315</v>
      </c>
      <c r="D1656" s="1">
        <v>0</v>
      </c>
      <c r="E1656" s="1">
        <v>0</v>
      </c>
      <c r="F1656" s="1">
        <v>1</v>
      </c>
      <c r="G1656" s="10" t="s">
        <v>350</v>
      </c>
      <c r="H1656" s="10" t="s">
        <v>338</v>
      </c>
      <c r="I1656" s="10" t="s">
        <v>315</v>
      </c>
      <c r="J1656" s="10" t="s">
        <v>373</v>
      </c>
    </row>
    <row r="1657" spans="1:10">
      <c r="A1657" s="1" t="s">
        <v>74</v>
      </c>
      <c r="B1657" s="1" t="s">
        <v>372</v>
      </c>
      <c r="C1657" s="1" t="s">
        <v>315</v>
      </c>
      <c r="D1657" s="1">
        <v>0</v>
      </c>
      <c r="E1657" s="1">
        <v>0</v>
      </c>
      <c r="F1657" s="1">
        <v>1</v>
      </c>
      <c r="G1657" s="10" t="s">
        <v>350</v>
      </c>
      <c r="H1657" s="10" t="s">
        <v>338</v>
      </c>
      <c r="I1657" s="10" t="s">
        <v>315</v>
      </c>
      <c r="J1657" s="10" t="s">
        <v>373</v>
      </c>
    </row>
    <row r="1658" spans="1:10">
      <c r="A1658" s="1" t="s">
        <v>79</v>
      </c>
      <c r="B1658" s="1" t="s">
        <v>372</v>
      </c>
      <c r="C1658" s="1" t="s">
        <v>315</v>
      </c>
      <c r="D1658" s="1">
        <v>0</v>
      </c>
      <c r="E1658" s="1">
        <v>0</v>
      </c>
      <c r="F1658" s="1">
        <v>1</v>
      </c>
      <c r="G1658" s="10" t="s">
        <v>350</v>
      </c>
      <c r="H1658" s="10" t="s">
        <v>338</v>
      </c>
      <c r="I1658" s="10" t="s">
        <v>315</v>
      </c>
      <c r="J1658" s="10" t="s">
        <v>373</v>
      </c>
    </row>
    <row r="1659" spans="1:10">
      <c r="A1659" s="1" t="s">
        <v>84</v>
      </c>
      <c r="B1659" s="1" t="s">
        <v>372</v>
      </c>
      <c r="C1659" s="1" t="s">
        <v>315</v>
      </c>
      <c r="D1659" s="1">
        <v>0</v>
      </c>
      <c r="E1659" s="1">
        <v>0</v>
      </c>
      <c r="F1659" s="1">
        <v>1</v>
      </c>
      <c r="G1659" s="10" t="s">
        <v>350</v>
      </c>
      <c r="H1659" s="10" t="s">
        <v>338</v>
      </c>
      <c r="I1659" s="10" t="s">
        <v>315</v>
      </c>
      <c r="J1659" s="10" t="s">
        <v>373</v>
      </c>
    </row>
    <row r="1660" spans="1:10">
      <c r="A1660" s="1" t="s">
        <v>88</v>
      </c>
      <c r="B1660" s="1" t="s">
        <v>372</v>
      </c>
      <c r="C1660" s="1" t="s">
        <v>315</v>
      </c>
      <c r="D1660" s="1">
        <v>0.22</v>
      </c>
      <c r="E1660" s="1">
        <v>0.11</v>
      </c>
      <c r="F1660" s="1">
        <v>0.67</v>
      </c>
      <c r="G1660" s="10" t="s">
        <v>350</v>
      </c>
      <c r="H1660" s="10" t="s">
        <v>338</v>
      </c>
      <c r="I1660" s="10" t="s">
        <v>315</v>
      </c>
      <c r="J1660" s="10" t="s">
        <v>373</v>
      </c>
    </row>
    <row r="1661" spans="1:10">
      <c r="A1661" s="1" t="s">
        <v>93</v>
      </c>
      <c r="B1661" s="1" t="s">
        <v>372</v>
      </c>
      <c r="C1661" s="1" t="s">
        <v>315</v>
      </c>
      <c r="D1661" s="1">
        <v>0</v>
      </c>
      <c r="E1661" s="1">
        <v>0</v>
      </c>
      <c r="F1661" s="1">
        <v>1</v>
      </c>
      <c r="G1661" s="10" t="s">
        <v>350</v>
      </c>
      <c r="H1661" s="10" t="s">
        <v>338</v>
      </c>
      <c r="I1661" s="10" t="s">
        <v>315</v>
      </c>
      <c r="J1661" s="10" t="s">
        <v>373</v>
      </c>
    </row>
    <row r="1662" spans="1:10">
      <c r="A1662" s="1" t="s">
        <v>98</v>
      </c>
      <c r="B1662" s="1" t="s">
        <v>372</v>
      </c>
      <c r="C1662" s="1" t="s">
        <v>315</v>
      </c>
      <c r="D1662" s="1">
        <v>0</v>
      </c>
      <c r="E1662" s="1">
        <v>0</v>
      </c>
      <c r="F1662" s="1">
        <v>1</v>
      </c>
      <c r="G1662" s="10" t="s">
        <v>350</v>
      </c>
      <c r="H1662" s="10" t="s">
        <v>338</v>
      </c>
      <c r="I1662" s="10" t="s">
        <v>315</v>
      </c>
      <c r="J1662" s="10" t="s">
        <v>373</v>
      </c>
    </row>
    <row r="1663" spans="1:10">
      <c r="A1663" s="1" t="s">
        <v>102</v>
      </c>
      <c r="B1663" s="1" t="s">
        <v>372</v>
      </c>
      <c r="C1663" s="1" t="s">
        <v>315</v>
      </c>
      <c r="D1663" s="1">
        <v>0</v>
      </c>
      <c r="E1663" s="1">
        <v>0</v>
      </c>
      <c r="F1663" s="1">
        <v>1</v>
      </c>
      <c r="G1663" s="10" t="s">
        <v>350</v>
      </c>
      <c r="H1663" s="10" t="s">
        <v>338</v>
      </c>
      <c r="I1663" s="10" t="s">
        <v>315</v>
      </c>
      <c r="J1663" s="10" t="s">
        <v>373</v>
      </c>
    </row>
    <row r="1664" spans="1:10">
      <c r="A1664" s="1" t="s">
        <v>107</v>
      </c>
      <c r="B1664" s="1" t="s">
        <v>372</v>
      </c>
      <c r="C1664" s="1" t="s">
        <v>315</v>
      </c>
      <c r="D1664" s="1">
        <v>0</v>
      </c>
      <c r="E1664" s="1">
        <v>0</v>
      </c>
      <c r="F1664" s="1">
        <v>1</v>
      </c>
      <c r="G1664" s="10" t="s">
        <v>350</v>
      </c>
      <c r="H1664" s="10" t="s">
        <v>338</v>
      </c>
      <c r="I1664" s="10" t="s">
        <v>315</v>
      </c>
      <c r="J1664" s="10" t="s">
        <v>373</v>
      </c>
    </row>
    <row r="1665" spans="1:10">
      <c r="A1665" s="1" t="s">
        <v>112</v>
      </c>
      <c r="B1665" s="1" t="s">
        <v>372</v>
      </c>
      <c r="C1665" s="1" t="s">
        <v>315</v>
      </c>
      <c r="D1665" s="1">
        <v>0.41</v>
      </c>
      <c r="E1665" s="1">
        <v>0.27</v>
      </c>
      <c r="F1665" s="1">
        <v>0.32</v>
      </c>
      <c r="G1665" s="10" t="s">
        <v>350</v>
      </c>
      <c r="H1665" s="10" t="s">
        <v>338</v>
      </c>
      <c r="I1665" s="10" t="s">
        <v>315</v>
      </c>
      <c r="J1665" s="10" t="s">
        <v>373</v>
      </c>
    </row>
    <row r="1666" spans="1:10">
      <c r="A1666" s="1" t="s">
        <v>117</v>
      </c>
      <c r="B1666" s="1" t="s">
        <v>372</v>
      </c>
      <c r="C1666" s="1" t="s">
        <v>315</v>
      </c>
      <c r="D1666" s="1">
        <v>0</v>
      </c>
      <c r="E1666" s="1">
        <v>0</v>
      </c>
      <c r="F1666" s="1">
        <v>1</v>
      </c>
      <c r="G1666" s="10" t="s">
        <v>350</v>
      </c>
      <c r="H1666" s="10" t="s">
        <v>338</v>
      </c>
      <c r="I1666" s="10" t="s">
        <v>315</v>
      </c>
      <c r="J1666" s="10" t="s">
        <v>373</v>
      </c>
    </row>
    <row r="1667" spans="1:10">
      <c r="A1667" s="1" t="s">
        <v>122</v>
      </c>
      <c r="B1667" s="1" t="s">
        <v>372</v>
      </c>
      <c r="C1667" s="1" t="s">
        <v>315</v>
      </c>
      <c r="D1667" s="1">
        <v>0</v>
      </c>
      <c r="E1667" s="1">
        <v>0</v>
      </c>
      <c r="F1667" s="1">
        <v>1</v>
      </c>
      <c r="G1667" s="10" t="s">
        <v>350</v>
      </c>
      <c r="H1667" s="10" t="s">
        <v>338</v>
      </c>
      <c r="I1667" s="10" t="s">
        <v>315</v>
      </c>
      <c r="J1667" s="10" t="s">
        <v>373</v>
      </c>
    </row>
    <row r="1668" spans="1:10">
      <c r="A1668" s="1" t="s">
        <v>127</v>
      </c>
      <c r="B1668" s="1" t="s">
        <v>372</v>
      </c>
      <c r="C1668" s="1" t="s">
        <v>315</v>
      </c>
      <c r="D1668" s="1">
        <v>0</v>
      </c>
      <c r="E1668" s="1">
        <v>0</v>
      </c>
      <c r="F1668" s="1">
        <v>1</v>
      </c>
      <c r="G1668" s="10" t="s">
        <v>350</v>
      </c>
      <c r="H1668" s="10" t="s">
        <v>338</v>
      </c>
      <c r="I1668" s="10" t="s">
        <v>315</v>
      </c>
      <c r="J1668" s="10" t="s">
        <v>373</v>
      </c>
    </row>
    <row r="1669" spans="1:10">
      <c r="A1669" s="1" t="s">
        <v>131</v>
      </c>
      <c r="B1669" s="1" t="s">
        <v>372</v>
      </c>
      <c r="C1669" s="1" t="s">
        <v>315</v>
      </c>
      <c r="D1669" s="1">
        <v>0</v>
      </c>
      <c r="E1669" s="1">
        <v>0.1</v>
      </c>
      <c r="F1669" s="1">
        <v>0.9</v>
      </c>
      <c r="G1669" s="10" t="s">
        <v>350</v>
      </c>
      <c r="H1669" s="10" t="s">
        <v>338</v>
      </c>
      <c r="I1669" s="10" t="s">
        <v>315</v>
      </c>
      <c r="J1669" s="10" t="s">
        <v>373</v>
      </c>
    </row>
    <row r="1670" spans="1:10">
      <c r="A1670" s="1" t="s">
        <v>135</v>
      </c>
      <c r="B1670" s="1" t="s">
        <v>372</v>
      </c>
      <c r="C1670" s="1" t="s">
        <v>315</v>
      </c>
      <c r="D1670" s="1">
        <v>0.4</v>
      </c>
      <c r="E1670" s="1">
        <v>0.4</v>
      </c>
      <c r="F1670" s="1">
        <v>0.2</v>
      </c>
      <c r="G1670" s="10" t="s">
        <v>350</v>
      </c>
      <c r="H1670" s="10" t="s">
        <v>338</v>
      </c>
      <c r="I1670" s="10" t="s">
        <v>315</v>
      </c>
      <c r="J1670" s="10" t="s">
        <v>373</v>
      </c>
    </row>
    <row r="1671" spans="1:10">
      <c r="A1671" s="1" t="s">
        <v>141</v>
      </c>
      <c r="B1671" s="1" t="s">
        <v>372</v>
      </c>
      <c r="C1671" s="1" t="s">
        <v>315</v>
      </c>
      <c r="D1671" s="1">
        <v>0</v>
      </c>
      <c r="E1671" s="1">
        <v>0</v>
      </c>
      <c r="F1671" s="1">
        <v>1</v>
      </c>
      <c r="G1671" s="10" t="s">
        <v>350</v>
      </c>
      <c r="H1671" s="10" t="s">
        <v>338</v>
      </c>
      <c r="I1671" s="10" t="s">
        <v>315</v>
      </c>
      <c r="J1671" s="10" t="s">
        <v>373</v>
      </c>
    </row>
    <row r="1672" spans="1:10">
      <c r="A1672" s="1" t="s">
        <v>144</v>
      </c>
      <c r="B1672" s="1" t="s">
        <v>372</v>
      </c>
      <c r="C1672" s="1" t="s">
        <v>315</v>
      </c>
      <c r="D1672" s="1">
        <v>0.13</v>
      </c>
      <c r="E1672" s="1">
        <v>0</v>
      </c>
      <c r="F1672" s="1">
        <v>0.88</v>
      </c>
      <c r="G1672" s="10" t="s">
        <v>350</v>
      </c>
      <c r="H1672" s="10" t="s">
        <v>338</v>
      </c>
      <c r="I1672" s="10" t="s">
        <v>315</v>
      </c>
      <c r="J1672" s="10" t="s">
        <v>373</v>
      </c>
    </row>
    <row r="1673" spans="1:10">
      <c r="A1673" s="1" t="s">
        <v>148</v>
      </c>
      <c r="B1673" s="1" t="s">
        <v>372</v>
      </c>
      <c r="C1673" s="1" t="s">
        <v>315</v>
      </c>
      <c r="D1673" s="1">
        <v>0</v>
      </c>
      <c r="E1673" s="1">
        <v>0.46</v>
      </c>
      <c r="F1673" s="1">
        <v>0.54</v>
      </c>
      <c r="G1673" s="10" t="s">
        <v>350</v>
      </c>
      <c r="H1673" s="10" t="s">
        <v>338</v>
      </c>
      <c r="I1673" s="10" t="s">
        <v>315</v>
      </c>
      <c r="J1673" s="10" t="s">
        <v>373</v>
      </c>
    </row>
    <row r="1674" spans="1:10">
      <c r="A1674" s="1" t="s">
        <v>154</v>
      </c>
      <c r="B1674" s="1" t="s">
        <v>372</v>
      </c>
      <c r="C1674" s="1" t="s">
        <v>315</v>
      </c>
      <c r="D1674" s="1">
        <v>0</v>
      </c>
      <c r="E1674" s="1">
        <v>0</v>
      </c>
      <c r="F1674" s="1">
        <v>1</v>
      </c>
      <c r="G1674" s="10" t="s">
        <v>350</v>
      </c>
      <c r="H1674" s="10" t="s">
        <v>338</v>
      </c>
      <c r="I1674" s="10" t="s">
        <v>315</v>
      </c>
      <c r="J1674" s="10" t="s">
        <v>373</v>
      </c>
    </row>
    <row r="1675" spans="1:10">
      <c r="A1675" s="1" t="s">
        <v>160</v>
      </c>
      <c r="B1675" s="1" t="s">
        <v>372</v>
      </c>
      <c r="C1675" s="1" t="s">
        <v>315</v>
      </c>
      <c r="D1675" s="1">
        <v>0</v>
      </c>
      <c r="E1675" s="1">
        <v>0</v>
      </c>
      <c r="F1675" s="1">
        <v>1</v>
      </c>
      <c r="G1675" s="10" t="s">
        <v>350</v>
      </c>
      <c r="H1675" s="10" t="s">
        <v>338</v>
      </c>
      <c r="I1675" s="10" t="s">
        <v>315</v>
      </c>
      <c r="J1675" s="10" t="s">
        <v>373</v>
      </c>
    </row>
    <row r="1676" spans="1:10">
      <c r="A1676" s="1" t="s">
        <v>11</v>
      </c>
      <c r="B1676" s="1" t="s">
        <v>374</v>
      </c>
      <c r="C1676" s="1" t="s">
        <v>315</v>
      </c>
      <c r="D1676" s="1">
        <v>0.33</v>
      </c>
      <c r="E1676" s="1">
        <v>0</v>
      </c>
      <c r="F1676" s="1">
        <v>0.67</v>
      </c>
      <c r="G1676" s="10" t="s">
        <v>350</v>
      </c>
      <c r="H1676" s="10" t="s">
        <v>341</v>
      </c>
      <c r="I1676" s="10" t="s">
        <v>315</v>
      </c>
      <c r="J1676" s="10" t="s">
        <v>375</v>
      </c>
    </row>
    <row r="1677" spans="1:10">
      <c r="A1677" s="1" t="s">
        <v>15</v>
      </c>
      <c r="B1677" s="1" t="s">
        <v>374</v>
      </c>
      <c r="C1677" s="1" t="s">
        <v>315</v>
      </c>
      <c r="D1677" s="1">
        <v>0</v>
      </c>
      <c r="E1677" s="1">
        <v>0</v>
      </c>
      <c r="F1677" s="1">
        <v>1</v>
      </c>
      <c r="G1677" s="10" t="s">
        <v>350</v>
      </c>
      <c r="H1677" s="10" t="s">
        <v>341</v>
      </c>
      <c r="I1677" s="10" t="s">
        <v>315</v>
      </c>
      <c r="J1677" s="10" t="s">
        <v>375</v>
      </c>
    </row>
    <row r="1678" spans="1:10">
      <c r="A1678" s="1" t="s">
        <v>21</v>
      </c>
      <c r="B1678" s="1" t="s">
        <v>374</v>
      </c>
      <c r="C1678" s="1" t="s">
        <v>315</v>
      </c>
      <c r="D1678" s="1">
        <v>0</v>
      </c>
      <c r="E1678" s="1">
        <v>0</v>
      </c>
      <c r="F1678" s="1">
        <v>1</v>
      </c>
      <c r="G1678" s="10" t="s">
        <v>350</v>
      </c>
      <c r="H1678" s="10" t="s">
        <v>341</v>
      </c>
      <c r="I1678" s="10" t="s">
        <v>315</v>
      </c>
      <c r="J1678" s="10" t="s">
        <v>375</v>
      </c>
    </row>
    <row r="1679" spans="1:10">
      <c r="A1679" s="1" t="s">
        <v>27</v>
      </c>
      <c r="B1679" s="1" t="s">
        <v>374</v>
      </c>
      <c r="C1679" s="1" t="s">
        <v>315</v>
      </c>
      <c r="D1679" s="1">
        <v>0</v>
      </c>
      <c r="E1679" s="1">
        <v>0</v>
      </c>
      <c r="F1679" s="1">
        <v>1</v>
      </c>
      <c r="G1679" s="10" t="s">
        <v>350</v>
      </c>
      <c r="H1679" s="10" t="s">
        <v>341</v>
      </c>
      <c r="I1679" s="10" t="s">
        <v>315</v>
      </c>
      <c r="J1679" s="10" t="s">
        <v>375</v>
      </c>
    </row>
    <row r="1680" spans="1:10">
      <c r="A1680" s="1" t="s">
        <v>33</v>
      </c>
      <c r="B1680" s="1" t="s">
        <v>374</v>
      </c>
      <c r="C1680" s="1" t="s">
        <v>315</v>
      </c>
      <c r="D1680" s="1">
        <v>0</v>
      </c>
      <c r="E1680" s="1">
        <v>0</v>
      </c>
      <c r="F1680" s="1">
        <v>1</v>
      </c>
      <c r="G1680" s="10" t="s">
        <v>350</v>
      </c>
      <c r="H1680" s="10" t="s">
        <v>341</v>
      </c>
      <c r="I1680" s="10" t="s">
        <v>315</v>
      </c>
      <c r="J1680" s="10" t="s">
        <v>375</v>
      </c>
    </row>
    <row r="1681" spans="1:10">
      <c r="A1681" s="1" t="s">
        <v>38</v>
      </c>
      <c r="B1681" s="1" t="s">
        <v>374</v>
      </c>
      <c r="C1681" s="1" t="s">
        <v>315</v>
      </c>
      <c r="D1681" s="1">
        <v>0</v>
      </c>
      <c r="E1681" s="1">
        <v>0</v>
      </c>
      <c r="F1681" s="1">
        <v>1</v>
      </c>
      <c r="G1681" s="10" t="s">
        <v>350</v>
      </c>
      <c r="H1681" s="10" t="s">
        <v>341</v>
      </c>
      <c r="I1681" s="10" t="s">
        <v>315</v>
      </c>
      <c r="J1681" s="10" t="s">
        <v>375</v>
      </c>
    </row>
    <row r="1682" spans="1:10">
      <c r="A1682" s="1" t="s">
        <v>43</v>
      </c>
      <c r="B1682" s="1" t="s">
        <v>374</v>
      </c>
      <c r="C1682" s="1" t="s">
        <v>315</v>
      </c>
      <c r="D1682" s="1">
        <v>0.39</v>
      </c>
      <c r="E1682" s="1">
        <v>0.03</v>
      </c>
      <c r="F1682" s="1">
        <v>0.58</v>
      </c>
      <c r="G1682" s="10" t="s">
        <v>350</v>
      </c>
      <c r="H1682" s="10" t="s">
        <v>341</v>
      </c>
      <c r="I1682" s="10" t="s">
        <v>315</v>
      </c>
      <c r="J1682" s="10" t="s">
        <v>375</v>
      </c>
    </row>
    <row r="1683" spans="1:10">
      <c r="A1683" s="1" t="s">
        <v>48</v>
      </c>
      <c r="B1683" s="1" t="s">
        <v>374</v>
      </c>
      <c r="C1683" s="1" t="s">
        <v>315</v>
      </c>
      <c r="D1683" s="1">
        <v>0</v>
      </c>
      <c r="E1683" s="1">
        <v>0</v>
      </c>
      <c r="F1683" s="1">
        <v>1</v>
      </c>
      <c r="G1683" s="10" t="s">
        <v>350</v>
      </c>
      <c r="H1683" s="10" t="s">
        <v>341</v>
      </c>
      <c r="I1683" s="10" t="s">
        <v>315</v>
      </c>
      <c r="J1683" s="10" t="s">
        <v>375</v>
      </c>
    </row>
    <row r="1684" spans="1:10">
      <c r="A1684" s="1" t="s">
        <v>53</v>
      </c>
      <c r="B1684" s="1" t="s">
        <v>374</v>
      </c>
      <c r="C1684" s="1" t="s">
        <v>315</v>
      </c>
      <c r="D1684" s="1">
        <v>0</v>
      </c>
      <c r="E1684" s="1">
        <v>0</v>
      </c>
      <c r="F1684" s="1">
        <v>1</v>
      </c>
      <c r="G1684" s="10" t="s">
        <v>350</v>
      </c>
      <c r="H1684" s="10" t="s">
        <v>341</v>
      </c>
      <c r="I1684" s="10" t="s">
        <v>315</v>
      </c>
      <c r="J1684" s="10" t="s">
        <v>375</v>
      </c>
    </row>
    <row r="1685" spans="1:10">
      <c r="A1685" s="1" t="s">
        <v>59</v>
      </c>
      <c r="B1685" s="1" t="s">
        <v>374</v>
      </c>
      <c r="C1685" s="1" t="s">
        <v>315</v>
      </c>
      <c r="D1685" s="1">
        <v>0</v>
      </c>
      <c r="E1685" s="1">
        <v>0</v>
      </c>
      <c r="F1685" s="1">
        <v>1</v>
      </c>
      <c r="G1685" s="10" t="s">
        <v>350</v>
      </c>
      <c r="H1685" s="10" t="s">
        <v>341</v>
      </c>
      <c r="I1685" s="10" t="s">
        <v>315</v>
      </c>
      <c r="J1685" s="10" t="s">
        <v>375</v>
      </c>
    </row>
    <row r="1686" spans="1:10">
      <c r="A1686" s="1" t="s">
        <v>63</v>
      </c>
      <c r="B1686" s="1" t="s">
        <v>374</v>
      </c>
      <c r="C1686" s="1" t="s">
        <v>315</v>
      </c>
      <c r="D1686" s="1">
        <v>0</v>
      </c>
      <c r="E1686" s="1">
        <v>0</v>
      </c>
      <c r="F1686" s="1">
        <v>1</v>
      </c>
      <c r="G1686" s="10" t="s">
        <v>350</v>
      </c>
      <c r="H1686" s="10" t="s">
        <v>341</v>
      </c>
      <c r="I1686" s="10" t="s">
        <v>315</v>
      </c>
      <c r="J1686" s="10" t="s">
        <v>375</v>
      </c>
    </row>
    <row r="1687" spans="1:10">
      <c r="A1687" s="1" t="s">
        <v>69</v>
      </c>
      <c r="B1687" s="1" t="s">
        <v>374</v>
      </c>
      <c r="C1687" s="1" t="s">
        <v>315</v>
      </c>
      <c r="D1687" s="1">
        <v>0</v>
      </c>
      <c r="E1687" s="1">
        <v>0</v>
      </c>
      <c r="F1687" s="1">
        <v>1</v>
      </c>
      <c r="G1687" s="10" t="s">
        <v>350</v>
      </c>
      <c r="H1687" s="10" t="s">
        <v>341</v>
      </c>
      <c r="I1687" s="10" t="s">
        <v>315</v>
      </c>
      <c r="J1687" s="10" t="s">
        <v>375</v>
      </c>
    </row>
    <row r="1688" spans="1:10">
      <c r="A1688" s="1" t="s">
        <v>74</v>
      </c>
      <c r="B1688" s="1" t="s">
        <v>374</v>
      </c>
      <c r="C1688" s="1" t="s">
        <v>315</v>
      </c>
      <c r="D1688" s="1">
        <v>0</v>
      </c>
      <c r="E1688" s="1">
        <v>0</v>
      </c>
      <c r="F1688" s="1">
        <v>1</v>
      </c>
      <c r="G1688" s="10" t="s">
        <v>350</v>
      </c>
      <c r="H1688" s="10" t="s">
        <v>341</v>
      </c>
      <c r="I1688" s="10" t="s">
        <v>315</v>
      </c>
      <c r="J1688" s="10" t="s">
        <v>375</v>
      </c>
    </row>
    <row r="1689" spans="1:10">
      <c r="A1689" s="1" t="s">
        <v>79</v>
      </c>
      <c r="B1689" s="1" t="s">
        <v>374</v>
      </c>
      <c r="C1689" s="1" t="s">
        <v>315</v>
      </c>
      <c r="D1689" s="1">
        <v>0</v>
      </c>
      <c r="E1689" s="1">
        <v>0</v>
      </c>
      <c r="F1689" s="1">
        <v>1</v>
      </c>
      <c r="G1689" s="10" t="s">
        <v>350</v>
      </c>
      <c r="H1689" s="10" t="s">
        <v>341</v>
      </c>
      <c r="I1689" s="10" t="s">
        <v>315</v>
      </c>
      <c r="J1689" s="10" t="s">
        <v>375</v>
      </c>
    </row>
    <row r="1690" spans="1:10">
      <c r="A1690" s="1" t="s">
        <v>84</v>
      </c>
      <c r="B1690" s="1" t="s">
        <v>374</v>
      </c>
      <c r="C1690" s="1" t="s">
        <v>315</v>
      </c>
      <c r="D1690" s="1">
        <v>0</v>
      </c>
      <c r="E1690" s="1">
        <v>0</v>
      </c>
      <c r="F1690" s="1">
        <v>1</v>
      </c>
      <c r="G1690" s="10" t="s">
        <v>350</v>
      </c>
      <c r="H1690" s="10" t="s">
        <v>341</v>
      </c>
      <c r="I1690" s="10" t="s">
        <v>315</v>
      </c>
      <c r="J1690" s="10" t="s">
        <v>375</v>
      </c>
    </row>
    <row r="1691" spans="1:10">
      <c r="A1691" s="1" t="s">
        <v>88</v>
      </c>
      <c r="B1691" s="1" t="s">
        <v>374</v>
      </c>
      <c r="C1691" s="1" t="s">
        <v>315</v>
      </c>
      <c r="D1691" s="1">
        <v>0.33</v>
      </c>
      <c r="E1691" s="1">
        <v>0</v>
      </c>
      <c r="F1691" s="1">
        <v>0.67</v>
      </c>
      <c r="G1691" s="10" t="s">
        <v>350</v>
      </c>
      <c r="H1691" s="10" t="s">
        <v>341</v>
      </c>
      <c r="I1691" s="10" t="s">
        <v>315</v>
      </c>
      <c r="J1691" s="10" t="s">
        <v>375</v>
      </c>
    </row>
    <row r="1692" spans="1:10">
      <c r="A1692" s="1" t="s">
        <v>93</v>
      </c>
      <c r="B1692" s="1" t="s">
        <v>374</v>
      </c>
      <c r="C1692" s="1" t="s">
        <v>315</v>
      </c>
      <c r="D1692" s="1">
        <v>0</v>
      </c>
      <c r="E1692" s="1">
        <v>0</v>
      </c>
      <c r="F1692" s="1">
        <v>1</v>
      </c>
      <c r="G1692" s="10" t="s">
        <v>350</v>
      </c>
      <c r="H1692" s="10" t="s">
        <v>341</v>
      </c>
      <c r="I1692" s="10" t="s">
        <v>315</v>
      </c>
      <c r="J1692" s="10" t="s">
        <v>375</v>
      </c>
    </row>
    <row r="1693" spans="1:10">
      <c r="A1693" s="1" t="s">
        <v>98</v>
      </c>
      <c r="B1693" s="1" t="s">
        <v>374</v>
      </c>
      <c r="C1693" s="1" t="s">
        <v>315</v>
      </c>
      <c r="D1693" s="1">
        <v>0</v>
      </c>
      <c r="E1693" s="1">
        <v>0</v>
      </c>
      <c r="F1693" s="1">
        <v>1</v>
      </c>
      <c r="G1693" s="10" t="s">
        <v>350</v>
      </c>
      <c r="H1693" s="10" t="s">
        <v>341</v>
      </c>
      <c r="I1693" s="10" t="s">
        <v>315</v>
      </c>
      <c r="J1693" s="10" t="s">
        <v>375</v>
      </c>
    </row>
    <row r="1694" spans="1:10">
      <c r="A1694" s="1" t="s">
        <v>102</v>
      </c>
      <c r="B1694" s="1" t="s">
        <v>374</v>
      </c>
      <c r="C1694" s="1" t="s">
        <v>315</v>
      </c>
      <c r="D1694" s="1">
        <v>0</v>
      </c>
      <c r="E1694" s="1">
        <v>0</v>
      </c>
      <c r="F1694" s="1">
        <v>1</v>
      </c>
      <c r="G1694" s="10" t="s">
        <v>350</v>
      </c>
      <c r="H1694" s="10" t="s">
        <v>341</v>
      </c>
      <c r="I1694" s="10" t="s">
        <v>315</v>
      </c>
      <c r="J1694" s="10" t="s">
        <v>375</v>
      </c>
    </row>
    <row r="1695" spans="1:10">
      <c r="A1695" s="1" t="s">
        <v>107</v>
      </c>
      <c r="B1695" s="1" t="s">
        <v>374</v>
      </c>
      <c r="C1695" s="1" t="s">
        <v>315</v>
      </c>
      <c r="D1695" s="1">
        <v>0</v>
      </c>
      <c r="E1695" s="1">
        <v>0</v>
      </c>
      <c r="F1695" s="1">
        <v>1</v>
      </c>
      <c r="G1695" s="10" t="s">
        <v>350</v>
      </c>
      <c r="H1695" s="10" t="s">
        <v>341</v>
      </c>
      <c r="I1695" s="10" t="s">
        <v>315</v>
      </c>
      <c r="J1695" s="10" t="s">
        <v>375</v>
      </c>
    </row>
    <row r="1696" spans="1:10">
      <c r="A1696" s="1" t="s">
        <v>112</v>
      </c>
      <c r="B1696" s="1" t="s">
        <v>374</v>
      </c>
      <c r="C1696" s="1" t="s">
        <v>315</v>
      </c>
      <c r="D1696" s="1">
        <v>0.68</v>
      </c>
      <c r="E1696" s="1">
        <v>0</v>
      </c>
      <c r="F1696" s="1">
        <v>0.32</v>
      </c>
      <c r="G1696" s="10" t="s">
        <v>350</v>
      </c>
      <c r="H1696" s="10" t="s">
        <v>341</v>
      </c>
      <c r="I1696" s="10" t="s">
        <v>315</v>
      </c>
      <c r="J1696" s="10" t="s">
        <v>375</v>
      </c>
    </row>
    <row r="1697" spans="1:10">
      <c r="A1697" s="1" t="s">
        <v>117</v>
      </c>
      <c r="B1697" s="1" t="s">
        <v>374</v>
      </c>
      <c r="C1697" s="1" t="s">
        <v>315</v>
      </c>
      <c r="D1697" s="1">
        <v>0</v>
      </c>
      <c r="E1697" s="1">
        <v>0</v>
      </c>
      <c r="F1697" s="1">
        <v>1</v>
      </c>
      <c r="G1697" s="10" t="s">
        <v>350</v>
      </c>
      <c r="H1697" s="10" t="s">
        <v>341</v>
      </c>
      <c r="I1697" s="10" t="s">
        <v>315</v>
      </c>
      <c r="J1697" s="10" t="s">
        <v>375</v>
      </c>
    </row>
    <row r="1698" spans="1:10">
      <c r="A1698" s="1" t="s">
        <v>122</v>
      </c>
      <c r="B1698" s="1" t="s">
        <v>374</v>
      </c>
      <c r="C1698" s="1" t="s">
        <v>315</v>
      </c>
      <c r="D1698" s="1">
        <v>0</v>
      </c>
      <c r="E1698" s="1">
        <v>0</v>
      </c>
      <c r="F1698" s="1">
        <v>1</v>
      </c>
      <c r="G1698" s="10" t="s">
        <v>350</v>
      </c>
      <c r="H1698" s="10" t="s">
        <v>341</v>
      </c>
      <c r="I1698" s="10" t="s">
        <v>315</v>
      </c>
      <c r="J1698" s="10" t="s">
        <v>375</v>
      </c>
    </row>
    <row r="1699" spans="1:10">
      <c r="A1699" s="1" t="s">
        <v>127</v>
      </c>
      <c r="B1699" s="1" t="s">
        <v>374</v>
      </c>
      <c r="C1699" s="1" t="s">
        <v>315</v>
      </c>
      <c r="D1699" s="1">
        <v>0</v>
      </c>
      <c r="E1699" s="1">
        <v>0</v>
      </c>
      <c r="F1699" s="1">
        <v>1</v>
      </c>
      <c r="G1699" s="10" t="s">
        <v>350</v>
      </c>
      <c r="H1699" s="10" t="s">
        <v>341</v>
      </c>
      <c r="I1699" s="10" t="s">
        <v>315</v>
      </c>
      <c r="J1699" s="10" t="s">
        <v>375</v>
      </c>
    </row>
    <row r="1700" spans="1:10">
      <c r="A1700" s="1" t="s">
        <v>131</v>
      </c>
      <c r="B1700" s="1" t="s">
        <v>374</v>
      </c>
      <c r="C1700" s="1" t="s">
        <v>315</v>
      </c>
      <c r="D1700" s="1">
        <v>0.1</v>
      </c>
      <c r="E1700" s="1">
        <v>0</v>
      </c>
      <c r="F1700" s="1">
        <v>0.9</v>
      </c>
      <c r="G1700" s="10" t="s">
        <v>350</v>
      </c>
      <c r="H1700" s="10" t="s">
        <v>341</v>
      </c>
      <c r="I1700" s="10" t="s">
        <v>315</v>
      </c>
      <c r="J1700" s="10" t="s">
        <v>375</v>
      </c>
    </row>
    <row r="1701" spans="1:10">
      <c r="A1701" s="1" t="s">
        <v>135</v>
      </c>
      <c r="B1701" s="1" t="s">
        <v>374</v>
      </c>
      <c r="C1701" s="1" t="s">
        <v>315</v>
      </c>
      <c r="D1701" s="1">
        <v>0.67</v>
      </c>
      <c r="E1701" s="1">
        <v>0.13</v>
      </c>
      <c r="F1701" s="1">
        <v>0.2</v>
      </c>
      <c r="G1701" s="10" t="s">
        <v>350</v>
      </c>
      <c r="H1701" s="10" t="s">
        <v>341</v>
      </c>
      <c r="I1701" s="10" t="s">
        <v>315</v>
      </c>
      <c r="J1701" s="10" t="s">
        <v>375</v>
      </c>
    </row>
    <row r="1702" spans="1:10">
      <c r="A1702" s="1" t="s">
        <v>141</v>
      </c>
      <c r="B1702" s="1" t="s">
        <v>374</v>
      </c>
      <c r="C1702" s="1" t="s">
        <v>315</v>
      </c>
      <c r="D1702" s="1">
        <v>0</v>
      </c>
      <c r="E1702" s="1">
        <v>0</v>
      </c>
      <c r="F1702" s="1">
        <v>1</v>
      </c>
      <c r="G1702" s="10" t="s">
        <v>350</v>
      </c>
      <c r="H1702" s="10" t="s">
        <v>341</v>
      </c>
      <c r="I1702" s="10" t="s">
        <v>315</v>
      </c>
      <c r="J1702" s="10" t="s">
        <v>375</v>
      </c>
    </row>
    <row r="1703" spans="1:10">
      <c r="A1703" s="1" t="s">
        <v>144</v>
      </c>
      <c r="B1703" s="1" t="s">
        <v>374</v>
      </c>
      <c r="C1703" s="1" t="s">
        <v>315</v>
      </c>
      <c r="D1703" s="1">
        <v>0.13</v>
      </c>
      <c r="E1703" s="1">
        <v>0</v>
      </c>
      <c r="F1703" s="1">
        <v>0.88</v>
      </c>
      <c r="G1703" s="10" t="s">
        <v>350</v>
      </c>
      <c r="H1703" s="10" t="s">
        <v>341</v>
      </c>
      <c r="I1703" s="10" t="s">
        <v>315</v>
      </c>
      <c r="J1703" s="10" t="s">
        <v>375</v>
      </c>
    </row>
    <row r="1704" spans="1:10">
      <c r="A1704" s="1" t="s">
        <v>148</v>
      </c>
      <c r="B1704" s="1" t="s">
        <v>374</v>
      </c>
      <c r="C1704" s="1" t="s">
        <v>315</v>
      </c>
      <c r="D1704" s="1">
        <v>0.46</v>
      </c>
      <c r="E1704" s="1">
        <v>0</v>
      </c>
      <c r="F1704" s="1">
        <v>0.54</v>
      </c>
      <c r="G1704" s="10" t="s">
        <v>350</v>
      </c>
      <c r="H1704" s="10" t="s">
        <v>341</v>
      </c>
      <c r="I1704" s="10" t="s">
        <v>315</v>
      </c>
      <c r="J1704" s="10" t="s">
        <v>375</v>
      </c>
    </row>
    <row r="1705" spans="1:10">
      <c r="A1705" s="1" t="s">
        <v>154</v>
      </c>
      <c r="B1705" s="1" t="s">
        <v>374</v>
      </c>
      <c r="C1705" s="1" t="s">
        <v>315</v>
      </c>
      <c r="D1705" s="1">
        <v>0</v>
      </c>
      <c r="E1705" s="1">
        <v>0</v>
      </c>
      <c r="F1705" s="1">
        <v>1</v>
      </c>
      <c r="G1705" s="10" t="s">
        <v>350</v>
      </c>
      <c r="H1705" s="10" t="s">
        <v>341</v>
      </c>
      <c r="I1705" s="10" t="s">
        <v>315</v>
      </c>
      <c r="J1705" s="10" t="s">
        <v>375</v>
      </c>
    </row>
    <row r="1706" spans="1:10">
      <c r="A1706" s="1" t="s">
        <v>160</v>
      </c>
      <c r="B1706" s="1" t="s">
        <v>374</v>
      </c>
      <c r="C1706" s="1" t="s">
        <v>315</v>
      </c>
      <c r="D1706" s="1">
        <v>0</v>
      </c>
      <c r="E1706" s="1">
        <v>0</v>
      </c>
      <c r="F1706" s="1">
        <v>1</v>
      </c>
      <c r="G1706" s="10" t="s">
        <v>350</v>
      </c>
      <c r="H1706" s="10" t="s">
        <v>341</v>
      </c>
      <c r="I1706" s="10" t="s">
        <v>315</v>
      </c>
      <c r="J1706" s="10" t="s">
        <v>375</v>
      </c>
    </row>
    <row r="1707" spans="1:10">
      <c r="A1707" s="1" t="s">
        <v>11</v>
      </c>
      <c r="B1707" s="1" t="s">
        <v>374</v>
      </c>
      <c r="C1707" s="1" t="s">
        <v>201</v>
      </c>
      <c r="D1707" s="1">
        <v>0.33</v>
      </c>
      <c r="E1707" s="1">
        <v>0.17</v>
      </c>
      <c r="F1707" s="1">
        <v>0.5</v>
      </c>
      <c r="G1707" s="10" t="s">
        <v>350</v>
      </c>
      <c r="H1707" s="10" t="s">
        <v>341</v>
      </c>
      <c r="I1707" s="10" t="s">
        <v>315</v>
      </c>
      <c r="J1707" s="10" t="s">
        <v>375</v>
      </c>
    </row>
    <row r="1708" spans="1:10">
      <c r="A1708" s="1" t="s">
        <v>15</v>
      </c>
      <c r="B1708" s="1" t="s">
        <v>374</v>
      </c>
      <c r="C1708" s="1" t="s">
        <v>201</v>
      </c>
      <c r="D1708" s="1">
        <v>0</v>
      </c>
      <c r="E1708" s="1">
        <v>0.97</v>
      </c>
      <c r="F1708" s="1">
        <v>0.03</v>
      </c>
      <c r="G1708" s="10" t="s">
        <v>350</v>
      </c>
      <c r="H1708" s="10" t="s">
        <v>341</v>
      </c>
      <c r="I1708" s="10" t="s">
        <v>315</v>
      </c>
      <c r="J1708" s="10" t="s">
        <v>375</v>
      </c>
    </row>
    <row r="1709" spans="1:10">
      <c r="A1709" s="1" t="s">
        <v>21</v>
      </c>
      <c r="B1709" s="1" t="s">
        <v>374</v>
      </c>
      <c r="C1709" s="1" t="s">
        <v>201</v>
      </c>
      <c r="D1709" s="1">
        <v>0</v>
      </c>
      <c r="E1709" s="1">
        <v>0.62</v>
      </c>
      <c r="F1709" s="1">
        <v>0.38</v>
      </c>
      <c r="G1709" s="10" t="s">
        <v>350</v>
      </c>
      <c r="H1709" s="10" t="s">
        <v>341</v>
      </c>
      <c r="I1709" s="10" t="s">
        <v>315</v>
      </c>
      <c r="J1709" s="10" t="s">
        <v>375</v>
      </c>
    </row>
    <row r="1710" spans="1:10">
      <c r="A1710" s="1" t="s">
        <v>27</v>
      </c>
      <c r="B1710" s="1" t="s">
        <v>374</v>
      </c>
      <c r="C1710" s="1" t="s">
        <v>201</v>
      </c>
      <c r="D1710" s="1">
        <v>0</v>
      </c>
      <c r="E1710" s="1">
        <v>0.59</v>
      </c>
      <c r="F1710" s="1">
        <v>0.41</v>
      </c>
      <c r="G1710" s="10" t="s">
        <v>350</v>
      </c>
      <c r="H1710" s="10" t="s">
        <v>341</v>
      </c>
      <c r="I1710" s="10" t="s">
        <v>315</v>
      </c>
      <c r="J1710" s="10" t="s">
        <v>375</v>
      </c>
    </row>
    <row r="1711" spans="1:10">
      <c r="A1711" s="1" t="s">
        <v>33</v>
      </c>
      <c r="B1711" s="1" t="s">
        <v>374</v>
      </c>
      <c r="C1711" s="1" t="s">
        <v>201</v>
      </c>
      <c r="D1711" s="1">
        <v>0</v>
      </c>
      <c r="E1711" s="1">
        <v>0.7</v>
      </c>
      <c r="F1711" s="1">
        <v>0.3</v>
      </c>
      <c r="G1711" s="10" t="s">
        <v>350</v>
      </c>
      <c r="H1711" s="10" t="s">
        <v>341</v>
      </c>
      <c r="I1711" s="10" t="s">
        <v>315</v>
      </c>
      <c r="J1711" s="10" t="s">
        <v>375</v>
      </c>
    </row>
    <row r="1712" spans="1:10">
      <c r="A1712" s="1" t="s">
        <v>38</v>
      </c>
      <c r="B1712" s="1" t="s">
        <v>374</v>
      </c>
      <c r="C1712" s="1" t="s">
        <v>201</v>
      </c>
      <c r="D1712" s="1">
        <v>0</v>
      </c>
      <c r="E1712" s="1">
        <v>0.04</v>
      </c>
      <c r="F1712" s="1">
        <v>0.96</v>
      </c>
      <c r="G1712" s="10" t="s">
        <v>350</v>
      </c>
      <c r="H1712" s="10" t="s">
        <v>341</v>
      </c>
      <c r="I1712" s="10" t="s">
        <v>315</v>
      </c>
      <c r="J1712" s="10" t="s">
        <v>375</v>
      </c>
    </row>
    <row r="1713" spans="1:10">
      <c r="A1713" s="1" t="s">
        <v>43</v>
      </c>
      <c r="B1713" s="1" t="s">
        <v>374</v>
      </c>
      <c r="C1713" s="1" t="s">
        <v>201</v>
      </c>
      <c r="D1713" s="1">
        <v>0.39</v>
      </c>
      <c r="E1713" s="1">
        <v>0.44</v>
      </c>
      <c r="F1713" s="1">
        <v>0.17</v>
      </c>
      <c r="G1713" s="10" t="s">
        <v>350</v>
      </c>
      <c r="H1713" s="10" t="s">
        <v>341</v>
      </c>
      <c r="I1713" s="10" t="s">
        <v>315</v>
      </c>
      <c r="J1713" s="10" t="s">
        <v>375</v>
      </c>
    </row>
    <row r="1714" spans="1:10">
      <c r="A1714" s="1" t="s">
        <v>48</v>
      </c>
      <c r="B1714" s="1" t="s">
        <v>374</v>
      </c>
      <c r="C1714" s="1" t="s">
        <v>201</v>
      </c>
      <c r="D1714" s="1">
        <v>0</v>
      </c>
      <c r="E1714" s="1">
        <v>0.53</v>
      </c>
      <c r="F1714" s="1">
        <v>0.47</v>
      </c>
      <c r="G1714" s="10" t="s">
        <v>350</v>
      </c>
      <c r="H1714" s="10" t="s">
        <v>341</v>
      </c>
      <c r="I1714" s="10" t="s">
        <v>315</v>
      </c>
      <c r="J1714" s="10" t="s">
        <v>375</v>
      </c>
    </row>
    <row r="1715" spans="1:10">
      <c r="A1715" s="1" t="s">
        <v>53</v>
      </c>
      <c r="B1715" s="1" t="s">
        <v>374</v>
      </c>
      <c r="C1715" s="1" t="s">
        <v>201</v>
      </c>
      <c r="D1715" s="1">
        <v>0</v>
      </c>
      <c r="E1715" s="1">
        <v>0.95</v>
      </c>
      <c r="F1715" s="1">
        <v>0.05</v>
      </c>
      <c r="G1715" s="10" t="s">
        <v>350</v>
      </c>
      <c r="H1715" s="10" t="s">
        <v>341</v>
      </c>
      <c r="I1715" s="10" t="s">
        <v>315</v>
      </c>
      <c r="J1715" s="10" t="s">
        <v>375</v>
      </c>
    </row>
    <row r="1716" spans="1:10">
      <c r="A1716" s="1" t="s">
        <v>59</v>
      </c>
      <c r="B1716" s="1" t="s">
        <v>374</v>
      </c>
      <c r="C1716" s="1" t="s">
        <v>201</v>
      </c>
      <c r="D1716" s="1">
        <v>0</v>
      </c>
      <c r="E1716" s="1">
        <v>0.84</v>
      </c>
      <c r="F1716" s="1">
        <v>0.16</v>
      </c>
      <c r="G1716" s="10" t="s">
        <v>350</v>
      </c>
      <c r="H1716" s="10" t="s">
        <v>341</v>
      </c>
      <c r="I1716" s="10" t="s">
        <v>315</v>
      </c>
      <c r="J1716" s="10" t="s">
        <v>375</v>
      </c>
    </row>
    <row r="1717" spans="1:10">
      <c r="A1717" s="1" t="s">
        <v>63</v>
      </c>
      <c r="B1717" s="1" t="s">
        <v>374</v>
      </c>
      <c r="C1717" s="1" t="s">
        <v>201</v>
      </c>
      <c r="D1717" s="1">
        <v>0</v>
      </c>
      <c r="E1717" s="1">
        <v>0.95</v>
      </c>
      <c r="F1717" s="1">
        <v>0.05</v>
      </c>
      <c r="G1717" s="10" t="s">
        <v>350</v>
      </c>
      <c r="H1717" s="10" t="s">
        <v>341</v>
      </c>
      <c r="I1717" s="10" t="s">
        <v>315</v>
      </c>
      <c r="J1717" s="10" t="s">
        <v>375</v>
      </c>
    </row>
    <row r="1718" spans="1:10">
      <c r="A1718" s="1" t="s">
        <v>69</v>
      </c>
      <c r="B1718" s="1" t="s">
        <v>374</v>
      </c>
      <c r="C1718" s="1" t="s">
        <v>201</v>
      </c>
      <c r="D1718" s="1">
        <v>0</v>
      </c>
      <c r="E1718" s="1">
        <v>0.7</v>
      </c>
      <c r="F1718" s="1">
        <v>0.3</v>
      </c>
      <c r="G1718" s="10" t="s">
        <v>350</v>
      </c>
      <c r="H1718" s="10" t="s">
        <v>341</v>
      </c>
      <c r="I1718" s="10" t="s">
        <v>315</v>
      </c>
      <c r="J1718" s="10" t="s">
        <v>375</v>
      </c>
    </row>
    <row r="1719" spans="1:10">
      <c r="A1719" s="1" t="s">
        <v>74</v>
      </c>
      <c r="B1719" s="1" t="s">
        <v>374</v>
      </c>
      <c r="C1719" s="1" t="s">
        <v>201</v>
      </c>
      <c r="D1719" s="1">
        <v>0</v>
      </c>
      <c r="E1719" s="1">
        <v>0.68</v>
      </c>
      <c r="F1719" s="1">
        <v>0.32</v>
      </c>
      <c r="G1719" s="10" t="s">
        <v>350</v>
      </c>
      <c r="H1719" s="10" t="s">
        <v>341</v>
      </c>
      <c r="I1719" s="10" t="s">
        <v>315</v>
      </c>
      <c r="J1719" s="10" t="s">
        <v>375</v>
      </c>
    </row>
    <row r="1720" spans="1:10">
      <c r="A1720" s="1" t="s">
        <v>79</v>
      </c>
      <c r="B1720" s="1" t="s">
        <v>374</v>
      </c>
      <c r="C1720" s="1" t="s">
        <v>201</v>
      </c>
      <c r="D1720" s="1">
        <v>0</v>
      </c>
      <c r="E1720" s="1">
        <v>0.97</v>
      </c>
      <c r="F1720" s="1">
        <v>0.03</v>
      </c>
      <c r="G1720" s="10" t="s">
        <v>350</v>
      </c>
      <c r="H1720" s="10" t="s">
        <v>341</v>
      </c>
      <c r="I1720" s="10" t="s">
        <v>315</v>
      </c>
      <c r="J1720" s="10" t="s">
        <v>375</v>
      </c>
    </row>
    <row r="1721" spans="1:10">
      <c r="A1721" s="1" t="s">
        <v>84</v>
      </c>
      <c r="B1721" s="1" t="s">
        <v>374</v>
      </c>
      <c r="C1721" s="1" t="s">
        <v>201</v>
      </c>
      <c r="D1721" s="1">
        <v>0</v>
      </c>
      <c r="E1721" s="1">
        <v>1</v>
      </c>
      <c r="F1721" s="1">
        <v>0</v>
      </c>
      <c r="G1721" s="10" t="s">
        <v>350</v>
      </c>
      <c r="H1721" s="10" t="s">
        <v>341</v>
      </c>
      <c r="I1721" s="10" t="s">
        <v>315</v>
      </c>
      <c r="J1721" s="10" t="s">
        <v>375</v>
      </c>
    </row>
    <row r="1722" spans="1:10">
      <c r="A1722" s="1" t="s">
        <v>88</v>
      </c>
      <c r="B1722" s="1" t="s">
        <v>374</v>
      </c>
      <c r="C1722" s="1" t="s">
        <v>201</v>
      </c>
      <c r="D1722" s="1">
        <v>0.33</v>
      </c>
      <c r="E1722" s="1">
        <v>0.67</v>
      </c>
      <c r="F1722" s="1">
        <v>0</v>
      </c>
      <c r="G1722" s="10" t="s">
        <v>350</v>
      </c>
      <c r="H1722" s="10" t="s">
        <v>341</v>
      </c>
      <c r="I1722" s="10" t="s">
        <v>315</v>
      </c>
      <c r="J1722" s="10" t="s">
        <v>375</v>
      </c>
    </row>
    <row r="1723" spans="1:10">
      <c r="A1723" s="1" t="s">
        <v>93</v>
      </c>
      <c r="B1723" s="1" t="s">
        <v>374</v>
      </c>
      <c r="C1723" s="1" t="s">
        <v>201</v>
      </c>
      <c r="D1723" s="1">
        <v>0</v>
      </c>
      <c r="E1723" s="1">
        <v>0.84</v>
      </c>
      <c r="F1723" s="1">
        <v>0.16</v>
      </c>
      <c r="G1723" s="10" t="s">
        <v>350</v>
      </c>
      <c r="H1723" s="10" t="s">
        <v>341</v>
      </c>
      <c r="I1723" s="10" t="s">
        <v>315</v>
      </c>
      <c r="J1723" s="10" t="s">
        <v>375</v>
      </c>
    </row>
    <row r="1724" spans="1:10">
      <c r="A1724" s="1" t="s">
        <v>98</v>
      </c>
      <c r="B1724" s="1" t="s">
        <v>374</v>
      </c>
      <c r="C1724" s="1" t="s">
        <v>201</v>
      </c>
      <c r="D1724" s="1">
        <v>0</v>
      </c>
      <c r="E1724" s="1">
        <v>0.72</v>
      </c>
      <c r="F1724" s="1">
        <v>0.28</v>
      </c>
      <c r="G1724" s="10" t="s">
        <v>350</v>
      </c>
      <c r="H1724" s="10" t="s">
        <v>341</v>
      </c>
      <c r="I1724" s="10" t="s">
        <v>315</v>
      </c>
      <c r="J1724" s="10" t="s">
        <v>375</v>
      </c>
    </row>
    <row r="1725" spans="1:10">
      <c r="A1725" s="1" t="s">
        <v>102</v>
      </c>
      <c r="B1725" s="1" t="s">
        <v>374</v>
      </c>
      <c r="C1725" s="1" t="s">
        <v>201</v>
      </c>
      <c r="D1725" s="1">
        <v>0</v>
      </c>
      <c r="E1725" s="1">
        <v>1</v>
      </c>
      <c r="F1725" s="1">
        <v>0</v>
      </c>
      <c r="G1725" s="10" t="s">
        <v>350</v>
      </c>
      <c r="H1725" s="10" t="s">
        <v>341</v>
      </c>
      <c r="I1725" s="10" t="s">
        <v>315</v>
      </c>
      <c r="J1725" s="10" t="s">
        <v>375</v>
      </c>
    </row>
    <row r="1726" spans="1:10">
      <c r="A1726" s="1" t="s">
        <v>107</v>
      </c>
      <c r="B1726" s="1" t="s">
        <v>374</v>
      </c>
      <c r="C1726" s="1" t="s">
        <v>201</v>
      </c>
      <c r="D1726" s="1">
        <v>0</v>
      </c>
      <c r="E1726" s="1">
        <v>0.89</v>
      </c>
      <c r="F1726" s="1">
        <v>0.11</v>
      </c>
      <c r="G1726" s="10" t="s">
        <v>350</v>
      </c>
      <c r="H1726" s="10" t="s">
        <v>341</v>
      </c>
      <c r="I1726" s="10" t="s">
        <v>315</v>
      </c>
      <c r="J1726" s="10" t="s">
        <v>375</v>
      </c>
    </row>
    <row r="1727" spans="1:10">
      <c r="A1727" s="1" t="s">
        <v>112</v>
      </c>
      <c r="B1727" s="1" t="s">
        <v>374</v>
      </c>
      <c r="C1727" s="1" t="s">
        <v>201</v>
      </c>
      <c r="D1727" s="1">
        <v>0.68</v>
      </c>
      <c r="E1727" s="1">
        <v>0.32</v>
      </c>
      <c r="F1727" s="1">
        <v>0</v>
      </c>
      <c r="G1727" s="10" t="s">
        <v>350</v>
      </c>
      <c r="H1727" s="10" t="s">
        <v>341</v>
      </c>
      <c r="I1727" s="10" t="s">
        <v>315</v>
      </c>
      <c r="J1727" s="10" t="s">
        <v>375</v>
      </c>
    </row>
    <row r="1728" spans="1:10">
      <c r="A1728" s="1" t="s">
        <v>117</v>
      </c>
      <c r="B1728" s="1" t="s">
        <v>374</v>
      </c>
      <c r="C1728" s="1" t="s">
        <v>201</v>
      </c>
      <c r="D1728" s="1">
        <v>0</v>
      </c>
      <c r="E1728" s="1">
        <v>0.64</v>
      </c>
      <c r="F1728" s="1">
        <v>0.36</v>
      </c>
      <c r="G1728" s="10" t="s">
        <v>350</v>
      </c>
      <c r="H1728" s="10" t="s">
        <v>341</v>
      </c>
      <c r="I1728" s="10" t="s">
        <v>315</v>
      </c>
      <c r="J1728" s="10" t="s">
        <v>375</v>
      </c>
    </row>
    <row r="1729" spans="1:10">
      <c r="A1729" s="1" t="s">
        <v>122</v>
      </c>
      <c r="B1729" s="1" t="s">
        <v>374</v>
      </c>
      <c r="C1729" s="1" t="s">
        <v>201</v>
      </c>
      <c r="D1729" s="1">
        <v>0</v>
      </c>
      <c r="E1729" s="1">
        <v>0.8</v>
      </c>
      <c r="F1729" s="1">
        <v>0.2</v>
      </c>
      <c r="G1729" s="10" t="s">
        <v>350</v>
      </c>
      <c r="H1729" s="10" t="s">
        <v>341</v>
      </c>
      <c r="I1729" s="10" t="s">
        <v>315</v>
      </c>
      <c r="J1729" s="10" t="s">
        <v>375</v>
      </c>
    </row>
    <row r="1730" spans="1:10">
      <c r="A1730" s="1" t="s">
        <v>127</v>
      </c>
      <c r="B1730" s="1" t="s">
        <v>374</v>
      </c>
      <c r="C1730" s="1" t="s">
        <v>201</v>
      </c>
      <c r="D1730" s="1">
        <v>0</v>
      </c>
      <c r="E1730" s="1">
        <v>0.54</v>
      </c>
      <c r="F1730" s="1">
        <v>0.46</v>
      </c>
      <c r="G1730" s="10" t="s">
        <v>350</v>
      </c>
      <c r="H1730" s="10" t="s">
        <v>341</v>
      </c>
      <c r="I1730" s="10" t="s">
        <v>315</v>
      </c>
      <c r="J1730" s="10" t="s">
        <v>375</v>
      </c>
    </row>
    <row r="1731" spans="1:10">
      <c r="A1731" s="1" t="s">
        <v>131</v>
      </c>
      <c r="B1731" s="1" t="s">
        <v>374</v>
      </c>
      <c r="C1731" s="1" t="s">
        <v>201</v>
      </c>
      <c r="D1731" s="1">
        <v>0.1</v>
      </c>
      <c r="E1731" s="1">
        <v>0.75</v>
      </c>
      <c r="F1731" s="1">
        <v>0.15</v>
      </c>
      <c r="G1731" s="10" t="s">
        <v>350</v>
      </c>
      <c r="H1731" s="10" t="s">
        <v>341</v>
      </c>
      <c r="I1731" s="10" t="s">
        <v>315</v>
      </c>
      <c r="J1731" s="10" t="s">
        <v>375</v>
      </c>
    </row>
    <row r="1732" spans="1:10">
      <c r="A1732" s="1" t="s">
        <v>135</v>
      </c>
      <c r="B1732" s="1" t="s">
        <v>374</v>
      </c>
      <c r="C1732" s="1" t="s">
        <v>201</v>
      </c>
      <c r="D1732" s="1">
        <v>0.67</v>
      </c>
      <c r="E1732" s="1">
        <v>0.13</v>
      </c>
      <c r="F1732" s="1">
        <v>0.2</v>
      </c>
      <c r="G1732" s="10" t="s">
        <v>350</v>
      </c>
      <c r="H1732" s="10" t="s">
        <v>341</v>
      </c>
      <c r="I1732" s="10" t="s">
        <v>315</v>
      </c>
      <c r="J1732" s="10" t="s">
        <v>375</v>
      </c>
    </row>
    <row r="1733" spans="1:10">
      <c r="A1733" s="1" t="s">
        <v>141</v>
      </c>
      <c r="B1733" s="1" t="s">
        <v>374</v>
      </c>
      <c r="C1733" s="1" t="s">
        <v>201</v>
      </c>
      <c r="D1733" s="1">
        <v>0</v>
      </c>
      <c r="E1733" s="1">
        <v>0.83</v>
      </c>
      <c r="F1733" s="1">
        <v>0.17</v>
      </c>
      <c r="G1733" s="10" t="s">
        <v>350</v>
      </c>
      <c r="H1733" s="10" t="s">
        <v>341</v>
      </c>
      <c r="I1733" s="10" t="s">
        <v>315</v>
      </c>
      <c r="J1733" s="10" t="s">
        <v>375</v>
      </c>
    </row>
    <row r="1734" spans="1:10">
      <c r="A1734" s="1" t="s">
        <v>144</v>
      </c>
      <c r="B1734" s="1" t="s">
        <v>374</v>
      </c>
      <c r="C1734" s="1" t="s">
        <v>201</v>
      </c>
      <c r="D1734" s="1">
        <v>0.13</v>
      </c>
      <c r="E1734" s="1">
        <v>0.75</v>
      </c>
      <c r="F1734" s="1">
        <v>0.13</v>
      </c>
      <c r="G1734" s="10" t="s">
        <v>350</v>
      </c>
      <c r="H1734" s="10" t="s">
        <v>341</v>
      </c>
      <c r="I1734" s="10" t="s">
        <v>315</v>
      </c>
      <c r="J1734" s="10" t="s">
        <v>375</v>
      </c>
    </row>
    <row r="1735" spans="1:10">
      <c r="A1735" s="1" t="s">
        <v>148</v>
      </c>
      <c r="B1735" s="1" t="s">
        <v>374</v>
      </c>
      <c r="C1735" s="1" t="s">
        <v>201</v>
      </c>
      <c r="D1735" s="1">
        <v>0.46</v>
      </c>
      <c r="E1735" s="1">
        <v>0.54</v>
      </c>
      <c r="F1735" s="1">
        <v>0</v>
      </c>
      <c r="G1735" s="10" t="s">
        <v>350</v>
      </c>
      <c r="H1735" s="10" t="s">
        <v>341</v>
      </c>
      <c r="I1735" s="10" t="s">
        <v>315</v>
      </c>
      <c r="J1735" s="10" t="s">
        <v>375</v>
      </c>
    </row>
    <row r="1736" spans="1:10">
      <c r="A1736" s="1" t="s">
        <v>154</v>
      </c>
      <c r="B1736" s="1" t="s">
        <v>374</v>
      </c>
      <c r="C1736" s="1" t="s">
        <v>201</v>
      </c>
      <c r="D1736" s="1">
        <v>0</v>
      </c>
      <c r="E1736" s="1">
        <v>1</v>
      </c>
      <c r="F1736" s="1">
        <v>0</v>
      </c>
      <c r="G1736" s="10" t="s">
        <v>350</v>
      </c>
      <c r="H1736" s="10" t="s">
        <v>341</v>
      </c>
      <c r="I1736" s="10" t="s">
        <v>315</v>
      </c>
      <c r="J1736" s="10" t="s">
        <v>375</v>
      </c>
    </row>
    <row r="1737" spans="1:10">
      <c r="A1737" s="1" t="s">
        <v>160</v>
      </c>
      <c r="B1737" s="1" t="s">
        <v>374</v>
      </c>
      <c r="C1737" s="1" t="s">
        <v>201</v>
      </c>
      <c r="D1737" s="1">
        <v>0</v>
      </c>
      <c r="E1737" s="1">
        <v>0.79</v>
      </c>
      <c r="F1737" s="1">
        <v>0.21</v>
      </c>
      <c r="G1737" s="10" t="s">
        <v>350</v>
      </c>
      <c r="H1737" s="10" t="s">
        <v>341</v>
      </c>
      <c r="I1737" s="10" t="s">
        <v>315</v>
      </c>
      <c r="J1737" s="10" t="s">
        <v>375</v>
      </c>
    </row>
    <row r="1738" spans="1:10">
      <c r="A1738" s="1" t="s">
        <v>11</v>
      </c>
      <c r="B1738" s="1" t="s">
        <v>376</v>
      </c>
      <c r="C1738" s="1" t="s">
        <v>315</v>
      </c>
      <c r="D1738" s="1">
        <v>0.33</v>
      </c>
      <c r="E1738" s="1">
        <v>0</v>
      </c>
      <c r="F1738" s="1">
        <v>0.67</v>
      </c>
      <c r="G1738" s="10" t="s">
        <v>350</v>
      </c>
      <c r="H1738" s="10" t="s">
        <v>344</v>
      </c>
      <c r="I1738" s="10" t="s">
        <v>315</v>
      </c>
      <c r="J1738" s="10" t="s">
        <v>377</v>
      </c>
    </row>
    <row r="1739" spans="1:10">
      <c r="A1739" s="1" t="s">
        <v>15</v>
      </c>
      <c r="B1739" s="1" t="s">
        <v>376</v>
      </c>
      <c r="C1739" s="1" t="s">
        <v>315</v>
      </c>
      <c r="D1739" s="1">
        <v>0</v>
      </c>
      <c r="E1739" s="1">
        <v>0</v>
      </c>
      <c r="F1739" s="1">
        <v>1</v>
      </c>
      <c r="G1739" s="10" t="s">
        <v>350</v>
      </c>
      <c r="H1739" s="10" t="s">
        <v>344</v>
      </c>
      <c r="I1739" s="10" t="s">
        <v>315</v>
      </c>
      <c r="J1739" s="10" t="s">
        <v>377</v>
      </c>
    </row>
    <row r="1740" spans="1:10">
      <c r="A1740" s="1" t="s">
        <v>21</v>
      </c>
      <c r="B1740" s="1" t="s">
        <v>376</v>
      </c>
      <c r="C1740" s="1" t="s">
        <v>315</v>
      </c>
      <c r="D1740" s="1">
        <v>0</v>
      </c>
      <c r="E1740" s="1">
        <v>0</v>
      </c>
      <c r="F1740" s="1">
        <v>1</v>
      </c>
      <c r="G1740" s="10" t="s">
        <v>350</v>
      </c>
      <c r="H1740" s="10" t="s">
        <v>344</v>
      </c>
      <c r="I1740" s="10" t="s">
        <v>315</v>
      </c>
      <c r="J1740" s="10" t="s">
        <v>377</v>
      </c>
    </row>
    <row r="1741" spans="1:10">
      <c r="A1741" s="1" t="s">
        <v>27</v>
      </c>
      <c r="B1741" s="1" t="s">
        <v>376</v>
      </c>
      <c r="C1741" s="1" t="s">
        <v>315</v>
      </c>
      <c r="D1741" s="1">
        <v>0</v>
      </c>
      <c r="E1741" s="1">
        <v>0</v>
      </c>
      <c r="F1741" s="1">
        <v>1</v>
      </c>
      <c r="G1741" s="10" t="s">
        <v>350</v>
      </c>
      <c r="H1741" s="10" t="s">
        <v>344</v>
      </c>
      <c r="I1741" s="10" t="s">
        <v>315</v>
      </c>
      <c r="J1741" s="10" t="s">
        <v>377</v>
      </c>
    </row>
    <row r="1742" spans="1:10">
      <c r="A1742" s="1" t="s">
        <v>33</v>
      </c>
      <c r="B1742" s="1" t="s">
        <v>376</v>
      </c>
      <c r="C1742" s="1" t="s">
        <v>315</v>
      </c>
      <c r="D1742" s="1">
        <v>0</v>
      </c>
      <c r="E1742" s="1">
        <v>0</v>
      </c>
      <c r="F1742" s="1">
        <v>1</v>
      </c>
      <c r="G1742" s="10" t="s">
        <v>350</v>
      </c>
      <c r="H1742" s="10" t="s">
        <v>344</v>
      </c>
      <c r="I1742" s="10" t="s">
        <v>315</v>
      </c>
      <c r="J1742" s="10" t="s">
        <v>377</v>
      </c>
    </row>
    <row r="1743" spans="1:10">
      <c r="A1743" s="1" t="s">
        <v>38</v>
      </c>
      <c r="B1743" s="1" t="s">
        <v>376</v>
      </c>
      <c r="C1743" s="1" t="s">
        <v>315</v>
      </c>
      <c r="D1743" s="1">
        <v>0</v>
      </c>
      <c r="E1743" s="1">
        <v>0</v>
      </c>
      <c r="F1743" s="1">
        <v>1</v>
      </c>
      <c r="G1743" s="10" t="s">
        <v>350</v>
      </c>
      <c r="H1743" s="10" t="s">
        <v>344</v>
      </c>
      <c r="I1743" s="10" t="s">
        <v>315</v>
      </c>
      <c r="J1743" s="10" t="s">
        <v>377</v>
      </c>
    </row>
    <row r="1744" spans="1:10">
      <c r="A1744" s="1" t="s">
        <v>43</v>
      </c>
      <c r="B1744" s="1" t="s">
        <v>376</v>
      </c>
      <c r="C1744" s="1" t="s">
        <v>315</v>
      </c>
      <c r="D1744" s="1">
        <v>0.08</v>
      </c>
      <c r="E1744" s="1">
        <v>0.33</v>
      </c>
      <c r="F1744" s="1">
        <v>0.58</v>
      </c>
      <c r="G1744" s="10" t="s">
        <v>350</v>
      </c>
      <c r="H1744" s="10" t="s">
        <v>344</v>
      </c>
      <c r="I1744" s="10" t="s">
        <v>315</v>
      </c>
      <c r="J1744" s="10" t="s">
        <v>377</v>
      </c>
    </row>
    <row r="1745" spans="1:10">
      <c r="A1745" s="1" t="s">
        <v>48</v>
      </c>
      <c r="B1745" s="1" t="s">
        <v>376</v>
      </c>
      <c r="C1745" s="1" t="s">
        <v>315</v>
      </c>
      <c r="D1745" s="1">
        <v>0</v>
      </c>
      <c r="E1745" s="1">
        <v>0</v>
      </c>
      <c r="F1745" s="1">
        <v>1</v>
      </c>
      <c r="G1745" s="10" t="s">
        <v>350</v>
      </c>
      <c r="H1745" s="10" t="s">
        <v>344</v>
      </c>
      <c r="I1745" s="10" t="s">
        <v>315</v>
      </c>
      <c r="J1745" s="10" t="s">
        <v>377</v>
      </c>
    </row>
    <row r="1746" spans="1:10">
      <c r="A1746" s="1" t="s">
        <v>53</v>
      </c>
      <c r="B1746" s="1" t="s">
        <v>376</v>
      </c>
      <c r="C1746" s="1" t="s">
        <v>315</v>
      </c>
      <c r="D1746" s="1">
        <v>0</v>
      </c>
      <c r="E1746" s="1">
        <v>0</v>
      </c>
      <c r="F1746" s="1">
        <v>1</v>
      </c>
      <c r="G1746" s="10" t="s">
        <v>350</v>
      </c>
      <c r="H1746" s="10" t="s">
        <v>344</v>
      </c>
      <c r="I1746" s="10" t="s">
        <v>315</v>
      </c>
      <c r="J1746" s="10" t="s">
        <v>377</v>
      </c>
    </row>
    <row r="1747" spans="1:10">
      <c r="A1747" s="1" t="s">
        <v>59</v>
      </c>
      <c r="B1747" s="1" t="s">
        <v>376</v>
      </c>
      <c r="C1747" s="1" t="s">
        <v>315</v>
      </c>
      <c r="D1747" s="1">
        <v>0</v>
      </c>
      <c r="E1747" s="1">
        <v>0</v>
      </c>
      <c r="F1747" s="1">
        <v>1</v>
      </c>
      <c r="G1747" s="10" t="s">
        <v>350</v>
      </c>
      <c r="H1747" s="10" t="s">
        <v>344</v>
      </c>
      <c r="I1747" s="10" t="s">
        <v>315</v>
      </c>
      <c r="J1747" s="10" t="s">
        <v>377</v>
      </c>
    </row>
    <row r="1748" spans="1:10">
      <c r="A1748" s="1" t="s">
        <v>63</v>
      </c>
      <c r="B1748" s="1" t="s">
        <v>376</v>
      </c>
      <c r="C1748" s="1" t="s">
        <v>315</v>
      </c>
      <c r="D1748" s="1">
        <v>0</v>
      </c>
      <c r="E1748" s="1">
        <v>0</v>
      </c>
      <c r="F1748" s="1">
        <v>1</v>
      </c>
      <c r="G1748" s="10" t="s">
        <v>350</v>
      </c>
      <c r="H1748" s="10" t="s">
        <v>344</v>
      </c>
      <c r="I1748" s="10" t="s">
        <v>315</v>
      </c>
      <c r="J1748" s="10" t="s">
        <v>377</v>
      </c>
    </row>
    <row r="1749" spans="1:10">
      <c r="A1749" s="1" t="s">
        <v>69</v>
      </c>
      <c r="B1749" s="1" t="s">
        <v>376</v>
      </c>
      <c r="C1749" s="1" t="s">
        <v>315</v>
      </c>
      <c r="D1749" s="1">
        <v>0</v>
      </c>
      <c r="E1749" s="1">
        <v>0</v>
      </c>
      <c r="F1749" s="1">
        <v>1</v>
      </c>
      <c r="G1749" s="10" t="s">
        <v>350</v>
      </c>
      <c r="H1749" s="10" t="s">
        <v>344</v>
      </c>
      <c r="I1749" s="10" t="s">
        <v>315</v>
      </c>
      <c r="J1749" s="10" t="s">
        <v>377</v>
      </c>
    </row>
    <row r="1750" spans="1:10">
      <c r="A1750" s="1" t="s">
        <v>74</v>
      </c>
      <c r="B1750" s="1" t="s">
        <v>376</v>
      </c>
      <c r="C1750" s="1" t="s">
        <v>315</v>
      </c>
      <c r="D1750" s="1">
        <v>0</v>
      </c>
      <c r="E1750" s="1">
        <v>0</v>
      </c>
      <c r="F1750" s="1">
        <v>1</v>
      </c>
      <c r="G1750" s="10" t="s">
        <v>350</v>
      </c>
      <c r="H1750" s="10" t="s">
        <v>344</v>
      </c>
      <c r="I1750" s="10" t="s">
        <v>315</v>
      </c>
      <c r="J1750" s="10" t="s">
        <v>377</v>
      </c>
    </row>
    <row r="1751" spans="1:10">
      <c r="A1751" s="1" t="s">
        <v>79</v>
      </c>
      <c r="B1751" s="1" t="s">
        <v>376</v>
      </c>
      <c r="C1751" s="1" t="s">
        <v>315</v>
      </c>
      <c r="D1751" s="1">
        <v>0</v>
      </c>
      <c r="E1751" s="1">
        <v>0</v>
      </c>
      <c r="F1751" s="1">
        <v>1</v>
      </c>
      <c r="G1751" s="10" t="s">
        <v>350</v>
      </c>
      <c r="H1751" s="10" t="s">
        <v>344</v>
      </c>
      <c r="I1751" s="10" t="s">
        <v>315</v>
      </c>
      <c r="J1751" s="10" t="s">
        <v>377</v>
      </c>
    </row>
    <row r="1752" spans="1:10">
      <c r="A1752" s="1" t="s">
        <v>84</v>
      </c>
      <c r="B1752" s="1" t="s">
        <v>376</v>
      </c>
      <c r="C1752" s="1" t="s">
        <v>315</v>
      </c>
      <c r="D1752" s="1">
        <v>0</v>
      </c>
      <c r="E1752" s="1">
        <v>0</v>
      </c>
      <c r="F1752" s="1">
        <v>1</v>
      </c>
      <c r="G1752" s="10" t="s">
        <v>350</v>
      </c>
      <c r="H1752" s="10" t="s">
        <v>344</v>
      </c>
      <c r="I1752" s="10" t="s">
        <v>315</v>
      </c>
      <c r="J1752" s="10" t="s">
        <v>377</v>
      </c>
    </row>
    <row r="1753" spans="1:10">
      <c r="A1753" s="1" t="s">
        <v>88</v>
      </c>
      <c r="B1753" s="1" t="s">
        <v>376</v>
      </c>
      <c r="C1753" s="1" t="s">
        <v>315</v>
      </c>
      <c r="D1753" s="1">
        <v>0.22</v>
      </c>
      <c r="E1753" s="1">
        <v>0.11</v>
      </c>
      <c r="F1753" s="1">
        <v>0.67</v>
      </c>
      <c r="G1753" s="10" t="s">
        <v>350</v>
      </c>
      <c r="H1753" s="10" t="s">
        <v>344</v>
      </c>
      <c r="I1753" s="10" t="s">
        <v>315</v>
      </c>
      <c r="J1753" s="10" t="s">
        <v>377</v>
      </c>
    </row>
    <row r="1754" spans="1:10">
      <c r="A1754" s="1" t="s">
        <v>93</v>
      </c>
      <c r="B1754" s="1" t="s">
        <v>376</v>
      </c>
      <c r="C1754" s="1" t="s">
        <v>315</v>
      </c>
      <c r="D1754" s="1">
        <v>0</v>
      </c>
      <c r="E1754" s="1">
        <v>0</v>
      </c>
      <c r="F1754" s="1">
        <v>1</v>
      </c>
      <c r="G1754" s="10" t="s">
        <v>350</v>
      </c>
      <c r="H1754" s="10" t="s">
        <v>344</v>
      </c>
      <c r="I1754" s="10" t="s">
        <v>315</v>
      </c>
      <c r="J1754" s="10" t="s">
        <v>377</v>
      </c>
    </row>
    <row r="1755" spans="1:10">
      <c r="A1755" s="1" t="s">
        <v>98</v>
      </c>
      <c r="B1755" s="1" t="s">
        <v>376</v>
      </c>
      <c r="C1755" s="1" t="s">
        <v>315</v>
      </c>
      <c r="D1755" s="1">
        <v>0</v>
      </c>
      <c r="E1755" s="1">
        <v>0</v>
      </c>
      <c r="F1755" s="1">
        <v>1</v>
      </c>
      <c r="G1755" s="10" t="s">
        <v>350</v>
      </c>
      <c r="H1755" s="10" t="s">
        <v>344</v>
      </c>
      <c r="I1755" s="10" t="s">
        <v>315</v>
      </c>
      <c r="J1755" s="10" t="s">
        <v>377</v>
      </c>
    </row>
    <row r="1756" spans="1:10">
      <c r="A1756" s="1" t="s">
        <v>102</v>
      </c>
      <c r="B1756" s="1" t="s">
        <v>376</v>
      </c>
      <c r="C1756" s="1" t="s">
        <v>315</v>
      </c>
      <c r="D1756" s="1">
        <v>0</v>
      </c>
      <c r="E1756" s="1">
        <v>0</v>
      </c>
      <c r="F1756" s="1">
        <v>1</v>
      </c>
      <c r="G1756" s="10" t="s">
        <v>350</v>
      </c>
      <c r="H1756" s="10" t="s">
        <v>344</v>
      </c>
      <c r="I1756" s="10" t="s">
        <v>315</v>
      </c>
      <c r="J1756" s="10" t="s">
        <v>377</v>
      </c>
    </row>
    <row r="1757" spans="1:10">
      <c r="A1757" s="1" t="s">
        <v>107</v>
      </c>
      <c r="B1757" s="1" t="s">
        <v>376</v>
      </c>
      <c r="C1757" s="1" t="s">
        <v>315</v>
      </c>
      <c r="D1757" s="1">
        <v>0</v>
      </c>
      <c r="E1757" s="1">
        <v>0</v>
      </c>
      <c r="F1757" s="1">
        <v>1</v>
      </c>
      <c r="G1757" s="10" t="s">
        <v>350</v>
      </c>
      <c r="H1757" s="10" t="s">
        <v>344</v>
      </c>
      <c r="I1757" s="10" t="s">
        <v>315</v>
      </c>
      <c r="J1757" s="10" t="s">
        <v>377</v>
      </c>
    </row>
    <row r="1758" spans="1:10">
      <c r="A1758" s="1" t="s">
        <v>112</v>
      </c>
      <c r="B1758" s="1" t="s">
        <v>376</v>
      </c>
      <c r="C1758" s="1" t="s">
        <v>315</v>
      </c>
      <c r="D1758" s="1">
        <v>0.68</v>
      </c>
      <c r="E1758" s="1">
        <v>0</v>
      </c>
      <c r="F1758" s="1">
        <v>0.32</v>
      </c>
      <c r="G1758" s="10" t="s">
        <v>350</v>
      </c>
      <c r="H1758" s="10" t="s">
        <v>344</v>
      </c>
      <c r="I1758" s="10" t="s">
        <v>315</v>
      </c>
      <c r="J1758" s="10" t="s">
        <v>377</v>
      </c>
    </row>
    <row r="1759" spans="1:10">
      <c r="A1759" s="1" t="s">
        <v>117</v>
      </c>
      <c r="B1759" s="1" t="s">
        <v>376</v>
      </c>
      <c r="C1759" s="1" t="s">
        <v>315</v>
      </c>
      <c r="D1759" s="1">
        <v>0</v>
      </c>
      <c r="E1759" s="1">
        <v>0</v>
      </c>
      <c r="F1759" s="1">
        <v>1</v>
      </c>
      <c r="G1759" s="10" t="s">
        <v>350</v>
      </c>
      <c r="H1759" s="10" t="s">
        <v>344</v>
      </c>
      <c r="I1759" s="10" t="s">
        <v>315</v>
      </c>
      <c r="J1759" s="10" t="s">
        <v>377</v>
      </c>
    </row>
    <row r="1760" spans="1:10">
      <c r="A1760" s="1" t="s">
        <v>122</v>
      </c>
      <c r="B1760" s="1" t="s">
        <v>376</v>
      </c>
      <c r="C1760" s="1" t="s">
        <v>315</v>
      </c>
      <c r="D1760" s="1">
        <v>0</v>
      </c>
      <c r="E1760" s="1">
        <v>0</v>
      </c>
      <c r="F1760" s="1">
        <v>1</v>
      </c>
      <c r="G1760" s="10" t="s">
        <v>350</v>
      </c>
      <c r="H1760" s="10" t="s">
        <v>344</v>
      </c>
      <c r="I1760" s="10" t="s">
        <v>315</v>
      </c>
      <c r="J1760" s="10" t="s">
        <v>377</v>
      </c>
    </row>
    <row r="1761" spans="1:10">
      <c r="A1761" s="1" t="s">
        <v>127</v>
      </c>
      <c r="B1761" s="1" t="s">
        <v>376</v>
      </c>
      <c r="C1761" s="1" t="s">
        <v>315</v>
      </c>
      <c r="D1761" s="1">
        <v>0</v>
      </c>
      <c r="E1761" s="1">
        <v>0</v>
      </c>
      <c r="F1761" s="1">
        <v>1</v>
      </c>
      <c r="G1761" s="10" t="s">
        <v>350</v>
      </c>
      <c r="H1761" s="10" t="s">
        <v>344</v>
      </c>
      <c r="I1761" s="10" t="s">
        <v>315</v>
      </c>
      <c r="J1761" s="10" t="s">
        <v>377</v>
      </c>
    </row>
    <row r="1762" spans="1:10">
      <c r="A1762" s="1" t="s">
        <v>131</v>
      </c>
      <c r="B1762" s="1" t="s">
        <v>376</v>
      </c>
      <c r="C1762" s="1" t="s">
        <v>315</v>
      </c>
      <c r="D1762" s="1">
        <v>0.1</v>
      </c>
      <c r="E1762" s="1">
        <v>0</v>
      </c>
      <c r="F1762" s="1">
        <v>0.9</v>
      </c>
      <c r="G1762" s="10" t="s">
        <v>350</v>
      </c>
      <c r="H1762" s="10" t="s">
        <v>344</v>
      </c>
      <c r="I1762" s="10" t="s">
        <v>315</v>
      </c>
      <c r="J1762" s="10" t="s">
        <v>377</v>
      </c>
    </row>
    <row r="1763" spans="1:10">
      <c r="A1763" s="1" t="s">
        <v>135</v>
      </c>
      <c r="B1763" s="1" t="s">
        <v>376</v>
      </c>
      <c r="C1763" s="1" t="s">
        <v>315</v>
      </c>
      <c r="D1763" s="1">
        <v>0.8</v>
      </c>
      <c r="E1763" s="1">
        <v>0</v>
      </c>
      <c r="F1763" s="1">
        <v>0.2</v>
      </c>
      <c r="G1763" s="10" t="s">
        <v>350</v>
      </c>
      <c r="H1763" s="10" t="s">
        <v>344</v>
      </c>
      <c r="I1763" s="10" t="s">
        <v>315</v>
      </c>
      <c r="J1763" s="10" t="s">
        <v>377</v>
      </c>
    </row>
    <row r="1764" spans="1:10">
      <c r="A1764" s="1" t="s">
        <v>141</v>
      </c>
      <c r="B1764" s="1" t="s">
        <v>376</v>
      </c>
      <c r="C1764" s="1" t="s">
        <v>315</v>
      </c>
      <c r="D1764" s="1">
        <v>0</v>
      </c>
      <c r="E1764" s="1">
        <v>0</v>
      </c>
      <c r="F1764" s="1">
        <v>1</v>
      </c>
      <c r="G1764" s="10" t="s">
        <v>350</v>
      </c>
      <c r="H1764" s="10" t="s">
        <v>344</v>
      </c>
      <c r="I1764" s="10" t="s">
        <v>315</v>
      </c>
      <c r="J1764" s="10" t="s">
        <v>377</v>
      </c>
    </row>
    <row r="1765" spans="1:10">
      <c r="A1765" s="1" t="s">
        <v>144</v>
      </c>
      <c r="B1765" s="1" t="s">
        <v>376</v>
      </c>
      <c r="C1765" s="1" t="s">
        <v>315</v>
      </c>
      <c r="D1765" s="1">
        <v>0.13</v>
      </c>
      <c r="E1765" s="1">
        <v>0</v>
      </c>
      <c r="F1765" s="1">
        <v>0.88</v>
      </c>
      <c r="G1765" s="10" t="s">
        <v>350</v>
      </c>
      <c r="H1765" s="10" t="s">
        <v>344</v>
      </c>
      <c r="I1765" s="10" t="s">
        <v>315</v>
      </c>
      <c r="J1765" s="10" t="s">
        <v>377</v>
      </c>
    </row>
    <row r="1766" spans="1:10">
      <c r="A1766" s="1" t="s">
        <v>148</v>
      </c>
      <c r="B1766" s="1" t="s">
        <v>376</v>
      </c>
      <c r="C1766" s="1" t="s">
        <v>315</v>
      </c>
      <c r="D1766" s="1">
        <v>0.46</v>
      </c>
      <c r="E1766" s="1">
        <v>0</v>
      </c>
      <c r="F1766" s="1">
        <v>0.54</v>
      </c>
      <c r="G1766" s="10" t="s">
        <v>350</v>
      </c>
      <c r="H1766" s="10" t="s">
        <v>344</v>
      </c>
      <c r="I1766" s="10" t="s">
        <v>315</v>
      </c>
      <c r="J1766" s="10" t="s">
        <v>377</v>
      </c>
    </row>
    <row r="1767" spans="1:10">
      <c r="A1767" s="1" t="s">
        <v>154</v>
      </c>
      <c r="B1767" s="1" t="s">
        <v>376</v>
      </c>
      <c r="C1767" s="1" t="s">
        <v>315</v>
      </c>
      <c r="D1767" s="1">
        <v>0</v>
      </c>
      <c r="E1767" s="1">
        <v>0</v>
      </c>
      <c r="F1767" s="1">
        <v>1</v>
      </c>
      <c r="G1767" s="10" t="s">
        <v>350</v>
      </c>
      <c r="H1767" s="10" t="s">
        <v>344</v>
      </c>
      <c r="I1767" s="10" t="s">
        <v>315</v>
      </c>
      <c r="J1767" s="10" t="s">
        <v>377</v>
      </c>
    </row>
    <row r="1768" spans="1:10">
      <c r="A1768" s="1" t="s">
        <v>160</v>
      </c>
      <c r="B1768" s="1" t="s">
        <v>376</v>
      </c>
      <c r="C1768" s="1" t="s">
        <v>315</v>
      </c>
      <c r="D1768" s="1">
        <v>0</v>
      </c>
      <c r="E1768" s="1">
        <v>0</v>
      </c>
      <c r="F1768" s="1">
        <v>1</v>
      </c>
      <c r="G1768" s="10" t="s">
        <v>350</v>
      </c>
      <c r="H1768" s="10" t="s">
        <v>344</v>
      </c>
      <c r="I1768" s="10" t="s">
        <v>315</v>
      </c>
      <c r="J1768" s="10" t="s">
        <v>377</v>
      </c>
    </row>
    <row r="1769" spans="1:10">
      <c r="A1769" s="1" t="s">
        <v>11</v>
      </c>
      <c r="B1769" s="1" t="s">
        <v>376</v>
      </c>
      <c r="C1769" s="1" t="s">
        <v>211</v>
      </c>
      <c r="D1769" s="1">
        <v>0.33</v>
      </c>
      <c r="E1769" s="1">
        <v>0</v>
      </c>
      <c r="F1769" s="1">
        <v>0.67</v>
      </c>
      <c r="G1769" s="10" t="s">
        <v>350</v>
      </c>
      <c r="H1769" s="10" t="s">
        <v>344</v>
      </c>
      <c r="I1769" s="10" t="s">
        <v>315</v>
      </c>
      <c r="J1769" s="10" t="s">
        <v>377</v>
      </c>
    </row>
    <row r="1770" spans="1:10">
      <c r="A1770" s="1" t="s">
        <v>15</v>
      </c>
      <c r="B1770" s="1" t="s">
        <v>376</v>
      </c>
      <c r="C1770" s="1" t="s">
        <v>211</v>
      </c>
      <c r="D1770" s="1">
        <v>0</v>
      </c>
      <c r="E1770" s="1">
        <v>0.31</v>
      </c>
      <c r="F1770" s="1">
        <v>0.69</v>
      </c>
      <c r="G1770" s="10" t="s">
        <v>350</v>
      </c>
      <c r="H1770" s="10" t="s">
        <v>344</v>
      </c>
      <c r="I1770" s="10" t="s">
        <v>315</v>
      </c>
      <c r="J1770" s="10" t="s">
        <v>377</v>
      </c>
    </row>
    <row r="1771" spans="1:10">
      <c r="A1771" s="1" t="s">
        <v>21</v>
      </c>
      <c r="B1771" s="1" t="s">
        <v>376</v>
      </c>
      <c r="C1771" s="1" t="s">
        <v>211</v>
      </c>
      <c r="D1771" s="1">
        <v>0</v>
      </c>
      <c r="E1771" s="1">
        <v>0.03</v>
      </c>
      <c r="F1771" s="1">
        <v>0.97</v>
      </c>
      <c r="G1771" s="10" t="s">
        <v>350</v>
      </c>
      <c r="H1771" s="10" t="s">
        <v>344</v>
      </c>
      <c r="I1771" s="10" t="s">
        <v>315</v>
      </c>
      <c r="J1771" s="10" t="s">
        <v>377</v>
      </c>
    </row>
    <row r="1772" spans="1:10">
      <c r="A1772" s="1" t="s">
        <v>27</v>
      </c>
      <c r="B1772" s="1" t="s">
        <v>376</v>
      </c>
      <c r="C1772" s="1" t="s">
        <v>211</v>
      </c>
      <c r="D1772" s="1">
        <v>0</v>
      </c>
      <c r="E1772" s="1">
        <v>0.28</v>
      </c>
      <c r="F1772" s="1">
        <v>0.72</v>
      </c>
      <c r="G1772" s="10" t="s">
        <v>350</v>
      </c>
      <c r="H1772" s="10" t="s">
        <v>344</v>
      </c>
      <c r="I1772" s="10" t="s">
        <v>315</v>
      </c>
      <c r="J1772" s="10" t="s">
        <v>377</v>
      </c>
    </row>
    <row r="1773" spans="1:10">
      <c r="A1773" s="1" t="s">
        <v>33</v>
      </c>
      <c r="B1773" s="1" t="s">
        <v>376</v>
      </c>
      <c r="C1773" s="1" t="s">
        <v>211</v>
      </c>
      <c r="D1773" s="1">
        <v>0</v>
      </c>
      <c r="E1773" s="1">
        <v>0.42</v>
      </c>
      <c r="F1773" s="1">
        <v>0.58</v>
      </c>
      <c r="G1773" s="10" t="s">
        <v>350</v>
      </c>
      <c r="H1773" s="10" t="s">
        <v>344</v>
      </c>
      <c r="I1773" s="10" t="s">
        <v>315</v>
      </c>
      <c r="J1773" s="10" t="s">
        <v>377</v>
      </c>
    </row>
    <row r="1774" spans="1:10">
      <c r="A1774" s="1" t="s">
        <v>38</v>
      </c>
      <c r="B1774" s="1" t="s">
        <v>376</v>
      </c>
      <c r="C1774" s="1" t="s">
        <v>211</v>
      </c>
      <c r="D1774" s="1">
        <v>0</v>
      </c>
      <c r="E1774" s="1">
        <v>0</v>
      </c>
      <c r="F1774" s="1">
        <v>1</v>
      </c>
      <c r="G1774" s="10" t="s">
        <v>350</v>
      </c>
      <c r="H1774" s="10" t="s">
        <v>344</v>
      </c>
      <c r="I1774" s="10" t="s">
        <v>315</v>
      </c>
      <c r="J1774" s="10" t="s">
        <v>377</v>
      </c>
    </row>
    <row r="1775" spans="1:10">
      <c r="A1775" s="1" t="s">
        <v>43</v>
      </c>
      <c r="B1775" s="1" t="s">
        <v>376</v>
      </c>
      <c r="C1775" s="1" t="s">
        <v>211</v>
      </c>
      <c r="D1775" s="1">
        <v>0.08</v>
      </c>
      <c r="E1775" s="1">
        <v>0.19</v>
      </c>
      <c r="F1775" s="1">
        <v>0.72</v>
      </c>
      <c r="G1775" s="10" t="s">
        <v>350</v>
      </c>
      <c r="H1775" s="10" t="s">
        <v>344</v>
      </c>
      <c r="I1775" s="10" t="s">
        <v>315</v>
      </c>
      <c r="J1775" s="10" t="s">
        <v>377</v>
      </c>
    </row>
    <row r="1776" spans="1:10">
      <c r="A1776" s="1" t="s">
        <v>48</v>
      </c>
      <c r="B1776" s="1" t="s">
        <v>376</v>
      </c>
      <c r="C1776" s="1" t="s">
        <v>211</v>
      </c>
      <c r="D1776" s="1">
        <v>0</v>
      </c>
      <c r="E1776" s="1">
        <v>0.21</v>
      </c>
      <c r="F1776" s="1">
        <v>0.79</v>
      </c>
      <c r="G1776" s="10" t="s">
        <v>350</v>
      </c>
      <c r="H1776" s="10" t="s">
        <v>344</v>
      </c>
      <c r="I1776" s="10" t="s">
        <v>315</v>
      </c>
      <c r="J1776" s="10" t="s">
        <v>377</v>
      </c>
    </row>
    <row r="1777" spans="1:10">
      <c r="A1777" s="1" t="s">
        <v>53</v>
      </c>
      <c r="B1777" s="1" t="s">
        <v>376</v>
      </c>
      <c r="C1777" s="1" t="s">
        <v>211</v>
      </c>
      <c r="D1777" s="1">
        <v>0</v>
      </c>
      <c r="E1777" s="1">
        <v>0.43</v>
      </c>
      <c r="F1777" s="1">
        <v>0.57</v>
      </c>
      <c r="G1777" s="10" t="s">
        <v>350</v>
      </c>
      <c r="H1777" s="10" t="s">
        <v>344</v>
      </c>
      <c r="I1777" s="10" t="s">
        <v>315</v>
      </c>
      <c r="J1777" s="10" t="s">
        <v>377</v>
      </c>
    </row>
    <row r="1778" spans="1:10">
      <c r="A1778" s="1" t="s">
        <v>59</v>
      </c>
      <c r="B1778" s="1" t="s">
        <v>376</v>
      </c>
      <c r="C1778" s="1" t="s">
        <v>211</v>
      </c>
      <c r="D1778" s="1">
        <v>0</v>
      </c>
      <c r="E1778" s="1">
        <v>0.32</v>
      </c>
      <c r="F1778" s="1">
        <v>0.68</v>
      </c>
      <c r="G1778" s="10" t="s">
        <v>350</v>
      </c>
      <c r="H1778" s="10" t="s">
        <v>344</v>
      </c>
      <c r="I1778" s="10" t="s">
        <v>315</v>
      </c>
      <c r="J1778" s="10" t="s">
        <v>377</v>
      </c>
    </row>
    <row r="1779" spans="1:10">
      <c r="A1779" s="1" t="s">
        <v>63</v>
      </c>
      <c r="B1779" s="1" t="s">
        <v>376</v>
      </c>
      <c r="C1779" s="1" t="s">
        <v>211</v>
      </c>
      <c r="D1779" s="1">
        <v>0</v>
      </c>
      <c r="E1779" s="1">
        <v>0.25</v>
      </c>
      <c r="F1779" s="1">
        <v>0.75</v>
      </c>
      <c r="G1779" s="10" t="s">
        <v>350</v>
      </c>
      <c r="H1779" s="10" t="s">
        <v>344</v>
      </c>
      <c r="I1779" s="10" t="s">
        <v>315</v>
      </c>
      <c r="J1779" s="10" t="s">
        <v>377</v>
      </c>
    </row>
    <row r="1780" spans="1:10">
      <c r="A1780" s="1" t="s">
        <v>69</v>
      </c>
      <c r="B1780" s="1" t="s">
        <v>376</v>
      </c>
      <c r="C1780" s="1" t="s">
        <v>211</v>
      </c>
      <c r="D1780" s="1">
        <v>0</v>
      </c>
      <c r="E1780" s="1">
        <v>0.58</v>
      </c>
      <c r="F1780" s="1">
        <v>0.42</v>
      </c>
      <c r="G1780" s="10" t="s">
        <v>350</v>
      </c>
      <c r="H1780" s="10" t="s">
        <v>344</v>
      </c>
      <c r="I1780" s="10" t="s">
        <v>315</v>
      </c>
      <c r="J1780" s="10" t="s">
        <v>377</v>
      </c>
    </row>
    <row r="1781" spans="1:10">
      <c r="A1781" s="1" t="s">
        <v>74</v>
      </c>
      <c r="B1781" s="1" t="s">
        <v>376</v>
      </c>
      <c r="C1781" s="1" t="s">
        <v>211</v>
      </c>
      <c r="D1781" s="1">
        <v>0</v>
      </c>
      <c r="E1781" s="1">
        <v>0.44</v>
      </c>
      <c r="F1781" s="1">
        <v>0.56</v>
      </c>
      <c r="G1781" s="10" t="s">
        <v>350</v>
      </c>
      <c r="H1781" s="10" t="s">
        <v>344</v>
      </c>
      <c r="I1781" s="10" t="s">
        <v>315</v>
      </c>
      <c r="J1781" s="10" t="s">
        <v>377</v>
      </c>
    </row>
    <row r="1782" spans="1:10">
      <c r="A1782" s="1" t="s">
        <v>79</v>
      </c>
      <c r="B1782" s="1" t="s">
        <v>376</v>
      </c>
      <c r="C1782" s="1" t="s">
        <v>211</v>
      </c>
      <c r="D1782" s="1">
        <v>0</v>
      </c>
      <c r="E1782" s="1">
        <v>0.03</v>
      </c>
      <c r="F1782" s="1">
        <v>0.97</v>
      </c>
      <c r="G1782" s="10" t="s">
        <v>350</v>
      </c>
      <c r="H1782" s="10" t="s">
        <v>344</v>
      </c>
      <c r="I1782" s="10" t="s">
        <v>315</v>
      </c>
      <c r="J1782" s="10" t="s">
        <v>377</v>
      </c>
    </row>
    <row r="1783" spans="1:10">
      <c r="A1783" s="1" t="s">
        <v>84</v>
      </c>
      <c r="B1783" s="1" t="s">
        <v>376</v>
      </c>
      <c r="C1783" s="1" t="s">
        <v>211</v>
      </c>
      <c r="D1783" s="1">
        <v>0</v>
      </c>
      <c r="E1783" s="1">
        <v>0.09</v>
      </c>
      <c r="F1783" s="1">
        <v>0.91</v>
      </c>
      <c r="G1783" s="10" t="s">
        <v>350</v>
      </c>
      <c r="H1783" s="10" t="s">
        <v>344</v>
      </c>
      <c r="I1783" s="10" t="s">
        <v>315</v>
      </c>
      <c r="J1783" s="10" t="s">
        <v>377</v>
      </c>
    </row>
    <row r="1784" spans="1:10">
      <c r="A1784" s="1" t="s">
        <v>88</v>
      </c>
      <c r="B1784" s="1" t="s">
        <v>376</v>
      </c>
      <c r="C1784" s="1" t="s">
        <v>211</v>
      </c>
      <c r="D1784" s="1">
        <v>0.22</v>
      </c>
      <c r="E1784" s="1">
        <v>0.11</v>
      </c>
      <c r="F1784" s="1">
        <v>0.67</v>
      </c>
      <c r="G1784" s="10" t="s">
        <v>350</v>
      </c>
      <c r="H1784" s="10" t="s">
        <v>344</v>
      </c>
      <c r="I1784" s="10" t="s">
        <v>315</v>
      </c>
      <c r="J1784" s="10" t="s">
        <v>377</v>
      </c>
    </row>
    <row r="1785" spans="1:10">
      <c r="A1785" s="1" t="s">
        <v>93</v>
      </c>
      <c r="B1785" s="1" t="s">
        <v>376</v>
      </c>
      <c r="C1785" s="1" t="s">
        <v>211</v>
      </c>
      <c r="D1785" s="1">
        <v>0</v>
      </c>
      <c r="E1785" s="1">
        <v>0.08</v>
      </c>
      <c r="F1785" s="1">
        <v>0.92</v>
      </c>
      <c r="G1785" s="10" t="s">
        <v>350</v>
      </c>
      <c r="H1785" s="10" t="s">
        <v>344</v>
      </c>
      <c r="I1785" s="10" t="s">
        <v>315</v>
      </c>
      <c r="J1785" s="10" t="s">
        <v>377</v>
      </c>
    </row>
    <row r="1786" spans="1:10">
      <c r="A1786" s="1" t="s">
        <v>98</v>
      </c>
      <c r="B1786" s="1" t="s">
        <v>376</v>
      </c>
      <c r="C1786" s="1" t="s">
        <v>211</v>
      </c>
      <c r="D1786" s="1">
        <v>0</v>
      </c>
      <c r="E1786" s="1">
        <v>0</v>
      </c>
      <c r="F1786" s="1">
        <v>1</v>
      </c>
      <c r="G1786" s="10" t="s">
        <v>350</v>
      </c>
      <c r="H1786" s="10" t="s">
        <v>344</v>
      </c>
      <c r="I1786" s="10" t="s">
        <v>315</v>
      </c>
      <c r="J1786" s="10" t="s">
        <v>377</v>
      </c>
    </row>
    <row r="1787" spans="1:10">
      <c r="A1787" s="1" t="s">
        <v>102</v>
      </c>
      <c r="B1787" s="1" t="s">
        <v>376</v>
      </c>
      <c r="C1787" s="1" t="s">
        <v>211</v>
      </c>
      <c r="D1787" s="1">
        <v>0</v>
      </c>
      <c r="E1787" s="1">
        <v>0.53</v>
      </c>
      <c r="F1787" s="1">
        <v>0.47</v>
      </c>
      <c r="G1787" s="10" t="s">
        <v>350</v>
      </c>
      <c r="H1787" s="10" t="s">
        <v>344</v>
      </c>
      <c r="I1787" s="10" t="s">
        <v>315</v>
      </c>
      <c r="J1787" s="10" t="s">
        <v>377</v>
      </c>
    </row>
    <row r="1788" spans="1:10">
      <c r="A1788" s="1" t="s">
        <v>107</v>
      </c>
      <c r="B1788" s="1" t="s">
        <v>376</v>
      </c>
      <c r="C1788" s="1" t="s">
        <v>211</v>
      </c>
      <c r="D1788" s="1">
        <v>0</v>
      </c>
      <c r="E1788" s="1">
        <v>0.28</v>
      </c>
      <c r="F1788" s="1">
        <v>0.72</v>
      </c>
      <c r="G1788" s="10" t="s">
        <v>350</v>
      </c>
      <c r="H1788" s="10" t="s">
        <v>344</v>
      </c>
      <c r="I1788" s="10" t="s">
        <v>315</v>
      </c>
      <c r="J1788" s="10" t="s">
        <v>377</v>
      </c>
    </row>
    <row r="1789" spans="1:10">
      <c r="A1789" s="1" t="s">
        <v>112</v>
      </c>
      <c r="B1789" s="1" t="s">
        <v>376</v>
      </c>
      <c r="C1789" s="1" t="s">
        <v>211</v>
      </c>
      <c r="D1789" s="1">
        <v>0.68</v>
      </c>
      <c r="E1789" s="1">
        <v>0</v>
      </c>
      <c r="F1789" s="1">
        <v>0.32</v>
      </c>
      <c r="G1789" s="10" t="s">
        <v>350</v>
      </c>
      <c r="H1789" s="10" t="s">
        <v>344</v>
      </c>
      <c r="I1789" s="10" t="s">
        <v>315</v>
      </c>
      <c r="J1789" s="10" t="s">
        <v>377</v>
      </c>
    </row>
    <row r="1790" spans="1:10">
      <c r="A1790" s="1" t="s">
        <v>117</v>
      </c>
      <c r="B1790" s="1" t="s">
        <v>376</v>
      </c>
      <c r="C1790" s="1" t="s">
        <v>211</v>
      </c>
      <c r="D1790" s="1">
        <v>0</v>
      </c>
      <c r="E1790" s="1">
        <v>0.58</v>
      </c>
      <c r="F1790" s="1">
        <v>0.42</v>
      </c>
      <c r="G1790" s="10" t="s">
        <v>350</v>
      </c>
      <c r="H1790" s="10" t="s">
        <v>344</v>
      </c>
      <c r="I1790" s="10" t="s">
        <v>315</v>
      </c>
      <c r="J1790" s="10" t="s">
        <v>377</v>
      </c>
    </row>
    <row r="1791" spans="1:10">
      <c r="A1791" s="1" t="s">
        <v>122</v>
      </c>
      <c r="B1791" s="1" t="s">
        <v>376</v>
      </c>
      <c r="C1791" s="1" t="s">
        <v>211</v>
      </c>
      <c r="D1791" s="1">
        <v>0</v>
      </c>
      <c r="E1791" s="1">
        <v>0.46</v>
      </c>
      <c r="F1791" s="1">
        <v>0.54</v>
      </c>
      <c r="G1791" s="10" t="s">
        <v>350</v>
      </c>
      <c r="H1791" s="10" t="s">
        <v>344</v>
      </c>
      <c r="I1791" s="10" t="s">
        <v>315</v>
      </c>
      <c r="J1791" s="10" t="s">
        <v>377</v>
      </c>
    </row>
    <row r="1792" spans="1:10">
      <c r="A1792" s="1" t="s">
        <v>127</v>
      </c>
      <c r="B1792" s="1" t="s">
        <v>376</v>
      </c>
      <c r="C1792" s="1" t="s">
        <v>211</v>
      </c>
      <c r="D1792" s="1">
        <v>0</v>
      </c>
      <c r="E1792" s="1">
        <v>0.05</v>
      </c>
      <c r="F1792" s="1">
        <v>0.95</v>
      </c>
      <c r="G1792" s="10" t="s">
        <v>350</v>
      </c>
      <c r="H1792" s="10" t="s">
        <v>344</v>
      </c>
      <c r="I1792" s="10" t="s">
        <v>315</v>
      </c>
      <c r="J1792" s="10" t="s">
        <v>377</v>
      </c>
    </row>
    <row r="1793" spans="1:10">
      <c r="A1793" s="1" t="s">
        <v>131</v>
      </c>
      <c r="B1793" s="1" t="s">
        <v>376</v>
      </c>
      <c r="C1793" s="1" t="s">
        <v>211</v>
      </c>
      <c r="D1793" s="1">
        <v>0.1</v>
      </c>
      <c r="E1793" s="1">
        <v>0.4</v>
      </c>
      <c r="F1793" s="1">
        <v>0.5</v>
      </c>
      <c r="G1793" s="10" t="s">
        <v>350</v>
      </c>
      <c r="H1793" s="10" t="s">
        <v>344</v>
      </c>
      <c r="I1793" s="10" t="s">
        <v>315</v>
      </c>
      <c r="J1793" s="10" t="s">
        <v>377</v>
      </c>
    </row>
    <row r="1794" spans="1:10">
      <c r="A1794" s="1" t="s">
        <v>135</v>
      </c>
      <c r="B1794" s="1" t="s">
        <v>376</v>
      </c>
      <c r="C1794" s="1" t="s">
        <v>211</v>
      </c>
      <c r="D1794" s="1">
        <v>0.8</v>
      </c>
      <c r="E1794" s="1">
        <v>0.07</v>
      </c>
      <c r="F1794" s="1">
        <v>0.13</v>
      </c>
      <c r="G1794" s="10" t="s">
        <v>350</v>
      </c>
      <c r="H1794" s="10" t="s">
        <v>344</v>
      </c>
      <c r="I1794" s="10" t="s">
        <v>315</v>
      </c>
      <c r="J1794" s="10" t="s">
        <v>377</v>
      </c>
    </row>
    <row r="1795" spans="1:10">
      <c r="A1795" s="1" t="s">
        <v>141</v>
      </c>
      <c r="B1795" s="1" t="s">
        <v>376</v>
      </c>
      <c r="C1795" s="1" t="s">
        <v>211</v>
      </c>
      <c r="D1795" s="1">
        <v>0</v>
      </c>
      <c r="E1795" s="1">
        <v>1</v>
      </c>
      <c r="F1795" s="1">
        <v>0</v>
      </c>
      <c r="G1795" s="10" t="s">
        <v>350</v>
      </c>
      <c r="H1795" s="10" t="s">
        <v>344</v>
      </c>
      <c r="I1795" s="10" t="s">
        <v>315</v>
      </c>
      <c r="J1795" s="10" t="s">
        <v>377</v>
      </c>
    </row>
    <row r="1796" spans="1:10">
      <c r="A1796" s="1" t="s">
        <v>144</v>
      </c>
      <c r="B1796" s="1" t="s">
        <v>376</v>
      </c>
      <c r="C1796" s="1" t="s">
        <v>211</v>
      </c>
      <c r="D1796" s="1">
        <v>0.13</v>
      </c>
      <c r="E1796" s="1">
        <v>0.75</v>
      </c>
      <c r="F1796" s="1">
        <v>0.13</v>
      </c>
      <c r="G1796" s="10" t="s">
        <v>350</v>
      </c>
      <c r="H1796" s="10" t="s">
        <v>344</v>
      </c>
      <c r="I1796" s="10" t="s">
        <v>315</v>
      </c>
      <c r="J1796" s="10" t="s">
        <v>377</v>
      </c>
    </row>
    <row r="1797" spans="1:10">
      <c r="A1797" s="1" t="s">
        <v>148</v>
      </c>
      <c r="B1797" s="1" t="s">
        <v>376</v>
      </c>
      <c r="C1797" s="1" t="s">
        <v>211</v>
      </c>
      <c r="D1797" s="1">
        <v>0.46</v>
      </c>
      <c r="E1797" s="1">
        <v>0.08</v>
      </c>
      <c r="F1797" s="1">
        <v>0.46</v>
      </c>
      <c r="G1797" s="10" t="s">
        <v>350</v>
      </c>
      <c r="H1797" s="10" t="s">
        <v>344</v>
      </c>
      <c r="I1797" s="10" t="s">
        <v>315</v>
      </c>
      <c r="J1797" s="10" t="s">
        <v>377</v>
      </c>
    </row>
    <row r="1798" spans="1:10">
      <c r="A1798" s="1" t="s">
        <v>154</v>
      </c>
      <c r="B1798" s="1" t="s">
        <v>376</v>
      </c>
      <c r="C1798" s="1" t="s">
        <v>211</v>
      </c>
      <c r="D1798" s="1">
        <v>0</v>
      </c>
      <c r="E1798" s="1">
        <v>0.3</v>
      </c>
      <c r="F1798" s="1">
        <v>0.7</v>
      </c>
      <c r="G1798" s="10" t="s">
        <v>350</v>
      </c>
      <c r="H1798" s="10" t="s">
        <v>344</v>
      </c>
      <c r="I1798" s="10" t="s">
        <v>315</v>
      </c>
      <c r="J1798" s="10" t="s">
        <v>377</v>
      </c>
    </row>
    <row r="1799" spans="1:10">
      <c r="A1799" s="1" t="s">
        <v>160</v>
      </c>
      <c r="B1799" s="1" t="s">
        <v>376</v>
      </c>
      <c r="C1799" s="1" t="s">
        <v>211</v>
      </c>
      <c r="D1799" s="1">
        <v>0</v>
      </c>
      <c r="E1799" s="1">
        <v>0.42</v>
      </c>
      <c r="F1799" s="1">
        <v>0.58</v>
      </c>
      <c r="G1799" s="10" t="s">
        <v>350</v>
      </c>
      <c r="H1799" s="10" t="s">
        <v>344</v>
      </c>
      <c r="I1799" s="10" t="s">
        <v>315</v>
      </c>
      <c r="J1799" s="10" t="s">
        <v>377</v>
      </c>
    </row>
    <row r="1800" spans="1:10">
      <c r="A1800" s="1" t="s">
        <v>11</v>
      </c>
      <c r="B1800" s="1" t="s">
        <v>378</v>
      </c>
      <c r="C1800" s="1" t="s">
        <v>201</v>
      </c>
      <c r="D1800" s="1">
        <v>0.33</v>
      </c>
      <c r="E1800" s="1">
        <v>0.17</v>
      </c>
      <c r="F1800" s="1">
        <v>0.5</v>
      </c>
      <c r="G1800" s="10" t="s">
        <v>350</v>
      </c>
      <c r="H1800" s="10" t="s">
        <v>347</v>
      </c>
      <c r="I1800" s="10" t="s">
        <v>211</v>
      </c>
      <c r="J1800" s="10" t="s">
        <v>379</v>
      </c>
    </row>
    <row r="1801" spans="1:10">
      <c r="A1801" s="1" t="s">
        <v>15</v>
      </c>
      <c r="B1801" s="1" t="s">
        <v>378</v>
      </c>
      <c r="C1801" s="1" t="s">
        <v>201</v>
      </c>
      <c r="D1801" s="1">
        <v>0.31</v>
      </c>
      <c r="E1801" s="1">
        <v>0.66</v>
      </c>
      <c r="F1801" s="1">
        <v>0.03</v>
      </c>
      <c r="G1801" s="10" t="s">
        <v>350</v>
      </c>
      <c r="H1801" s="10" t="s">
        <v>347</v>
      </c>
      <c r="I1801" s="10" t="s">
        <v>211</v>
      </c>
      <c r="J1801" s="10" t="s">
        <v>379</v>
      </c>
    </row>
    <row r="1802" spans="1:10">
      <c r="A1802" s="1" t="s">
        <v>21</v>
      </c>
      <c r="B1802" s="1" t="s">
        <v>378</v>
      </c>
      <c r="C1802" s="1" t="s">
        <v>201</v>
      </c>
      <c r="D1802" s="1">
        <v>0.03</v>
      </c>
      <c r="E1802" s="1">
        <v>0.59</v>
      </c>
      <c r="F1802" s="1">
        <v>0.38</v>
      </c>
      <c r="G1802" s="10" t="s">
        <v>350</v>
      </c>
      <c r="H1802" s="10" t="s">
        <v>347</v>
      </c>
      <c r="I1802" s="10" t="s">
        <v>211</v>
      </c>
      <c r="J1802" s="10" t="s">
        <v>379</v>
      </c>
    </row>
    <row r="1803" spans="1:10">
      <c r="A1803" s="1" t="s">
        <v>27</v>
      </c>
      <c r="B1803" s="1" t="s">
        <v>378</v>
      </c>
      <c r="C1803" s="1" t="s">
        <v>201</v>
      </c>
      <c r="D1803" s="1">
        <v>0.28</v>
      </c>
      <c r="E1803" s="1">
        <v>0.31</v>
      </c>
      <c r="F1803" s="1">
        <v>0.41</v>
      </c>
      <c r="G1803" s="10" t="s">
        <v>350</v>
      </c>
      <c r="H1803" s="10" t="s">
        <v>347</v>
      </c>
      <c r="I1803" s="10" t="s">
        <v>211</v>
      </c>
      <c r="J1803" s="10" t="s">
        <v>379</v>
      </c>
    </row>
    <row r="1804" spans="1:10">
      <c r="A1804" s="1" t="s">
        <v>33</v>
      </c>
      <c r="B1804" s="1" t="s">
        <v>378</v>
      </c>
      <c r="C1804" s="1" t="s">
        <v>201</v>
      </c>
      <c r="D1804" s="1">
        <v>0.42</v>
      </c>
      <c r="E1804" s="1">
        <v>0.27</v>
      </c>
      <c r="F1804" s="1">
        <v>0.3</v>
      </c>
      <c r="G1804" s="10" t="s">
        <v>350</v>
      </c>
      <c r="H1804" s="10" t="s">
        <v>347</v>
      </c>
      <c r="I1804" s="10" t="s">
        <v>211</v>
      </c>
      <c r="J1804" s="10" t="s">
        <v>379</v>
      </c>
    </row>
    <row r="1805" spans="1:10">
      <c r="A1805" s="1" t="s">
        <v>38</v>
      </c>
      <c r="B1805" s="1" t="s">
        <v>378</v>
      </c>
      <c r="C1805" s="1" t="s">
        <v>201</v>
      </c>
      <c r="D1805" s="1">
        <v>0</v>
      </c>
      <c r="E1805" s="1">
        <v>0.04</v>
      </c>
      <c r="F1805" s="1">
        <v>0.96</v>
      </c>
      <c r="G1805" s="10" t="s">
        <v>350</v>
      </c>
      <c r="H1805" s="10" t="s">
        <v>347</v>
      </c>
      <c r="I1805" s="10" t="s">
        <v>211</v>
      </c>
      <c r="J1805" s="10" t="s">
        <v>379</v>
      </c>
    </row>
    <row r="1806" spans="1:10">
      <c r="A1806" s="1" t="s">
        <v>43</v>
      </c>
      <c r="B1806" s="1" t="s">
        <v>378</v>
      </c>
      <c r="C1806" s="1" t="s">
        <v>201</v>
      </c>
      <c r="D1806" s="1">
        <v>0.25</v>
      </c>
      <c r="E1806" s="1">
        <v>0.58</v>
      </c>
      <c r="F1806" s="1">
        <v>0.17</v>
      </c>
      <c r="G1806" s="10" t="s">
        <v>350</v>
      </c>
      <c r="H1806" s="10" t="s">
        <v>347</v>
      </c>
      <c r="I1806" s="10" t="s">
        <v>211</v>
      </c>
      <c r="J1806" s="10" t="s">
        <v>379</v>
      </c>
    </row>
    <row r="1807" spans="1:10">
      <c r="A1807" s="1" t="s">
        <v>48</v>
      </c>
      <c r="B1807" s="1" t="s">
        <v>378</v>
      </c>
      <c r="C1807" s="1" t="s">
        <v>201</v>
      </c>
      <c r="D1807" s="1">
        <v>0.21</v>
      </c>
      <c r="E1807" s="1">
        <v>0.32</v>
      </c>
      <c r="F1807" s="1">
        <v>0.47</v>
      </c>
      <c r="G1807" s="10" t="s">
        <v>350</v>
      </c>
      <c r="H1807" s="10" t="s">
        <v>347</v>
      </c>
      <c r="I1807" s="10" t="s">
        <v>211</v>
      </c>
      <c r="J1807" s="10" t="s">
        <v>379</v>
      </c>
    </row>
    <row r="1808" spans="1:10">
      <c r="A1808" s="1" t="s">
        <v>53</v>
      </c>
      <c r="B1808" s="1" t="s">
        <v>378</v>
      </c>
      <c r="C1808" s="1" t="s">
        <v>201</v>
      </c>
      <c r="D1808" s="1">
        <v>0.43</v>
      </c>
      <c r="E1808" s="1">
        <v>0.52</v>
      </c>
      <c r="F1808" s="1">
        <v>0.05</v>
      </c>
      <c r="G1808" s="10" t="s">
        <v>350</v>
      </c>
      <c r="H1808" s="10" t="s">
        <v>347</v>
      </c>
      <c r="I1808" s="10" t="s">
        <v>211</v>
      </c>
      <c r="J1808" s="10" t="s">
        <v>379</v>
      </c>
    </row>
    <row r="1809" spans="1:10">
      <c r="A1809" s="1" t="s">
        <v>59</v>
      </c>
      <c r="B1809" s="1" t="s">
        <v>378</v>
      </c>
      <c r="C1809" s="1" t="s">
        <v>201</v>
      </c>
      <c r="D1809" s="1">
        <v>0.32</v>
      </c>
      <c r="E1809" s="1">
        <v>0.52</v>
      </c>
      <c r="F1809" s="1">
        <v>0.16</v>
      </c>
      <c r="G1809" s="10" t="s">
        <v>350</v>
      </c>
      <c r="H1809" s="10" t="s">
        <v>347</v>
      </c>
      <c r="I1809" s="10" t="s">
        <v>211</v>
      </c>
      <c r="J1809" s="10" t="s">
        <v>379</v>
      </c>
    </row>
    <row r="1810" spans="1:10">
      <c r="A1810" s="1" t="s">
        <v>63</v>
      </c>
      <c r="B1810" s="1" t="s">
        <v>378</v>
      </c>
      <c r="C1810" s="1" t="s">
        <v>201</v>
      </c>
      <c r="D1810" s="1">
        <v>0.25</v>
      </c>
      <c r="E1810" s="1">
        <v>0.7</v>
      </c>
      <c r="F1810" s="1">
        <v>0.05</v>
      </c>
      <c r="G1810" s="10" t="s">
        <v>350</v>
      </c>
      <c r="H1810" s="10" t="s">
        <v>347</v>
      </c>
      <c r="I1810" s="10" t="s">
        <v>211</v>
      </c>
      <c r="J1810" s="10" t="s">
        <v>379</v>
      </c>
    </row>
    <row r="1811" spans="1:10">
      <c r="A1811" s="1" t="s">
        <v>69</v>
      </c>
      <c r="B1811" s="1" t="s">
        <v>378</v>
      </c>
      <c r="C1811" s="1" t="s">
        <v>201</v>
      </c>
      <c r="D1811" s="1">
        <v>0.58</v>
      </c>
      <c r="E1811" s="1">
        <v>0.12</v>
      </c>
      <c r="F1811" s="1">
        <v>0.3</v>
      </c>
      <c r="G1811" s="10" t="s">
        <v>350</v>
      </c>
      <c r="H1811" s="10" t="s">
        <v>347</v>
      </c>
      <c r="I1811" s="10" t="s">
        <v>211</v>
      </c>
      <c r="J1811" s="10" t="s">
        <v>379</v>
      </c>
    </row>
    <row r="1812" spans="1:10">
      <c r="A1812" s="1" t="s">
        <v>74</v>
      </c>
      <c r="B1812" s="1" t="s">
        <v>378</v>
      </c>
      <c r="C1812" s="1" t="s">
        <v>201</v>
      </c>
      <c r="D1812" s="1">
        <v>0.32</v>
      </c>
      <c r="E1812" s="1">
        <v>0.35</v>
      </c>
      <c r="F1812" s="1">
        <v>0.32</v>
      </c>
      <c r="G1812" s="10" t="s">
        <v>350</v>
      </c>
      <c r="H1812" s="10" t="s">
        <v>347</v>
      </c>
      <c r="I1812" s="10" t="s">
        <v>211</v>
      </c>
      <c r="J1812" s="10" t="s">
        <v>379</v>
      </c>
    </row>
    <row r="1813" spans="1:10">
      <c r="A1813" s="1" t="s">
        <v>79</v>
      </c>
      <c r="B1813" s="1" t="s">
        <v>378</v>
      </c>
      <c r="C1813" s="1" t="s">
        <v>201</v>
      </c>
      <c r="D1813" s="1">
        <v>0.03</v>
      </c>
      <c r="E1813" s="1">
        <v>0.94</v>
      </c>
      <c r="F1813" s="1">
        <v>0.03</v>
      </c>
      <c r="G1813" s="10" t="s">
        <v>350</v>
      </c>
      <c r="H1813" s="10" t="s">
        <v>347</v>
      </c>
      <c r="I1813" s="10" t="s">
        <v>211</v>
      </c>
      <c r="J1813" s="10" t="s">
        <v>379</v>
      </c>
    </row>
    <row r="1814" spans="1:10">
      <c r="A1814" s="1" t="s">
        <v>84</v>
      </c>
      <c r="B1814" s="1" t="s">
        <v>378</v>
      </c>
      <c r="C1814" s="1" t="s">
        <v>201</v>
      </c>
      <c r="D1814" s="1">
        <v>0.09</v>
      </c>
      <c r="E1814" s="1">
        <v>0.91</v>
      </c>
      <c r="F1814" s="1">
        <v>0</v>
      </c>
      <c r="G1814" s="10" t="s">
        <v>350</v>
      </c>
      <c r="H1814" s="10" t="s">
        <v>347</v>
      </c>
      <c r="I1814" s="10" t="s">
        <v>211</v>
      </c>
      <c r="J1814" s="10" t="s">
        <v>379</v>
      </c>
    </row>
    <row r="1815" spans="1:10">
      <c r="A1815" s="1" t="s">
        <v>88</v>
      </c>
      <c r="B1815" s="1" t="s">
        <v>378</v>
      </c>
      <c r="C1815" s="1" t="s">
        <v>201</v>
      </c>
      <c r="D1815" s="1">
        <v>0.33</v>
      </c>
      <c r="E1815" s="1">
        <v>0.67</v>
      </c>
      <c r="F1815" s="1">
        <v>0</v>
      </c>
      <c r="G1815" s="10" t="s">
        <v>350</v>
      </c>
      <c r="H1815" s="10" t="s">
        <v>347</v>
      </c>
      <c r="I1815" s="10" t="s">
        <v>211</v>
      </c>
      <c r="J1815" s="10" t="s">
        <v>379</v>
      </c>
    </row>
    <row r="1816" spans="1:10">
      <c r="A1816" s="1" t="s">
        <v>93</v>
      </c>
      <c r="B1816" s="1" t="s">
        <v>378</v>
      </c>
      <c r="C1816" s="1" t="s">
        <v>201</v>
      </c>
      <c r="D1816" s="1">
        <v>0.08</v>
      </c>
      <c r="E1816" s="1">
        <v>0.76</v>
      </c>
      <c r="F1816" s="1">
        <v>0.16</v>
      </c>
      <c r="G1816" s="10" t="s">
        <v>350</v>
      </c>
      <c r="H1816" s="10" t="s">
        <v>347</v>
      </c>
      <c r="I1816" s="10" t="s">
        <v>211</v>
      </c>
      <c r="J1816" s="10" t="s">
        <v>379</v>
      </c>
    </row>
    <row r="1817" spans="1:10">
      <c r="A1817" s="1" t="s">
        <v>98</v>
      </c>
      <c r="B1817" s="1" t="s">
        <v>378</v>
      </c>
      <c r="C1817" s="1" t="s">
        <v>201</v>
      </c>
      <c r="D1817" s="1">
        <v>0</v>
      </c>
      <c r="E1817" s="1">
        <v>0.72</v>
      </c>
      <c r="F1817" s="1">
        <v>0.28</v>
      </c>
      <c r="G1817" s="10" t="s">
        <v>350</v>
      </c>
      <c r="H1817" s="10" t="s">
        <v>347</v>
      </c>
      <c r="I1817" s="10" t="s">
        <v>211</v>
      </c>
      <c r="J1817" s="10" t="s">
        <v>379</v>
      </c>
    </row>
    <row r="1818" spans="1:10">
      <c r="A1818" s="1" t="s">
        <v>102</v>
      </c>
      <c r="B1818" s="1" t="s">
        <v>378</v>
      </c>
      <c r="C1818" s="1" t="s">
        <v>201</v>
      </c>
      <c r="D1818" s="1">
        <v>0.53</v>
      </c>
      <c r="E1818" s="1">
        <v>0.47</v>
      </c>
      <c r="F1818" s="1">
        <v>0</v>
      </c>
      <c r="G1818" s="10" t="s">
        <v>350</v>
      </c>
      <c r="H1818" s="10" t="s">
        <v>347</v>
      </c>
      <c r="I1818" s="10" t="s">
        <v>211</v>
      </c>
      <c r="J1818" s="10" t="s">
        <v>379</v>
      </c>
    </row>
    <row r="1819" spans="1:10">
      <c r="A1819" s="1" t="s">
        <v>107</v>
      </c>
      <c r="B1819" s="1" t="s">
        <v>378</v>
      </c>
      <c r="C1819" s="1" t="s">
        <v>201</v>
      </c>
      <c r="D1819" s="1">
        <v>0.28</v>
      </c>
      <c r="E1819" s="1">
        <v>0.61</v>
      </c>
      <c r="F1819" s="1">
        <v>0.11</v>
      </c>
      <c r="G1819" s="10" t="s">
        <v>350</v>
      </c>
      <c r="H1819" s="10" t="s">
        <v>347</v>
      </c>
      <c r="I1819" s="10" t="s">
        <v>211</v>
      </c>
      <c r="J1819" s="10" t="s">
        <v>379</v>
      </c>
    </row>
    <row r="1820" spans="1:10">
      <c r="A1820" s="1" t="s">
        <v>112</v>
      </c>
      <c r="B1820" s="1" t="s">
        <v>378</v>
      </c>
      <c r="C1820" s="1" t="s">
        <v>201</v>
      </c>
      <c r="D1820" s="1">
        <v>0.68</v>
      </c>
      <c r="E1820" s="1">
        <v>0.32</v>
      </c>
      <c r="F1820" s="1">
        <v>0</v>
      </c>
      <c r="G1820" s="10" t="s">
        <v>350</v>
      </c>
      <c r="H1820" s="10" t="s">
        <v>347</v>
      </c>
      <c r="I1820" s="10" t="s">
        <v>211</v>
      </c>
      <c r="J1820" s="10" t="s">
        <v>379</v>
      </c>
    </row>
    <row r="1821" spans="1:10">
      <c r="A1821" s="1" t="s">
        <v>117</v>
      </c>
      <c r="B1821" s="1" t="s">
        <v>378</v>
      </c>
      <c r="C1821" s="1" t="s">
        <v>201</v>
      </c>
      <c r="D1821" s="1">
        <v>0.58</v>
      </c>
      <c r="E1821" s="1">
        <v>0.07</v>
      </c>
      <c r="F1821" s="1">
        <v>0.36</v>
      </c>
      <c r="G1821" s="10" t="s">
        <v>350</v>
      </c>
      <c r="H1821" s="10" t="s">
        <v>347</v>
      </c>
      <c r="I1821" s="10" t="s">
        <v>211</v>
      </c>
      <c r="J1821" s="10" t="s">
        <v>379</v>
      </c>
    </row>
    <row r="1822" spans="1:10">
      <c r="A1822" s="1" t="s">
        <v>122</v>
      </c>
      <c r="B1822" s="1" t="s">
        <v>378</v>
      </c>
      <c r="C1822" s="1" t="s">
        <v>201</v>
      </c>
      <c r="D1822" s="1">
        <v>0.43</v>
      </c>
      <c r="E1822" s="1">
        <v>0.37</v>
      </c>
      <c r="F1822" s="1">
        <v>0.2</v>
      </c>
      <c r="G1822" s="10" t="s">
        <v>350</v>
      </c>
      <c r="H1822" s="10" t="s">
        <v>347</v>
      </c>
      <c r="I1822" s="10" t="s">
        <v>211</v>
      </c>
      <c r="J1822" s="10" t="s">
        <v>379</v>
      </c>
    </row>
    <row r="1823" spans="1:10">
      <c r="A1823" s="1" t="s">
        <v>127</v>
      </c>
      <c r="B1823" s="1" t="s">
        <v>378</v>
      </c>
      <c r="C1823" s="1" t="s">
        <v>201</v>
      </c>
      <c r="D1823" s="1">
        <v>0.05</v>
      </c>
      <c r="E1823" s="1">
        <v>0.49</v>
      </c>
      <c r="F1823" s="1">
        <v>0.46</v>
      </c>
      <c r="G1823" s="10" t="s">
        <v>350</v>
      </c>
      <c r="H1823" s="10" t="s">
        <v>347</v>
      </c>
      <c r="I1823" s="10" t="s">
        <v>211</v>
      </c>
      <c r="J1823" s="10" t="s">
        <v>379</v>
      </c>
    </row>
    <row r="1824" spans="1:10">
      <c r="A1824" s="1" t="s">
        <v>131</v>
      </c>
      <c r="B1824" s="1" t="s">
        <v>378</v>
      </c>
      <c r="C1824" s="1" t="s">
        <v>201</v>
      </c>
      <c r="D1824" s="1">
        <v>0.5</v>
      </c>
      <c r="E1824" s="1">
        <v>0.35</v>
      </c>
      <c r="F1824" s="1">
        <v>0.15</v>
      </c>
      <c r="G1824" s="10" t="s">
        <v>350</v>
      </c>
      <c r="H1824" s="10" t="s">
        <v>347</v>
      </c>
      <c r="I1824" s="10" t="s">
        <v>211</v>
      </c>
      <c r="J1824" s="10" t="s">
        <v>379</v>
      </c>
    </row>
    <row r="1825" spans="1:10">
      <c r="A1825" s="1" t="s">
        <v>135</v>
      </c>
      <c r="B1825" s="1" t="s">
        <v>378</v>
      </c>
      <c r="C1825" s="1" t="s">
        <v>201</v>
      </c>
      <c r="D1825" s="1">
        <v>0.73</v>
      </c>
      <c r="E1825" s="1">
        <v>0.07</v>
      </c>
      <c r="F1825" s="1">
        <v>0.2</v>
      </c>
      <c r="G1825" s="10" t="s">
        <v>350</v>
      </c>
      <c r="H1825" s="10" t="s">
        <v>347</v>
      </c>
      <c r="I1825" s="10" t="s">
        <v>211</v>
      </c>
      <c r="J1825" s="10" t="s">
        <v>379</v>
      </c>
    </row>
    <row r="1826" spans="1:10">
      <c r="A1826" s="1" t="s">
        <v>141</v>
      </c>
      <c r="B1826" s="1" t="s">
        <v>378</v>
      </c>
      <c r="C1826" s="1" t="s">
        <v>201</v>
      </c>
      <c r="D1826" s="1">
        <v>0.83</v>
      </c>
      <c r="E1826" s="1">
        <v>0</v>
      </c>
      <c r="F1826" s="1">
        <v>0.17</v>
      </c>
      <c r="G1826" s="10" t="s">
        <v>350</v>
      </c>
      <c r="H1826" s="10" t="s">
        <v>347</v>
      </c>
      <c r="I1826" s="10" t="s">
        <v>211</v>
      </c>
      <c r="J1826" s="10" t="s">
        <v>379</v>
      </c>
    </row>
    <row r="1827" spans="1:10">
      <c r="A1827" s="1" t="s">
        <v>144</v>
      </c>
      <c r="B1827" s="1" t="s">
        <v>378</v>
      </c>
      <c r="C1827" s="1" t="s">
        <v>201</v>
      </c>
      <c r="D1827" s="1">
        <v>0.88</v>
      </c>
      <c r="E1827" s="1">
        <v>0</v>
      </c>
      <c r="F1827" s="1">
        <v>0.13</v>
      </c>
      <c r="G1827" s="10" t="s">
        <v>350</v>
      </c>
      <c r="H1827" s="10" t="s">
        <v>347</v>
      </c>
      <c r="I1827" s="10" t="s">
        <v>211</v>
      </c>
      <c r="J1827" s="10" t="s">
        <v>379</v>
      </c>
    </row>
    <row r="1828" spans="1:10">
      <c r="A1828" s="1" t="s">
        <v>148</v>
      </c>
      <c r="B1828" s="1" t="s">
        <v>378</v>
      </c>
      <c r="C1828" s="1" t="s">
        <v>201</v>
      </c>
      <c r="D1828" s="1">
        <v>0.54</v>
      </c>
      <c r="E1828" s="1">
        <v>0.46</v>
      </c>
      <c r="F1828" s="1">
        <v>0</v>
      </c>
      <c r="G1828" s="10" t="s">
        <v>350</v>
      </c>
      <c r="H1828" s="10" t="s">
        <v>347</v>
      </c>
      <c r="I1828" s="10" t="s">
        <v>211</v>
      </c>
      <c r="J1828" s="10" t="s">
        <v>379</v>
      </c>
    </row>
    <row r="1829" spans="1:10">
      <c r="A1829" s="1" t="s">
        <v>154</v>
      </c>
      <c r="B1829" s="1" t="s">
        <v>378</v>
      </c>
      <c r="C1829" s="1" t="s">
        <v>201</v>
      </c>
      <c r="D1829" s="1">
        <v>0.3</v>
      </c>
      <c r="E1829" s="1">
        <v>0.7</v>
      </c>
      <c r="F1829" s="1">
        <v>0</v>
      </c>
      <c r="G1829" s="10" t="s">
        <v>350</v>
      </c>
      <c r="H1829" s="10" t="s">
        <v>347</v>
      </c>
      <c r="I1829" s="10" t="s">
        <v>211</v>
      </c>
      <c r="J1829" s="10" t="s">
        <v>379</v>
      </c>
    </row>
    <row r="1830" spans="1:10">
      <c r="A1830" s="1" t="s">
        <v>160</v>
      </c>
      <c r="B1830" s="1" t="s">
        <v>378</v>
      </c>
      <c r="C1830" s="1" t="s">
        <v>201</v>
      </c>
      <c r="D1830" s="1">
        <v>0.37</v>
      </c>
      <c r="E1830" s="1">
        <v>0.42</v>
      </c>
      <c r="F1830" s="1">
        <v>0.21</v>
      </c>
      <c r="G1830" s="10" t="s">
        <v>350</v>
      </c>
      <c r="H1830" s="10" t="s">
        <v>347</v>
      </c>
      <c r="I1830" s="10" t="s">
        <v>211</v>
      </c>
      <c r="J1830" s="10" t="s">
        <v>379</v>
      </c>
    </row>
    <row r="1831" spans="1:10">
      <c r="A1831" s="1" t="s">
        <v>11</v>
      </c>
      <c r="B1831" s="1" t="s">
        <v>378</v>
      </c>
      <c r="C1831" s="1" t="s">
        <v>211</v>
      </c>
      <c r="D1831" s="1">
        <v>0.33</v>
      </c>
      <c r="E1831" s="1">
        <v>0</v>
      </c>
      <c r="F1831" s="1">
        <v>0.67</v>
      </c>
      <c r="G1831" s="10" t="s">
        <v>350</v>
      </c>
      <c r="H1831" s="10" t="s">
        <v>347</v>
      </c>
      <c r="I1831" s="1" t="s">
        <v>211</v>
      </c>
      <c r="J1831" s="10" t="s">
        <v>379</v>
      </c>
    </row>
    <row r="1832" spans="1:10">
      <c r="A1832" s="1" t="s">
        <v>15</v>
      </c>
      <c r="B1832" s="1" t="s">
        <v>378</v>
      </c>
      <c r="C1832" s="1" t="s">
        <v>211</v>
      </c>
      <c r="D1832" s="1">
        <v>0.31</v>
      </c>
      <c r="E1832" s="1">
        <v>0</v>
      </c>
      <c r="F1832" s="1">
        <v>0.69</v>
      </c>
      <c r="G1832" s="10" t="s">
        <v>350</v>
      </c>
      <c r="H1832" s="10" t="s">
        <v>347</v>
      </c>
      <c r="I1832" s="10" t="s">
        <v>211</v>
      </c>
      <c r="J1832" s="10" t="s">
        <v>379</v>
      </c>
    </row>
    <row r="1833" spans="1:10">
      <c r="A1833" s="1" t="s">
        <v>21</v>
      </c>
      <c r="B1833" s="1" t="s">
        <v>378</v>
      </c>
      <c r="C1833" s="1" t="s">
        <v>211</v>
      </c>
      <c r="D1833" s="1">
        <v>0.03</v>
      </c>
      <c r="E1833" s="1">
        <v>0</v>
      </c>
      <c r="F1833" s="1">
        <v>0.97</v>
      </c>
      <c r="G1833" s="10" t="s">
        <v>350</v>
      </c>
      <c r="H1833" s="10" t="s">
        <v>347</v>
      </c>
      <c r="I1833" s="10" t="s">
        <v>211</v>
      </c>
      <c r="J1833" s="10" t="s">
        <v>379</v>
      </c>
    </row>
    <row r="1834" spans="1:10">
      <c r="A1834" s="1" t="s">
        <v>27</v>
      </c>
      <c r="B1834" s="1" t="s">
        <v>378</v>
      </c>
      <c r="C1834" s="1" t="s">
        <v>211</v>
      </c>
      <c r="D1834" s="1">
        <v>0.28</v>
      </c>
      <c r="E1834" s="1">
        <v>0</v>
      </c>
      <c r="F1834" s="1">
        <v>0.72</v>
      </c>
      <c r="G1834" s="10" t="s">
        <v>350</v>
      </c>
      <c r="H1834" s="10" t="s">
        <v>347</v>
      </c>
      <c r="I1834" s="10" t="s">
        <v>211</v>
      </c>
      <c r="J1834" s="10" t="s">
        <v>379</v>
      </c>
    </row>
    <row r="1835" spans="1:10">
      <c r="A1835" s="1" t="s">
        <v>33</v>
      </c>
      <c r="B1835" s="1" t="s">
        <v>378</v>
      </c>
      <c r="C1835" s="1" t="s">
        <v>211</v>
      </c>
      <c r="D1835" s="1">
        <v>0.42</v>
      </c>
      <c r="E1835" s="1">
        <v>0</v>
      </c>
      <c r="F1835" s="1">
        <v>0.58</v>
      </c>
      <c r="G1835" s="10" t="s">
        <v>350</v>
      </c>
      <c r="H1835" s="10" t="s">
        <v>347</v>
      </c>
      <c r="I1835" s="10" t="s">
        <v>211</v>
      </c>
      <c r="J1835" s="10" t="s">
        <v>379</v>
      </c>
    </row>
    <row r="1836" spans="1:10">
      <c r="A1836" s="1" t="s">
        <v>38</v>
      </c>
      <c r="B1836" s="1" t="s">
        <v>378</v>
      </c>
      <c r="C1836" s="1" t="s">
        <v>211</v>
      </c>
      <c r="D1836" s="1">
        <v>0</v>
      </c>
      <c r="E1836" s="1">
        <v>0</v>
      </c>
      <c r="F1836" s="1">
        <v>1</v>
      </c>
      <c r="G1836" s="10" t="s">
        <v>350</v>
      </c>
      <c r="H1836" s="10" t="s">
        <v>347</v>
      </c>
      <c r="I1836" s="10" t="s">
        <v>211</v>
      </c>
      <c r="J1836" s="10" t="s">
        <v>379</v>
      </c>
    </row>
    <row r="1837" spans="1:10">
      <c r="A1837" s="1" t="s">
        <v>43</v>
      </c>
      <c r="B1837" s="1" t="s">
        <v>378</v>
      </c>
      <c r="C1837" s="1" t="s">
        <v>211</v>
      </c>
      <c r="D1837" s="1">
        <v>0.25</v>
      </c>
      <c r="E1837" s="1">
        <v>0.03</v>
      </c>
      <c r="F1837" s="1">
        <v>0.72</v>
      </c>
      <c r="G1837" s="10" t="s">
        <v>350</v>
      </c>
      <c r="H1837" s="10" t="s">
        <v>347</v>
      </c>
      <c r="I1837" s="10" t="s">
        <v>211</v>
      </c>
      <c r="J1837" s="10" t="s">
        <v>379</v>
      </c>
    </row>
    <row r="1838" spans="1:10">
      <c r="A1838" s="1" t="s">
        <v>48</v>
      </c>
      <c r="B1838" s="1" t="s">
        <v>378</v>
      </c>
      <c r="C1838" s="1" t="s">
        <v>211</v>
      </c>
      <c r="D1838" s="1">
        <v>0.21</v>
      </c>
      <c r="E1838" s="1">
        <v>0</v>
      </c>
      <c r="F1838" s="1">
        <v>0.79</v>
      </c>
      <c r="G1838" s="10" t="s">
        <v>350</v>
      </c>
      <c r="H1838" s="10" t="s">
        <v>347</v>
      </c>
      <c r="I1838" s="10" t="s">
        <v>211</v>
      </c>
      <c r="J1838" s="10" t="s">
        <v>379</v>
      </c>
    </row>
    <row r="1839" spans="1:10">
      <c r="A1839" s="1" t="s">
        <v>53</v>
      </c>
      <c r="B1839" s="1" t="s">
        <v>378</v>
      </c>
      <c r="C1839" s="1" t="s">
        <v>211</v>
      </c>
      <c r="D1839" s="1">
        <v>0.43</v>
      </c>
      <c r="E1839" s="1">
        <v>0</v>
      </c>
      <c r="F1839" s="1">
        <v>0.57</v>
      </c>
      <c r="G1839" s="10" t="s">
        <v>350</v>
      </c>
      <c r="H1839" s="10" t="s">
        <v>347</v>
      </c>
      <c r="I1839" s="10" t="s">
        <v>211</v>
      </c>
      <c r="J1839" s="10" t="s">
        <v>379</v>
      </c>
    </row>
    <row r="1840" spans="1:10">
      <c r="A1840" s="1" t="s">
        <v>59</v>
      </c>
      <c r="B1840" s="1" t="s">
        <v>378</v>
      </c>
      <c r="C1840" s="1" t="s">
        <v>211</v>
      </c>
      <c r="D1840" s="1">
        <v>0.32</v>
      </c>
      <c r="E1840" s="1">
        <v>0</v>
      </c>
      <c r="F1840" s="1">
        <v>0.68</v>
      </c>
      <c r="G1840" s="10" t="s">
        <v>350</v>
      </c>
      <c r="H1840" s="10" t="s">
        <v>347</v>
      </c>
      <c r="I1840" s="10" t="s">
        <v>211</v>
      </c>
      <c r="J1840" s="10" t="s">
        <v>379</v>
      </c>
    </row>
    <row r="1841" spans="1:10">
      <c r="A1841" s="1" t="s">
        <v>63</v>
      </c>
      <c r="B1841" s="1" t="s">
        <v>378</v>
      </c>
      <c r="C1841" s="1" t="s">
        <v>211</v>
      </c>
      <c r="D1841" s="1">
        <v>0.25</v>
      </c>
      <c r="E1841" s="1">
        <v>0</v>
      </c>
      <c r="F1841" s="1">
        <v>0.75</v>
      </c>
      <c r="G1841" s="10" t="s">
        <v>350</v>
      </c>
      <c r="H1841" s="10" t="s">
        <v>347</v>
      </c>
      <c r="I1841" s="10" t="s">
        <v>211</v>
      </c>
      <c r="J1841" s="10" t="s">
        <v>379</v>
      </c>
    </row>
    <row r="1842" spans="1:10">
      <c r="A1842" s="1" t="s">
        <v>69</v>
      </c>
      <c r="B1842" s="1" t="s">
        <v>378</v>
      </c>
      <c r="C1842" s="1" t="s">
        <v>211</v>
      </c>
      <c r="D1842" s="1">
        <v>0.58</v>
      </c>
      <c r="E1842" s="1">
        <v>0</v>
      </c>
      <c r="F1842" s="1">
        <v>0.42</v>
      </c>
      <c r="G1842" s="10" t="s">
        <v>350</v>
      </c>
      <c r="H1842" s="10" t="s">
        <v>347</v>
      </c>
      <c r="I1842" s="10" t="s">
        <v>211</v>
      </c>
      <c r="J1842" s="10" t="s">
        <v>379</v>
      </c>
    </row>
    <row r="1843" spans="1:10">
      <c r="A1843" s="1" t="s">
        <v>74</v>
      </c>
      <c r="B1843" s="1" t="s">
        <v>378</v>
      </c>
      <c r="C1843" s="1" t="s">
        <v>211</v>
      </c>
      <c r="D1843" s="1">
        <v>0.32</v>
      </c>
      <c r="E1843" s="1">
        <v>0.12</v>
      </c>
      <c r="F1843" s="1">
        <v>0.56</v>
      </c>
      <c r="G1843" s="10" t="s">
        <v>350</v>
      </c>
      <c r="H1843" s="10" t="s">
        <v>347</v>
      </c>
      <c r="I1843" s="10" t="s">
        <v>211</v>
      </c>
      <c r="J1843" s="10" t="s">
        <v>379</v>
      </c>
    </row>
    <row r="1844" spans="1:10">
      <c r="A1844" s="1" t="s">
        <v>79</v>
      </c>
      <c r="B1844" s="1" t="s">
        <v>378</v>
      </c>
      <c r="C1844" s="1" t="s">
        <v>211</v>
      </c>
      <c r="D1844" s="1">
        <v>0.03</v>
      </c>
      <c r="E1844" s="1">
        <v>0</v>
      </c>
      <c r="F1844" s="1">
        <v>0.97</v>
      </c>
      <c r="G1844" s="10" t="s">
        <v>350</v>
      </c>
      <c r="H1844" s="10" t="s">
        <v>347</v>
      </c>
      <c r="I1844" s="10" t="s">
        <v>211</v>
      </c>
      <c r="J1844" s="10" t="s">
        <v>379</v>
      </c>
    </row>
    <row r="1845" spans="1:10">
      <c r="A1845" s="1" t="s">
        <v>84</v>
      </c>
      <c r="B1845" s="1" t="s">
        <v>378</v>
      </c>
      <c r="C1845" s="1" t="s">
        <v>211</v>
      </c>
      <c r="D1845" s="1">
        <v>0.09</v>
      </c>
      <c r="E1845" s="1">
        <v>0</v>
      </c>
      <c r="F1845" s="1">
        <v>0.91</v>
      </c>
      <c r="G1845" s="10" t="s">
        <v>350</v>
      </c>
      <c r="H1845" s="10" t="s">
        <v>347</v>
      </c>
      <c r="I1845" s="10" t="s">
        <v>211</v>
      </c>
      <c r="J1845" s="10" t="s">
        <v>379</v>
      </c>
    </row>
    <row r="1846" spans="1:10">
      <c r="A1846" s="1" t="s">
        <v>88</v>
      </c>
      <c r="B1846" s="1" t="s">
        <v>378</v>
      </c>
      <c r="C1846" s="1" t="s">
        <v>211</v>
      </c>
      <c r="D1846" s="1">
        <v>0.33</v>
      </c>
      <c r="E1846" s="1">
        <v>0</v>
      </c>
      <c r="F1846" s="1">
        <v>0.67</v>
      </c>
      <c r="G1846" s="10" t="s">
        <v>350</v>
      </c>
      <c r="H1846" s="10" t="s">
        <v>347</v>
      </c>
      <c r="I1846" s="10" t="s">
        <v>211</v>
      </c>
      <c r="J1846" s="10" t="s">
        <v>379</v>
      </c>
    </row>
    <row r="1847" spans="1:10">
      <c r="A1847" s="1" t="s">
        <v>93</v>
      </c>
      <c r="B1847" s="1" t="s">
        <v>378</v>
      </c>
      <c r="C1847" s="1" t="s">
        <v>211</v>
      </c>
      <c r="D1847" s="1">
        <v>0.08</v>
      </c>
      <c r="E1847" s="1">
        <v>0</v>
      </c>
      <c r="F1847" s="1">
        <v>0.92</v>
      </c>
      <c r="G1847" s="10" t="s">
        <v>350</v>
      </c>
      <c r="H1847" s="10" t="s">
        <v>347</v>
      </c>
      <c r="I1847" s="10" t="s">
        <v>211</v>
      </c>
      <c r="J1847" s="10" t="s">
        <v>379</v>
      </c>
    </row>
    <row r="1848" spans="1:10">
      <c r="A1848" s="1" t="s">
        <v>98</v>
      </c>
      <c r="B1848" s="1" t="s">
        <v>378</v>
      </c>
      <c r="C1848" s="1" t="s">
        <v>211</v>
      </c>
      <c r="D1848" s="1">
        <v>0</v>
      </c>
      <c r="E1848" s="1">
        <v>0</v>
      </c>
      <c r="F1848" s="1">
        <v>1</v>
      </c>
      <c r="G1848" s="10" t="s">
        <v>350</v>
      </c>
      <c r="H1848" s="10" t="s">
        <v>347</v>
      </c>
      <c r="I1848" s="10" t="s">
        <v>211</v>
      </c>
      <c r="J1848" s="10" t="s">
        <v>379</v>
      </c>
    </row>
    <row r="1849" spans="1:10">
      <c r="A1849" s="1" t="s">
        <v>102</v>
      </c>
      <c r="B1849" s="1" t="s">
        <v>378</v>
      </c>
      <c r="C1849" s="1" t="s">
        <v>211</v>
      </c>
      <c r="D1849" s="1">
        <v>0.53</v>
      </c>
      <c r="E1849" s="1">
        <v>0</v>
      </c>
      <c r="F1849" s="1">
        <v>0.47</v>
      </c>
      <c r="G1849" s="10" t="s">
        <v>350</v>
      </c>
      <c r="H1849" s="10" t="s">
        <v>347</v>
      </c>
      <c r="I1849" s="10" t="s">
        <v>211</v>
      </c>
      <c r="J1849" s="10" t="s">
        <v>379</v>
      </c>
    </row>
    <row r="1850" spans="1:10">
      <c r="A1850" s="1" t="s">
        <v>107</v>
      </c>
      <c r="B1850" s="1" t="s">
        <v>378</v>
      </c>
      <c r="C1850" s="1" t="s">
        <v>211</v>
      </c>
      <c r="D1850" s="1">
        <v>0.28</v>
      </c>
      <c r="E1850" s="1">
        <v>0</v>
      </c>
      <c r="F1850" s="1">
        <v>0.72</v>
      </c>
      <c r="G1850" s="10" t="s">
        <v>350</v>
      </c>
      <c r="H1850" s="10" t="s">
        <v>347</v>
      </c>
      <c r="I1850" s="10" t="s">
        <v>211</v>
      </c>
      <c r="J1850" s="10" t="s">
        <v>379</v>
      </c>
    </row>
    <row r="1851" spans="1:10">
      <c r="A1851" s="1" t="s">
        <v>112</v>
      </c>
      <c r="B1851" s="1" t="s">
        <v>378</v>
      </c>
      <c r="C1851" s="1" t="s">
        <v>211</v>
      </c>
      <c r="D1851" s="1">
        <v>0.68</v>
      </c>
      <c r="E1851" s="1">
        <v>0</v>
      </c>
      <c r="F1851" s="1">
        <v>0.32</v>
      </c>
      <c r="G1851" s="10" t="s">
        <v>350</v>
      </c>
      <c r="H1851" s="10" t="s">
        <v>347</v>
      </c>
      <c r="I1851" s="10" t="s">
        <v>211</v>
      </c>
      <c r="J1851" s="10" t="s">
        <v>379</v>
      </c>
    </row>
    <row r="1852" spans="1:10">
      <c r="A1852" s="1" t="s">
        <v>117</v>
      </c>
      <c r="B1852" s="1" t="s">
        <v>378</v>
      </c>
      <c r="C1852" s="1" t="s">
        <v>211</v>
      </c>
      <c r="D1852" s="1">
        <v>0.58</v>
      </c>
      <c r="E1852" s="1">
        <v>0</v>
      </c>
      <c r="F1852" s="1">
        <v>0.42</v>
      </c>
      <c r="G1852" s="10" t="s">
        <v>350</v>
      </c>
      <c r="H1852" s="10" t="s">
        <v>347</v>
      </c>
      <c r="I1852" s="10" t="s">
        <v>211</v>
      </c>
      <c r="J1852" s="10" t="s">
        <v>379</v>
      </c>
    </row>
    <row r="1853" spans="1:10">
      <c r="A1853" s="1" t="s">
        <v>122</v>
      </c>
      <c r="B1853" s="1" t="s">
        <v>378</v>
      </c>
      <c r="C1853" s="1" t="s">
        <v>211</v>
      </c>
      <c r="D1853" s="1">
        <v>0.43</v>
      </c>
      <c r="E1853" s="1">
        <v>0.02</v>
      </c>
      <c r="F1853" s="1">
        <v>0.54</v>
      </c>
      <c r="G1853" s="10" t="s">
        <v>350</v>
      </c>
      <c r="H1853" s="10" t="s">
        <v>347</v>
      </c>
      <c r="I1853" s="10" t="s">
        <v>211</v>
      </c>
      <c r="J1853" s="10" t="s">
        <v>379</v>
      </c>
    </row>
    <row r="1854" spans="1:10">
      <c r="A1854" s="1" t="s">
        <v>127</v>
      </c>
      <c r="B1854" s="1" t="s">
        <v>378</v>
      </c>
      <c r="C1854" s="1" t="s">
        <v>211</v>
      </c>
      <c r="D1854" s="1">
        <v>0.05</v>
      </c>
      <c r="E1854" s="1">
        <v>0</v>
      </c>
      <c r="F1854" s="1">
        <v>0.95</v>
      </c>
      <c r="G1854" s="10" t="s">
        <v>350</v>
      </c>
      <c r="H1854" s="10" t="s">
        <v>347</v>
      </c>
      <c r="I1854" s="10" t="s">
        <v>211</v>
      </c>
      <c r="J1854" s="10" t="s">
        <v>379</v>
      </c>
    </row>
    <row r="1855" spans="1:10">
      <c r="A1855" s="1" t="s">
        <v>131</v>
      </c>
      <c r="B1855" s="1" t="s">
        <v>378</v>
      </c>
      <c r="C1855" s="1" t="s">
        <v>211</v>
      </c>
      <c r="D1855" s="1">
        <v>0.5</v>
      </c>
      <c r="E1855" s="1">
        <v>0</v>
      </c>
      <c r="F1855" s="1">
        <v>0.5</v>
      </c>
      <c r="G1855" s="10" t="s">
        <v>350</v>
      </c>
      <c r="H1855" s="10" t="s">
        <v>347</v>
      </c>
      <c r="I1855" s="10" t="s">
        <v>211</v>
      </c>
      <c r="J1855" s="10" t="s">
        <v>379</v>
      </c>
    </row>
    <row r="1856" spans="1:10">
      <c r="A1856" s="1" t="s">
        <v>135</v>
      </c>
      <c r="B1856" s="1" t="s">
        <v>378</v>
      </c>
      <c r="C1856" s="1" t="s">
        <v>211</v>
      </c>
      <c r="D1856" s="1">
        <v>0.73</v>
      </c>
      <c r="E1856" s="1">
        <v>0.13</v>
      </c>
      <c r="F1856" s="1">
        <v>0.13</v>
      </c>
      <c r="G1856" s="10" t="s">
        <v>350</v>
      </c>
      <c r="H1856" s="10" t="s">
        <v>347</v>
      </c>
      <c r="I1856" s="10" t="s">
        <v>211</v>
      </c>
      <c r="J1856" s="10" t="s">
        <v>379</v>
      </c>
    </row>
    <row r="1857" spans="1:10">
      <c r="A1857" s="1" t="s">
        <v>141</v>
      </c>
      <c r="B1857" s="1" t="s">
        <v>378</v>
      </c>
      <c r="C1857" s="1" t="s">
        <v>211</v>
      </c>
      <c r="D1857" s="1">
        <v>0.83</v>
      </c>
      <c r="E1857" s="1">
        <v>0.17</v>
      </c>
      <c r="F1857" s="1">
        <v>0</v>
      </c>
      <c r="G1857" s="10" t="s">
        <v>350</v>
      </c>
      <c r="H1857" s="10" t="s">
        <v>347</v>
      </c>
      <c r="I1857" s="10" t="s">
        <v>211</v>
      </c>
      <c r="J1857" s="10" t="s">
        <v>379</v>
      </c>
    </row>
    <row r="1858" spans="1:10">
      <c r="A1858" s="1" t="s">
        <v>144</v>
      </c>
      <c r="B1858" s="1" t="s">
        <v>378</v>
      </c>
      <c r="C1858" s="1" t="s">
        <v>211</v>
      </c>
      <c r="D1858" s="1">
        <v>0.88</v>
      </c>
      <c r="E1858" s="1">
        <v>0</v>
      </c>
      <c r="F1858" s="1">
        <v>0.13</v>
      </c>
      <c r="G1858" s="10" t="s">
        <v>350</v>
      </c>
      <c r="H1858" s="10" t="s">
        <v>347</v>
      </c>
      <c r="I1858" s="10" t="s">
        <v>211</v>
      </c>
      <c r="J1858" s="10" t="s">
        <v>379</v>
      </c>
    </row>
    <row r="1859" spans="1:10">
      <c r="A1859" s="1" t="s">
        <v>148</v>
      </c>
      <c r="B1859" s="1" t="s">
        <v>378</v>
      </c>
      <c r="C1859" s="1" t="s">
        <v>211</v>
      </c>
      <c r="D1859" s="1">
        <v>0.54</v>
      </c>
      <c r="E1859" s="1">
        <v>0</v>
      </c>
      <c r="F1859" s="1">
        <v>0.46</v>
      </c>
      <c r="G1859" s="10" t="s">
        <v>350</v>
      </c>
      <c r="H1859" s="10" t="s">
        <v>347</v>
      </c>
      <c r="I1859" s="10" t="s">
        <v>211</v>
      </c>
      <c r="J1859" s="10" t="s">
        <v>379</v>
      </c>
    </row>
    <row r="1860" spans="1:10">
      <c r="A1860" s="1" t="s">
        <v>154</v>
      </c>
      <c r="B1860" s="1" t="s">
        <v>378</v>
      </c>
      <c r="C1860" s="1" t="s">
        <v>211</v>
      </c>
      <c r="D1860" s="1">
        <v>0.3</v>
      </c>
      <c r="E1860" s="1">
        <v>0</v>
      </c>
      <c r="F1860" s="1">
        <v>0.7</v>
      </c>
      <c r="G1860" s="10" t="s">
        <v>350</v>
      </c>
      <c r="H1860" s="10" t="s">
        <v>347</v>
      </c>
      <c r="I1860" s="10" t="s">
        <v>211</v>
      </c>
      <c r="J1860" s="10" t="s">
        <v>379</v>
      </c>
    </row>
    <row r="1861" spans="1:10">
      <c r="A1861" s="1" t="s">
        <v>160</v>
      </c>
      <c r="B1861" s="1" t="s">
        <v>378</v>
      </c>
      <c r="C1861" s="1" t="s">
        <v>211</v>
      </c>
      <c r="D1861" s="1">
        <v>0.37</v>
      </c>
      <c r="E1861" s="1">
        <v>0.05</v>
      </c>
      <c r="F1861" s="1">
        <v>0.58</v>
      </c>
      <c r="G1861" s="10" t="s">
        <v>350</v>
      </c>
      <c r="H1861" s="10" t="s">
        <v>347</v>
      </c>
      <c r="I1861" s="10" t="s">
        <v>211</v>
      </c>
      <c r="J1861" s="10" t="s">
        <v>379</v>
      </c>
    </row>
  </sheetData>
  <sortState ref="A2:J1861">
    <sortCondition ref="J2:J1861"/>
  </sortState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135"/>
  <sheetViews>
    <sheetView tabSelected="1" zoomScale="55" zoomScaleNormal="55" topLeftCell="A61" workbookViewId="0">
      <selection activeCell="F106" sqref="F106"/>
    </sheetView>
  </sheetViews>
  <sheetFormatPr defaultColWidth="9" defaultRowHeight="14.25"/>
  <cols>
    <col min="1" max="1" width="9" style="6"/>
    <col min="2" max="2" width="17" style="6" customWidth="1"/>
    <col min="3" max="3" width="9" style="6"/>
    <col min="4" max="6" width="12.625" style="6"/>
    <col min="7" max="8" width="9" style="6"/>
    <col min="9" max="9" width="15.125" style="6" customWidth="1"/>
    <col min="10" max="10" width="9" style="6"/>
    <col min="11" max="11" width="11.5" style="6"/>
    <col min="12" max="12" width="8.875" style="6" customWidth="1"/>
    <col min="13" max="13" width="12.625" style="6"/>
    <col min="14" max="15" width="9" style="6"/>
    <col min="16" max="16" width="11.625" style="6" customWidth="1"/>
    <col min="17" max="17" width="9" style="6"/>
    <col min="18" max="20" width="12.625" style="6"/>
    <col min="21" max="21" width="9" style="6"/>
    <col min="22" max="22" width="14.75" style="6" customWidth="1"/>
    <col min="23" max="23" width="15.5" style="6" customWidth="1"/>
    <col min="24" max="24" width="9" style="6"/>
    <col min="25" max="27" width="12.625" style="6"/>
    <col min="28" max="29" width="9" style="6"/>
    <col min="30" max="30" width="16.625" style="6" customWidth="1"/>
    <col min="31" max="31" width="9" style="6"/>
    <col min="32" max="34" width="12.625" style="6"/>
    <col min="35" max="36" width="9" style="6"/>
    <col min="37" max="37" width="18" style="6" customWidth="1"/>
    <col min="38" max="39" width="9" style="6"/>
    <col min="40" max="41" width="12.625" style="6"/>
    <col min="42" max="43" width="9" style="6"/>
    <col min="44" max="44" width="17.75" style="6" customWidth="1"/>
    <col min="45" max="45" width="9" style="6"/>
    <col min="46" max="48" width="12.625" style="6"/>
    <col min="49" max="52" width="9" style="6"/>
    <col min="53" max="53" width="11.5" style="6"/>
    <col min="54" max="55" width="12.625" style="6"/>
    <col min="56" max="59" width="9" style="6"/>
    <col min="60" max="60" width="11.5" style="6"/>
    <col min="61" max="62" width="12.625" style="6"/>
    <col min="63" max="66" width="9" style="6"/>
    <col min="67" max="69" width="12.625" style="6"/>
    <col min="70" max="73" width="9" style="6"/>
    <col min="74" max="76" width="12.625" style="6"/>
    <col min="77" max="80" width="9" style="6"/>
    <col min="81" max="83" width="12.625" style="6"/>
    <col min="84" max="87" width="9" style="6"/>
    <col min="88" max="88" width="12.625" style="6"/>
    <col min="89" max="89" width="11.5" style="6"/>
    <col min="90" max="90" width="12.625" style="6"/>
    <col min="91" max="94" width="9" style="6"/>
    <col min="95" max="97" width="12.625" style="6"/>
    <col min="98" max="101" width="9" style="6"/>
    <col min="102" max="102" width="12.625" style="6"/>
    <col min="103" max="103" width="11.5" style="6"/>
    <col min="104" max="104" width="12.625" style="6"/>
    <col min="105" max="16384" width="9" style="6"/>
  </cols>
  <sheetData>
    <row r="1" s="6" customFormat="1" spans="1:104">
      <c r="A1" s="6" t="s">
        <v>11</v>
      </c>
      <c r="B1" s="6" t="s">
        <v>349</v>
      </c>
      <c r="C1" s="6" t="s">
        <v>199</v>
      </c>
      <c r="D1" s="6">
        <v>0.5</v>
      </c>
      <c r="E1" s="6">
        <v>0</v>
      </c>
      <c r="F1" s="6">
        <v>0.5</v>
      </c>
      <c r="H1" s="6" t="s">
        <v>11</v>
      </c>
      <c r="I1" s="6" t="s">
        <v>352</v>
      </c>
      <c r="J1" s="6" t="s">
        <v>199</v>
      </c>
      <c r="K1" s="6">
        <v>0.33</v>
      </c>
      <c r="L1" s="6">
        <v>0.17</v>
      </c>
      <c r="M1" s="6">
        <v>0.5</v>
      </c>
      <c r="O1" s="6" t="s">
        <v>11</v>
      </c>
      <c r="P1" s="6" t="s">
        <v>354</v>
      </c>
      <c r="Q1" s="6" t="s">
        <v>199</v>
      </c>
      <c r="R1" s="6">
        <v>0</v>
      </c>
      <c r="S1" s="6">
        <v>0.5</v>
      </c>
      <c r="T1" s="6">
        <v>0.5</v>
      </c>
      <c r="V1" s="6" t="s">
        <v>11</v>
      </c>
      <c r="W1" s="6" t="s">
        <v>358</v>
      </c>
      <c r="X1" s="6" t="s">
        <v>196</v>
      </c>
      <c r="Y1" s="6">
        <v>0</v>
      </c>
      <c r="Z1" s="6">
        <v>0</v>
      </c>
      <c r="AA1" s="6">
        <v>1</v>
      </c>
      <c r="AC1" s="6" t="s">
        <v>11</v>
      </c>
      <c r="AD1" s="6" t="s">
        <v>356</v>
      </c>
      <c r="AE1" s="6" t="s">
        <v>196</v>
      </c>
      <c r="AF1" s="6">
        <v>0</v>
      </c>
      <c r="AG1" s="6">
        <v>0</v>
      </c>
      <c r="AH1" s="6">
        <v>1</v>
      </c>
      <c r="AJ1" s="6" t="s">
        <v>11</v>
      </c>
      <c r="AK1" s="6" t="s">
        <v>360</v>
      </c>
      <c r="AL1" s="6" t="s">
        <v>196</v>
      </c>
      <c r="AM1" s="6">
        <v>0</v>
      </c>
      <c r="AN1" s="6">
        <v>0</v>
      </c>
      <c r="AO1" s="6">
        <v>1</v>
      </c>
      <c r="AQ1" s="6" t="s">
        <v>11</v>
      </c>
      <c r="AR1" s="6" t="s">
        <v>362</v>
      </c>
      <c r="AS1" s="6" t="s">
        <v>196</v>
      </c>
      <c r="AT1" s="6">
        <v>0</v>
      </c>
      <c r="AU1" s="6">
        <v>0</v>
      </c>
      <c r="AV1" s="6">
        <v>1</v>
      </c>
      <c r="AX1" s="6" t="s">
        <v>11</v>
      </c>
      <c r="AY1" s="6" t="s">
        <v>364</v>
      </c>
      <c r="AZ1" s="6" t="s">
        <v>199</v>
      </c>
      <c r="BA1" s="6">
        <v>0.33</v>
      </c>
      <c r="BB1" s="6">
        <v>0.17</v>
      </c>
      <c r="BC1" s="6">
        <v>0.5</v>
      </c>
      <c r="BE1" s="6" t="s">
        <v>11</v>
      </c>
      <c r="BF1" s="6" t="s">
        <v>366</v>
      </c>
      <c r="BG1" s="6" t="s">
        <v>197</v>
      </c>
      <c r="BH1" s="6">
        <v>0.33</v>
      </c>
      <c r="BI1" s="6">
        <v>0</v>
      </c>
      <c r="BJ1" s="6">
        <v>0.67</v>
      </c>
      <c r="BL1" s="6" t="s">
        <v>11</v>
      </c>
      <c r="BM1" s="6" t="s">
        <v>368</v>
      </c>
      <c r="BN1" s="6" t="s">
        <v>197</v>
      </c>
      <c r="BO1" s="6">
        <v>0.33</v>
      </c>
      <c r="BP1" s="6">
        <v>0</v>
      </c>
      <c r="BQ1" s="6">
        <v>0.67</v>
      </c>
      <c r="BS1" s="6" t="s">
        <v>11</v>
      </c>
      <c r="BT1" s="6" t="s">
        <v>370</v>
      </c>
      <c r="BU1" s="6" t="s">
        <v>197</v>
      </c>
      <c r="BV1" s="6">
        <v>0.33</v>
      </c>
      <c r="BW1" s="6">
        <v>0</v>
      </c>
      <c r="BX1" s="6">
        <v>0.67</v>
      </c>
      <c r="BZ1" s="6" t="s">
        <v>11</v>
      </c>
      <c r="CA1" s="6" t="s">
        <v>372</v>
      </c>
      <c r="CB1" s="6" t="s">
        <v>199</v>
      </c>
      <c r="CC1" s="6">
        <v>0.33</v>
      </c>
      <c r="CD1" s="6">
        <v>0.17</v>
      </c>
      <c r="CE1" s="6">
        <v>0.5</v>
      </c>
      <c r="CG1" s="6" t="s">
        <v>11</v>
      </c>
      <c r="CH1" s="6" t="s">
        <v>374</v>
      </c>
      <c r="CI1" s="6" t="s">
        <v>315</v>
      </c>
      <c r="CJ1" s="6">
        <v>0.33</v>
      </c>
      <c r="CK1" s="6">
        <v>0</v>
      </c>
      <c r="CL1" s="6">
        <v>0.67</v>
      </c>
      <c r="CN1" s="6" t="s">
        <v>11</v>
      </c>
      <c r="CO1" s="6" t="s">
        <v>376</v>
      </c>
      <c r="CP1" s="6" t="s">
        <v>315</v>
      </c>
      <c r="CQ1" s="6">
        <v>0.33</v>
      </c>
      <c r="CR1" s="6">
        <v>0</v>
      </c>
      <c r="CS1" s="6">
        <v>0.67</v>
      </c>
      <c r="CU1" s="6" t="s">
        <v>11</v>
      </c>
      <c r="CV1" s="6" t="s">
        <v>378</v>
      </c>
      <c r="CW1" s="6" t="s">
        <v>201</v>
      </c>
      <c r="CX1" s="6">
        <v>0.33</v>
      </c>
      <c r="CY1" s="6">
        <v>0.17</v>
      </c>
      <c r="CZ1" s="6">
        <v>0.5</v>
      </c>
    </row>
    <row r="2" s="6" customFormat="1" spans="1:104">
      <c r="A2" s="6" t="s">
        <v>15</v>
      </c>
      <c r="B2" s="6" t="s">
        <v>349</v>
      </c>
      <c r="C2" s="6" t="s">
        <v>199</v>
      </c>
      <c r="D2" s="6">
        <v>0.17</v>
      </c>
      <c r="E2" s="6">
        <v>0</v>
      </c>
      <c r="F2" s="6">
        <v>0.83</v>
      </c>
      <c r="H2" s="6" t="s">
        <v>15</v>
      </c>
      <c r="I2" s="6" t="s">
        <v>352</v>
      </c>
      <c r="J2" s="6" t="s">
        <v>199</v>
      </c>
      <c r="K2" s="6">
        <v>0.07</v>
      </c>
      <c r="L2" s="6">
        <v>0.1</v>
      </c>
      <c r="M2" s="6">
        <v>0.83</v>
      </c>
      <c r="O2" s="6" t="s">
        <v>15</v>
      </c>
      <c r="P2" s="6" t="s">
        <v>354</v>
      </c>
      <c r="Q2" s="6" t="s">
        <v>199</v>
      </c>
      <c r="R2" s="6">
        <v>0.07</v>
      </c>
      <c r="S2" s="6">
        <v>0.1</v>
      </c>
      <c r="T2" s="6">
        <v>0.83</v>
      </c>
      <c r="V2" s="6" t="s">
        <v>15</v>
      </c>
      <c r="W2" s="6" t="s">
        <v>358</v>
      </c>
      <c r="X2" s="6" t="s">
        <v>196</v>
      </c>
      <c r="Y2" s="6">
        <v>0.28</v>
      </c>
      <c r="Z2" s="6">
        <v>0.03</v>
      </c>
      <c r="AA2" s="6">
        <v>0.69</v>
      </c>
      <c r="AC2" s="6" t="s">
        <v>15</v>
      </c>
      <c r="AD2" s="6" t="s">
        <v>356</v>
      </c>
      <c r="AE2" s="6" t="s">
        <v>196</v>
      </c>
      <c r="AF2" s="6">
        <v>0</v>
      </c>
      <c r="AG2" s="6">
        <v>0.31</v>
      </c>
      <c r="AH2" s="6">
        <v>0.69</v>
      </c>
      <c r="AJ2" s="6" t="s">
        <v>15</v>
      </c>
      <c r="AK2" s="6" t="s">
        <v>360</v>
      </c>
      <c r="AL2" s="6" t="s">
        <v>196</v>
      </c>
      <c r="AM2" s="6">
        <v>0.31</v>
      </c>
      <c r="AN2" s="6">
        <v>0</v>
      </c>
      <c r="AO2" s="6">
        <v>0.69</v>
      </c>
      <c r="AQ2" s="6" t="s">
        <v>15</v>
      </c>
      <c r="AR2" s="6" t="s">
        <v>362</v>
      </c>
      <c r="AS2" s="6" t="s">
        <v>196</v>
      </c>
      <c r="AT2" s="6">
        <v>0.28</v>
      </c>
      <c r="AU2" s="6">
        <v>0.03</v>
      </c>
      <c r="AV2" s="6">
        <v>0.69</v>
      </c>
      <c r="AX2" s="6" t="s">
        <v>15</v>
      </c>
      <c r="AY2" s="6" t="s">
        <v>364</v>
      </c>
      <c r="AZ2" s="6" t="s">
        <v>199</v>
      </c>
      <c r="BA2" s="6">
        <v>0.17</v>
      </c>
      <c r="BB2" s="6">
        <v>0</v>
      </c>
      <c r="BC2" s="6">
        <v>0.83</v>
      </c>
      <c r="BE2" s="6" t="s">
        <v>15</v>
      </c>
      <c r="BF2" s="6" t="s">
        <v>366</v>
      </c>
      <c r="BG2" s="6" t="s">
        <v>197</v>
      </c>
      <c r="BH2" s="6">
        <v>0</v>
      </c>
      <c r="BI2" s="6">
        <v>0.72</v>
      </c>
      <c r="BJ2" s="6">
        <v>0.28</v>
      </c>
      <c r="BL2" s="6" t="s">
        <v>15</v>
      </c>
      <c r="BM2" s="6" t="s">
        <v>368</v>
      </c>
      <c r="BN2" s="6" t="s">
        <v>197</v>
      </c>
      <c r="BO2" s="6">
        <v>0.72</v>
      </c>
      <c r="BP2" s="6">
        <v>0</v>
      </c>
      <c r="BQ2" s="6">
        <v>0.28</v>
      </c>
      <c r="BS2" s="6" t="s">
        <v>15</v>
      </c>
      <c r="BT2" s="6" t="s">
        <v>370</v>
      </c>
      <c r="BU2" s="6" t="s">
        <v>197</v>
      </c>
      <c r="BV2" s="6">
        <v>0.28</v>
      </c>
      <c r="BW2" s="6">
        <v>0.45</v>
      </c>
      <c r="BX2" s="6">
        <v>0.28</v>
      </c>
      <c r="BZ2" s="6" t="s">
        <v>15</v>
      </c>
      <c r="CA2" s="6" t="s">
        <v>372</v>
      </c>
      <c r="CB2" s="6" t="s">
        <v>199</v>
      </c>
      <c r="CC2" s="6">
        <v>0</v>
      </c>
      <c r="CD2" s="6">
        <v>0.17</v>
      </c>
      <c r="CE2" s="6">
        <v>0.83</v>
      </c>
      <c r="CG2" s="6" t="s">
        <v>15</v>
      </c>
      <c r="CH2" s="6" t="s">
        <v>374</v>
      </c>
      <c r="CI2" s="6" t="s">
        <v>315</v>
      </c>
      <c r="CJ2" s="6">
        <v>0</v>
      </c>
      <c r="CK2" s="6">
        <v>0</v>
      </c>
      <c r="CL2" s="6">
        <v>1</v>
      </c>
      <c r="CN2" s="6" t="s">
        <v>15</v>
      </c>
      <c r="CO2" s="6" t="s">
        <v>376</v>
      </c>
      <c r="CP2" s="6" t="s">
        <v>315</v>
      </c>
      <c r="CQ2" s="6">
        <v>0</v>
      </c>
      <c r="CR2" s="6">
        <v>0</v>
      </c>
      <c r="CS2" s="6">
        <v>1</v>
      </c>
      <c r="CU2" s="6" t="s">
        <v>15</v>
      </c>
      <c r="CV2" s="6" t="s">
        <v>378</v>
      </c>
      <c r="CW2" s="6" t="s">
        <v>201</v>
      </c>
      <c r="CX2" s="6">
        <v>0.31</v>
      </c>
      <c r="CY2" s="6">
        <v>0.66</v>
      </c>
      <c r="CZ2" s="6">
        <v>0.03</v>
      </c>
    </row>
    <row r="3" s="6" customFormat="1" spans="1:104">
      <c r="A3" s="6" t="s">
        <v>21</v>
      </c>
      <c r="B3" s="6" t="s">
        <v>349</v>
      </c>
      <c r="C3" s="6" t="s">
        <v>199</v>
      </c>
      <c r="D3" s="6">
        <v>0.16</v>
      </c>
      <c r="E3" s="6">
        <v>0</v>
      </c>
      <c r="F3" s="6">
        <v>0.84</v>
      </c>
      <c r="H3" s="6" t="s">
        <v>21</v>
      </c>
      <c r="I3" s="6" t="s">
        <v>352</v>
      </c>
      <c r="J3" s="6" t="s">
        <v>199</v>
      </c>
      <c r="K3" s="6">
        <v>0.01</v>
      </c>
      <c r="L3" s="6">
        <v>0.15</v>
      </c>
      <c r="M3" s="6">
        <v>0.84</v>
      </c>
      <c r="O3" s="6" t="s">
        <v>21</v>
      </c>
      <c r="P3" s="6" t="s">
        <v>354</v>
      </c>
      <c r="Q3" s="6" t="s">
        <v>199</v>
      </c>
      <c r="R3" s="6">
        <v>0.12</v>
      </c>
      <c r="S3" s="6">
        <v>0.04</v>
      </c>
      <c r="T3" s="6">
        <v>0.84</v>
      </c>
      <c r="V3" s="6" t="s">
        <v>21</v>
      </c>
      <c r="W3" s="6" t="s">
        <v>358</v>
      </c>
      <c r="X3" s="6" t="s">
        <v>196</v>
      </c>
      <c r="Y3" s="6">
        <v>0.32</v>
      </c>
      <c r="Z3" s="6">
        <v>0.11</v>
      </c>
      <c r="AA3" s="6">
        <v>0.58</v>
      </c>
      <c r="AC3" s="6" t="s">
        <v>21</v>
      </c>
      <c r="AD3" s="6" t="s">
        <v>356</v>
      </c>
      <c r="AE3" s="6" t="s">
        <v>196</v>
      </c>
      <c r="AF3" s="6">
        <v>0</v>
      </c>
      <c r="AG3" s="6">
        <v>0.42</v>
      </c>
      <c r="AH3" s="6">
        <v>0.58</v>
      </c>
      <c r="AJ3" s="6" t="s">
        <v>21</v>
      </c>
      <c r="AK3" s="6" t="s">
        <v>360</v>
      </c>
      <c r="AL3" s="6" t="s">
        <v>196</v>
      </c>
      <c r="AM3" s="6">
        <v>0.34</v>
      </c>
      <c r="AN3" s="6">
        <v>0.08</v>
      </c>
      <c r="AO3" s="6">
        <v>0.58</v>
      </c>
      <c r="AQ3" s="6" t="s">
        <v>21</v>
      </c>
      <c r="AR3" s="6" t="s">
        <v>362</v>
      </c>
      <c r="AS3" s="6" t="s">
        <v>196</v>
      </c>
      <c r="AT3" s="6">
        <v>0</v>
      </c>
      <c r="AU3" s="6">
        <v>0.42</v>
      </c>
      <c r="AV3" s="6">
        <v>0.58</v>
      </c>
      <c r="AX3" s="6" t="s">
        <v>21</v>
      </c>
      <c r="AY3" s="6" t="s">
        <v>364</v>
      </c>
      <c r="AZ3" s="6" t="s">
        <v>199</v>
      </c>
      <c r="BA3" s="6">
        <v>0.15</v>
      </c>
      <c r="BB3" s="6">
        <v>0.01</v>
      </c>
      <c r="BC3" s="6">
        <v>0.84</v>
      </c>
      <c r="BE3" s="6" t="s">
        <v>21</v>
      </c>
      <c r="BF3" s="6" t="s">
        <v>366</v>
      </c>
      <c r="BG3" s="6" t="s">
        <v>197</v>
      </c>
      <c r="BH3" s="6">
        <v>0</v>
      </c>
      <c r="BI3" s="6">
        <v>0.48</v>
      </c>
      <c r="BJ3" s="6">
        <v>0.52</v>
      </c>
      <c r="BL3" s="6" t="s">
        <v>21</v>
      </c>
      <c r="BM3" s="6" t="s">
        <v>368</v>
      </c>
      <c r="BN3" s="6" t="s">
        <v>197</v>
      </c>
      <c r="BO3" s="6">
        <v>0.44</v>
      </c>
      <c r="BP3" s="6">
        <v>0.04</v>
      </c>
      <c r="BQ3" s="6">
        <v>0.52</v>
      </c>
      <c r="BS3" s="6" t="s">
        <v>21</v>
      </c>
      <c r="BT3" s="6" t="s">
        <v>370</v>
      </c>
      <c r="BU3" s="6" t="s">
        <v>197</v>
      </c>
      <c r="BV3" s="6">
        <v>0.01</v>
      </c>
      <c r="BW3" s="6">
        <v>0.47</v>
      </c>
      <c r="BX3" s="6">
        <v>0.52</v>
      </c>
      <c r="BZ3" s="6" t="s">
        <v>21</v>
      </c>
      <c r="CA3" s="6" t="s">
        <v>372</v>
      </c>
      <c r="CB3" s="6" t="s">
        <v>199</v>
      </c>
      <c r="CC3" s="6">
        <v>0</v>
      </c>
      <c r="CD3" s="6">
        <v>0.16</v>
      </c>
      <c r="CE3" s="6">
        <v>0.84</v>
      </c>
      <c r="CG3" s="6" t="s">
        <v>21</v>
      </c>
      <c r="CH3" s="6" t="s">
        <v>374</v>
      </c>
      <c r="CI3" s="6" t="s">
        <v>315</v>
      </c>
      <c r="CJ3" s="6">
        <v>0</v>
      </c>
      <c r="CK3" s="6">
        <v>0</v>
      </c>
      <c r="CL3" s="6">
        <v>1</v>
      </c>
      <c r="CN3" s="6" t="s">
        <v>21</v>
      </c>
      <c r="CO3" s="6" t="s">
        <v>376</v>
      </c>
      <c r="CP3" s="6" t="s">
        <v>315</v>
      </c>
      <c r="CQ3" s="6">
        <v>0</v>
      </c>
      <c r="CR3" s="6">
        <v>0</v>
      </c>
      <c r="CS3" s="6">
        <v>1</v>
      </c>
      <c r="CU3" s="6" t="s">
        <v>21</v>
      </c>
      <c r="CV3" s="6" t="s">
        <v>378</v>
      </c>
      <c r="CW3" s="6" t="s">
        <v>201</v>
      </c>
      <c r="CX3" s="6">
        <v>0.03</v>
      </c>
      <c r="CY3" s="6">
        <v>0.59</v>
      </c>
      <c r="CZ3" s="6">
        <v>0.38</v>
      </c>
    </row>
    <row r="4" s="6" customFormat="1" spans="1:104">
      <c r="A4" s="6" t="s">
        <v>27</v>
      </c>
      <c r="B4" s="6" t="s">
        <v>349</v>
      </c>
      <c r="C4" s="6" t="s">
        <v>199</v>
      </c>
      <c r="D4" s="6">
        <v>0.15</v>
      </c>
      <c r="E4" s="6">
        <v>0</v>
      </c>
      <c r="F4" s="6">
        <v>0.85</v>
      </c>
      <c r="H4" s="6" t="s">
        <v>27</v>
      </c>
      <c r="I4" s="6" t="s">
        <v>352</v>
      </c>
      <c r="J4" s="6" t="s">
        <v>199</v>
      </c>
      <c r="K4" s="6">
        <v>0.15</v>
      </c>
      <c r="L4" s="6">
        <v>0</v>
      </c>
      <c r="M4" s="6">
        <v>0.85</v>
      </c>
      <c r="O4" s="6" t="s">
        <v>27</v>
      </c>
      <c r="P4" s="6" t="s">
        <v>354</v>
      </c>
      <c r="Q4" s="6" t="s">
        <v>199</v>
      </c>
      <c r="R4" s="6">
        <v>0.05</v>
      </c>
      <c r="S4" s="6">
        <v>0.1</v>
      </c>
      <c r="T4" s="6">
        <v>0.85</v>
      </c>
      <c r="V4" s="6" t="s">
        <v>27</v>
      </c>
      <c r="W4" s="6" t="s">
        <v>358</v>
      </c>
      <c r="X4" s="6" t="s">
        <v>196</v>
      </c>
      <c r="Y4" s="6">
        <v>0</v>
      </c>
      <c r="Z4" s="6">
        <v>0.13</v>
      </c>
      <c r="AA4" s="6">
        <v>0.87</v>
      </c>
      <c r="AC4" s="6" t="s">
        <v>27</v>
      </c>
      <c r="AD4" s="6" t="s">
        <v>356</v>
      </c>
      <c r="AE4" s="6" t="s">
        <v>196</v>
      </c>
      <c r="AF4" s="6">
        <v>0</v>
      </c>
      <c r="AG4" s="6">
        <v>0.13</v>
      </c>
      <c r="AH4" s="6">
        <v>0.87</v>
      </c>
      <c r="AJ4" s="6" t="s">
        <v>27</v>
      </c>
      <c r="AK4" s="6" t="s">
        <v>360</v>
      </c>
      <c r="AL4" s="6" t="s">
        <v>196</v>
      </c>
      <c r="AM4" s="6">
        <v>0.13</v>
      </c>
      <c r="AN4" s="6">
        <v>0</v>
      </c>
      <c r="AO4" s="6">
        <v>0.87</v>
      </c>
      <c r="AQ4" s="6" t="s">
        <v>27</v>
      </c>
      <c r="AR4" s="6" t="s">
        <v>362</v>
      </c>
      <c r="AS4" s="6" t="s">
        <v>196</v>
      </c>
      <c r="AT4" s="6">
        <v>0.13</v>
      </c>
      <c r="AU4" s="6">
        <v>0</v>
      </c>
      <c r="AV4" s="6">
        <v>0.87</v>
      </c>
      <c r="AX4" s="6" t="s">
        <v>27</v>
      </c>
      <c r="AY4" s="6" t="s">
        <v>364</v>
      </c>
      <c r="AZ4" s="6" t="s">
        <v>199</v>
      </c>
      <c r="BA4" s="6">
        <v>0</v>
      </c>
      <c r="BB4" s="6">
        <v>0.15</v>
      </c>
      <c r="BC4" s="6">
        <v>0.85</v>
      </c>
      <c r="BE4" s="6" t="s">
        <v>27</v>
      </c>
      <c r="BF4" s="6" t="s">
        <v>366</v>
      </c>
      <c r="BG4" s="6" t="s">
        <v>197</v>
      </c>
      <c r="BH4" s="6">
        <v>0</v>
      </c>
      <c r="BI4" s="6">
        <v>0</v>
      </c>
      <c r="BJ4" s="6">
        <v>1</v>
      </c>
      <c r="BL4" s="6" t="s">
        <v>27</v>
      </c>
      <c r="BM4" s="6" t="s">
        <v>368</v>
      </c>
      <c r="BN4" s="6" t="s">
        <v>197</v>
      </c>
      <c r="BO4" s="6">
        <v>0</v>
      </c>
      <c r="BP4" s="6">
        <v>0</v>
      </c>
      <c r="BQ4" s="6">
        <v>1</v>
      </c>
      <c r="BS4" s="6" t="s">
        <v>27</v>
      </c>
      <c r="BT4" s="6" t="s">
        <v>370</v>
      </c>
      <c r="BU4" s="6" t="s">
        <v>197</v>
      </c>
      <c r="BV4" s="6">
        <v>0</v>
      </c>
      <c r="BW4" s="6">
        <v>0</v>
      </c>
      <c r="BX4" s="6">
        <v>1</v>
      </c>
      <c r="BZ4" s="6" t="s">
        <v>27</v>
      </c>
      <c r="CA4" s="6" t="s">
        <v>372</v>
      </c>
      <c r="CB4" s="6" t="s">
        <v>199</v>
      </c>
      <c r="CC4" s="6">
        <v>0</v>
      </c>
      <c r="CD4" s="6">
        <v>0.15</v>
      </c>
      <c r="CE4" s="6">
        <v>0.85</v>
      </c>
      <c r="CG4" s="6" t="s">
        <v>27</v>
      </c>
      <c r="CH4" s="6" t="s">
        <v>374</v>
      </c>
      <c r="CI4" s="6" t="s">
        <v>315</v>
      </c>
      <c r="CJ4" s="6">
        <v>0</v>
      </c>
      <c r="CK4" s="6">
        <v>0</v>
      </c>
      <c r="CL4" s="6">
        <v>1</v>
      </c>
      <c r="CN4" s="6" t="s">
        <v>27</v>
      </c>
      <c r="CO4" s="6" t="s">
        <v>376</v>
      </c>
      <c r="CP4" s="6" t="s">
        <v>315</v>
      </c>
      <c r="CQ4" s="6">
        <v>0</v>
      </c>
      <c r="CR4" s="6">
        <v>0</v>
      </c>
      <c r="CS4" s="6">
        <v>1</v>
      </c>
      <c r="CU4" s="6" t="s">
        <v>27</v>
      </c>
      <c r="CV4" s="6" t="s">
        <v>378</v>
      </c>
      <c r="CW4" s="6" t="s">
        <v>201</v>
      </c>
      <c r="CX4" s="6">
        <v>0.28</v>
      </c>
      <c r="CY4" s="6">
        <v>0.31</v>
      </c>
      <c r="CZ4" s="6">
        <v>0.41</v>
      </c>
    </row>
    <row r="5" s="6" customFormat="1" spans="1:104">
      <c r="A5" s="6" t="s">
        <v>33</v>
      </c>
      <c r="B5" s="6" t="s">
        <v>349</v>
      </c>
      <c r="C5" s="6" t="s">
        <v>199</v>
      </c>
      <c r="D5" s="6">
        <v>0.15</v>
      </c>
      <c r="E5" s="6">
        <v>0.03</v>
      </c>
      <c r="F5" s="6">
        <v>0.82</v>
      </c>
      <c r="H5" s="6" t="s">
        <v>33</v>
      </c>
      <c r="I5" s="6" t="s">
        <v>352</v>
      </c>
      <c r="J5" s="6" t="s">
        <v>199</v>
      </c>
      <c r="K5" s="6">
        <v>0.15</v>
      </c>
      <c r="L5" s="6">
        <v>0.03</v>
      </c>
      <c r="M5" s="6">
        <v>0.82</v>
      </c>
      <c r="O5" s="6" t="s">
        <v>33</v>
      </c>
      <c r="P5" s="6" t="s">
        <v>354</v>
      </c>
      <c r="Q5" s="6" t="s">
        <v>199</v>
      </c>
      <c r="R5" s="6">
        <v>0.15</v>
      </c>
      <c r="S5" s="6">
        <v>0.03</v>
      </c>
      <c r="T5" s="6">
        <v>0.82</v>
      </c>
      <c r="V5" s="6" t="s">
        <v>33</v>
      </c>
      <c r="W5" s="6" t="s">
        <v>358</v>
      </c>
      <c r="X5" s="6" t="s">
        <v>196</v>
      </c>
      <c r="Y5" s="6">
        <v>0.36</v>
      </c>
      <c r="Z5" s="6">
        <v>0.06</v>
      </c>
      <c r="AA5" s="6">
        <v>0.58</v>
      </c>
      <c r="AC5" s="6" t="s">
        <v>33</v>
      </c>
      <c r="AD5" s="6" t="s">
        <v>356</v>
      </c>
      <c r="AE5" s="6" t="s">
        <v>196</v>
      </c>
      <c r="AF5" s="6">
        <v>0</v>
      </c>
      <c r="AG5" s="6">
        <v>0.42</v>
      </c>
      <c r="AH5" s="6">
        <v>0.58</v>
      </c>
      <c r="AJ5" s="6" t="s">
        <v>33</v>
      </c>
      <c r="AK5" s="6" t="s">
        <v>360</v>
      </c>
      <c r="AL5" s="6" t="s">
        <v>196</v>
      </c>
      <c r="AM5" s="6">
        <v>0.39</v>
      </c>
      <c r="AN5" s="6">
        <v>0.03</v>
      </c>
      <c r="AO5" s="6">
        <v>0.58</v>
      </c>
      <c r="AQ5" s="6" t="s">
        <v>33</v>
      </c>
      <c r="AR5" s="6" t="s">
        <v>362</v>
      </c>
      <c r="AS5" s="6" t="s">
        <v>196</v>
      </c>
      <c r="AT5" s="6">
        <v>0.24</v>
      </c>
      <c r="AU5" s="6">
        <v>0.18</v>
      </c>
      <c r="AV5" s="6">
        <v>0.58</v>
      </c>
      <c r="AX5" s="6" t="s">
        <v>33</v>
      </c>
      <c r="AY5" s="6" t="s">
        <v>364</v>
      </c>
      <c r="AZ5" s="6" t="s">
        <v>199</v>
      </c>
      <c r="BA5" s="6">
        <v>0.15</v>
      </c>
      <c r="BB5" s="6">
        <v>0.03</v>
      </c>
      <c r="BC5" s="6">
        <v>0.82</v>
      </c>
      <c r="BE5" s="6" t="s">
        <v>33</v>
      </c>
      <c r="BF5" s="6" t="s">
        <v>366</v>
      </c>
      <c r="BG5" s="6" t="s">
        <v>197</v>
      </c>
      <c r="BH5" s="6">
        <v>0</v>
      </c>
      <c r="BI5" s="6">
        <v>0.64</v>
      </c>
      <c r="BJ5" s="6">
        <v>0.36</v>
      </c>
      <c r="BL5" s="6" t="s">
        <v>33</v>
      </c>
      <c r="BM5" s="6" t="s">
        <v>368</v>
      </c>
      <c r="BN5" s="6" t="s">
        <v>197</v>
      </c>
      <c r="BO5" s="6">
        <v>0.55</v>
      </c>
      <c r="BP5" s="6">
        <v>0.09</v>
      </c>
      <c r="BQ5" s="6">
        <v>0.36</v>
      </c>
      <c r="BS5" s="6" t="s">
        <v>33</v>
      </c>
      <c r="BT5" s="6" t="s">
        <v>370</v>
      </c>
      <c r="BU5" s="6" t="s">
        <v>197</v>
      </c>
      <c r="BV5" s="6">
        <v>0.39</v>
      </c>
      <c r="BW5" s="6">
        <v>0.24</v>
      </c>
      <c r="BX5" s="6">
        <v>0.36</v>
      </c>
      <c r="BZ5" s="6" t="s">
        <v>33</v>
      </c>
      <c r="CA5" s="6" t="s">
        <v>372</v>
      </c>
      <c r="CB5" s="6" t="s">
        <v>199</v>
      </c>
      <c r="CC5" s="6">
        <v>0</v>
      </c>
      <c r="CD5" s="6">
        <v>0.18</v>
      </c>
      <c r="CE5" s="6">
        <v>0.82</v>
      </c>
      <c r="CG5" s="6" t="s">
        <v>33</v>
      </c>
      <c r="CH5" s="6" t="s">
        <v>374</v>
      </c>
      <c r="CI5" s="6" t="s">
        <v>315</v>
      </c>
      <c r="CJ5" s="6">
        <v>0</v>
      </c>
      <c r="CK5" s="6">
        <v>0</v>
      </c>
      <c r="CL5" s="6">
        <v>1</v>
      </c>
      <c r="CN5" s="6" t="s">
        <v>33</v>
      </c>
      <c r="CO5" s="6" t="s">
        <v>376</v>
      </c>
      <c r="CP5" s="6" t="s">
        <v>315</v>
      </c>
      <c r="CQ5" s="6">
        <v>0</v>
      </c>
      <c r="CR5" s="6">
        <v>0</v>
      </c>
      <c r="CS5" s="6">
        <v>1</v>
      </c>
      <c r="CU5" s="6" t="s">
        <v>33</v>
      </c>
      <c r="CV5" s="6" t="s">
        <v>378</v>
      </c>
      <c r="CW5" s="6" t="s">
        <v>201</v>
      </c>
      <c r="CX5" s="6">
        <v>0.42</v>
      </c>
      <c r="CY5" s="6">
        <v>0.27</v>
      </c>
      <c r="CZ5" s="6">
        <v>0.3</v>
      </c>
    </row>
    <row r="6" s="6" customFormat="1" spans="1:104">
      <c r="A6" s="6" t="s">
        <v>38</v>
      </c>
      <c r="B6" s="6" t="s">
        <v>349</v>
      </c>
      <c r="C6" s="6" t="s">
        <v>199</v>
      </c>
      <c r="D6" s="6">
        <v>0</v>
      </c>
      <c r="E6" s="6">
        <v>0</v>
      </c>
      <c r="F6" s="6">
        <v>1</v>
      </c>
      <c r="H6" s="6" t="s">
        <v>38</v>
      </c>
      <c r="I6" s="6" t="s">
        <v>352</v>
      </c>
      <c r="J6" s="6" t="s">
        <v>199</v>
      </c>
      <c r="K6" s="6">
        <v>0</v>
      </c>
      <c r="L6" s="6">
        <v>0</v>
      </c>
      <c r="M6" s="6">
        <v>1</v>
      </c>
      <c r="O6" s="6" t="s">
        <v>38</v>
      </c>
      <c r="P6" s="6" t="s">
        <v>354</v>
      </c>
      <c r="Q6" s="6" t="s">
        <v>199</v>
      </c>
      <c r="R6" s="6">
        <v>0</v>
      </c>
      <c r="S6" s="6">
        <v>0</v>
      </c>
      <c r="T6" s="6">
        <v>1</v>
      </c>
      <c r="V6" s="6" t="s">
        <v>38</v>
      </c>
      <c r="W6" s="6" t="s">
        <v>358</v>
      </c>
      <c r="X6" s="6" t="s">
        <v>196</v>
      </c>
      <c r="Y6" s="6">
        <v>0</v>
      </c>
      <c r="Z6" s="6">
        <v>1</v>
      </c>
      <c r="AA6" s="6">
        <v>0</v>
      </c>
      <c r="AC6" s="6" t="s">
        <v>38</v>
      </c>
      <c r="AD6" s="6" t="s">
        <v>356</v>
      </c>
      <c r="AE6" s="6" t="s">
        <v>196</v>
      </c>
      <c r="AF6" s="6">
        <v>0</v>
      </c>
      <c r="AG6" s="6">
        <v>1</v>
      </c>
      <c r="AH6" s="6">
        <v>0</v>
      </c>
      <c r="AJ6" s="6" t="s">
        <v>38</v>
      </c>
      <c r="AK6" s="6" t="s">
        <v>360</v>
      </c>
      <c r="AL6" s="6" t="s">
        <v>196</v>
      </c>
      <c r="AM6" s="6">
        <v>0.04</v>
      </c>
      <c r="AN6" s="6">
        <v>0.96</v>
      </c>
      <c r="AO6" s="6">
        <v>0</v>
      </c>
      <c r="AQ6" s="6" t="s">
        <v>38</v>
      </c>
      <c r="AR6" s="6" t="s">
        <v>362</v>
      </c>
      <c r="AS6" s="6" t="s">
        <v>196</v>
      </c>
      <c r="AT6" s="6">
        <v>0</v>
      </c>
      <c r="AU6" s="6">
        <v>1</v>
      </c>
      <c r="AV6" s="6">
        <v>0</v>
      </c>
      <c r="AX6" s="6" t="s">
        <v>38</v>
      </c>
      <c r="AY6" s="6" t="s">
        <v>364</v>
      </c>
      <c r="AZ6" s="6" t="s">
        <v>199</v>
      </c>
      <c r="BA6" s="6">
        <v>0</v>
      </c>
      <c r="BB6" s="6">
        <v>0</v>
      </c>
      <c r="BC6" s="6">
        <v>1</v>
      </c>
      <c r="BE6" s="6" t="s">
        <v>38</v>
      </c>
      <c r="BF6" s="6" t="s">
        <v>366</v>
      </c>
      <c r="BG6" s="6" t="s">
        <v>197</v>
      </c>
      <c r="BH6" s="6">
        <v>0</v>
      </c>
      <c r="BI6" s="6">
        <v>0</v>
      </c>
      <c r="BJ6" s="6">
        <v>1</v>
      </c>
      <c r="BL6" s="6" t="s">
        <v>38</v>
      </c>
      <c r="BM6" s="6" t="s">
        <v>368</v>
      </c>
      <c r="BN6" s="6" t="s">
        <v>197</v>
      </c>
      <c r="BO6" s="6">
        <v>0</v>
      </c>
      <c r="BP6" s="6">
        <v>0</v>
      </c>
      <c r="BQ6" s="6">
        <v>1</v>
      </c>
      <c r="BS6" s="6" t="s">
        <v>38</v>
      </c>
      <c r="BT6" s="6" t="s">
        <v>370</v>
      </c>
      <c r="BU6" s="6" t="s">
        <v>197</v>
      </c>
      <c r="BV6" s="6">
        <v>0</v>
      </c>
      <c r="BW6" s="6">
        <v>0</v>
      </c>
      <c r="BX6" s="6">
        <v>1</v>
      </c>
      <c r="BZ6" s="6" t="s">
        <v>38</v>
      </c>
      <c r="CA6" s="6" t="s">
        <v>372</v>
      </c>
      <c r="CB6" s="6" t="s">
        <v>199</v>
      </c>
      <c r="CC6" s="6">
        <v>0</v>
      </c>
      <c r="CD6" s="6">
        <v>0</v>
      </c>
      <c r="CE6" s="6">
        <v>1</v>
      </c>
      <c r="CG6" s="6" t="s">
        <v>38</v>
      </c>
      <c r="CH6" s="6" t="s">
        <v>374</v>
      </c>
      <c r="CI6" s="6" t="s">
        <v>315</v>
      </c>
      <c r="CJ6" s="6">
        <v>0</v>
      </c>
      <c r="CK6" s="6">
        <v>0</v>
      </c>
      <c r="CL6" s="6">
        <v>1</v>
      </c>
      <c r="CN6" s="6" t="s">
        <v>38</v>
      </c>
      <c r="CO6" s="6" t="s">
        <v>376</v>
      </c>
      <c r="CP6" s="6" t="s">
        <v>315</v>
      </c>
      <c r="CQ6" s="6">
        <v>0</v>
      </c>
      <c r="CR6" s="6">
        <v>0</v>
      </c>
      <c r="CS6" s="6">
        <v>1</v>
      </c>
      <c r="CU6" s="6" t="s">
        <v>38</v>
      </c>
      <c r="CV6" s="6" t="s">
        <v>378</v>
      </c>
      <c r="CW6" s="6" t="s">
        <v>201</v>
      </c>
      <c r="CX6" s="6">
        <v>0</v>
      </c>
      <c r="CY6" s="6">
        <v>0.04</v>
      </c>
      <c r="CZ6" s="6">
        <v>0.96</v>
      </c>
    </row>
    <row r="7" s="6" customFormat="1" spans="1:104">
      <c r="A7" s="6" t="s">
        <v>43</v>
      </c>
      <c r="B7" s="6" t="s">
        <v>349</v>
      </c>
      <c r="C7" s="6" t="s">
        <v>199</v>
      </c>
      <c r="D7" s="6">
        <v>0.58</v>
      </c>
      <c r="E7" s="6">
        <v>0.06</v>
      </c>
      <c r="F7" s="6">
        <v>0.36</v>
      </c>
      <c r="H7" s="6" t="s">
        <v>43</v>
      </c>
      <c r="I7" s="6" t="s">
        <v>352</v>
      </c>
      <c r="J7" s="6" t="s">
        <v>199</v>
      </c>
      <c r="K7" s="6">
        <v>0.25</v>
      </c>
      <c r="L7" s="6">
        <v>0.39</v>
      </c>
      <c r="M7" s="6">
        <v>0.36</v>
      </c>
      <c r="O7" s="6" t="s">
        <v>43</v>
      </c>
      <c r="P7" s="6" t="s">
        <v>354</v>
      </c>
      <c r="Q7" s="6" t="s">
        <v>199</v>
      </c>
      <c r="R7" s="6">
        <v>0.03</v>
      </c>
      <c r="S7" s="6">
        <v>0.61</v>
      </c>
      <c r="T7" s="6">
        <v>0.36</v>
      </c>
      <c r="V7" s="6" t="s">
        <v>43</v>
      </c>
      <c r="W7" s="6" t="s">
        <v>358</v>
      </c>
      <c r="X7" s="6" t="s">
        <v>196</v>
      </c>
      <c r="Y7" s="6">
        <v>0.03</v>
      </c>
      <c r="Z7" s="6">
        <v>0</v>
      </c>
      <c r="AA7" s="6">
        <v>0.97</v>
      </c>
      <c r="AC7" s="6" t="s">
        <v>43</v>
      </c>
      <c r="AD7" s="6" t="s">
        <v>356</v>
      </c>
      <c r="AE7" s="6" t="s">
        <v>196</v>
      </c>
      <c r="AF7" s="6">
        <v>0.03</v>
      </c>
      <c r="AG7" s="6">
        <v>0</v>
      </c>
      <c r="AH7" s="6">
        <v>0.97</v>
      </c>
      <c r="AJ7" s="6" t="s">
        <v>43</v>
      </c>
      <c r="AK7" s="6" t="s">
        <v>360</v>
      </c>
      <c r="AL7" s="6" t="s">
        <v>196</v>
      </c>
      <c r="AM7" s="6">
        <v>0.03</v>
      </c>
      <c r="AN7" s="6">
        <v>0</v>
      </c>
      <c r="AO7" s="6">
        <v>0.97</v>
      </c>
      <c r="AQ7" s="6" t="s">
        <v>43</v>
      </c>
      <c r="AR7" s="6" t="s">
        <v>362</v>
      </c>
      <c r="AS7" s="6" t="s">
        <v>196</v>
      </c>
      <c r="AT7" s="6">
        <v>0.03</v>
      </c>
      <c r="AU7" s="6">
        <v>0</v>
      </c>
      <c r="AV7" s="6">
        <v>0.97</v>
      </c>
      <c r="AX7" s="6" t="s">
        <v>43</v>
      </c>
      <c r="AY7" s="6" t="s">
        <v>364</v>
      </c>
      <c r="AZ7" s="6" t="s">
        <v>199</v>
      </c>
      <c r="BA7" s="6">
        <v>0.33</v>
      </c>
      <c r="BB7" s="6">
        <v>0.31</v>
      </c>
      <c r="BC7" s="6">
        <v>0.36</v>
      </c>
      <c r="BE7" s="6" t="s">
        <v>43</v>
      </c>
      <c r="BF7" s="6" t="s">
        <v>366</v>
      </c>
      <c r="BG7" s="6" t="s">
        <v>197</v>
      </c>
      <c r="BH7" s="6">
        <v>0.42</v>
      </c>
      <c r="BI7" s="6">
        <v>0</v>
      </c>
      <c r="BJ7" s="6">
        <v>0.58</v>
      </c>
      <c r="BL7" s="6" t="s">
        <v>43</v>
      </c>
      <c r="BM7" s="6" t="s">
        <v>368</v>
      </c>
      <c r="BN7" s="6" t="s">
        <v>197</v>
      </c>
      <c r="BO7" s="6">
        <v>0.39</v>
      </c>
      <c r="BP7" s="6">
        <v>0.03</v>
      </c>
      <c r="BQ7" s="6">
        <v>0.58</v>
      </c>
      <c r="BS7" s="6" t="s">
        <v>43</v>
      </c>
      <c r="BT7" s="6" t="s">
        <v>370</v>
      </c>
      <c r="BU7" s="6" t="s">
        <v>197</v>
      </c>
      <c r="BV7" s="6">
        <v>0.08</v>
      </c>
      <c r="BW7" s="6">
        <v>0.33</v>
      </c>
      <c r="BX7" s="6">
        <v>0.58</v>
      </c>
      <c r="BZ7" s="6" t="s">
        <v>43</v>
      </c>
      <c r="CA7" s="6" t="s">
        <v>372</v>
      </c>
      <c r="CB7" s="6" t="s">
        <v>199</v>
      </c>
      <c r="CC7" s="6">
        <v>0.33</v>
      </c>
      <c r="CD7" s="6">
        <v>0.31</v>
      </c>
      <c r="CE7" s="6">
        <v>0.36</v>
      </c>
      <c r="CG7" s="6" t="s">
        <v>43</v>
      </c>
      <c r="CH7" s="6" t="s">
        <v>374</v>
      </c>
      <c r="CI7" s="6" t="s">
        <v>315</v>
      </c>
      <c r="CJ7" s="6">
        <v>0.39</v>
      </c>
      <c r="CK7" s="6">
        <v>0.03</v>
      </c>
      <c r="CL7" s="6">
        <v>0.58</v>
      </c>
      <c r="CN7" s="6" t="s">
        <v>43</v>
      </c>
      <c r="CO7" s="6" t="s">
        <v>376</v>
      </c>
      <c r="CP7" s="6" t="s">
        <v>315</v>
      </c>
      <c r="CQ7" s="6">
        <v>0.08</v>
      </c>
      <c r="CR7" s="6">
        <v>0.33</v>
      </c>
      <c r="CS7" s="6">
        <v>0.58</v>
      </c>
      <c r="CU7" s="6" t="s">
        <v>43</v>
      </c>
      <c r="CV7" s="6" t="s">
        <v>378</v>
      </c>
      <c r="CW7" s="6" t="s">
        <v>201</v>
      </c>
      <c r="CX7" s="6">
        <v>0.25</v>
      </c>
      <c r="CY7" s="6">
        <v>0.58</v>
      </c>
      <c r="CZ7" s="6">
        <v>0.17</v>
      </c>
    </row>
    <row r="8" s="6" customFormat="1" spans="1:104">
      <c r="A8" s="6" t="s">
        <v>48</v>
      </c>
      <c r="B8" s="6" t="s">
        <v>349</v>
      </c>
      <c r="C8" s="6" t="s">
        <v>199</v>
      </c>
      <c r="D8" s="6">
        <v>0.02</v>
      </c>
      <c r="E8" s="6">
        <v>0</v>
      </c>
      <c r="F8" s="6">
        <v>0.98</v>
      </c>
      <c r="H8" s="6" t="s">
        <v>48</v>
      </c>
      <c r="I8" s="6" t="s">
        <v>352</v>
      </c>
      <c r="J8" s="6" t="s">
        <v>199</v>
      </c>
      <c r="K8" s="6">
        <v>0.02</v>
      </c>
      <c r="L8" s="6">
        <v>0</v>
      </c>
      <c r="M8" s="6">
        <v>0.98</v>
      </c>
      <c r="O8" s="6" t="s">
        <v>48</v>
      </c>
      <c r="P8" s="6" t="s">
        <v>354</v>
      </c>
      <c r="Q8" s="6" t="s">
        <v>199</v>
      </c>
      <c r="R8" s="6">
        <v>0.02</v>
      </c>
      <c r="S8" s="6">
        <v>0</v>
      </c>
      <c r="T8" s="6">
        <v>0.98</v>
      </c>
      <c r="V8" s="6" t="s">
        <v>48</v>
      </c>
      <c r="W8" s="6" t="s">
        <v>358</v>
      </c>
      <c r="X8" s="6" t="s">
        <v>196</v>
      </c>
      <c r="Y8" s="6">
        <v>0.12</v>
      </c>
      <c r="Z8" s="6">
        <v>0.11</v>
      </c>
      <c r="AA8" s="6">
        <v>0.77</v>
      </c>
      <c r="AC8" s="6" t="s">
        <v>48</v>
      </c>
      <c r="AD8" s="6" t="s">
        <v>356</v>
      </c>
      <c r="AE8" s="6" t="s">
        <v>196</v>
      </c>
      <c r="AF8" s="6">
        <v>0</v>
      </c>
      <c r="AG8" s="6">
        <v>0.23</v>
      </c>
      <c r="AH8" s="6">
        <v>0.77</v>
      </c>
      <c r="AJ8" s="6" t="s">
        <v>48</v>
      </c>
      <c r="AK8" s="6" t="s">
        <v>360</v>
      </c>
      <c r="AL8" s="6" t="s">
        <v>196</v>
      </c>
      <c r="AM8" s="6">
        <v>0.18</v>
      </c>
      <c r="AN8" s="6">
        <v>0.05</v>
      </c>
      <c r="AO8" s="6">
        <v>0.77</v>
      </c>
      <c r="AQ8" s="6" t="s">
        <v>48</v>
      </c>
      <c r="AR8" s="6" t="s">
        <v>362</v>
      </c>
      <c r="AS8" s="6" t="s">
        <v>196</v>
      </c>
      <c r="AT8" s="6">
        <v>0.09</v>
      </c>
      <c r="AU8" s="6">
        <v>0.14</v>
      </c>
      <c r="AV8" s="6">
        <v>0.77</v>
      </c>
      <c r="AX8" s="6" t="s">
        <v>48</v>
      </c>
      <c r="AY8" s="6" t="s">
        <v>364</v>
      </c>
      <c r="AZ8" s="6" t="s">
        <v>199</v>
      </c>
      <c r="BA8" s="6">
        <v>0.02</v>
      </c>
      <c r="BB8" s="6">
        <v>0</v>
      </c>
      <c r="BC8" s="6">
        <v>0.98</v>
      </c>
      <c r="BE8" s="6" t="s">
        <v>48</v>
      </c>
      <c r="BF8" s="6" t="s">
        <v>366</v>
      </c>
      <c r="BG8" s="6" t="s">
        <v>197</v>
      </c>
      <c r="BH8" s="6">
        <v>0</v>
      </c>
      <c r="BI8" s="6">
        <v>0.28</v>
      </c>
      <c r="BJ8" s="6">
        <v>0.72</v>
      </c>
      <c r="BL8" s="6" t="s">
        <v>48</v>
      </c>
      <c r="BM8" s="6" t="s">
        <v>368</v>
      </c>
      <c r="BN8" s="6" t="s">
        <v>197</v>
      </c>
      <c r="BO8" s="6">
        <v>0.23</v>
      </c>
      <c r="BP8" s="6">
        <v>0.05</v>
      </c>
      <c r="BQ8" s="6">
        <v>0.72</v>
      </c>
      <c r="BS8" s="6" t="s">
        <v>48</v>
      </c>
      <c r="BT8" s="6" t="s">
        <v>370</v>
      </c>
      <c r="BU8" s="6" t="s">
        <v>197</v>
      </c>
      <c r="BV8" s="6">
        <v>0.18</v>
      </c>
      <c r="BW8" s="6">
        <v>0.11</v>
      </c>
      <c r="BX8" s="6">
        <v>0.72</v>
      </c>
      <c r="BZ8" s="6" t="s">
        <v>48</v>
      </c>
      <c r="CA8" s="6" t="s">
        <v>372</v>
      </c>
      <c r="CB8" s="6" t="s">
        <v>199</v>
      </c>
      <c r="CC8" s="6">
        <v>0</v>
      </c>
      <c r="CD8" s="6">
        <v>0.02</v>
      </c>
      <c r="CE8" s="6">
        <v>0.98</v>
      </c>
      <c r="CG8" s="6" t="s">
        <v>48</v>
      </c>
      <c r="CH8" s="6" t="s">
        <v>374</v>
      </c>
      <c r="CI8" s="6" t="s">
        <v>315</v>
      </c>
      <c r="CJ8" s="6">
        <v>0</v>
      </c>
      <c r="CK8" s="6">
        <v>0</v>
      </c>
      <c r="CL8" s="6">
        <v>1</v>
      </c>
      <c r="CN8" s="6" t="s">
        <v>48</v>
      </c>
      <c r="CO8" s="6" t="s">
        <v>376</v>
      </c>
      <c r="CP8" s="6" t="s">
        <v>315</v>
      </c>
      <c r="CQ8" s="6">
        <v>0</v>
      </c>
      <c r="CR8" s="6">
        <v>0</v>
      </c>
      <c r="CS8" s="6">
        <v>1</v>
      </c>
      <c r="CU8" s="6" t="s">
        <v>48</v>
      </c>
      <c r="CV8" s="6" t="s">
        <v>378</v>
      </c>
      <c r="CW8" s="6" t="s">
        <v>201</v>
      </c>
      <c r="CX8" s="6">
        <v>0.21</v>
      </c>
      <c r="CY8" s="6">
        <v>0.32</v>
      </c>
      <c r="CZ8" s="6">
        <v>0.47</v>
      </c>
    </row>
    <row r="9" s="6" customFormat="1" spans="1:104">
      <c r="A9" s="6" t="s">
        <v>53</v>
      </c>
      <c r="B9" s="6" t="s">
        <v>349</v>
      </c>
      <c r="C9" s="6" t="s">
        <v>199</v>
      </c>
      <c r="D9" s="6">
        <v>0</v>
      </c>
      <c r="E9" s="6">
        <v>0</v>
      </c>
      <c r="F9" s="6">
        <v>1</v>
      </c>
      <c r="H9" s="6" t="s">
        <v>53</v>
      </c>
      <c r="I9" s="6" t="s">
        <v>352</v>
      </c>
      <c r="J9" s="6" t="s">
        <v>199</v>
      </c>
      <c r="K9" s="6">
        <v>0</v>
      </c>
      <c r="L9" s="6">
        <v>0</v>
      </c>
      <c r="M9" s="6">
        <v>1</v>
      </c>
      <c r="O9" s="6" t="s">
        <v>53</v>
      </c>
      <c r="P9" s="6" t="s">
        <v>354</v>
      </c>
      <c r="Q9" s="6" t="s">
        <v>199</v>
      </c>
      <c r="R9" s="6">
        <v>0</v>
      </c>
      <c r="S9" s="6">
        <v>0</v>
      </c>
      <c r="T9" s="6">
        <v>1</v>
      </c>
      <c r="V9" s="6" t="s">
        <v>53</v>
      </c>
      <c r="W9" s="6" t="s">
        <v>358</v>
      </c>
      <c r="X9" s="6" t="s">
        <v>196</v>
      </c>
      <c r="Y9" s="6">
        <v>0</v>
      </c>
      <c r="Z9" s="6">
        <v>0.59</v>
      </c>
      <c r="AA9" s="6">
        <v>0.41</v>
      </c>
      <c r="AC9" s="6" t="s">
        <v>53</v>
      </c>
      <c r="AD9" s="6" t="s">
        <v>356</v>
      </c>
      <c r="AE9" s="6" t="s">
        <v>196</v>
      </c>
      <c r="AF9" s="6">
        <v>0</v>
      </c>
      <c r="AG9" s="6">
        <v>0.59</v>
      </c>
      <c r="AH9" s="6">
        <v>0.41</v>
      </c>
      <c r="AJ9" s="6" t="s">
        <v>53</v>
      </c>
      <c r="AK9" s="6" t="s">
        <v>360</v>
      </c>
      <c r="AL9" s="6" t="s">
        <v>196</v>
      </c>
      <c r="AM9" s="6">
        <v>0.59</v>
      </c>
      <c r="AN9" s="6">
        <v>0</v>
      </c>
      <c r="AO9" s="6">
        <v>0.41</v>
      </c>
      <c r="AQ9" s="6" t="s">
        <v>53</v>
      </c>
      <c r="AR9" s="6" t="s">
        <v>362</v>
      </c>
      <c r="AS9" s="6" t="s">
        <v>196</v>
      </c>
      <c r="AT9" s="6">
        <v>0.3</v>
      </c>
      <c r="AU9" s="6">
        <v>0.29</v>
      </c>
      <c r="AV9" s="6">
        <v>0.41</v>
      </c>
      <c r="AX9" s="6" t="s">
        <v>53</v>
      </c>
      <c r="AY9" s="6" t="s">
        <v>364</v>
      </c>
      <c r="AZ9" s="6" t="s">
        <v>199</v>
      </c>
      <c r="BA9" s="6">
        <v>0</v>
      </c>
      <c r="BB9" s="6">
        <v>0</v>
      </c>
      <c r="BC9" s="6">
        <v>1</v>
      </c>
      <c r="BE9" s="6" t="s">
        <v>53</v>
      </c>
      <c r="BF9" s="6" t="s">
        <v>366</v>
      </c>
      <c r="BG9" s="6" t="s">
        <v>197</v>
      </c>
      <c r="BH9" s="6">
        <v>0</v>
      </c>
      <c r="BI9" s="6">
        <v>0</v>
      </c>
      <c r="BJ9" s="6">
        <v>1</v>
      </c>
      <c r="BL9" s="6" t="s">
        <v>53</v>
      </c>
      <c r="BM9" s="6" t="s">
        <v>368</v>
      </c>
      <c r="BN9" s="6" t="s">
        <v>197</v>
      </c>
      <c r="BO9" s="6">
        <v>0</v>
      </c>
      <c r="BP9" s="6">
        <v>0</v>
      </c>
      <c r="BQ9" s="6">
        <v>1</v>
      </c>
      <c r="BS9" s="6" t="s">
        <v>53</v>
      </c>
      <c r="BT9" s="6" t="s">
        <v>370</v>
      </c>
      <c r="BU9" s="6" t="s">
        <v>197</v>
      </c>
      <c r="BV9" s="6">
        <v>0</v>
      </c>
      <c r="BW9" s="6">
        <v>0</v>
      </c>
      <c r="BX9" s="6">
        <v>1</v>
      </c>
      <c r="BZ9" s="6" t="s">
        <v>53</v>
      </c>
      <c r="CA9" s="6" t="s">
        <v>372</v>
      </c>
      <c r="CB9" s="6" t="s">
        <v>199</v>
      </c>
      <c r="CC9" s="6">
        <v>0</v>
      </c>
      <c r="CD9" s="6">
        <v>0</v>
      </c>
      <c r="CE9" s="6">
        <v>1</v>
      </c>
      <c r="CG9" s="6" t="s">
        <v>53</v>
      </c>
      <c r="CH9" s="6" t="s">
        <v>374</v>
      </c>
      <c r="CI9" s="6" t="s">
        <v>315</v>
      </c>
      <c r="CJ9" s="6">
        <v>0</v>
      </c>
      <c r="CK9" s="6">
        <v>0</v>
      </c>
      <c r="CL9" s="6">
        <v>1</v>
      </c>
      <c r="CN9" s="6" t="s">
        <v>53</v>
      </c>
      <c r="CO9" s="6" t="s">
        <v>376</v>
      </c>
      <c r="CP9" s="6" t="s">
        <v>315</v>
      </c>
      <c r="CQ9" s="6">
        <v>0</v>
      </c>
      <c r="CR9" s="6">
        <v>0</v>
      </c>
      <c r="CS9" s="6">
        <v>1</v>
      </c>
      <c r="CU9" s="6" t="s">
        <v>53</v>
      </c>
      <c r="CV9" s="6" t="s">
        <v>378</v>
      </c>
      <c r="CW9" s="6" t="s">
        <v>201</v>
      </c>
      <c r="CX9" s="6">
        <v>0.43</v>
      </c>
      <c r="CY9" s="6">
        <v>0.52</v>
      </c>
      <c r="CZ9" s="6">
        <v>0.05</v>
      </c>
    </row>
    <row r="10" s="6" customFormat="1" spans="1:104">
      <c r="A10" s="6" t="s">
        <v>59</v>
      </c>
      <c r="B10" s="6" t="s">
        <v>349</v>
      </c>
      <c r="C10" s="6" t="s">
        <v>199</v>
      </c>
      <c r="D10" s="6">
        <v>0.12</v>
      </c>
      <c r="E10" s="6">
        <v>0.04</v>
      </c>
      <c r="F10" s="6">
        <v>0.84</v>
      </c>
      <c r="H10" s="6" t="s">
        <v>59</v>
      </c>
      <c r="I10" s="6" t="s">
        <v>352</v>
      </c>
      <c r="J10" s="6" t="s">
        <v>199</v>
      </c>
      <c r="K10" s="6">
        <v>0.08</v>
      </c>
      <c r="L10" s="6">
        <v>0.08</v>
      </c>
      <c r="M10" s="6">
        <v>0.84</v>
      </c>
      <c r="O10" s="6" t="s">
        <v>59</v>
      </c>
      <c r="P10" s="6" t="s">
        <v>354</v>
      </c>
      <c r="Q10" s="6" t="s">
        <v>199</v>
      </c>
      <c r="R10" s="6">
        <v>0.04</v>
      </c>
      <c r="S10" s="6">
        <v>0.12</v>
      </c>
      <c r="T10" s="6">
        <v>0.84</v>
      </c>
      <c r="V10" s="6" t="s">
        <v>59</v>
      </c>
      <c r="W10" s="6" t="s">
        <v>358</v>
      </c>
      <c r="X10" s="6" t="s">
        <v>196</v>
      </c>
      <c r="Y10" s="6">
        <v>0</v>
      </c>
      <c r="Z10" s="6">
        <v>0.12</v>
      </c>
      <c r="AA10" s="6">
        <v>0.88</v>
      </c>
      <c r="AC10" s="6" t="s">
        <v>59</v>
      </c>
      <c r="AD10" s="6" t="s">
        <v>356</v>
      </c>
      <c r="AE10" s="6" t="s">
        <v>196</v>
      </c>
      <c r="AF10" s="6">
        <v>0</v>
      </c>
      <c r="AG10" s="6">
        <v>0.12</v>
      </c>
      <c r="AH10" s="6">
        <v>0.88</v>
      </c>
      <c r="AJ10" s="6" t="s">
        <v>59</v>
      </c>
      <c r="AK10" s="6" t="s">
        <v>360</v>
      </c>
      <c r="AL10" s="6" t="s">
        <v>196</v>
      </c>
      <c r="AM10" s="6">
        <v>0.08</v>
      </c>
      <c r="AN10" s="6">
        <v>0.04</v>
      </c>
      <c r="AO10" s="6">
        <v>0.88</v>
      </c>
      <c r="AQ10" s="6" t="s">
        <v>59</v>
      </c>
      <c r="AR10" s="6" t="s">
        <v>362</v>
      </c>
      <c r="AS10" s="6" t="s">
        <v>196</v>
      </c>
      <c r="AT10" s="6">
        <v>0.08</v>
      </c>
      <c r="AU10" s="6">
        <v>0.04</v>
      </c>
      <c r="AV10" s="6">
        <v>0.88</v>
      </c>
      <c r="AX10" s="6" t="s">
        <v>59</v>
      </c>
      <c r="AY10" s="6" t="s">
        <v>364</v>
      </c>
      <c r="AZ10" s="6" t="s">
        <v>199</v>
      </c>
      <c r="BA10" s="6">
        <v>0.12</v>
      </c>
      <c r="BB10" s="6">
        <v>0.04</v>
      </c>
      <c r="BC10" s="6">
        <v>0.84</v>
      </c>
      <c r="BE10" s="6" t="s">
        <v>59</v>
      </c>
      <c r="BF10" s="6" t="s">
        <v>366</v>
      </c>
      <c r="BG10" s="6" t="s">
        <v>197</v>
      </c>
      <c r="BH10" s="6">
        <v>0</v>
      </c>
      <c r="BI10" s="6">
        <v>0.28</v>
      </c>
      <c r="BJ10" s="6">
        <v>0.72</v>
      </c>
      <c r="BL10" s="6" t="s">
        <v>59</v>
      </c>
      <c r="BM10" s="6" t="s">
        <v>368</v>
      </c>
      <c r="BN10" s="6" t="s">
        <v>197</v>
      </c>
      <c r="BO10" s="6">
        <v>0.28</v>
      </c>
      <c r="BP10" s="6">
        <v>0</v>
      </c>
      <c r="BQ10" s="6">
        <v>0.72</v>
      </c>
      <c r="BS10" s="6" t="s">
        <v>59</v>
      </c>
      <c r="BT10" s="6" t="s">
        <v>370</v>
      </c>
      <c r="BU10" s="6" t="s">
        <v>197</v>
      </c>
      <c r="BV10" s="6">
        <v>0.08</v>
      </c>
      <c r="BW10" s="6">
        <v>0.2</v>
      </c>
      <c r="BX10" s="6">
        <v>0.72</v>
      </c>
      <c r="BZ10" s="6" t="s">
        <v>59</v>
      </c>
      <c r="CA10" s="6" t="s">
        <v>372</v>
      </c>
      <c r="CB10" s="6" t="s">
        <v>199</v>
      </c>
      <c r="CC10" s="6">
        <v>0</v>
      </c>
      <c r="CD10" s="6">
        <v>0.16</v>
      </c>
      <c r="CE10" s="6">
        <v>0.84</v>
      </c>
      <c r="CG10" s="6" t="s">
        <v>59</v>
      </c>
      <c r="CH10" s="6" t="s">
        <v>374</v>
      </c>
      <c r="CI10" s="6" t="s">
        <v>315</v>
      </c>
      <c r="CJ10" s="6">
        <v>0</v>
      </c>
      <c r="CK10" s="6">
        <v>0</v>
      </c>
      <c r="CL10" s="6">
        <v>1</v>
      </c>
      <c r="CN10" s="6" t="s">
        <v>59</v>
      </c>
      <c r="CO10" s="6" t="s">
        <v>376</v>
      </c>
      <c r="CP10" s="6" t="s">
        <v>315</v>
      </c>
      <c r="CQ10" s="6">
        <v>0</v>
      </c>
      <c r="CR10" s="6">
        <v>0</v>
      </c>
      <c r="CS10" s="6">
        <v>1</v>
      </c>
      <c r="CU10" s="6" t="s">
        <v>59</v>
      </c>
      <c r="CV10" s="6" t="s">
        <v>378</v>
      </c>
      <c r="CW10" s="6" t="s">
        <v>201</v>
      </c>
      <c r="CX10" s="6">
        <v>0.32</v>
      </c>
      <c r="CY10" s="6">
        <v>0.52</v>
      </c>
      <c r="CZ10" s="6">
        <v>0.16</v>
      </c>
    </row>
    <row r="11" s="6" customFormat="1" spans="1:104">
      <c r="A11" s="6" t="s">
        <v>63</v>
      </c>
      <c r="B11" s="6" t="s">
        <v>349</v>
      </c>
      <c r="C11" s="6" t="s">
        <v>199</v>
      </c>
      <c r="D11" s="6">
        <v>0.1</v>
      </c>
      <c r="E11" s="6">
        <v>0.05</v>
      </c>
      <c r="F11" s="6">
        <v>0.85</v>
      </c>
      <c r="H11" s="6" t="s">
        <v>63</v>
      </c>
      <c r="I11" s="6" t="s">
        <v>352</v>
      </c>
      <c r="J11" s="6" t="s">
        <v>199</v>
      </c>
      <c r="K11" s="6">
        <v>0.1</v>
      </c>
      <c r="L11" s="6">
        <v>0.05</v>
      </c>
      <c r="M11" s="6">
        <v>0.85</v>
      </c>
      <c r="O11" s="6" t="s">
        <v>63</v>
      </c>
      <c r="P11" s="6" t="s">
        <v>354</v>
      </c>
      <c r="Q11" s="6" t="s">
        <v>199</v>
      </c>
      <c r="R11" s="6">
        <v>0.1</v>
      </c>
      <c r="S11" s="6">
        <v>0.05</v>
      </c>
      <c r="T11" s="6">
        <v>0.85</v>
      </c>
      <c r="V11" s="6" t="s">
        <v>63</v>
      </c>
      <c r="W11" s="6" t="s">
        <v>358</v>
      </c>
      <c r="X11" s="6" t="s">
        <v>196</v>
      </c>
      <c r="Y11" s="6">
        <v>0</v>
      </c>
      <c r="Z11" s="6">
        <v>0.3</v>
      </c>
      <c r="AA11" s="6">
        <v>0.7</v>
      </c>
      <c r="AC11" s="6" t="s">
        <v>63</v>
      </c>
      <c r="AD11" s="6" t="s">
        <v>356</v>
      </c>
      <c r="AE11" s="6" t="s">
        <v>196</v>
      </c>
      <c r="AF11" s="6">
        <v>0</v>
      </c>
      <c r="AG11" s="6">
        <v>0.3</v>
      </c>
      <c r="AH11" s="6">
        <v>0.7</v>
      </c>
      <c r="AJ11" s="6" t="s">
        <v>63</v>
      </c>
      <c r="AK11" s="6" t="s">
        <v>360</v>
      </c>
      <c r="AL11" s="6" t="s">
        <v>196</v>
      </c>
      <c r="AM11" s="6">
        <v>0.3</v>
      </c>
      <c r="AN11" s="6">
        <v>0</v>
      </c>
      <c r="AO11" s="6">
        <v>0.7</v>
      </c>
      <c r="AQ11" s="6" t="s">
        <v>63</v>
      </c>
      <c r="AR11" s="6" t="s">
        <v>362</v>
      </c>
      <c r="AS11" s="6" t="s">
        <v>196</v>
      </c>
      <c r="AT11" s="6">
        <v>0.1</v>
      </c>
      <c r="AU11" s="6">
        <v>0.2</v>
      </c>
      <c r="AV11" s="6">
        <v>0.7</v>
      </c>
      <c r="AX11" s="6" t="s">
        <v>63</v>
      </c>
      <c r="AY11" s="6" t="s">
        <v>364</v>
      </c>
      <c r="AZ11" s="6" t="s">
        <v>199</v>
      </c>
      <c r="BA11" s="6">
        <v>0</v>
      </c>
      <c r="BB11" s="6">
        <v>0.15</v>
      </c>
      <c r="BC11" s="6">
        <v>0.85</v>
      </c>
      <c r="BE11" s="6" t="s">
        <v>63</v>
      </c>
      <c r="BF11" s="6" t="s">
        <v>366</v>
      </c>
      <c r="BG11" s="6" t="s">
        <v>197</v>
      </c>
      <c r="BH11" s="6">
        <v>0</v>
      </c>
      <c r="BI11" s="6">
        <v>0</v>
      </c>
      <c r="BJ11" s="6">
        <v>1</v>
      </c>
      <c r="BL11" s="6" t="s">
        <v>63</v>
      </c>
      <c r="BM11" s="6" t="s">
        <v>368</v>
      </c>
      <c r="BN11" s="6" t="s">
        <v>197</v>
      </c>
      <c r="BO11" s="6">
        <v>0</v>
      </c>
      <c r="BP11" s="6">
        <v>0</v>
      </c>
      <c r="BQ11" s="6">
        <v>1</v>
      </c>
      <c r="BS11" s="6" t="s">
        <v>63</v>
      </c>
      <c r="BT11" s="6" t="s">
        <v>370</v>
      </c>
      <c r="BU11" s="6" t="s">
        <v>197</v>
      </c>
      <c r="BV11" s="6">
        <v>0</v>
      </c>
      <c r="BW11" s="6">
        <v>0</v>
      </c>
      <c r="BX11" s="6">
        <v>1</v>
      </c>
      <c r="BZ11" s="6" t="s">
        <v>63</v>
      </c>
      <c r="CA11" s="6" t="s">
        <v>372</v>
      </c>
      <c r="CB11" s="6" t="s">
        <v>199</v>
      </c>
      <c r="CC11" s="6">
        <v>0</v>
      </c>
      <c r="CD11" s="6">
        <v>0.15</v>
      </c>
      <c r="CE11" s="6">
        <v>0.85</v>
      </c>
      <c r="CG11" s="6" t="s">
        <v>63</v>
      </c>
      <c r="CH11" s="6" t="s">
        <v>374</v>
      </c>
      <c r="CI11" s="6" t="s">
        <v>315</v>
      </c>
      <c r="CJ11" s="6">
        <v>0</v>
      </c>
      <c r="CK11" s="6">
        <v>0</v>
      </c>
      <c r="CL11" s="6">
        <v>1</v>
      </c>
      <c r="CN11" s="6" t="s">
        <v>63</v>
      </c>
      <c r="CO11" s="6" t="s">
        <v>376</v>
      </c>
      <c r="CP11" s="6" t="s">
        <v>315</v>
      </c>
      <c r="CQ11" s="6">
        <v>0</v>
      </c>
      <c r="CR11" s="6">
        <v>0</v>
      </c>
      <c r="CS11" s="6">
        <v>1</v>
      </c>
      <c r="CU11" s="6" t="s">
        <v>63</v>
      </c>
      <c r="CV11" s="6" t="s">
        <v>378</v>
      </c>
      <c r="CW11" s="6" t="s">
        <v>201</v>
      </c>
      <c r="CX11" s="6">
        <v>0.25</v>
      </c>
      <c r="CY11" s="6">
        <v>0.7</v>
      </c>
      <c r="CZ11" s="6">
        <v>0.05</v>
      </c>
    </row>
    <row r="12" s="6" customFormat="1" spans="1:104">
      <c r="A12" s="6" t="s">
        <v>69</v>
      </c>
      <c r="B12" s="6" t="s">
        <v>349</v>
      </c>
      <c r="C12" s="6" t="s">
        <v>199</v>
      </c>
      <c r="D12" s="6">
        <v>0.47</v>
      </c>
      <c r="E12" s="6">
        <v>0</v>
      </c>
      <c r="F12" s="6">
        <v>0.53</v>
      </c>
      <c r="H12" s="6" t="s">
        <v>69</v>
      </c>
      <c r="I12" s="6" t="s">
        <v>352</v>
      </c>
      <c r="J12" s="6" t="s">
        <v>199</v>
      </c>
      <c r="K12" s="6">
        <v>0.47</v>
      </c>
      <c r="L12" s="6">
        <v>0</v>
      </c>
      <c r="M12" s="6">
        <v>0.53</v>
      </c>
      <c r="O12" s="6" t="s">
        <v>69</v>
      </c>
      <c r="P12" s="6" t="s">
        <v>354</v>
      </c>
      <c r="Q12" s="6" t="s">
        <v>199</v>
      </c>
      <c r="R12" s="6">
        <v>0.32</v>
      </c>
      <c r="S12" s="6">
        <v>0.15</v>
      </c>
      <c r="T12" s="6">
        <v>0.53</v>
      </c>
      <c r="V12" s="6" t="s">
        <v>69</v>
      </c>
      <c r="W12" s="6" t="s">
        <v>358</v>
      </c>
      <c r="X12" s="6" t="s">
        <v>196</v>
      </c>
      <c r="Y12" s="6">
        <v>0.47</v>
      </c>
      <c r="Z12" s="6">
        <v>0.07</v>
      </c>
      <c r="AA12" s="6">
        <v>0.47</v>
      </c>
      <c r="AC12" s="6" t="s">
        <v>69</v>
      </c>
      <c r="AD12" s="6" t="s">
        <v>356</v>
      </c>
      <c r="AE12" s="6" t="s">
        <v>196</v>
      </c>
      <c r="AF12" s="6">
        <v>0</v>
      </c>
      <c r="AG12" s="6">
        <v>0.53</v>
      </c>
      <c r="AH12" s="6">
        <v>0.47</v>
      </c>
      <c r="AJ12" s="6" t="s">
        <v>69</v>
      </c>
      <c r="AK12" s="6" t="s">
        <v>360</v>
      </c>
      <c r="AL12" s="6" t="s">
        <v>196</v>
      </c>
      <c r="AM12" s="6">
        <v>0.53</v>
      </c>
      <c r="AN12" s="6">
        <v>0</v>
      </c>
      <c r="AO12" s="6">
        <v>0.47</v>
      </c>
      <c r="AQ12" s="6" t="s">
        <v>69</v>
      </c>
      <c r="AR12" s="6" t="s">
        <v>362</v>
      </c>
      <c r="AS12" s="6" t="s">
        <v>196</v>
      </c>
      <c r="AT12" s="6">
        <v>0.43</v>
      </c>
      <c r="AU12" s="6">
        <v>0.1</v>
      </c>
      <c r="AV12" s="6">
        <v>0.47</v>
      </c>
      <c r="AX12" s="6" t="s">
        <v>69</v>
      </c>
      <c r="AY12" s="6" t="s">
        <v>364</v>
      </c>
      <c r="AZ12" s="6" t="s">
        <v>199</v>
      </c>
      <c r="BA12" s="6">
        <v>0.47</v>
      </c>
      <c r="BB12" s="6">
        <v>0</v>
      </c>
      <c r="BC12" s="6">
        <v>0.53</v>
      </c>
      <c r="BE12" s="6" t="s">
        <v>69</v>
      </c>
      <c r="BF12" s="6" t="s">
        <v>366</v>
      </c>
      <c r="BG12" s="6" t="s">
        <v>197</v>
      </c>
      <c r="BH12" s="6">
        <v>0</v>
      </c>
      <c r="BI12" s="6">
        <v>0.63</v>
      </c>
      <c r="BJ12" s="6">
        <v>0.37</v>
      </c>
      <c r="BL12" s="6" t="s">
        <v>69</v>
      </c>
      <c r="BM12" s="6" t="s">
        <v>368</v>
      </c>
      <c r="BN12" s="6" t="s">
        <v>197</v>
      </c>
      <c r="BO12" s="6">
        <v>0.63</v>
      </c>
      <c r="BP12" s="6">
        <v>0</v>
      </c>
      <c r="BQ12" s="6">
        <v>0.37</v>
      </c>
      <c r="BS12" s="6" t="s">
        <v>69</v>
      </c>
      <c r="BT12" s="6" t="s">
        <v>370</v>
      </c>
      <c r="BU12" s="6" t="s">
        <v>197</v>
      </c>
      <c r="BV12" s="6">
        <v>0.58</v>
      </c>
      <c r="BW12" s="6">
        <v>0.05</v>
      </c>
      <c r="BX12" s="6">
        <v>0.37</v>
      </c>
      <c r="BZ12" s="6" t="s">
        <v>69</v>
      </c>
      <c r="CA12" s="6" t="s">
        <v>372</v>
      </c>
      <c r="CB12" s="6" t="s">
        <v>199</v>
      </c>
      <c r="CC12" s="6">
        <v>0</v>
      </c>
      <c r="CD12" s="6">
        <v>0.47</v>
      </c>
      <c r="CE12" s="6">
        <v>0.53</v>
      </c>
      <c r="CG12" s="6" t="s">
        <v>69</v>
      </c>
      <c r="CH12" s="6" t="s">
        <v>374</v>
      </c>
      <c r="CI12" s="6" t="s">
        <v>315</v>
      </c>
      <c r="CJ12" s="6">
        <v>0</v>
      </c>
      <c r="CK12" s="6">
        <v>0</v>
      </c>
      <c r="CL12" s="6">
        <v>1</v>
      </c>
      <c r="CN12" s="6" t="s">
        <v>69</v>
      </c>
      <c r="CO12" s="6" t="s">
        <v>376</v>
      </c>
      <c r="CP12" s="6" t="s">
        <v>315</v>
      </c>
      <c r="CQ12" s="6">
        <v>0</v>
      </c>
      <c r="CR12" s="6">
        <v>0</v>
      </c>
      <c r="CS12" s="6">
        <v>1</v>
      </c>
      <c r="CU12" s="6" t="s">
        <v>69</v>
      </c>
      <c r="CV12" s="6" t="s">
        <v>378</v>
      </c>
      <c r="CW12" s="6" t="s">
        <v>201</v>
      </c>
      <c r="CX12" s="6">
        <v>0.58</v>
      </c>
      <c r="CY12" s="6">
        <v>0.12</v>
      </c>
      <c r="CZ12" s="6">
        <v>0.3</v>
      </c>
    </row>
    <row r="13" s="6" customFormat="1" spans="1:104">
      <c r="A13" s="6" t="s">
        <v>74</v>
      </c>
      <c r="B13" s="6" t="s">
        <v>349</v>
      </c>
      <c r="C13" s="6" t="s">
        <v>199</v>
      </c>
      <c r="D13" s="6">
        <v>0.29</v>
      </c>
      <c r="E13" s="6">
        <v>0</v>
      </c>
      <c r="F13" s="6">
        <v>0.71</v>
      </c>
      <c r="H13" s="6" t="s">
        <v>74</v>
      </c>
      <c r="I13" s="6" t="s">
        <v>352</v>
      </c>
      <c r="J13" s="6" t="s">
        <v>199</v>
      </c>
      <c r="K13" s="6">
        <v>0.29</v>
      </c>
      <c r="L13" s="6">
        <v>0</v>
      </c>
      <c r="M13" s="6">
        <v>0.71</v>
      </c>
      <c r="O13" s="6" t="s">
        <v>74</v>
      </c>
      <c r="P13" s="6" t="s">
        <v>354</v>
      </c>
      <c r="Q13" s="6" t="s">
        <v>199</v>
      </c>
      <c r="R13" s="6">
        <v>0.15</v>
      </c>
      <c r="S13" s="6">
        <v>0.15</v>
      </c>
      <c r="T13" s="6">
        <v>0.71</v>
      </c>
      <c r="V13" s="6" t="s">
        <v>74</v>
      </c>
      <c r="W13" s="6" t="s">
        <v>358</v>
      </c>
      <c r="X13" s="6" t="s">
        <v>196</v>
      </c>
      <c r="Y13" s="6">
        <v>0.29</v>
      </c>
      <c r="Z13" s="6">
        <v>0.21</v>
      </c>
      <c r="AA13" s="6">
        <v>0.5</v>
      </c>
      <c r="AC13" s="6" t="s">
        <v>74</v>
      </c>
      <c r="AD13" s="6" t="s">
        <v>356</v>
      </c>
      <c r="AE13" s="6" t="s">
        <v>196</v>
      </c>
      <c r="AF13" s="6">
        <v>0</v>
      </c>
      <c r="AG13" s="6">
        <v>0.5</v>
      </c>
      <c r="AH13" s="6">
        <v>0.5</v>
      </c>
      <c r="AJ13" s="6" t="s">
        <v>74</v>
      </c>
      <c r="AK13" s="6" t="s">
        <v>360</v>
      </c>
      <c r="AL13" s="6" t="s">
        <v>196</v>
      </c>
      <c r="AM13" s="6">
        <v>0.18</v>
      </c>
      <c r="AN13" s="6">
        <v>0.32</v>
      </c>
      <c r="AO13" s="6">
        <v>0.5</v>
      </c>
      <c r="AQ13" s="6" t="s">
        <v>74</v>
      </c>
      <c r="AR13" s="6" t="s">
        <v>362</v>
      </c>
      <c r="AS13" s="6" t="s">
        <v>196</v>
      </c>
      <c r="AT13" s="6">
        <v>0.29</v>
      </c>
      <c r="AU13" s="6">
        <v>0.21</v>
      </c>
      <c r="AV13" s="6">
        <v>0.5</v>
      </c>
      <c r="AX13" s="6" t="s">
        <v>74</v>
      </c>
      <c r="AY13" s="6" t="s">
        <v>364</v>
      </c>
      <c r="AZ13" s="6" t="s">
        <v>199</v>
      </c>
      <c r="BA13" s="6">
        <v>0.26</v>
      </c>
      <c r="BB13" s="6">
        <v>0.03</v>
      </c>
      <c r="BC13" s="6">
        <v>0.71</v>
      </c>
      <c r="BE13" s="6" t="s">
        <v>74</v>
      </c>
      <c r="BF13" s="6" t="s">
        <v>366</v>
      </c>
      <c r="BG13" s="6" t="s">
        <v>197</v>
      </c>
      <c r="BH13" s="6">
        <v>0</v>
      </c>
      <c r="BI13" s="6">
        <v>0.56</v>
      </c>
      <c r="BJ13" s="6">
        <v>0.44</v>
      </c>
      <c r="BL13" s="6" t="s">
        <v>74</v>
      </c>
      <c r="BM13" s="6" t="s">
        <v>368</v>
      </c>
      <c r="BN13" s="6" t="s">
        <v>197</v>
      </c>
      <c r="BO13" s="6">
        <v>0.44</v>
      </c>
      <c r="BP13" s="6">
        <v>0.12</v>
      </c>
      <c r="BQ13" s="6">
        <v>0.44</v>
      </c>
      <c r="BS13" s="6" t="s">
        <v>74</v>
      </c>
      <c r="BT13" s="6" t="s">
        <v>370</v>
      </c>
      <c r="BU13" s="6" t="s">
        <v>197</v>
      </c>
      <c r="BV13" s="6">
        <v>0.41</v>
      </c>
      <c r="BW13" s="6">
        <v>0.15</v>
      </c>
      <c r="BX13" s="6">
        <v>0.44</v>
      </c>
      <c r="BZ13" s="6" t="s">
        <v>74</v>
      </c>
      <c r="CA13" s="6" t="s">
        <v>372</v>
      </c>
      <c r="CB13" s="6" t="s">
        <v>199</v>
      </c>
      <c r="CC13" s="6">
        <v>0</v>
      </c>
      <c r="CD13" s="6">
        <v>0.29</v>
      </c>
      <c r="CE13" s="6">
        <v>0.71</v>
      </c>
      <c r="CG13" s="6" t="s">
        <v>74</v>
      </c>
      <c r="CH13" s="6" t="s">
        <v>374</v>
      </c>
      <c r="CI13" s="6" t="s">
        <v>315</v>
      </c>
      <c r="CJ13" s="6">
        <v>0</v>
      </c>
      <c r="CK13" s="6">
        <v>0</v>
      </c>
      <c r="CL13" s="6">
        <v>1</v>
      </c>
      <c r="CN13" s="6" t="s">
        <v>74</v>
      </c>
      <c r="CO13" s="6" t="s">
        <v>376</v>
      </c>
      <c r="CP13" s="6" t="s">
        <v>315</v>
      </c>
      <c r="CQ13" s="6">
        <v>0</v>
      </c>
      <c r="CR13" s="6">
        <v>0</v>
      </c>
      <c r="CS13" s="6">
        <v>1</v>
      </c>
      <c r="CU13" s="6" t="s">
        <v>74</v>
      </c>
      <c r="CV13" s="6" t="s">
        <v>378</v>
      </c>
      <c r="CW13" s="6" t="s">
        <v>201</v>
      </c>
      <c r="CX13" s="6">
        <v>0.32</v>
      </c>
      <c r="CY13" s="6">
        <v>0.35</v>
      </c>
      <c r="CZ13" s="6">
        <v>0.32</v>
      </c>
    </row>
    <row r="14" s="6" customFormat="1" spans="1:104">
      <c r="A14" s="6" t="s">
        <v>79</v>
      </c>
      <c r="B14" s="6" t="s">
        <v>349</v>
      </c>
      <c r="C14" s="6" t="s">
        <v>199</v>
      </c>
      <c r="D14" s="6">
        <v>0.02</v>
      </c>
      <c r="E14" s="6">
        <v>0</v>
      </c>
      <c r="F14" s="6">
        <v>0.98</v>
      </c>
      <c r="H14" s="6" t="s">
        <v>79</v>
      </c>
      <c r="I14" s="6" t="s">
        <v>352</v>
      </c>
      <c r="J14" s="6" t="s">
        <v>199</v>
      </c>
      <c r="K14" s="6">
        <v>0.02</v>
      </c>
      <c r="L14" s="6">
        <v>0</v>
      </c>
      <c r="M14" s="6">
        <v>0.98</v>
      </c>
      <c r="O14" s="6" t="s">
        <v>79</v>
      </c>
      <c r="P14" s="6" t="s">
        <v>354</v>
      </c>
      <c r="Q14" s="6" t="s">
        <v>199</v>
      </c>
      <c r="R14" s="6">
        <v>0.02</v>
      </c>
      <c r="S14" s="6">
        <v>0</v>
      </c>
      <c r="T14" s="6">
        <v>0.98</v>
      </c>
      <c r="V14" s="6" t="s">
        <v>79</v>
      </c>
      <c r="W14" s="6" t="s">
        <v>358</v>
      </c>
      <c r="X14" s="6" t="s">
        <v>196</v>
      </c>
      <c r="Y14" s="6">
        <v>0</v>
      </c>
      <c r="Z14" s="6">
        <v>0.43</v>
      </c>
      <c r="AA14" s="6">
        <v>0.57</v>
      </c>
      <c r="AC14" s="6" t="s">
        <v>79</v>
      </c>
      <c r="AD14" s="6" t="s">
        <v>356</v>
      </c>
      <c r="AE14" s="6" t="s">
        <v>196</v>
      </c>
      <c r="AF14" s="6">
        <v>0</v>
      </c>
      <c r="AG14" s="6">
        <v>0.43</v>
      </c>
      <c r="AH14" s="6">
        <v>0.57</v>
      </c>
      <c r="AJ14" s="6" t="s">
        <v>79</v>
      </c>
      <c r="AK14" s="6" t="s">
        <v>360</v>
      </c>
      <c r="AL14" s="6" t="s">
        <v>196</v>
      </c>
      <c r="AM14" s="6">
        <v>0.42</v>
      </c>
      <c r="AN14" s="6">
        <v>0.01</v>
      </c>
      <c r="AO14" s="6">
        <v>0.57</v>
      </c>
      <c r="AQ14" s="6" t="s">
        <v>79</v>
      </c>
      <c r="AR14" s="6" t="s">
        <v>362</v>
      </c>
      <c r="AS14" s="6" t="s">
        <v>196</v>
      </c>
      <c r="AT14" s="6">
        <v>0.02</v>
      </c>
      <c r="AU14" s="6">
        <v>0.41</v>
      </c>
      <c r="AV14" s="6">
        <v>0.57</v>
      </c>
      <c r="AX14" s="6" t="s">
        <v>79</v>
      </c>
      <c r="AY14" s="6" t="s">
        <v>364</v>
      </c>
      <c r="AZ14" s="6" t="s">
        <v>199</v>
      </c>
      <c r="BA14" s="6">
        <v>0</v>
      </c>
      <c r="BB14" s="6">
        <v>0.02</v>
      </c>
      <c r="BC14" s="6">
        <v>0.98</v>
      </c>
      <c r="BE14" s="6" t="s">
        <v>79</v>
      </c>
      <c r="BF14" s="6" t="s">
        <v>366</v>
      </c>
      <c r="BG14" s="6" t="s">
        <v>197</v>
      </c>
      <c r="BH14" s="6">
        <v>0</v>
      </c>
      <c r="BI14" s="6">
        <v>0</v>
      </c>
      <c r="BJ14" s="6">
        <v>1</v>
      </c>
      <c r="BL14" s="6" t="s">
        <v>79</v>
      </c>
      <c r="BM14" s="6" t="s">
        <v>368</v>
      </c>
      <c r="BN14" s="6" t="s">
        <v>197</v>
      </c>
      <c r="BO14" s="6">
        <v>0</v>
      </c>
      <c r="BP14" s="6">
        <v>0</v>
      </c>
      <c r="BQ14" s="6">
        <v>1</v>
      </c>
      <c r="BS14" s="6" t="s">
        <v>79</v>
      </c>
      <c r="BT14" s="6" t="s">
        <v>370</v>
      </c>
      <c r="BU14" s="6" t="s">
        <v>197</v>
      </c>
      <c r="BV14" s="6">
        <v>0</v>
      </c>
      <c r="BW14" s="6">
        <v>0</v>
      </c>
      <c r="BX14" s="6">
        <v>1</v>
      </c>
      <c r="BZ14" s="6" t="s">
        <v>79</v>
      </c>
      <c r="CA14" s="6" t="s">
        <v>372</v>
      </c>
      <c r="CB14" s="6" t="s">
        <v>199</v>
      </c>
      <c r="CC14" s="6">
        <v>0</v>
      </c>
      <c r="CD14" s="6">
        <v>0.02</v>
      </c>
      <c r="CE14" s="6">
        <v>0.98</v>
      </c>
      <c r="CG14" s="6" t="s">
        <v>79</v>
      </c>
      <c r="CH14" s="6" t="s">
        <v>374</v>
      </c>
      <c r="CI14" s="6" t="s">
        <v>315</v>
      </c>
      <c r="CJ14" s="6">
        <v>0</v>
      </c>
      <c r="CK14" s="6">
        <v>0</v>
      </c>
      <c r="CL14" s="6">
        <v>1</v>
      </c>
      <c r="CN14" s="6" t="s">
        <v>79</v>
      </c>
      <c r="CO14" s="6" t="s">
        <v>376</v>
      </c>
      <c r="CP14" s="6" t="s">
        <v>315</v>
      </c>
      <c r="CQ14" s="6">
        <v>0</v>
      </c>
      <c r="CR14" s="6">
        <v>0</v>
      </c>
      <c r="CS14" s="6">
        <v>1</v>
      </c>
      <c r="CU14" s="6" t="s">
        <v>79</v>
      </c>
      <c r="CV14" s="6" t="s">
        <v>378</v>
      </c>
      <c r="CW14" s="6" t="s">
        <v>201</v>
      </c>
      <c r="CX14" s="6">
        <v>0.03</v>
      </c>
      <c r="CY14" s="6">
        <v>0.94</v>
      </c>
      <c r="CZ14" s="6">
        <v>0.03</v>
      </c>
    </row>
    <row r="15" s="6" customFormat="1" spans="1:104">
      <c r="A15" s="6" t="s">
        <v>84</v>
      </c>
      <c r="B15" s="6" t="s">
        <v>349</v>
      </c>
      <c r="C15" s="6" t="s">
        <v>199</v>
      </c>
      <c r="D15" s="6">
        <v>0.13</v>
      </c>
      <c r="E15" s="6">
        <v>0</v>
      </c>
      <c r="F15" s="6">
        <v>0.87</v>
      </c>
      <c r="H15" s="6" t="s">
        <v>84</v>
      </c>
      <c r="I15" s="6" t="s">
        <v>352</v>
      </c>
      <c r="J15" s="6" t="s">
        <v>199</v>
      </c>
      <c r="K15" s="6">
        <v>0.09</v>
      </c>
      <c r="L15" s="6">
        <v>0.04</v>
      </c>
      <c r="M15" s="6">
        <v>0.87</v>
      </c>
      <c r="O15" s="6" t="s">
        <v>84</v>
      </c>
      <c r="P15" s="6" t="s">
        <v>354</v>
      </c>
      <c r="Q15" s="6" t="s">
        <v>199</v>
      </c>
      <c r="R15" s="6">
        <v>0.02</v>
      </c>
      <c r="S15" s="6">
        <v>0.11</v>
      </c>
      <c r="T15" s="6">
        <v>0.87</v>
      </c>
      <c r="V15" s="6" t="s">
        <v>84</v>
      </c>
      <c r="W15" s="6" t="s">
        <v>358</v>
      </c>
      <c r="X15" s="6" t="s">
        <v>196</v>
      </c>
      <c r="Y15" s="6">
        <v>0.33</v>
      </c>
      <c r="Z15" s="6">
        <v>0.09</v>
      </c>
      <c r="AA15" s="6">
        <v>0.59</v>
      </c>
      <c r="AC15" s="6" t="s">
        <v>84</v>
      </c>
      <c r="AD15" s="6" t="s">
        <v>356</v>
      </c>
      <c r="AE15" s="6" t="s">
        <v>196</v>
      </c>
      <c r="AF15" s="6">
        <v>0</v>
      </c>
      <c r="AG15" s="6">
        <v>0.41</v>
      </c>
      <c r="AH15" s="6">
        <v>0.59</v>
      </c>
      <c r="AJ15" s="6" t="s">
        <v>84</v>
      </c>
      <c r="AK15" s="6" t="s">
        <v>360</v>
      </c>
      <c r="AL15" s="6" t="s">
        <v>196</v>
      </c>
      <c r="AM15" s="6">
        <v>0.41</v>
      </c>
      <c r="AN15" s="6">
        <v>0</v>
      </c>
      <c r="AO15" s="6">
        <v>0.59</v>
      </c>
      <c r="AQ15" s="6" t="s">
        <v>84</v>
      </c>
      <c r="AR15" s="6" t="s">
        <v>362</v>
      </c>
      <c r="AS15" s="6" t="s">
        <v>196</v>
      </c>
      <c r="AT15" s="6">
        <v>0.02</v>
      </c>
      <c r="AU15" s="6">
        <v>0.39</v>
      </c>
      <c r="AV15" s="6">
        <v>0.59</v>
      </c>
      <c r="AX15" s="6" t="s">
        <v>84</v>
      </c>
      <c r="AY15" s="6" t="s">
        <v>364</v>
      </c>
      <c r="AZ15" s="6" t="s">
        <v>199</v>
      </c>
      <c r="BA15" s="6">
        <v>0.09</v>
      </c>
      <c r="BB15" s="6">
        <v>0.04</v>
      </c>
      <c r="BC15" s="6">
        <v>0.87</v>
      </c>
      <c r="BE15" s="6" t="s">
        <v>84</v>
      </c>
      <c r="BF15" s="6" t="s">
        <v>366</v>
      </c>
      <c r="BG15" s="6" t="s">
        <v>197</v>
      </c>
      <c r="BH15" s="6">
        <v>0</v>
      </c>
      <c r="BI15" s="6">
        <v>0.57</v>
      </c>
      <c r="BJ15" s="6">
        <v>0.43</v>
      </c>
      <c r="BL15" s="6" t="s">
        <v>84</v>
      </c>
      <c r="BM15" s="6" t="s">
        <v>368</v>
      </c>
      <c r="BN15" s="6" t="s">
        <v>197</v>
      </c>
      <c r="BO15" s="6">
        <v>0.57</v>
      </c>
      <c r="BP15" s="6">
        <v>0</v>
      </c>
      <c r="BQ15" s="6">
        <v>0.43</v>
      </c>
      <c r="BS15" s="6" t="s">
        <v>84</v>
      </c>
      <c r="BT15" s="6" t="s">
        <v>370</v>
      </c>
      <c r="BU15" s="6" t="s">
        <v>197</v>
      </c>
      <c r="BV15" s="6">
        <v>0.09</v>
      </c>
      <c r="BW15" s="6">
        <v>0.48</v>
      </c>
      <c r="BX15" s="6">
        <v>0.43</v>
      </c>
      <c r="BZ15" s="6" t="s">
        <v>84</v>
      </c>
      <c r="CA15" s="6" t="s">
        <v>372</v>
      </c>
      <c r="CB15" s="6" t="s">
        <v>199</v>
      </c>
      <c r="CC15" s="6">
        <v>0</v>
      </c>
      <c r="CD15" s="6">
        <v>0.13</v>
      </c>
      <c r="CE15" s="6">
        <v>0.87</v>
      </c>
      <c r="CG15" s="6" t="s">
        <v>84</v>
      </c>
      <c r="CH15" s="6" t="s">
        <v>374</v>
      </c>
      <c r="CI15" s="6" t="s">
        <v>315</v>
      </c>
      <c r="CJ15" s="6">
        <v>0</v>
      </c>
      <c r="CK15" s="6">
        <v>0</v>
      </c>
      <c r="CL15" s="6">
        <v>1</v>
      </c>
      <c r="CN15" s="6" t="s">
        <v>84</v>
      </c>
      <c r="CO15" s="6" t="s">
        <v>376</v>
      </c>
      <c r="CP15" s="6" t="s">
        <v>315</v>
      </c>
      <c r="CQ15" s="6">
        <v>0</v>
      </c>
      <c r="CR15" s="6">
        <v>0</v>
      </c>
      <c r="CS15" s="6">
        <v>1</v>
      </c>
      <c r="CU15" s="6" t="s">
        <v>84</v>
      </c>
      <c r="CV15" s="6" t="s">
        <v>378</v>
      </c>
      <c r="CW15" s="6" t="s">
        <v>201</v>
      </c>
      <c r="CX15" s="6">
        <v>0.09</v>
      </c>
      <c r="CY15" s="6">
        <v>0.91</v>
      </c>
      <c r="CZ15" s="6">
        <v>0</v>
      </c>
    </row>
    <row r="16" s="6" customFormat="1" spans="1:104">
      <c r="A16" s="6" t="s">
        <v>88</v>
      </c>
      <c r="B16" s="6" t="s">
        <v>349</v>
      </c>
      <c r="C16" s="6" t="s">
        <v>199</v>
      </c>
      <c r="D16" s="6">
        <v>0.33</v>
      </c>
      <c r="E16" s="6">
        <v>0</v>
      </c>
      <c r="F16" s="6">
        <v>0.67</v>
      </c>
      <c r="H16" s="6" t="s">
        <v>88</v>
      </c>
      <c r="I16" s="6" t="s">
        <v>352</v>
      </c>
      <c r="J16" s="6" t="s">
        <v>199</v>
      </c>
      <c r="K16" s="6">
        <v>0.22</v>
      </c>
      <c r="L16" s="6">
        <v>0.11</v>
      </c>
      <c r="M16" s="6">
        <v>0.67</v>
      </c>
      <c r="O16" s="6" t="s">
        <v>88</v>
      </c>
      <c r="P16" s="6" t="s">
        <v>354</v>
      </c>
      <c r="Q16" s="6" t="s">
        <v>199</v>
      </c>
      <c r="R16" s="6">
        <v>0.11</v>
      </c>
      <c r="S16" s="6">
        <v>0.22</v>
      </c>
      <c r="T16" s="6">
        <v>0.67</v>
      </c>
      <c r="V16" s="6" t="s">
        <v>88</v>
      </c>
      <c r="W16" s="6" t="s">
        <v>358</v>
      </c>
      <c r="X16" s="6" t="s">
        <v>196</v>
      </c>
      <c r="Y16" s="6">
        <v>0.22</v>
      </c>
      <c r="Z16" s="6">
        <v>0.33</v>
      </c>
      <c r="AA16" s="6">
        <v>0.44</v>
      </c>
      <c r="AC16" s="6" t="s">
        <v>88</v>
      </c>
      <c r="AD16" s="6" t="s">
        <v>356</v>
      </c>
      <c r="AE16" s="6" t="s">
        <v>196</v>
      </c>
      <c r="AF16" s="6">
        <v>0.22</v>
      </c>
      <c r="AG16" s="6">
        <v>0.33</v>
      </c>
      <c r="AH16" s="6">
        <v>0.44</v>
      </c>
      <c r="AJ16" s="6" t="s">
        <v>88</v>
      </c>
      <c r="AK16" s="6" t="s">
        <v>360</v>
      </c>
      <c r="AL16" s="6" t="s">
        <v>196</v>
      </c>
      <c r="AM16" s="6">
        <v>0.56</v>
      </c>
      <c r="AN16" s="6">
        <v>0</v>
      </c>
      <c r="AO16" s="6">
        <v>0.44</v>
      </c>
      <c r="AQ16" s="6" t="s">
        <v>88</v>
      </c>
      <c r="AR16" s="6" t="s">
        <v>362</v>
      </c>
      <c r="AS16" s="6" t="s">
        <v>196</v>
      </c>
      <c r="AT16" s="6">
        <v>0.22</v>
      </c>
      <c r="AU16" s="6">
        <v>0.33</v>
      </c>
      <c r="AV16" s="6">
        <v>0.44</v>
      </c>
      <c r="AX16" s="6" t="s">
        <v>88</v>
      </c>
      <c r="AY16" s="6" t="s">
        <v>364</v>
      </c>
      <c r="AZ16" s="6" t="s">
        <v>199</v>
      </c>
      <c r="BA16" s="6">
        <v>0.22</v>
      </c>
      <c r="BB16" s="6">
        <v>0.11</v>
      </c>
      <c r="BC16" s="6">
        <v>0.67</v>
      </c>
      <c r="BE16" s="6" t="s">
        <v>88</v>
      </c>
      <c r="BF16" s="6" t="s">
        <v>366</v>
      </c>
      <c r="BG16" s="6" t="s">
        <v>197</v>
      </c>
      <c r="BH16" s="6">
        <v>0.33</v>
      </c>
      <c r="BI16" s="6">
        <v>0</v>
      </c>
      <c r="BJ16" s="6">
        <v>0.67</v>
      </c>
      <c r="BL16" s="6" t="s">
        <v>88</v>
      </c>
      <c r="BM16" s="6" t="s">
        <v>368</v>
      </c>
      <c r="BN16" s="6" t="s">
        <v>197</v>
      </c>
      <c r="BO16" s="6">
        <v>0.33</v>
      </c>
      <c r="BP16" s="6">
        <v>0</v>
      </c>
      <c r="BQ16" s="6">
        <v>0.67</v>
      </c>
      <c r="BS16" s="6" t="s">
        <v>88</v>
      </c>
      <c r="BT16" s="6" t="s">
        <v>370</v>
      </c>
      <c r="BU16" s="6" t="s">
        <v>197</v>
      </c>
      <c r="BV16" s="6">
        <v>0.22</v>
      </c>
      <c r="BW16" s="6">
        <v>0.11</v>
      </c>
      <c r="BX16" s="6">
        <v>0.67</v>
      </c>
      <c r="BZ16" s="6" t="s">
        <v>88</v>
      </c>
      <c r="CA16" s="6" t="s">
        <v>372</v>
      </c>
      <c r="CB16" s="6" t="s">
        <v>199</v>
      </c>
      <c r="CC16" s="6">
        <v>0.22</v>
      </c>
      <c r="CD16" s="6">
        <v>0.11</v>
      </c>
      <c r="CE16" s="6">
        <v>0.67</v>
      </c>
      <c r="CG16" s="6" t="s">
        <v>88</v>
      </c>
      <c r="CH16" s="6" t="s">
        <v>374</v>
      </c>
      <c r="CI16" s="6" t="s">
        <v>315</v>
      </c>
      <c r="CJ16" s="6">
        <v>0.33</v>
      </c>
      <c r="CK16" s="6">
        <v>0</v>
      </c>
      <c r="CL16" s="6">
        <v>0.67</v>
      </c>
      <c r="CN16" s="6" t="s">
        <v>88</v>
      </c>
      <c r="CO16" s="6" t="s">
        <v>376</v>
      </c>
      <c r="CP16" s="6" t="s">
        <v>315</v>
      </c>
      <c r="CQ16" s="6">
        <v>0.22</v>
      </c>
      <c r="CR16" s="6">
        <v>0.11</v>
      </c>
      <c r="CS16" s="6">
        <v>0.67</v>
      </c>
      <c r="CU16" s="6" t="s">
        <v>88</v>
      </c>
      <c r="CV16" s="6" t="s">
        <v>378</v>
      </c>
      <c r="CW16" s="6" t="s">
        <v>201</v>
      </c>
      <c r="CX16" s="6">
        <v>0.33</v>
      </c>
      <c r="CY16" s="6">
        <v>0.67</v>
      </c>
      <c r="CZ16" s="6">
        <v>0</v>
      </c>
    </row>
    <row r="17" s="6" customFormat="1" spans="1:104">
      <c r="A17" s="6" t="s">
        <v>93</v>
      </c>
      <c r="B17" s="6" t="s">
        <v>349</v>
      </c>
      <c r="C17" s="6" t="s">
        <v>199</v>
      </c>
      <c r="D17" s="6">
        <v>0</v>
      </c>
      <c r="E17" s="6">
        <v>0</v>
      </c>
      <c r="F17" s="6">
        <v>1</v>
      </c>
      <c r="H17" s="6" t="s">
        <v>93</v>
      </c>
      <c r="I17" s="6" t="s">
        <v>352</v>
      </c>
      <c r="J17" s="6" t="s">
        <v>199</v>
      </c>
      <c r="K17" s="6">
        <v>0</v>
      </c>
      <c r="L17" s="6">
        <v>0</v>
      </c>
      <c r="M17" s="6">
        <v>1</v>
      </c>
      <c r="O17" s="6" t="s">
        <v>93</v>
      </c>
      <c r="P17" s="6" t="s">
        <v>354</v>
      </c>
      <c r="Q17" s="6" t="s">
        <v>199</v>
      </c>
      <c r="R17" s="6">
        <v>0</v>
      </c>
      <c r="S17" s="6">
        <v>0</v>
      </c>
      <c r="T17" s="6">
        <v>1</v>
      </c>
      <c r="V17" s="6" t="s">
        <v>93</v>
      </c>
      <c r="W17" s="6" t="s">
        <v>358</v>
      </c>
      <c r="X17" s="6" t="s">
        <v>196</v>
      </c>
      <c r="Y17" s="6">
        <v>0</v>
      </c>
      <c r="Z17" s="6">
        <v>0.88</v>
      </c>
      <c r="AA17" s="6">
        <v>0.12</v>
      </c>
      <c r="AC17" s="6" t="s">
        <v>93</v>
      </c>
      <c r="AD17" s="6" t="s">
        <v>356</v>
      </c>
      <c r="AE17" s="6" t="s">
        <v>196</v>
      </c>
      <c r="AF17" s="6">
        <v>0</v>
      </c>
      <c r="AG17" s="6">
        <v>0.88</v>
      </c>
      <c r="AH17" s="6">
        <v>0.12</v>
      </c>
      <c r="AJ17" s="6" t="s">
        <v>93</v>
      </c>
      <c r="AK17" s="6" t="s">
        <v>360</v>
      </c>
      <c r="AL17" s="6" t="s">
        <v>196</v>
      </c>
      <c r="AM17" s="6">
        <v>0.76</v>
      </c>
      <c r="AN17" s="6">
        <v>0.12</v>
      </c>
      <c r="AO17" s="6">
        <v>0.12</v>
      </c>
      <c r="AQ17" s="6" t="s">
        <v>93</v>
      </c>
      <c r="AR17" s="6" t="s">
        <v>362</v>
      </c>
      <c r="AS17" s="6" t="s">
        <v>196</v>
      </c>
      <c r="AT17" s="6">
        <v>0.08</v>
      </c>
      <c r="AU17" s="6">
        <v>0.8</v>
      </c>
      <c r="AV17" s="6">
        <v>0.12</v>
      </c>
      <c r="AX17" s="6" t="s">
        <v>93</v>
      </c>
      <c r="AY17" s="6" t="s">
        <v>364</v>
      </c>
      <c r="AZ17" s="6" t="s">
        <v>199</v>
      </c>
      <c r="BA17" s="6">
        <v>0</v>
      </c>
      <c r="BB17" s="6">
        <v>0</v>
      </c>
      <c r="BC17" s="6">
        <v>1</v>
      </c>
      <c r="BE17" s="6" t="s">
        <v>93</v>
      </c>
      <c r="BF17" s="6" t="s">
        <v>366</v>
      </c>
      <c r="BG17" s="6" t="s">
        <v>197</v>
      </c>
      <c r="BH17" s="6">
        <v>0</v>
      </c>
      <c r="BI17" s="6">
        <v>0</v>
      </c>
      <c r="BJ17" s="6">
        <v>1</v>
      </c>
      <c r="BL17" s="6" t="s">
        <v>93</v>
      </c>
      <c r="BM17" s="6" t="s">
        <v>368</v>
      </c>
      <c r="BN17" s="6" t="s">
        <v>197</v>
      </c>
      <c r="BO17" s="6">
        <v>0</v>
      </c>
      <c r="BP17" s="6">
        <v>0</v>
      </c>
      <c r="BQ17" s="6">
        <v>1</v>
      </c>
      <c r="BS17" s="6" t="s">
        <v>93</v>
      </c>
      <c r="BT17" s="6" t="s">
        <v>370</v>
      </c>
      <c r="BU17" s="6" t="s">
        <v>197</v>
      </c>
      <c r="BV17" s="6">
        <v>0</v>
      </c>
      <c r="BW17" s="6">
        <v>0</v>
      </c>
      <c r="BX17" s="6">
        <v>1</v>
      </c>
      <c r="BZ17" s="6" t="s">
        <v>93</v>
      </c>
      <c r="CA17" s="6" t="s">
        <v>372</v>
      </c>
      <c r="CB17" s="6" t="s">
        <v>199</v>
      </c>
      <c r="CC17" s="6">
        <v>0</v>
      </c>
      <c r="CD17" s="6">
        <v>0</v>
      </c>
      <c r="CE17" s="6">
        <v>1</v>
      </c>
      <c r="CG17" s="6" t="s">
        <v>93</v>
      </c>
      <c r="CH17" s="6" t="s">
        <v>374</v>
      </c>
      <c r="CI17" s="6" t="s">
        <v>315</v>
      </c>
      <c r="CJ17" s="6">
        <v>0</v>
      </c>
      <c r="CK17" s="6">
        <v>0</v>
      </c>
      <c r="CL17" s="6">
        <v>1</v>
      </c>
      <c r="CN17" s="6" t="s">
        <v>93</v>
      </c>
      <c r="CO17" s="6" t="s">
        <v>376</v>
      </c>
      <c r="CP17" s="6" t="s">
        <v>315</v>
      </c>
      <c r="CQ17" s="6">
        <v>0</v>
      </c>
      <c r="CR17" s="6">
        <v>0</v>
      </c>
      <c r="CS17" s="6">
        <v>1</v>
      </c>
      <c r="CU17" s="6" t="s">
        <v>93</v>
      </c>
      <c r="CV17" s="6" t="s">
        <v>378</v>
      </c>
      <c r="CW17" s="6" t="s">
        <v>201</v>
      </c>
      <c r="CX17" s="6">
        <v>0.08</v>
      </c>
      <c r="CY17" s="6">
        <v>0.76</v>
      </c>
      <c r="CZ17" s="6">
        <v>0.16</v>
      </c>
    </row>
    <row r="18" s="6" customFormat="1" spans="1:104">
      <c r="A18" s="6" t="s">
        <v>98</v>
      </c>
      <c r="B18" s="6" t="s">
        <v>349</v>
      </c>
      <c r="C18" s="6" t="s">
        <v>199</v>
      </c>
      <c r="D18" s="6">
        <v>0</v>
      </c>
      <c r="E18" s="6">
        <v>0</v>
      </c>
      <c r="F18" s="6">
        <v>1</v>
      </c>
      <c r="H18" s="6" t="s">
        <v>98</v>
      </c>
      <c r="I18" s="6" t="s">
        <v>352</v>
      </c>
      <c r="J18" s="6" t="s">
        <v>199</v>
      </c>
      <c r="K18" s="6">
        <v>0</v>
      </c>
      <c r="L18" s="6">
        <v>0</v>
      </c>
      <c r="M18" s="6">
        <v>1</v>
      </c>
      <c r="O18" s="6" t="s">
        <v>98</v>
      </c>
      <c r="P18" s="6" t="s">
        <v>354</v>
      </c>
      <c r="Q18" s="6" t="s">
        <v>199</v>
      </c>
      <c r="R18" s="6">
        <v>0</v>
      </c>
      <c r="S18" s="6">
        <v>0</v>
      </c>
      <c r="T18" s="6">
        <v>1</v>
      </c>
      <c r="V18" s="6" t="s">
        <v>98</v>
      </c>
      <c r="W18" s="6" t="s">
        <v>358</v>
      </c>
      <c r="X18" s="6" t="s">
        <v>196</v>
      </c>
      <c r="Y18" s="6">
        <v>0</v>
      </c>
      <c r="Z18" s="6">
        <v>0.31</v>
      </c>
      <c r="AA18" s="6">
        <v>0.69</v>
      </c>
      <c r="AC18" s="6" t="s">
        <v>98</v>
      </c>
      <c r="AD18" s="6" t="s">
        <v>356</v>
      </c>
      <c r="AE18" s="6" t="s">
        <v>196</v>
      </c>
      <c r="AF18" s="6">
        <v>0</v>
      </c>
      <c r="AG18" s="6">
        <v>0.31</v>
      </c>
      <c r="AH18" s="6">
        <v>0.69</v>
      </c>
      <c r="AJ18" s="6" t="s">
        <v>98</v>
      </c>
      <c r="AK18" s="6" t="s">
        <v>360</v>
      </c>
      <c r="AL18" s="6" t="s">
        <v>196</v>
      </c>
      <c r="AM18" s="6">
        <v>0.28</v>
      </c>
      <c r="AN18" s="6">
        <v>0.03</v>
      </c>
      <c r="AO18" s="6">
        <v>0.69</v>
      </c>
      <c r="AQ18" s="6" t="s">
        <v>98</v>
      </c>
      <c r="AR18" s="6" t="s">
        <v>362</v>
      </c>
      <c r="AS18" s="6" t="s">
        <v>196</v>
      </c>
      <c r="AT18" s="6">
        <v>0</v>
      </c>
      <c r="AU18" s="6">
        <v>0.31</v>
      </c>
      <c r="AV18" s="6">
        <v>0.69</v>
      </c>
      <c r="AX18" s="6" t="s">
        <v>98</v>
      </c>
      <c r="AY18" s="6" t="s">
        <v>364</v>
      </c>
      <c r="AZ18" s="6" t="s">
        <v>199</v>
      </c>
      <c r="BA18" s="6">
        <v>0</v>
      </c>
      <c r="BB18" s="6">
        <v>0</v>
      </c>
      <c r="BC18" s="6">
        <v>1</v>
      </c>
      <c r="BE18" s="6" t="s">
        <v>98</v>
      </c>
      <c r="BF18" s="6" t="s">
        <v>366</v>
      </c>
      <c r="BG18" s="6" t="s">
        <v>197</v>
      </c>
      <c r="BH18" s="6">
        <v>0</v>
      </c>
      <c r="BI18" s="6">
        <v>0</v>
      </c>
      <c r="BJ18" s="6">
        <v>1</v>
      </c>
      <c r="BL18" s="6" t="s">
        <v>98</v>
      </c>
      <c r="BM18" s="6" t="s">
        <v>368</v>
      </c>
      <c r="BN18" s="6" t="s">
        <v>197</v>
      </c>
      <c r="BO18" s="6">
        <v>0</v>
      </c>
      <c r="BP18" s="6">
        <v>0</v>
      </c>
      <c r="BQ18" s="6">
        <v>1</v>
      </c>
      <c r="BS18" s="6" t="s">
        <v>98</v>
      </c>
      <c r="BT18" s="6" t="s">
        <v>370</v>
      </c>
      <c r="BU18" s="6" t="s">
        <v>197</v>
      </c>
      <c r="BV18" s="6">
        <v>0</v>
      </c>
      <c r="BW18" s="6">
        <v>0</v>
      </c>
      <c r="BX18" s="6">
        <v>1</v>
      </c>
      <c r="BZ18" s="6" t="s">
        <v>98</v>
      </c>
      <c r="CA18" s="6" t="s">
        <v>372</v>
      </c>
      <c r="CB18" s="6" t="s">
        <v>199</v>
      </c>
      <c r="CC18" s="6">
        <v>0</v>
      </c>
      <c r="CD18" s="6">
        <v>0</v>
      </c>
      <c r="CE18" s="6">
        <v>1</v>
      </c>
      <c r="CG18" s="6" t="s">
        <v>98</v>
      </c>
      <c r="CH18" s="6" t="s">
        <v>374</v>
      </c>
      <c r="CI18" s="6" t="s">
        <v>315</v>
      </c>
      <c r="CJ18" s="6">
        <v>0</v>
      </c>
      <c r="CK18" s="6">
        <v>0</v>
      </c>
      <c r="CL18" s="6">
        <v>1</v>
      </c>
      <c r="CN18" s="6" t="s">
        <v>98</v>
      </c>
      <c r="CO18" s="6" t="s">
        <v>376</v>
      </c>
      <c r="CP18" s="6" t="s">
        <v>315</v>
      </c>
      <c r="CQ18" s="6">
        <v>0</v>
      </c>
      <c r="CR18" s="6">
        <v>0</v>
      </c>
      <c r="CS18" s="6">
        <v>1</v>
      </c>
      <c r="CU18" s="6" t="s">
        <v>98</v>
      </c>
      <c r="CV18" s="6" t="s">
        <v>378</v>
      </c>
      <c r="CW18" s="6" t="s">
        <v>201</v>
      </c>
      <c r="CX18" s="6">
        <v>0</v>
      </c>
      <c r="CY18" s="6">
        <v>0.72</v>
      </c>
      <c r="CZ18" s="6">
        <v>0.28</v>
      </c>
    </row>
    <row r="19" s="6" customFormat="1" spans="1:104">
      <c r="A19" s="6" t="s">
        <v>102</v>
      </c>
      <c r="B19" s="6" t="s">
        <v>349</v>
      </c>
      <c r="C19" s="6" t="s">
        <v>199</v>
      </c>
      <c r="D19" s="6">
        <v>0.26</v>
      </c>
      <c r="E19" s="6">
        <v>0</v>
      </c>
      <c r="F19" s="6">
        <v>0.74</v>
      </c>
      <c r="H19" s="6" t="s">
        <v>102</v>
      </c>
      <c r="I19" s="6" t="s">
        <v>352</v>
      </c>
      <c r="J19" s="6" t="s">
        <v>199</v>
      </c>
      <c r="K19" s="6">
        <v>0.21</v>
      </c>
      <c r="L19" s="6">
        <v>0.05</v>
      </c>
      <c r="M19" s="6">
        <v>0.74</v>
      </c>
      <c r="O19" s="6" t="s">
        <v>102</v>
      </c>
      <c r="P19" s="6" t="s">
        <v>354</v>
      </c>
      <c r="Q19" s="6" t="s">
        <v>199</v>
      </c>
      <c r="R19" s="6">
        <v>0</v>
      </c>
      <c r="S19" s="6">
        <v>0.26</v>
      </c>
      <c r="T19" s="6">
        <v>0.74</v>
      </c>
      <c r="V19" s="6" t="s">
        <v>102</v>
      </c>
      <c r="W19" s="6" t="s">
        <v>358</v>
      </c>
      <c r="X19" s="6" t="s">
        <v>196</v>
      </c>
      <c r="Y19" s="6">
        <v>0</v>
      </c>
      <c r="Z19" s="6">
        <v>0</v>
      </c>
      <c r="AA19" s="6">
        <v>1</v>
      </c>
      <c r="AC19" s="6" t="s">
        <v>102</v>
      </c>
      <c r="AD19" s="6" t="s">
        <v>356</v>
      </c>
      <c r="AE19" s="6" t="s">
        <v>196</v>
      </c>
      <c r="AF19" s="6">
        <v>0</v>
      </c>
      <c r="AG19" s="6">
        <v>0</v>
      </c>
      <c r="AH19" s="6">
        <v>1</v>
      </c>
      <c r="AJ19" s="6" t="s">
        <v>102</v>
      </c>
      <c r="AK19" s="6" t="s">
        <v>360</v>
      </c>
      <c r="AL19" s="6" t="s">
        <v>196</v>
      </c>
      <c r="AM19" s="6">
        <v>0</v>
      </c>
      <c r="AN19" s="6">
        <v>0</v>
      </c>
      <c r="AO19" s="6">
        <v>1</v>
      </c>
      <c r="AQ19" s="6" t="s">
        <v>102</v>
      </c>
      <c r="AR19" s="6" t="s">
        <v>362</v>
      </c>
      <c r="AS19" s="6" t="s">
        <v>196</v>
      </c>
      <c r="AT19" s="6">
        <v>0</v>
      </c>
      <c r="AU19" s="6">
        <v>0</v>
      </c>
      <c r="AV19" s="6">
        <v>1</v>
      </c>
      <c r="AX19" s="6" t="s">
        <v>102</v>
      </c>
      <c r="AY19" s="6" t="s">
        <v>364</v>
      </c>
      <c r="AZ19" s="6" t="s">
        <v>199</v>
      </c>
      <c r="BA19" s="6">
        <v>0.26</v>
      </c>
      <c r="BB19" s="6">
        <v>0</v>
      </c>
      <c r="BC19" s="6">
        <v>0.74</v>
      </c>
      <c r="BE19" s="6" t="s">
        <v>102</v>
      </c>
      <c r="BF19" s="6" t="s">
        <v>366</v>
      </c>
      <c r="BG19" s="6" t="s">
        <v>197</v>
      </c>
      <c r="BH19" s="6">
        <v>0</v>
      </c>
      <c r="BI19" s="6">
        <v>0.63</v>
      </c>
      <c r="BJ19" s="6">
        <v>0.37</v>
      </c>
      <c r="BL19" s="6" t="s">
        <v>102</v>
      </c>
      <c r="BM19" s="6" t="s">
        <v>368</v>
      </c>
      <c r="BN19" s="6" t="s">
        <v>197</v>
      </c>
      <c r="BO19" s="6">
        <v>0.63</v>
      </c>
      <c r="BP19" s="6">
        <v>0</v>
      </c>
      <c r="BQ19" s="6">
        <v>0.37</v>
      </c>
      <c r="BS19" s="6" t="s">
        <v>102</v>
      </c>
      <c r="BT19" s="6" t="s">
        <v>370</v>
      </c>
      <c r="BU19" s="6" t="s">
        <v>197</v>
      </c>
      <c r="BV19" s="6">
        <v>0.32</v>
      </c>
      <c r="BW19" s="6">
        <v>0.32</v>
      </c>
      <c r="BX19" s="6">
        <v>0.37</v>
      </c>
      <c r="BZ19" s="6" t="s">
        <v>102</v>
      </c>
      <c r="CA19" s="6" t="s">
        <v>372</v>
      </c>
      <c r="CB19" s="6" t="s">
        <v>199</v>
      </c>
      <c r="CC19" s="6">
        <v>0</v>
      </c>
      <c r="CD19" s="6">
        <v>0.26</v>
      </c>
      <c r="CE19" s="6">
        <v>0.74</v>
      </c>
      <c r="CG19" s="6" t="s">
        <v>102</v>
      </c>
      <c r="CH19" s="6" t="s">
        <v>374</v>
      </c>
      <c r="CI19" s="6" t="s">
        <v>315</v>
      </c>
      <c r="CJ19" s="6">
        <v>0</v>
      </c>
      <c r="CK19" s="6">
        <v>0</v>
      </c>
      <c r="CL19" s="6">
        <v>1</v>
      </c>
      <c r="CN19" s="6" t="s">
        <v>102</v>
      </c>
      <c r="CO19" s="6" t="s">
        <v>376</v>
      </c>
      <c r="CP19" s="6" t="s">
        <v>315</v>
      </c>
      <c r="CQ19" s="6">
        <v>0</v>
      </c>
      <c r="CR19" s="6">
        <v>0</v>
      </c>
      <c r="CS19" s="6">
        <v>1</v>
      </c>
      <c r="CU19" s="6" t="s">
        <v>102</v>
      </c>
      <c r="CV19" s="6" t="s">
        <v>378</v>
      </c>
      <c r="CW19" s="6" t="s">
        <v>201</v>
      </c>
      <c r="CX19" s="6">
        <v>0.53</v>
      </c>
      <c r="CY19" s="6">
        <v>0.47</v>
      </c>
      <c r="CZ19" s="6">
        <v>0</v>
      </c>
    </row>
    <row r="20" s="6" customFormat="1" spans="1:104">
      <c r="A20" s="6" t="s">
        <v>107</v>
      </c>
      <c r="B20" s="6" t="s">
        <v>349</v>
      </c>
      <c r="C20" s="6" t="s">
        <v>199</v>
      </c>
      <c r="D20" s="6">
        <v>0.2</v>
      </c>
      <c r="E20" s="6">
        <v>0.02</v>
      </c>
      <c r="F20" s="6">
        <v>0.78</v>
      </c>
      <c r="H20" s="6" t="s">
        <v>107</v>
      </c>
      <c r="I20" s="6" t="s">
        <v>352</v>
      </c>
      <c r="J20" s="6" t="s">
        <v>199</v>
      </c>
      <c r="K20" s="6">
        <v>0.19</v>
      </c>
      <c r="L20" s="6">
        <v>0.03</v>
      </c>
      <c r="M20" s="6">
        <v>0.78</v>
      </c>
      <c r="O20" s="6" t="s">
        <v>107</v>
      </c>
      <c r="P20" s="6" t="s">
        <v>354</v>
      </c>
      <c r="Q20" s="6" t="s">
        <v>199</v>
      </c>
      <c r="R20" s="6">
        <v>0.17</v>
      </c>
      <c r="S20" s="6">
        <v>0.05</v>
      </c>
      <c r="T20" s="6">
        <v>0.78</v>
      </c>
      <c r="V20" s="6" t="s">
        <v>107</v>
      </c>
      <c r="W20" s="6" t="s">
        <v>358</v>
      </c>
      <c r="X20" s="6" t="s">
        <v>196</v>
      </c>
      <c r="Y20" s="6">
        <v>0</v>
      </c>
      <c r="Z20" s="6">
        <v>0.58</v>
      </c>
      <c r="AA20" s="6">
        <v>0.42</v>
      </c>
      <c r="AC20" s="6" t="s">
        <v>107</v>
      </c>
      <c r="AD20" s="6" t="s">
        <v>356</v>
      </c>
      <c r="AE20" s="6" t="s">
        <v>196</v>
      </c>
      <c r="AF20" s="6">
        <v>0</v>
      </c>
      <c r="AG20" s="6">
        <v>0.58</v>
      </c>
      <c r="AH20" s="6">
        <v>0.42</v>
      </c>
      <c r="AJ20" s="6" t="s">
        <v>107</v>
      </c>
      <c r="AK20" s="6" t="s">
        <v>360</v>
      </c>
      <c r="AL20" s="6" t="s">
        <v>196</v>
      </c>
      <c r="AM20" s="6">
        <v>0.53</v>
      </c>
      <c r="AN20" s="6">
        <v>0.05</v>
      </c>
      <c r="AO20" s="6">
        <v>0.42</v>
      </c>
      <c r="AQ20" s="6" t="s">
        <v>107</v>
      </c>
      <c r="AR20" s="6" t="s">
        <v>362</v>
      </c>
      <c r="AS20" s="6" t="s">
        <v>196</v>
      </c>
      <c r="AT20" s="6">
        <v>0.23</v>
      </c>
      <c r="AU20" s="6">
        <v>0.34</v>
      </c>
      <c r="AV20" s="6">
        <v>0.42</v>
      </c>
      <c r="AX20" s="6" t="s">
        <v>107</v>
      </c>
      <c r="AY20" s="6" t="s">
        <v>364</v>
      </c>
      <c r="AZ20" s="6" t="s">
        <v>199</v>
      </c>
      <c r="BA20" s="6">
        <v>0</v>
      </c>
      <c r="BB20" s="6">
        <v>0.22</v>
      </c>
      <c r="BC20" s="6">
        <v>0.78</v>
      </c>
      <c r="BE20" s="6" t="s">
        <v>107</v>
      </c>
      <c r="BF20" s="6" t="s">
        <v>366</v>
      </c>
      <c r="BG20" s="6" t="s">
        <v>197</v>
      </c>
      <c r="BH20" s="6">
        <v>0</v>
      </c>
      <c r="BI20" s="6">
        <v>0</v>
      </c>
      <c r="BJ20" s="6">
        <v>1</v>
      </c>
      <c r="BL20" s="6" t="s">
        <v>107</v>
      </c>
      <c r="BM20" s="6" t="s">
        <v>368</v>
      </c>
      <c r="BN20" s="6" t="s">
        <v>197</v>
      </c>
      <c r="BO20" s="6">
        <v>0</v>
      </c>
      <c r="BP20" s="6">
        <v>0</v>
      </c>
      <c r="BQ20" s="6">
        <v>1</v>
      </c>
      <c r="BS20" s="6" t="s">
        <v>107</v>
      </c>
      <c r="BT20" s="6" t="s">
        <v>370</v>
      </c>
      <c r="BU20" s="6" t="s">
        <v>197</v>
      </c>
      <c r="BV20" s="6">
        <v>0</v>
      </c>
      <c r="BW20" s="6">
        <v>0</v>
      </c>
      <c r="BX20" s="6">
        <v>1</v>
      </c>
      <c r="BZ20" s="6" t="s">
        <v>107</v>
      </c>
      <c r="CA20" s="6" t="s">
        <v>372</v>
      </c>
      <c r="CB20" s="6" t="s">
        <v>199</v>
      </c>
      <c r="CC20" s="6">
        <v>0</v>
      </c>
      <c r="CD20" s="6">
        <v>0.22</v>
      </c>
      <c r="CE20" s="6">
        <v>0.78</v>
      </c>
      <c r="CG20" s="6" t="s">
        <v>107</v>
      </c>
      <c r="CH20" s="6" t="s">
        <v>374</v>
      </c>
      <c r="CI20" s="6" t="s">
        <v>315</v>
      </c>
      <c r="CJ20" s="6">
        <v>0</v>
      </c>
      <c r="CK20" s="6">
        <v>0</v>
      </c>
      <c r="CL20" s="6">
        <v>1</v>
      </c>
      <c r="CN20" s="6" t="s">
        <v>107</v>
      </c>
      <c r="CO20" s="6" t="s">
        <v>376</v>
      </c>
      <c r="CP20" s="6" t="s">
        <v>315</v>
      </c>
      <c r="CQ20" s="6">
        <v>0</v>
      </c>
      <c r="CR20" s="6">
        <v>0</v>
      </c>
      <c r="CS20" s="6">
        <v>1</v>
      </c>
      <c r="CU20" s="6" t="s">
        <v>107</v>
      </c>
      <c r="CV20" s="6" t="s">
        <v>378</v>
      </c>
      <c r="CW20" s="6" t="s">
        <v>201</v>
      </c>
      <c r="CX20" s="6">
        <v>0.28</v>
      </c>
      <c r="CY20" s="6">
        <v>0.61</v>
      </c>
      <c r="CZ20" s="6">
        <v>0.11</v>
      </c>
    </row>
    <row r="21" s="6" customFormat="1" spans="1:104">
      <c r="A21" s="6" t="s">
        <v>112</v>
      </c>
      <c r="B21" s="6" t="s">
        <v>349</v>
      </c>
      <c r="C21" s="6" t="s">
        <v>199</v>
      </c>
      <c r="D21" s="6">
        <v>0.41</v>
      </c>
      <c r="E21" s="6">
        <v>0</v>
      </c>
      <c r="F21" s="6">
        <v>0.59</v>
      </c>
      <c r="H21" s="6" t="s">
        <v>112</v>
      </c>
      <c r="I21" s="6" t="s">
        <v>352</v>
      </c>
      <c r="J21" s="6" t="s">
        <v>199</v>
      </c>
      <c r="K21" s="6">
        <v>0.41</v>
      </c>
      <c r="L21" s="6">
        <v>0</v>
      </c>
      <c r="M21" s="6">
        <v>0.59</v>
      </c>
      <c r="O21" s="6" t="s">
        <v>112</v>
      </c>
      <c r="P21" s="6" t="s">
        <v>354</v>
      </c>
      <c r="Q21" s="6" t="s">
        <v>199</v>
      </c>
      <c r="R21" s="6">
        <v>0.41</v>
      </c>
      <c r="S21" s="6">
        <v>0</v>
      </c>
      <c r="T21" s="6">
        <v>0.59</v>
      </c>
      <c r="V21" s="6" t="s">
        <v>112</v>
      </c>
      <c r="W21" s="6" t="s">
        <v>358</v>
      </c>
      <c r="X21" s="6" t="s">
        <v>196</v>
      </c>
      <c r="Y21" s="6">
        <v>0.68</v>
      </c>
      <c r="Z21" s="6">
        <v>0.32</v>
      </c>
      <c r="AA21" s="6">
        <v>0</v>
      </c>
      <c r="AC21" s="6" t="s">
        <v>112</v>
      </c>
      <c r="AD21" s="6" t="s">
        <v>356</v>
      </c>
      <c r="AE21" s="6" t="s">
        <v>196</v>
      </c>
      <c r="AF21" s="6">
        <v>0.68</v>
      </c>
      <c r="AG21" s="6">
        <v>0.32</v>
      </c>
      <c r="AH21" s="6">
        <v>0</v>
      </c>
      <c r="AJ21" s="6" t="s">
        <v>112</v>
      </c>
      <c r="AK21" s="6" t="s">
        <v>360</v>
      </c>
      <c r="AL21" s="6" t="s">
        <v>196</v>
      </c>
      <c r="AM21" s="6">
        <v>1</v>
      </c>
      <c r="AN21" s="6">
        <v>0</v>
      </c>
      <c r="AO21" s="6">
        <v>0</v>
      </c>
      <c r="AQ21" s="6" t="s">
        <v>112</v>
      </c>
      <c r="AR21" s="6" t="s">
        <v>362</v>
      </c>
      <c r="AS21" s="6" t="s">
        <v>196</v>
      </c>
      <c r="AT21" s="6">
        <v>0.68</v>
      </c>
      <c r="AU21" s="6">
        <v>0.32</v>
      </c>
      <c r="AV21" s="6">
        <v>0</v>
      </c>
      <c r="AX21" s="6" t="s">
        <v>112</v>
      </c>
      <c r="AY21" s="6" t="s">
        <v>364</v>
      </c>
      <c r="AZ21" s="6" t="s">
        <v>199</v>
      </c>
      <c r="BA21" s="6">
        <v>0.41</v>
      </c>
      <c r="BB21" s="6">
        <v>0</v>
      </c>
      <c r="BC21" s="6">
        <v>0.59</v>
      </c>
      <c r="BE21" s="6" t="s">
        <v>112</v>
      </c>
      <c r="BF21" s="6" t="s">
        <v>366</v>
      </c>
      <c r="BG21" s="6" t="s">
        <v>197</v>
      </c>
      <c r="BH21" s="6">
        <v>0.68</v>
      </c>
      <c r="BI21" s="6">
        <v>0</v>
      </c>
      <c r="BJ21" s="6">
        <v>0.32</v>
      </c>
      <c r="BL21" s="6" t="s">
        <v>112</v>
      </c>
      <c r="BM21" s="6" t="s">
        <v>368</v>
      </c>
      <c r="BN21" s="6" t="s">
        <v>197</v>
      </c>
      <c r="BO21" s="6">
        <v>0.68</v>
      </c>
      <c r="BP21" s="6">
        <v>0</v>
      </c>
      <c r="BQ21" s="6">
        <v>0.32</v>
      </c>
      <c r="BS21" s="6" t="s">
        <v>112</v>
      </c>
      <c r="BT21" s="6" t="s">
        <v>370</v>
      </c>
      <c r="BU21" s="6" t="s">
        <v>197</v>
      </c>
      <c r="BV21" s="6">
        <v>0.68</v>
      </c>
      <c r="BW21" s="6">
        <v>0</v>
      </c>
      <c r="BX21" s="6">
        <v>0.32</v>
      </c>
      <c r="BZ21" s="6" t="s">
        <v>112</v>
      </c>
      <c r="CA21" s="6" t="s">
        <v>372</v>
      </c>
      <c r="CB21" s="6" t="s">
        <v>199</v>
      </c>
      <c r="CC21" s="6">
        <v>0.41</v>
      </c>
      <c r="CD21" s="6">
        <v>0</v>
      </c>
      <c r="CE21" s="6">
        <v>0.59</v>
      </c>
      <c r="CG21" s="6" t="s">
        <v>112</v>
      </c>
      <c r="CH21" s="6" t="s">
        <v>374</v>
      </c>
      <c r="CI21" s="6" t="s">
        <v>315</v>
      </c>
      <c r="CJ21" s="6">
        <v>0.68</v>
      </c>
      <c r="CK21" s="6">
        <v>0</v>
      </c>
      <c r="CL21" s="6">
        <v>0.32</v>
      </c>
      <c r="CN21" s="6" t="s">
        <v>112</v>
      </c>
      <c r="CO21" s="6" t="s">
        <v>376</v>
      </c>
      <c r="CP21" s="6" t="s">
        <v>315</v>
      </c>
      <c r="CQ21" s="6">
        <v>0.68</v>
      </c>
      <c r="CR21" s="6">
        <v>0</v>
      </c>
      <c r="CS21" s="6">
        <v>0.32</v>
      </c>
      <c r="CU21" s="6" t="s">
        <v>112</v>
      </c>
      <c r="CV21" s="6" t="s">
        <v>378</v>
      </c>
      <c r="CW21" s="6" t="s">
        <v>201</v>
      </c>
      <c r="CX21" s="6">
        <v>0.68</v>
      </c>
      <c r="CY21" s="6">
        <v>0.32</v>
      </c>
      <c r="CZ21" s="6">
        <v>0</v>
      </c>
    </row>
    <row r="22" s="6" customFormat="1" spans="1:104">
      <c r="A22" s="6" t="s">
        <v>117</v>
      </c>
      <c r="B22" s="6" t="s">
        <v>349</v>
      </c>
      <c r="C22" s="6" t="s">
        <v>199</v>
      </c>
      <c r="D22" s="6">
        <v>0.42</v>
      </c>
      <c r="E22" s="6">
        <v>0</v>
      </c>
      <c r="F22" s="6">
        <v>0.58</v>
      </c>
      <c r="H22" s="6" t="s">
        <v>117</v>
      </c>
      <c r="I22" s="6" t="s">
        <v>352</v>
      </c>
      <c r="J22" s="6" t="s">
        <v>199</v>
      </c>
      <c r="K22" s="6">
        <v>0.4</v>
      </c>
      <c r="L22" s="6">
        <v>0.02</v>
      </c>
      <c r="M22" s="6">
        <v>0.58</v>
      </c>
      <c r="O22" s="6" t="s">
        <v>117</v>
      </c>
      <c r="P22" s="6" t="s">
        <v>354</v>
      </c>
      <c r="Q22" s="6" t="s">
        <v>199</v>
      </c>
      <c r="R22" s="6">
        <v>0.38</v>
      </c>
      <c r="S22" s="6">
        <v>0.04</v>
      </c>
      <c r="T22" s="6">
        <v>0.58</v>
      </c>
      <c r="V22" s="6" t="s">
        <v>117</v>
      </c>
      <c r="W22" s="6" t="s">
        <v>358</v>
      </c>
      <c r="X22" s="6" t="s">
        <v>196</v>
      </c>
      <c r="Y22" s="6">
        <v>0.49</v>
      </c>
      <c r="Z22" s="6">
        <v>0</v>
      </c>
      <c r="AA22" s="6">
        <v>0.51</v>
      </c>
      <c r="AC22" s="6" t="s">
        <v>117</v>
      </c>
      <c r="AD22" s="6" t="s">
        <v>356</v>
      </c>
      <c r="AE22" s="6" t="s">
        <v>196</v>
      </c>
      <c r="AF22" s="6">
        <v>0</v>
      </c>
      <c r="AG22" s="6">
        <v>0.49</v>
      </c>
      <c r="AH22" s="6">
        <v>0.51</v>
      </c>
      <c r="AJ22" s="6" t="s">
        <v>117</v>
      </c>
      <c r="AK22" s="6" t="s">
        <v>360</v>
      </c>
      <c r="AL22" s="6" t="s">
        <v>196</v>
      </c>
      <c r="AM22" s="6">
        <v>0.49</v>
      </c>
      <c r="AN22" s="6">
        <v>0</v>
      </c>
      <c r="AO22" s="6">
        <v>0.51</v>
      </c>
      <c r="AQ22" s="6" t="s">
        <v>117</v>
      </c>
      <c r="AR22" s="6" t="s">
        <v>362</v>
      </c>
      <c r="AS22" s="6" t="s">
        <v>196</v>
      </c>
      <c r="AT22" s="6">
        <v>0.49</v>
      </c>
      <c r="AU22" s="6">
        <v>0</v>
      </c>
      <c r="AV22" s="6">
        <v>0.51</v>
      </c>
      <c r="AX22" s="6" t="s">
        <v>117</v>
      </c>
      <c r="AY22" s="6" t="s">
        <v>364</v>
      </c>
      <c r="AZ22" s="6" t="s">
        <v>199</v>
      </c>
      <c r="BA22" s="6">
        <v>0.42</v>
      </c>
      <c r="BB22" s="6">
        <v>0</v>
      </c>
      <c r="BC22" s="6">
        <v>0.58</v>
      </c>
      <c r="BE22" s="6" t="s">
        <v>117</v>
      </c>
      <c r="BF22" s="6" t="s">
        <v>366</v>
      </c>
      <c r="BG22" s="6" t="s">
        <v>197</v>
      </c>
      <c r="BH22" s="6">
        <v>0</v>
      </c>
      <c r="BI22" s="6">
        <v>0.53</v>
      </c>
      <c r="BJ22" s="6">
        <v>0.47</v>
      </c>
      <c r="BL22" s="6" t="s">
        <v>117</v>
      </c>
      <c r="BM22" s="6" t="s">
        <v>368</v>
      </c>
      <c r="BN22" s="6" t="s">
        <v>197</v>
      </c>
      <c r="BO22" s="6">
        <v>0.53</v>
      </c>
      <c r="BP22" s="6">
        <v>0</v>
      </c>
      <c r="BQ22" s="6">
        <v>0.47</v>
      </c>
      <c r="BS22" s="6" t="s">
        <v>117</v>
      </c>
      <c r="BT22" s="6" t="s">
        <v>370</v>
      </c>
      <c r="BU22" s="6" t="s">
        <v>197</v>
      </c>
      <c r="BV22" s="6">
        <v>0.51</v>
      </c>
      <c r="BW22" s="6">
        <v>0.02</v>
      </c>
      <c r="BX22" s="6">
        <v>0.47</v>
      </c>
      <c r="BZ22" s="6" t="s">
        <v>117</v>
      </c>
      <c r="CA22" s="6" t="s">
        <v>372</v>
      </c>
      <c r="CB22" s="6" t="s">
        <v>199</v>
      </c>
      <c r="CC22" s="6">
        <v>0</v>
      </c>
      <c r="CD22" s="6">
        <v>0.42</v>
      </c>
      <c r="CE22" s="6">
        <v>0.58</v>
      </c>
      <c r="CG22" s="6" t="s">
        <v>117</v>
      </c>
      <c r="CH22" s="6" t="s">
        <v>374</v>
      </c>
      <c r="CI22" s="6" t="s">
        <v>315</v>
      </c>
      <c r="CJ22" s="6">
        <v>0</v>
      </c>
      <c r="CK22" s="6">
        <v>0</v>
      </c>
      <c r="CL22" s="6">
        <v>1</v>
      </c>
      <c r="CN22" s="6" t="s">
        <v>117</v>
      </c>
      <c r="CO22" s="6" t="s">
        <v>376</v>
      </c>
      <c r="CP22" s="6" t="s">
        <v>315</v>
      </c>
      <c r="CQ22" s="6">
        <v>0</v>
      </c>
      <c r="CR22" s="6">
        <v>0</v>
      </c>
      <c r="CS22" s="6">
        <v>1</v>
      </c>
      <c r="CU22" s="6" t="s">
        <v>117</v>
      </c>
      <c r="CV22" s="6" t="s">
        <v>378</v>
      </c>
      <c r="CW22" s="6" t="s">
        <v>201</v>
      </c>
      <c r="CX22" s="6">
        <v>0.58</v>
      </c>
      <c r="CY22" s="6">
        <v>0.07</v>
      </c>
      <c r="CZ22" s="6">
        <v>0.36</v>
      </c>
    </row>
    <row r="23" s="6" customFormat="1" spans="1:104">
      <c r="A23" s="6" t="s">
        <v>122</v>
      </c>
      <c r="B23" s="6" t="s">
        <v>349</v>
      </c>
      <c r="C23" s="6" t="s">
        <v>199</v>
      </c>
      <c r="D23" s="6">
        <v>0.22</v>
      </c>
      <c r="E23" s="6">
        <v>0</v>
      </c>
      <c r="F23" s="6">
        <v>0.78</v>
      </c>
      <c r="H23" s="6" t="s">
        <v>122</v>
      </c>
      <c r="I23" s="6" t="s">
        <v>352</v>
      </c>
      <c r="J23" s="6" t="s">
        <v>199</v>
      </c>
      <c r="K23" s="6">
        <v>0.11</v>
      </c>
      <c r="L23" s="6">
        <v>0.11</v>
      </c>
      <c r="M23" s="6">
        <v>0.78</v>
      </c>
      <c r="O23" s="6" t="s">
        <v>122</v>
      </c>
      <c r="P23" s="6" t="s">
        <v>354</v>
      </c>
      <c r="Q23" s="6" t="s">
        <v>199</v>
      </c>
      <c r="R23" s="6">
        <v>0.13</v>
      </c>
      <c r="S23" s="6">
        <v>0.09</v>
      </c>
      <c r="T23" s="6">
        <v>0.78</v>
      </c>
      <c r="V23" s="6" t="s">
        <v>122</v>
      </c>
      <c r="W23" s="6" t="s">
        <v>358</v>
      </c>
      <c r="X23" s="6" t="s">
        <v>196</v>
      </c>
      <c r="Y23" s="6">
        <v>0</v>
      </c>
      <c r="Z23" s="6">
        <v>0.35</v>
      </c>
      <c r="AA23" s="6">
        <v>0.65</v>
      </c>
      <c r="AC23" s="6" t="s">
        <v>122</v>
      </c>
      <c r="AD23" s="6" t="s">
        <v>356</v>
      </c>
      <c r="AE23" s="6" t="s">
        <v>196</v>
      </c>
      <c r="AF23" s="6">
        <v>0</v>
      </c>
      <c r="AG23" s="6">
        <v>0.35</v>
      </c>
      <c r="AH23" s="6">
        <v>0.65</v>
      </c>
      <c r="AJ23" s="6" t="s">
        <v>122</v>
      </c>
      <c r="AK23" s="6" t="s">
        <v>360</v>
      </c>
      <c r="AL23" s="6" t="s">
        <v>196</v>
      </c>
      <c r="AM23" s="6">
        <v>0.3</v>
      </c>
      <c r="AN23" s="6">
        <v>0.04</v>
      </c>
      <c r="AO23" s="6">
        <v>0.65</v>
      </c>
      <c r="AQ23" s="6" t="s">
        <v>122</v>
      </c>
      <c r="AR23" s="6" t="s">
        <v>362</v>
      </c>
      <c r="AS23" s="6" t="s">
        <v>196</v>
      </c>
      <c r="AT23" s="6">
        <v>0.24</v>
      </c>
      <c r="AU23" s="6">
        <v>0.11</v>
      </c>
      <c r="AV23" s="6">
        <v>0.65</v>
      </c>
      <c r="AX23" s="6" t="s">
        <v>122</v>
      </c>
      <c r="AY23" s="6" t="s">
        <v>364</v>
      </c>
      <c r="AZ23" s="6" t="s">
        <v>199</v>
      </c>
      <c r="BA23" s="6">
        <v>0</v>
      </c>
      <c r="BB23" s="6">
        <v>0.22</v>
      </c>
      <c r="BC23" s="6">
        <v>0.78</v>
      </c>
      <c r="BE23" s="6" t="s">
        <v>122</v>
      </c>
      <c r="BF23" s="6" t="s">
        <v>366</v>
      </c>
      <c r="BG23" s="6" t="s">
        <v>197</v>
      </c>
      <c r="BH23" s="6">
        <v>0</v>
      </c>
      <c r="BI23" s="6">
        <v>0</v>
      </c>
      <c r="BJ23" s="6">
        <v>1</v>
      </c>
      <c r="BL23" s="6" t="s">
        <v>122</v>
      </c>
      <c r="BM23" s="6" t="s">
        <v>368</v>
      </c>
      <c r="BN23" s="6" t="s">
        <v>197</v>
      </c>
      <c r="BO23" s="6">
        <v>0</v>
      </c>
      <c r="BP23" s="6">
        <v>0</v>
      </c>
      <c r="BQ23" s="6">
        <v>1</v>
      </c>
      <c r="BS23" s="6" t="s">
        <v>122</v>
      </c>
      <c r="BT23" s="6" t="s">
        <v>370</v>
      </c>
      <c r="BU23" s="6" t="s">
        <v>197</v>
      </c>
      <c r="BV23" s="6">
        <v>0</v>
      </c>
      <c r="BW23" s="6">
        <v>0</v>
      </c>
      <c r="BX23" s="6">
        <v>1</v>
      </c>
      <c r="BZ23" s="6" t="s">
        <v>122</v>
      </c>
      <c r="CA23" s="6" t="s">
        <v>372</v>
      </c>
      <c r="CB23" s="6" t="s">
        <v>199</v>
      </c>
      <c r="CC23" s="6">
        <v>0</v>
      </c>
      <c r="CD23" s="6">
        <v>0.22</v>
      </c>
      <c r="CE23" s="6">
        <v>0.78</v>
      </c>
      <c r="CG23" s="6" t="s">
        <v>122</v>
      </c>
      <c r="CH23" s="6" t="s">
        <v>374</v>
      </c>
      <c r="CI23" s="6" t="s">
        <v>315</v>
      </c>
      <c r="CJ23" s="6">
        <v>0</v>
      </c>
      <c r="CK23" s="6">
        <v>0</v>
      </c>
      <c r="CL23" s="6">
        <v>1</v>
      </c>
      <c r="CN23" s="6" t="s">
        <v>122</v>
      </c>
      <c r="CO23" s="6" t="s">
        <v>376</v>
      </c>
      <c r="CP23" s="6" t="s">
        <v>315</v>
      </c>
      <c r="CQ23" s="6">
        <v>0</v>
      </c>
      <c r="CR23" s="6">
        <v>0</v>
      </c>
      <c r="CS23" s="6">
        <v>1</v>
      </c>
      <c r="CU23" s="6" t="s">
        <v>122</v>
      </c>
      <c r="CV23" s="6" t="s">
        <v>378</v>
      </c>
      <c r="CW23" s="6" t="s">
        <v>201</v>
      </c>
      <c r="CX23" s="6">
        <v>0.43</v>
      </c>
      <c r="CY23" s="6">
        <v>0.37</v>
      </c>
      <c r="CZ23" s="6">
        <v>0.2</v>
      </c>
    </row>
    <row r="24" s="6" customFormat="1" spans="1:104">
      <c r="A24" s="6" t="s">
        <v>127</v>
      </c>
      <c r="B24" s="6" t="s">
        <v>349</v>
      </c>
      <c r="C24" s="6" t="s">
        <v>199</v>
      </c>
      <c r="D24" s="6">
        <v>0.19</v>
      </c>
      <c r="E24" s="6">
        <v>0</v>
      </c>
      <c r="F24" s="6">
        <v>0.81</v>
      </c>
      <c r="H24" s="6" t="s">
        <v>127</v>
      </c>
      <c r="I24" s="6" t="s">
        <v>352</v>
      </c>
      <c r="J24" s="6" t="s">
        <v>199</v>
      </c>
      <c r="K24" s="6">
        <v>0.05</v>
      </c>
      <c r="L24" s="6">
        <v>0.14</v>
      </c>
      <c r="M24" s="6">
        <v>0.81</v>
      </c>
      <c r="O24" s="6" t="s">
        <v>127</v>
      </c>
      <c r="P24" s="6" t="s">
        <v>354</v>
      </c>
      <c r="Q24" s="6" t="s">
        <v>199</v>
      </c>
      <c r="R24" s="6">
        <v>0.07</v>
      </c>
      <c r="S24" s="6">
        <v>0.12</v>
      </c>
      <c r="T24" s="6">
        <v>0.81</v>
      </c>
      <c r="V24" s="6" t="s">
        <v>127</v>
      </c>
      <c r="W24" s="6" t="s">
        <v>358</v>
      </c>
      <c r="X24" s="6" t="s">
        <v>196</v>
      </c>
      <c r="Y24" s="6">
        <v>0.08</v>
      </c>
      <c r="Z24" s="6">
        <v>0.12</v>
      </c>
      <c r="AA24" s="6">
        <v>0.8</v>
      </c>
      <c r="AC24" s="6" t="s">
        <v>127</v>
      </c>
      <c r="AD24" s="6" t="s">
        <v>356</v>
      </c>
      <c r="AE24" s="6" t="s">
        <v>196</v>
      </c>
      <c r="AF24" s="6">
        <v>0</v>
      </c>
      <c r="AG24" s="6">
        <v>0.2</v>
      </c>
      <c r="AH24" s="6">
        <v>0.8</v>
      </c>
      <c r="AJ24" s="6" t="s">
        <v>127</v>
      </c>
      <c r="AK24" s="6" t="s">
        <v>360</v>
      </c>
      <c r="AL24" s="6" t="s">
        <v>196</v>
      </c>
      <c r="AM24" s="6">
        <v>0.08</v>
      </c>
      <c r="AN24" s="6">
        <v>0.12</v>
      </c>
      <c r="AO24" s="6">
        <v>0.8</v>
      </c>
      <c r="AQ24" s="6" t="s">
        <v>127</v>
      </c>
      <c r="AR24" s="6" t="s">
        <v>362</v>
      </c>
      <c r="AS24" s="6" t="s">
        <v>196</v>
      </c>
      <c r="AT24" s="6">
        <v>0.02</v>
      </c>
      <c r="AU24" s="6">
        <v>0.19</v>
      </c>
      <c r="AV24" s="6">
        <v>0.8</v>
      </c>
      <c r="AX24" s="6" t="s">
        <v>127</v>
      </c>
      <c r="AY24" s="6" t="s">
        <v>364</v>
      </c>
      <c r="AZ24" s="6" t="s">
        <v>199</v>
      </c>
      <c r="BA24" s="6">
        <v>0.17</v>
      </c>
      <c r="BB24" s="6">
        <v>0.02</v>
      </c>
      <c r="BC24" s="6">
        <v>0.81</v>
      </c>
      <c r="BE24" s="6" t="s">
        <v>127</v>
      </c>
      <c r="BF24" s="6" t="s">
        <v>366</v>
      </c>
      <c r="BG24" s="6" t="s">
        <v>197</v>
      </c>
      <c r="BH24" s="6">
        <v>0</v>
      </c>
      <c r="BI24" s="6">
        <v>0.2</v>
      </c>
      <c r="BJ24" s="6">
        <v>0.8</v>
      </c>
      <c r="BL24" s="6" t="s">
        <v>127</v>
      </c>
      <c r="BM24" s="6" t="s">
        <v>368</v>
      </c>
      <c r="BN24" s="6" t="s">
        <v>197</v>
      </c>
      <c r="BO24" s="6">
        <v>0.2</v>
      </c>
      <c r="BP24" s="6">
        <v>0</v>
      </c>
      <c r="BQ24" s="6">
        <v>0.8</v>
      </c>
      <c r="BS24" s="6" t="s">
        <v>127</v>
      </c>
      <c r="BT24" s="6" t="s">
        <v>370</v>
      </c>
      <c r="BU24" s="6" t="s">
        <v>197</v>
      </c>
      <c r="BV24" s="6">
        <v>0.05</v>
      </c>
      <c r="BW24" s="6">
        <v>0.15</v>
      </c>
      <c r="BX24" s="6">
        <v>0.8</v>
      </c>
      <c r="BZ24" s="6" t="s">
        <v>127</v>
      </c>
      <c r="CA24" s="6" t="s">
        <v>372</v>
      </c>
      <c r="CB24" s="6" t="s">
        <v>199</v>
      </c>
      <c r="CC24" s="6">
        <v>0</v>
      </c>
      <c r="CD24" s="6">
        <v>0.19</v>
      </c>
      <c r="CE24" s="6">
        <v>0.81</v>
      </c>
      <c r="CG24" s="6" t="s">
        <v>127</v>
      </c>
      <c r="CH24" s="6" t="s">
        <v>374</v>
      </c>
      <c r="CI24" s="6" t="s">
        <v>315</v>
      </c>
      <c r="CJ24" s="6">
        <v>0</v>
      </c>
      <c r="CK24" s="6">
        <v>0</v>
      </c>
      <c r="CL24" s="6">
        <v>1</v>
      </c>
      <c r="CN24" s="6" t="s">
        <v>127</v>
      </c>
      <c r="CO24" s="6" t="s">
        <v>376</v>
      </c>
      <c r="CP24" s="6" t="s">
        <v>315</v>
      </c>
      <c r="CQ24" s="6">
        <v>0</v>
      </c>
      <c r="CR24" s="6">
        <v>0</v>
      </c>
      <c r="CS24" s="6">
        <v>1</v>
      </c>
      <c r="CU24" s="6" t="s">
        <v>127</v>
      </c>
      <c r="CV24" s="6" t="s">
        <v>378</v>
      </c>
      <c r="CW24" s="6" t="s">
        <v>201</v>
      </c>
      <c r="CX24" s="6">
        <v>0.05</v>
      </c>
      <c r="CY24" s="6">
        <v>0.49</v>
      </c>
      <c r="CZ24" s="6">
        <v>0.46</v>
      </c>
    </row>
    <row r="25" s="6" customFormat="1" spans="1:104">
      <c r="A25" s="6" t="s">
        <v>131</v>
      </c>
      <c r="B25" s="6" t="s">
        <v>349</v>
      </c>
      <c r="C25" s="6" t="s">
        <v>199</v>
      </c>
      <c r="D25" s="6">
        <v>0.05</v>
      </c>
      <c r="E25" s="6">
        <v>0</v>
      </c>
      <c r="F25" s="6">
        <v>0.95</v>
      </c>
      <c r="H25" s="6" t="s">
        <v>131</v>
      </c>
      <c r="I25" s="6" t="s">
        <v>352</v>
      </c>
      <c r="J25" s="6" t="s">
        <v>199</v>
      </c>
      <c r="K25" s="6">
        <v>0.05</v>
      </c>
      <c r="L25" s="6">
        <v>0</v>
      </c>
      <c r="M25" s="6">
        <v>0.95</v>
      </c>
      <c r="O25" s="6" t="s">
        <v>131</v>
      </c>
      <c r="P25" s="6" t="s">
        <v>354</v>
      </c>
      <c r="Q25" s="6" t="s">
        <v>199</v>
      </c>
      <c r="R25" s="6">
        <v>0.05</v>
      </c>
      <c r="S25" s="6">
        <v>0</v>
      </c>
      <c r="T25" s="6">
        <v>0.95</v>
      </c>
      <c r="V25" s="6" t="s">
        <v>131</v>
      </c>
      <c r="W25" s="6" t="s">
        <v>358</v>
      </c>
      <c r="X25" s="6" t="s">
        <v>196</v>
      </c>
      <c r="Y25" s="6">
        <v>0.1</v>
      </c>
      <c r="Z25" s="6">
        <v>0.6</v>
      </c>
      <c r="AA25" s="6">
        <v>0.3</v>
      </c>
      <c r="AC25" s="6" t="s">
        <v>131</v>
      </c>
      <c r="AD25" s="6" t="s">
        <v>356</v>
      </c>
      <c r="AE25" s="6" t="s">
        <v>196</v>
      </c>
      <c r="AF25" s="6">
        <v>0.1</v>
      </c>
      <c r="AG25" s="6">
        <v>0.6</v>
      </c>
      <c r="AH25" s="6">
        <v>0.3</v>
      </c>
      <c r="AJ25" s="6" t="s">
        <v>131</v>
      </c>
      <c r="AK25" s="6" t="s">
        <v>360</v>
      </c>
      <c r="AL25" s="6" t="s">
        <v>196</v>
      </c>
      <c r="AM25" s="6">
        <v>0.7</v>
      </c>
      <c r="AN25" s="6">
        <v>0</v>
      </c>
      <c r="AO25" s="6">
        <v>0.3</v>
      </c>
      <c r="AQ25" s="6" t="s">
        <v>131</v>
      </c>
      <c r="AR25" s="6" t="s">
        <v>362</v>
      </c>
      <c r="AS25" s="6" t="s">
        <v>196</v>
      </c>
      <c r="AT25" s="6">
        <v>0.35</v>
      </c>
      <c r="AU25" s="6">
        <v>0.35</v>
      </c>
      <c r="AV25" s="6">
        <v>0.3</v>
      </c>
      <c r="AX25" s="6" t="s">
        <v>131</v>
      </c>
      <c r="AY25" s="6" t="s">
        <v>364</v>
      </c>
      <c r="AZ25" s="6" t="s">
        <v>199</v>
      </c>
      <c r="BA25" s="6">
        <v>0</v>
      </c>
      <c r="BB25" s="6">
        <v>0.05</v>
      </c>
      <c r="BC25" s="6">
        <v>0.95</v>
      </c>
      <c r="BE25" s="6" t="s">
        <v>131</v>
      </c>
      <c r="BF25" s="6" t="s">
        <v>366</v>
      </c>
      <c r="BG25" s="6" t="s">
        <v>197</v>
      </c>
      <c r="BH25" s="6">
        <v>0.1</v>
      </c>
      <c r="BI25" s="6">
        <v>0</v>
      </c>
      <c r="BJ25" s="6">
        <v>0.9</v>
      </c>
      <c r="BL25" s="6" t="s">
        <v>131</v>
      </c>
      <c r="BM25" s="6" t="s">
        <v>368</v>
      </c>
      <c r="BN25" s="6" t="s">
        <v>197</v>
      </c>
      <c r="BO25" s="6">
        <v>0.1</v>
      </c>
      <c r="BP25" s="6">
        <v>0</v>
      </c>
      <c r="BQ25" s="6">
        <v>0.9</v>
      </c>
      <c r="BS25" s="6" t="s">
        <v>131</v>
      </c>
      <c r="BT25" s="6" t="s">
        <v>370</v>
      </c>
      <c r="BU25" s="6" t="s">
        <v>197</v>
      </c>
      <c r="BV25" s="6">
        <v>0.1</v>
      </c>
      <c r="BW25" s="6">
        <v>0</v>
      </c>
      <c r="BX25" s="6">
        <v>0.9</v>
      </c>
      <c r="BZ25" s="6" t="s">
        <v>131</v>
      </c>
      <c r="CA25" s="6" t="s">
        <v>372</v>
      </c>
      <c r="CB25" s="6" t="s">
        <v>199</v>
      </c>
      <c r="CC25" s="6">
        <v>0</v>
      </c>
      <c r="CD25" s="6">
        <v>0.05</v>
      </c>
      <c r="CE25" s="6">
        <v>0.95</v>
      </c>
      <c r="CG25" s="6" t="s">
        <v>131</v>
      </c>
      <c r="CH25" s="6" t="s">
        <v>374</v>
      </c>
      <c r="CI25" s="6" t="s">
        <v>315</v>
      </c>
      <c r="CJ25" s="6">
        <v>0.1</v>
      </c>
      <c r="CK25" s="6">
        <v>0</v>
      </c>
      <c r="CL25" s="6">
        <v>0.9</v>
      </c>
      <c r="CN25" s="6" t="s">
        <v>131</v>
      </c>
      <c r="CO25" s="6" t="s">
        <v>376</v>
      </c>
      <c r="CP25" s="6" t="s">
        <v>315</v>
      </c>
      <c r="CQ25" s="6">
        <v>0.1</v>
      </c>
      <c r="CR25" s="6">
        <v>0</v>
      </c>
      <c r="CS25" s="6">
        <v>0.9</v>
      </c>
      <c r="CU25" s="6" t="s">
        <v>131</v>
      </c>
      <c r="CV25" s="6" t="s">
        <v>378</v>
      </c>
      <c r="CW25" s="6" t="s">
        <v>201</v>
      </c>
      <c r="CX25" s="6">
        <v>0.5</v>
      </c>
      <c r="CY25" s="6">
        <v>0.35</v>
      </c>
      <c r="CZ25" s="6">
        <v>0.15</v>
      </c>
    </row>
    <row r="26" s="6" customFormat="1" spans="1:104">
      <c r="A26" s="6" t="s">
        <v>135</v>
      </c>
      <c r="B26" s="6" t="s">
        <v>349</v>
      </c>
      <c r="C26" s="6" t="s">
        <v>199</v>
      </c>
      <c r="D26" s="6">
        <v>0.47</v>
      </c>
      <c r="E26" s="6">
        <v>0</v>
      </c>
      <c r="F26" s="6">
        <v>0.53</v>
      </c>
      <c r="H26" s="6" t="s">
        <v>135</v>
      </c>
      <c r="I26" s="6" t="s">
        <v>352</v>
      </c>
      <c r="J26" s="6" t="s">
        <v>199</v>
      </c>
      <c r="K26" s="6">
        <v>0.47</v>
      </c>
      <c r="L26" s="6">
        <v>0</v>
      </c>
      <c r="M26" s="6">
        <v>0.53</v>
      </c>
      <c r="O26" s="6" t="s">
        <v>135</v>
      </c>
      <c r="P26" s="6" t="s">
        <v>354</v>
      </c>
      <c r="Q26" s="6" t="s">
        <v>199</v>
      </c>
      <c r="R26" s="6">
        <v>0.2</v>
      </c>
      <c r="S26" s="6">
        <v>0.27</v>
      </c>
      <c r="T26" s="6">
        <v>0.53</v>
      </c>
      <c r="V26" s="6" t="s">
        <v>135</v>
      </c>
      <c r="W26" s="6" t="s">
        <v>358</v>
      </c>
      <c r="X26" s="6" t="s">
        <v>196</v>
      </c>
      <c r="Y26" s="6">
        <v>0.6</v>
      </c>
      <c r="Z26" s="6">
        <v>0.07</v>
      </c>
      <c r="AA26" s="6">
        <v>0.33</v>
      </c>
      <c r="AC26" s="6" t="s">
        <v>135</v>
      </c>
      <c r="AD26" s="6" t="s">
        <v>356</v>
      </c>
      <c r="AE26" s="6" t="s">
        <v>196</v>
      </c>
      <c r="AF26" s="6">
        <v>0.6</v>
      </c>
      <c r="AG26" s="6">
        <v>0.07</v>
      </c>
      <c r="AH26" s="6">
        <v>0.33</v>
      </c>
      <c r="AJ26" s="6" t="s">
        <v>135</v>
      </c>
      <c r="AK26" s="6" t="s">
        <v>360</v>
      </c>
      <c r="AL26" s="6" t="s">
        <v>196</v>
      </c>
      <c r="AM26" s="6">
        <v>0.53</v>
      </c>
      <c r="AN26" s="6">
        <v>0.13</v>
      </c>
      <c r="AO26" s="6">
        <v>0.33</v>
      </c>
      <c r="AQ26" s="6" t="s">
        <v>135</v>
      </c>
      <c r="AR26" s="6" t="s">
        <v>362</v>
      </c>
      <c r="AS26" s="6" t="s">
        <v>196</v>
      </c>
      <c r="AT26" s="6">
        <v>0.6</v>
      </c>
      <c r="AU26" s="6">
        <v>0.07</v>
      </c>
      <c r="AV26" s="6">
        <v>0.33</v>
      </c>
      <c r="AX26" s="6" t="s">
        <v>135</v>
      </c>
      <c r="AY26" s="6" t="s">
        <v>364</v>
      </c>
      <c r="AZ26" s="6" t="s">
        <v>199</v>
      </c>
      <c r="BA26" s="6">
        <v>0.4</v>
      </c>
      <c r="BB26" s="6">
        <v>0.07</v>
      </c>
      <c r="BC26" s="6">
        <v>0.53</v>
      </c>
      <c r="BE26" s="6" t="s">
        <v>135</v>
      </c>
      <c r="BF26" s="6" t="s">
        <v>366</v>
      </c>
      <c r="BG26" s="6" t="s">
        <v>197</v>
      </c>
      <c r="BH26" s="6">
        <v>0.8</v>
      </c>
      <c r="BI26" s="6">
        <v>0</v>
      </c>
      <c r="BJ26" s="6">
        <v>0.2</v>
      </c>
      <c r="BL26" s="6" t="s">
        <v>135</v>
      </c>
      <c r="BM26" s="6" t="s">
        <v>368</v>
      </c>
      <c r="BN26" s="6" t="s">
        <v>197</v>
      </c>
      <c r="BO26" s="6">
        <v>0.67</v>
      </c>
      <c r="BP26" s="6">
        <v>0.13</v>
      </c>
      <c r="BQ26" s="6">
        <v>0.2</v>
      </c>
      <c r="BS26" s="6" t="s">
        <v>135</v>
      </c>
      <c r="BT26" s="6" t="s">
        <v>370</v>
      </c>
      <c r="BU26" s="6" t="s">
        <v>197</v>
      </c>
      <c r="BV26" s="6">
        <v>0.8</v>
      </c>
      <c r="BW26" s="6">
        <v>0</v>
      </c>
      <c r="BX26" s="6">
        <v>0.2</v>
      </c>
      <c r="BZ26" s="6" t="s">
        <v>135</v>
      </c>
      <c r="CA26" s="6" t="s">
        <v>372</v>
      </c>
      <c r="CB26" s="6" t="s">
        <v>199</v>
      </c>
      <c r="CC26" s="6">
        <v>0.4</v>
      </c>
      <c r="CD26" s="6">
        <v>0.07</v>
      </c>
      <c r="CE26" s="6">
        <v>0.53</v>
      </c>
      <c r="CG26" s="6" t="s">
        <v>135</v>
      </c>
      <c r="CH26" s="6" t="s">
        <v>374</v>
      </c>
      <c r="CI26" s="6" t="s">
        <v>315</v>
      </c>
      <c r="CJ26" s="6">
        <v>0.67</v>
      </c>
      <c r="CK26" s="6">
        <v>0.13</v>
      </c>
      <c r="CL26" s="6">
        <v>0.2</v>
      </c>
      <c r="CN26" s="6" t="s">
        <v>135</v>
      </c>
      <c r="CO26" s="6" t="s">
        <v>376</v>
      </c>
      <c r="CP26" s="6" t="s">
        <v>315</v>
      </c>
      <c r="CQ26" s="6">
        <v>0.8</v>
      </c>
      <c r="CR26" s="6">
        <v>0</v>
      </c>
      <c r="CS26" s="6">
        <v>0.2</v>
      </c>
      <c r="CU26" s="6" t="s">
        <v>135</v>
      </c>
      <c r="CV26" s="6" t="s">
        <v>378</v>
      </c>
      <c r="CW26" s="6" t="s">
        <v>201</v>
      </c>
      <c r="CX26" s="6">
        <v>0.73</v>
      </c>
      <c r="CY26" s="6">
        <v>0.07</v>
      </c>
      <c r="CZ26" s="6">
        <v>0.2</v>
      </c>
    </row>
    <row r="27" s="6" customFormat="1" spans="1:104">
      <c r="A27" s="6" t="s">
        <v>141</v>
      </c>
      <c r="B27" s="6" t="s">
        <v>349</v>
      </c>
      <c r="C27" s="6" t="s">
        <v>199</v>
      </c>
      <c r="D27" s="6">
        <v>0.33</v>
      </c>
      <c r="E27" s="6">
        <v>0.17</v>
      </c>
      <c r="F27" s="6">
        <v>0.5</v>
      </c>
      <c r="H27" s="6" t="s">
        <v>141</v>
      </c>
      <c r="I27" s="6" t="s">
        <v>352</v>
      </c>
      <c r="J27" s="6" t="s">
        <v>199</v>
      </c>
      <c r="K27" s="6">
        <v>0.5</v>
      </c>
      <c r="L27" s="6">
        <v>0</v>
      </c>
      <c r="M27" s="6">
        <v>0.5</v>
      </c>
      <c r="O27" s="6" t="s">
        <v>141</v>
      </c>
      <c r="P27" s="6" t="s">
        <v>354</v>
      </c>
      <c r="Q27" s="6" t="s">
        <v>199</v>
      </c>
      <c r="R27" s="6">
        <v>0.17</v>
      </c>
      <c r="S27" s="6">
        <v>0.33</v>
      </c>
      <c r="T27" s="6">
        <v>0.5</v>
      </c>
      <c r="V27" s="6" t="s">
        <v>141</v>
      </c>
      <c r="W27" s="6" t="s">
        <v>358</v>
      </c>
      <c r="X27" s="6" t="s">
        <v>196</v>
      </c>
      <c r="Y27" s="6">
        <v>0.17</v>
      </c>
      <c r="Z27" s="6">
        <v>0.5</v>
      </c>
      <c r="AA27" s="6">
        <v>0.33</v>
      </c>
      <c r="AC27" s="6" t="s">
        <v>141</v>
      </c>
      <c r="AD27" s="6" t="s">
        <v>356</v>
      </c>
      <c r="AE27" s="6" t="s">
        <v>196</v>
      </c>
      <c r="AF27" s="6">
        <v>0</v>
      </c>
      <c r="AG27" s="6">
        <v>0.67</v>
      </c>
      <c r="AH27" s="6">
        <v>0.33</v>
      </c>
      <c r="AJ27" s="6" t="s">
        <v>141</v>
      </c>
      <c r="AK27" s="6" t="s">
        <v>360</v>
      </c>
      <c r="AL27" s="6" t="s">
        <v>196</v>
      </c>
      <c r="AM27" s="6">
        <v>0.5</v>
      </c>
      <c r="AN27" s="6">
        <v>0.17</v>
      </c>
      <c r="AO27" s="6">
        <v>0.33</v>
      </c>
      <c r="AQ27" s="6" t="s">
        <v>141</v>
      </c>
      <c r="AR27" s="6" t="s">
        <v>362</v>
      </c>
      <c r="AS27" s="6" t="s">
        <v>196</v>
      </c>
      <c r="AT27" s="6">
        <v>0.67</v>
      </c>
      <c r="AU27" s="6">
        <v>0</v>
      </c>
      <c r="AV27" s="6">
        <v>0.33</v>
      </c>
      <c r="AX27" s="6" t="s">
        <v>141</v>
      </c>
      <c r="AY27" s="6" t="s">
        <v>364</v>
      </c>
      <c r="AZ27" s="6" t="s">
        <v>199</v>
      </c>
      <c r="BA27" s="6">
        <v>0.17</v>
      </c>
      <c r="BB27" s="6">
        <v>0.33</v>
      </c>
      <c r="BC27" s="6">
        <v>0.5</v>
      </c>
      <c r="BE27" s="6" t="s">
        <v>141</v>
      </c>
      <c r="BF27" s="6" t="s">
        <v>366</v>
      </c>
      <c r="BG27" s="6" t="s">
        <v>197</v>
      </c>
      <c r="BH27" s="6">
        <v>0</v>
      </c>
      <c r="BI27" s="6">
        <v>0.17</v>
      </c>
      <c r="BJ27" s="6">
        <v>0.83</v>
      </c>
      <c r="BL27" s="6" t="s">
        <v>141</v>
      </c>
      <c r="BM27" s="6" t="s">
        <v>368</v>
      </c>
      <c r="BN27" s="6" t="s">
        <v>197</v>
      </c>
      <c r="BO27" s="6">
        <v>0</v>
      </c>
      <c r="BP27" s="6">
        <v>0.17</v>
      </c>
      <c r="BQ27" s="6">
        <v>0.83</v>
      </c>
      <c r="BS27" s="6" t="s">
        <v>141</v>
      </c>
      <c r="BT27" s="6" t="s">
        <v>370</v>
      </c>
      <c r="BU27" s="6" t="s">
        <v>197</v>
      </c>
      <c r="BV27" s="6">
        <v>0.17</v>
      </c>
      <c r="BW27" s="6">
        <v>0</v>
      </c>
      <c r="BX27" s="6">
        <v>0.83</v>
      </c>
      <c r="BZ27" s="6" t="s">
        <v>141</v>
      </c>
      <c r="CA27" s="6" t="s">
        <v>372</v>
      </c>
      <c r="CB27" s="6" t="s">
        <v>199</v>
      </c>
      <c r="CC27" s="6">
        <v>0</v>
      </c>
      <c r="CD27" s="6">
        <v>0.5</v>
      </c>
      <c r="CE27" s="6">
        <v>0.5</v>
      </c>
      <c r="CG27" s="6" t="s">
        <v>141</v>
      </c>
      <c r="CH27" s="6" t="s">
        <v>374</v>
      </c>
      <c r="CI27" s="6" t="s">
        <v>315</v>
      </c>
      <c r="CJ27" s="6">
        <v>0</v>
      </c>
      <c r="CK27" s="6">
        <v>0</v>
      </c>
      <c r="CL27" s="6">
        <v>1</v>
      </c>
      <c r="CN27" s="6" t="s">
        <v>141</v>
      </c>
      <c r="CO27" s="6" t="s">
        <v>376</v>
      </c>
      <c r="CP27" s="6" t="s">
        <v>315</v>
      </c>
      <c r="CQ27" s="6">
        <v>0</v>
      </c>
      <c r="CR27" s="6">
        <v>0</v>
      </c>
      <c r="CS27" s="6">
        <v>1</v>
      </c>
      <c r="CU27" s="6" t="s">
        <v>141</v>
      </c>
      <c r="CV27" s="6" t="s">
        <v>378</v>
      </c>
      <c r="CW27" s="6" t="s">
        <v>201</v>
      </c>
      <c r="CX27" s="6">
        <v>0.83</v>
      </c>
      <c r="CY27" s="6">
        <v>0</v>
      </c>
      <c r="CZ27" s="6">
        <v>0.17</v>
      </c>
    </row>
    <row r="28" s="6" customFormat="1" spans="1:104">
      <c r="A28" s="6" t="s">
        <v>144</v>
      </c>
      <c r="B28" s="6" t="s">
        <v>349</v>
      </c>
      <c r="C28" s="6" t="s">
        <v>199</v>
      </c>
      <c r="D28" s="6">
        <v>0.25</v>
      </c>
      <c r="E28" s="6">
        <v>0</v>
      </c>
      <c r="F28" s="6">
        <v>0.75</v>
      </c>
      <c r="H28" s="6" t="s">
        <v>144</v>
      </c>
      <c r="I28" s="6" t="s">
        <v>352</v>
      </c>
      <c r="J28" s="6" t="s">
        <v>199</v>
      </c>
      <c r="K28" s="6">
        <v>0.25</v>
      </c>
      <c r="L28" s="6">
        <v>0</v>
      </c>
      <c r="M28" s="6">
        <v>0.75</v>
      </c>
      <c r="O28" s="6" t="s">
        <v>144</v>
      </c>
      <c r="P28" s="6" t="s">
        <v>354</v>
      </c>
      <c r="Q28" s="6" t="s">
        <v>199</v>
      </c>
      <c r="R28" s="6">
        <v>0.13</v>
      </c>
      <c r="S28" s="6">
        <v>0.13</v>
      </c>
      <c r="T28" s="6">
        <v>0.75</v>
      </c>
      <c r="V28" s="6" t="s">
        <v>144</v>
      </c>
      <c r="W28" s="6" t="s">
        <v>358</v>
      </c>
      <c r="X28" s="6" t="s">
        <v>196</v>
      </c>
      <c r="Y28" s="6">
        <v>0.13</v>
      </c>
      <c r="Z28" s="6">
        <v>0.25</v>
      </c>
      <c r="AA28" s="6">
        <v>0.63</v>
      </c>
      <c r="AC28" s="6" t="s">
        <v>144</v>
      </c>
      <c r="AD28" s="6" t="s">
        <v>356</v>
      </c>
      <c r="AE28" s="6" t="s">
        <v>196</v>
      </c>
      <c r="AF28" s="6">
        <v>0.13</v>
      </c>
      <c r="AG28" s="6">
        <v>0.25</v>
      </c>
      <c r="AH28" s="6">
        <v>0.63</v>
      </c>
      <c r="AJ28" s="6" t="s">
        <v>144</v>
      </c>
      <c r="AK28" s="6" t="s">
        <v>360</v>
      </c>
      <c r="AL28" s="6" t="s">
        <v>196</v>
      </c>
      <c r="AM28" s="6">
        <v>0.38</v>
      </c>
      <c r="AN28" s="6">
        <v>0</v>
      </c>
      <c r="AO28" s="6">
        <v>0.63</v>
      </c>
      <c r="AQ28" s="6" t="s">
        <v>144</v>
      </c>
      <c r="AR28" s="6" t="s">
        <v>362</v>
      </c>
      <c r="AS28" s="6" t="s">
        <v>196</v>
      </c>
      <c r="AT28" s="6">
        <v>0.38</v>
      </c>
      <c r="AU28" s="6">
        <v>0</v>
      </c>
      <c r="AV28" s="6">
        <v>0.63</v>
      </c>
      <c r="AX28" s="6" t="s">
        <v>144</v>
      </c>
      <c r="AY28" s="6" t="s">
        <v>364</v>
      </c>
      <c r="AZ28" s="6" t="s">
        <v>199</v>
      </c>
      <c r="BA28" s="6">
        <v>0.13</v>
      </c>
      <c r="BB28" s="6">
        <v>0.13</v>
      </c>
      <c r="BC28" s="6">
        <v>0.75</v>
      </c>
      <c r="BE28" s="6" t="s">
        <v>144</v>
      </c>
      <c r="BF28" s="6" t="s">
        <v>366</v>
      </c>
      <c r="BG28" s="6" t="s">
        <v>197</v>
      </c>
      <c r="BH28" s="6">
        <v>0.13</v>
      </c>
      <c r="BI28" s="6">
        <v>0</v>
      </c>
      <c r="BJ28" s="6">
        <v>0.88</v>
      </c>
      <c r="BL28" s="6" t="s">
        <v>144</v>
      </c>
      <c r="BM28" s="6" t="s">
        <v>368</v>
      </c>
      <c r="BN28" s="6" t="s">
        <v>197</v>
      </c>
      <c r="BO28" s="6">
        <v>0.13</v>
      </c>
      <c r="BP28" s="6">
        <v>0</v>
      </c>
      <c r="BQ28" s="6">
        <v>0.88</v>
      </c>
      <c r="BS28" s="6" t="s">
        <v>144</v>
      </c>
      <c r="BT28" s="6" t="s">
        <v>370</v>
      </c>
      <c r="BU28" s="6" t="s">
        <v>197</v>
      </c>
      <c r="BV28" s="6">
        <v>0.13</v>
      </c>
      <c r="BW28" s="6">
        <v>0</v>
      </c>
      <c r="BX28" s="6">
        <v>0.88</v>
      </c>
      <c r="BZ28" s="6" t="s">
        <v>144</v>
      </c>
      <c r="CA28" s="6" t="s">
        <v>372</v>
      </c>
      <c r="CB28" s="6" t="s">
        <v>199</v>
      </c>
      <c r="CC28" s="6">
        <v>0.13</v>
      </c>
      <c r="CD28" s="6">
        <v>0.13</v>
      </c>
      <c r="CE28" s="6">
        <v>0.75</v>
      </c>
      <c r="CG28" s="6" t="s">
        <v>144</v>
      </c>
      <c r="CH28" s="6" t="s">
        <v>374</v>
      </c>
      <c r="CI28" s="6" t="s">
        <v>315</v>
      </c>
      <c r="CJ28" s="6">
        <v>0.13</v>
      </c>
      <c r="CK28" s="6">
        <v>0</v>
      </c>
      <c r="CL28" s="6">
        <v>0.88</v>
      </c>
      <c r="CN28" s="6" t="s">
        <v>144</v>
      </c>
      <c r="CO28" s="6" t="s">
        <v>376</v>
      </c>
      <c r="CP28" s="6" t="s">
        <v>315</v>
      </c>
      <c r="CQ28" s="6">
        <v>0.13</v>
      </c>
      <c r="CR28" s="6">
        <v>0</v>
      </c>
      <c r="CS28" s="6">
        <v>0.88</v>
      </c>
      <c r="CU28" s="6" t="s">
        <v>144</v>
      </c>
      <c r="CV28" s="6" t="s">
        <v>378</v>
      </c>
      <c r="CW28" s="6" t="s">
        <v>201</v>
      </c>
      <c r="CX28" s="6">
        <v>0.88</v>
      </c>
      <c r="CY28" s="6">
        <v>0</v>
      </c>
      <c r="CZ28" s="6">
        <v>0.13</v>
      </c>
    </row>
    <row r="29" s="6" customFormat="1" spans="1:104">
      <c r="A29" s="6" t="s">
        <v>148</v>
      </c>
      <c r="B29" s="6" t="s">
        <v>349</v>
      </c>
      <c r="C29" s="6" t="s">
        <v>199</v>
      </c>
      <c r="D29" s="6">
        <v>0.15</v>
      </c>
      <c r="E29" s="6">
        <v>0</v>
      </c>
      <c r="F29" s="6">
        <v>0.85</v>
      </c>
      <c r="H29" s="6" t="s">
        <v>148</v>
      </c>
      <c r="I29" s="6" t="s">
        <v>352</v>
      </c>
      <c r="J29" s="6" t="s">
        <v>199</v>
      </c>
      <c r="K29" s="6">
        <v>0.08</v>
      </c>
      <c r="L29" s="6">
        <v>0.08</v>
      </c>
      <c r="M29" s="6">
        <v>0.85</v>
      </c>
      <c r="O29" s="6" t="s">
        <v>148</v>
      </c>
      <c r="P29" s="6" t="s">
        <v>354</v>
      </c>
      <c r="Q29" s="6" t="s">
        <v>199</v>
      </c>
      <c r="R29" s="6">
        <v>0.08</v>
      </c>
      <c r="S29" s="6">
        <v>0.08</v>
      </c>
      <c r="T29" s="6">
        <v>0.85</v>
      </c>
      <c r="V29" s="6" t="s">
        <v>148</v>
      </c>
      <c r="W29" s="6" t="s">
        <v>358</v>
      </c>
      <c r="X29" s="6" t="s">
        <v>196</v>
      </c>
      <c r="Y29" s="6">
        <v>0.31</v>
      </c>
      <c r="Z29" s="6">
        <v>0.38</v>
      </c>
      <c r="AA29" s="6">
        <v>0.31</v>
      </c>
      <c r="AC29" s="6" t="s">
        <v>148</v>
      </c>
      <c r="AD29" s="6" t="s">
        <v>356</v>
      </c>
      <c r="AE29" s="6" t="s">
        <v>196</v>
      </c>
      <c r="AF29" s="6">
        <v>0.31</v>
      </c>
      <c r="AG29" s="6">
        <v>0.38</v>
      </c>
      <c r="AH29" s="6">
        <v>0.31</v>
      </c>
      <c r="AJ29" s="6" t="s">
        <v>148</v>
      </c>
      <c r="AK29" s="6" t="s">
        <v>360</v>
      </c>
      <c r="AL29" s="6" t="s">
        <v>196</v>
      </c>
      <c r="AM29" s="6">
        <v>0.69</v>
      </c>
      <c r="AN29" s="6">
        <v>0</v>
      </c>
      <c r="AO29" s="6">
        <v>0.31</v>
      </c>
      <c r="AQ29" s="6" t="s">
        <v>148</v>
      </c>
      <c r="AR29" s="6" t="s">
        <v>362</v>
      </c>
      <c r="AS29" s="6" t="s">
        <v>196</v>
      </c>
      <c r="AT29" s="6">
        <v>0.38</v>
      </c>
      <c r="AU29" s="6">
        <v>0.31</v>
      </c>
      <c r="AV29" s="6">
        <v>0.31</v>
      </c>
      <c r="AX29" s="6" t="s">
        <v>148</v>
      </c>
      <c r="AY29" s="6" t="s">
        <v>364</v>
      </c>
      <c r="AZ29" s="6" t="s">
        <v>199</v>
      </c>
      <c r="BA29" s="6">
        <v>0</v>
      </c>
      <c r="BB29" s="6">
        <v>0.15</v>
      </c>
      <c r="BC29" s="6">
        <v>0.85</v>
      </c>
      <c r="BE29" s="6" t="s">
        <v>148</v>
      </c>
      <c r="BF29" s="6" t="s">
        <v>366</v>
      </c>
      <c r="BG29" s="6" t="s">
        <v>197</v>
      </c>
      <c r="BH29" s="6">
        <v>0.46</v>
      </c>
      <c r="BI29" s="6">
        <v>0</v>
      </c>
      <c r="BJ29" s="6">
        <v>0.54</v>
      </c>
      <c r="BL29" s="6" t="s">
        <v>148</v>
      </c>
      <c r="BM29" s="6" t="s">
        <v>368</v>
      </c>
      <c r="BN29" s="6" t="s">
        <v>197</v>
      </c>
      <c r="BO29" s="6">
        <v>0.46</v>
      </c>
      <c r="BP29" s="6">
        <v>0</v>
      </c>
      <c r="BQ29" s="6">
        <v>0.54</v>
      </c>
      <c r="BS29" s="6" t="s">
        <v>148</v>
      </c>
      <c r="BT29" s="6" t="s">
        <v>370</v>
      </c>
      <c r="BU29" s="6" t="s">
        <v>197</v>
      </c>
      <c r="BV29" s="6">
        <v>0.46</v>
      </c>
      <c r="BW29" s="6">
        <v>0</v>
      </c>
      <c r="BX29" s="6">
        <v>0.54</v>
      </c>
      <c r="BZ29" s="6" t="s">
        <v>148</v>
      </c>
      <c r="CA29" s="6" t="s">
        <v>372</v>
      </c>
      <c r="CB29" s="6" t="s">
        <v>199</v>
      </c>
      <c r="CC29" s="6">
        <v>0</v>
      </c>
      <c r="CD29" s="6">
        <v>0.15</v>
      </c>
      <c r="CE29" s="6">
        <v>0.85</v>
      </c>
      <c r="CG29" s="6" t="s">
        <v>148</v>
      </c>
      <c r="CH29" s="6" t="s">
        <v>374</v>
      </c>
      <c r="CI29" s="6" t="s">
        <v>315</v>
      </c>
      <c r="CJ29" s="6">
        <v>0.46</v>
      </c>
      <c r="CK29" s="6">
        <v>0</v>
      </c>
      <c r="CL29" s="6">
        <v>0.54</v>
      </c>
      <c r="CN29" s="6" t="s">
        <v>148</v>
      </c>
      <c r="CO29" s="6" t="s">
        <v>376</v>
      </c>
      <c r="CP29" s="6" t="s">
        <v>315</v>
      </c>
      <c r="CQ29" s="6">
        <v>0.46</v>
      </c>
      <c r="CR29" s="6">
        <v>0</v>
      </c>
      <c r="CS29" s="6">
        <v>0.54</v>
      </c>
      <c r="CU29" s="6" t="s">
        <v>148</v>
      </c>
      <c r="CV29" s="6" t="s">
        <v>378</v>
      </c>
      <c r="CW29" s="6" t="s">
        <v>201</v>
      </c>
      <c r="CX29" s="6">
        <v>0.54</v>
      </c>
      <c r="CY29" s="6">
        <v>0.46</v>
      </c>
      <c r="CZ29" s="6">
        <v>0</v>
      </c>
    </row>
    <row r="30" s="6" customFormat="1" spans="1:104">
      <c r="A30" s="6" t="s">
        <v>154</v>
      </c>
      <c r="B30" s="6" t="s">
        <v>349</v>
      </c>
      <c r="C30" s="6" t="s">
        <v>199</v>
      </c>
      <c r="D30" s="6">
        <v>0.22</v>
      </c>
      <c r="E30" s="6">
        <v>0</v>
      </c>
      <c r="F30" s="6">
        <v>0.78</v>
      </c>
      <c r="H30" s="6" t="s">
        <v>154</v>
      </c>
      <c r="I30" s="6" t="s">
        <v>352</v>
      </c>
      <c r="J30" s="6" t="s">
        <v>199</v>
      </c>
      <c r="K30" s="6">
        <v>0.13</v>
      </c>
      <c r="L30" s="6">
        <v>0.09</v>
      </c>
      <c r="M30" s="6">
        <v>0.78</v>
      </c>
      <c r="O30" s="6" t="s">
        <v>154</v>
      </c>
      <c r="P30" s="6" t="s">
        <v>354</v>
      </c>
      <c r="Q30" s="6" t="s">
        <v>199</v>
      </c>
      <c r="R30" s="6">
        <v>0.13</v>
      </c>
      <c r="S30" s="6">
        <v>0.09</v>
      </c>
      <c r="T30" s="6">
        <v>0.78</v>
      </c>
      <c r="V30" s="6" t="s">
        <v>154</v>
      </c>
      <c r="W30" s="6" t="s">
        <v>358</v>
      </c>
      <c r="X30" s="6" t="s">
        <v>196</v>
      </c>
      <c r="Y30" s="6">
        <v>0.22</v>
      </c>
      <c r="Z30" s="6">
        <v>0</v>
      </c>
      <c r="AA30" s="6">
        <v>0.78</v>
      </c>
      <c r="AC30" s="6" t="s">
        <v>154</v>
      </c>
      <c r="AD30" s="6" t="s">
        <v>356</v>
      </c>
      <c r="AE30" s="6" t="s">
        <v>196</v>
      </c>
      <c r="AF30" s="6">
        <v>0</v>
      </c>
      <c r="AG30" s="6">
        <v>0.22</v>
      </c>
      <c r="AH30" s="6">
        <v>0.78</v>
      </c>
      <c r="AJ30" s="6" t="s">
        <v>154</v>
      </c>
      <c r="AK30" s="6" t="s">
        <v>360</v>
      </c>
      <c r="AL30" s="6" t="s">
        <v>196</v>
      </c>
      <c r="AM30" s="6">
        <v>0.22</v>
      </c>
      <c r="AN30" s="6">
        <v>0</v>
      </c>
      <c r="AO30" s="6">
        <v>0.78</v>
      </c>
      <c r="AQ30" s="6" t="s">
        <v>154</v>
      </c>
      <c r="AR30" s="6" t="s">
        <v>362</v>
      </c>
      <c r="AS30" s="6" t="s">
        <v>196</v>
      </c>
      <c r="AT30" s="6">
        <v>0.22</v>
      </c>
      <c r="AU30" s="6">
        <v>0</v>
      </c>
      <c r="AV30" s="6">
        <v>0.78</v>
      </c>
      <c r="AX30" s="6" t="s">
        <v>154</v>
      </c>
      <c r="AY30" s="6" t="s">
        <v>364</v>
      </c>
      <c r="AZ30" s="6" t="s">
        <v>199</v>
      </c>
      <c r="BA30" s="6">
        <v>0.22</v>
      </c>
      <c r="BB30" s="6">
        <v>0</v>
      </c>
      <c r="BC30" s="6">
        <v>0.78</v>
      </c>
      <c r="BE30" s="6" t="s">
        <v>154</v>
      </c>
      <c r="BF30" s="6" t="s">
        <v>366</v>
      </c>
      <c r="BG30" s="6" t="s">
        <v>197</v>
      </c>
      <c r="BH30" s="6">
        <v>0</v>
      </c>
      <c r="BI30" s="6">
        <v>0.91</v>
      </c>
      <c r="BJ30" s="6">
        <v>0.09</v>
      </c>
      <c r="BL30" s="6" t="s">
        <v>154</v>
      </c>
      <c r="BM30" s="6" t="s">
        <v>368</v>
      </c>
      <c r="BN30" s="6" t="s">
        <v>197</v>
      </c>
      <c r="BO30" s="6">
        <v>0.91</v>
      </c>
      <c r="BP30" s="6">
        <v>0</v>
      </c>
      <c r="BQ30" s="6">
        <v>0.09</v>
      </c>
      <c r="BS30" s="6" t="s">
        <v>154</v>
      </c>
      <c r="BT30" s="6" t="s">
        <v>370</v>
      </c>
      <c r="BU30" s="6" t="s">
        <v>197</v>
      </c>
      <c r="BV30" s="6">
        <v>0.26</v>
      </c>
      <c r="BW30" s="6">
        <v>0.65</v>
      </c>
      <c r="BX30" s="6">
        <v>0.09</v>
      </c>
      <c r="BZ30" s="6" t="s">
        <v>154</v>
      </c>
      <c r="CA30" s="6" t="s">
        <v>372</v>
      </c>
      <c r="CB30" s="6" t="s">
        <v>199</v>
      </c>
      <c r="CC30" s="6">
        <v>0</v>
      </c>
      <c r="CD30" s="6">
        <v>0.22</v>
      </c>
      <c r="CE30" s="6">
        <v>0.78</v>
      </c>
      <c r="CG30" s="6" t="s">
        <v>154</v>
      </c>
      <c r="CH30" s="6" t="s">
        <v>374</v>
      </c>
      <c r="CI30" s="6" t="s">
        <v>315</v>
      </c>
      <c r="CJ30" s="6">
        <v>0</v>
      </c>
      <c r="CK30" s="6">
        <v>0</v>
      </c>
      <c r="CL30" s="6">
        <v>1</v>
      </c>
      <c r="CN30" s="6" t="s">
        <v>154</v>
      </c>
      <c r="CO30" s="6" t="s">
        <v>376</v>
      </c>
      <c r="CP30" s="6" t="s">
        <v>315</v>
      </c>
      <c r="CQ30" s="6">
        <v>0</v>
      </c>
      <c r="CR30" s="6">
        <v>0</v>
      </c>
      <c r="CS30" s="6">
        <v>1</v>
      </c>
      <c r="CU30" s="6" t="s">
        <v>154</v>
      </c>
      <c r="CV30" s="6" t="s">
        <v>378</v>
      </c>
      <c r="CW30" s="6" t="s">
        <v>201</v>
      </c>
      <c r="CX30" s="6">
        <v>0.3</v>
      </c>
      <c r="CY30" s="6">
        <v>0.7</v>
      </c>
      <c r="CZ30" s="6">
        <v>0</v>
      </c>
    </row>
    <row r="31" s="6" customFormat="1" spans="1:104">
      <c r="A31" s="6" t="s">
        <v>160</v>
      </c>
      <c r="B31" s="6" t="s">
        <v>349</v>
      </c>
      <c r="C31" s="6" t="s">
        <v>199</v>
      </c>
      <c r="D31" s="6">
        <v>0.37</v>
      </c>
      <c r="E31" s="6">
        <v>0.05</v>
      </c>
      <c r="F31" s="6">
        <v>0.58</v>
      </c>
      <c r="H31" s="6" t="s">
        <v>160</v>
      </c>
      <c r="I31" s="6" t="s">
        <v>352</v>
      </c>
      <c r="J31" s="6" t="s">
        <v>199</v>
      </c>
      <c r="K31" s="6">
        <v>0.32</v>
      </c>
      <c r="L31" s="6">
        <v>0.11</v>
      </c>
      <c r="M31" s="6">
        <v>0.58</v>
      </c>
      <c r="O31" s="6" t="s">
        <v>160</v>
      </c>
      <c r="P31" s="6" t="s">
        <v>354</v>
      </c>
      <c r="Q31" s="6" t="s">
        <v>199</v>
      </c>
      <c r="R31" s="6">
        <v>0.21</v>
      </c>
      <c r="S31" s="6">
        <v>0.21</v>
      </c>
      <c r="T31" s="6">
        <v>0.58</v>
      </c>
      <c r="V31" s="6" t="s">
        <v>160</v>
      </c>
      <c r="W31" s="6" t="s">
        <v>358</v>
      </c>
      <c r="X31" s="6" t="s">
        <v>196</v>
      </c>
      <c r="Y31" s="6">
        <v>0</v>
      </c>
      <c r="Z31" s="6">
        <v>0.26</v>
      </c>
      <c r="AA31" s="6">
        <v>0.74</v>
      </c>
      <c r="AC31" s="6" t="s">
        <v>160</v>
      </c>
      <c r="AD31" s="6" t="s">
        <v>356</v>
      </c>
      <c r="AE31" s="6" t="s">
        <v>196</v>
      </c>
      <c r="AF31" s="6">
        <v>0</v>
      </c>
      <c r="AG31" s="6">
        <v>0.26</v>
      </c>
      <c r="AH31" s="6">
        <v>0.74</v>
      </c>
      <c r="AJ31" s="6" t="s">
        <v>160</v>
      </c>
      <c r="AK31" s="6" t="s">
        <v>360</v>
      </c>
      <c r="AL31" s="6" t="s">
        <v>196</v>
      </c>
      <c r="AM31" s="6">
        <v>0.21</v>
      </c>
      <c r="AN31" s="6">
        <v>0.05</v>
      </c>
      <c r="AO31" s="6">
        <v>0.74</v>
      </c>
      <c r="AQ31" s="6" t="s">
        <v>160</v>
      </c>
      <c r="AR31" s="6" t="s">
        <v>362</v>
      </c>
      <c r="AS31" s="6" t="s">
        <v>196</v>
      </c>
      <c r="AT31" s="6">
        <v>0.21</v>
      </c>
      <c r="AU31" s="6">
        <v>0.05</v>
      </c>
      <c r="AV31" s="6">
        <v>0.74</v>
      </c>
      <c r="AX31" s="6" t="s">
        <v>160</v>
      </c>
      <c r="AY31" s="6" t="s">
        <v>364</v>
      </c>
      <c r="AZ31" s="6" t="s">
        <v>199</v>
      </c>
      <c r="BA31" s="6">
        <v>0</v>
      </c>
      <c r="BB31" s="6">
        <v>0.42</v>
      </c>
      <c r="BC31" s="6">
        <v>0.58</v>
      </c>
      <c r="BE31" s="6" t="s">
        <v>160</v>
      </c>
      <c r="BF31" s="6" t="s">
        <v>366</v>
      </c>
      <c r="BG31" s="6" t="s">
        <v>197</v>
      </c>
      <c r="BH31" s="6">
        <v>0</v>
      </c>
      <c r="BI31" s="6">
        <v>0</v>
      </c>
      <c r="BJ31" s="6">
        <v>1</v>
      </c>
      <c r="BL31" s="6" t="s">
        <v>160</v>
      </c>
      <c r="BM31" s="6" t="s">
        <v>368</v>
      </c>
      <c r="BN31" s="6" t="s">
        <v>197</v>
      </c>
      <c r="BO31" s="6">
        <v>0</v>
      </c>
      <c r="BP31" s="6">
        <v>0</v>
      </c>
      <c r="BQ31" s="6">
        <v>1</v>
      </c>
      <c r="BS31" s="6" t="s">
        <v>160</v>
      </c>
      <c r="BT31" s="6" t="s">
        <v>370</v>
      </c>
      <c r="BU31" s="6" t="s">
        <v>197</v>
      </c>
      <c r="BV31" s="6">
        <v>0</v>
      </c>
      <c r="BW31" s="6">
        <v>0</v>
      </c>
      <c r="BX31" s="6">
        <v>1</v>
      </c>
      <c r="BZ31" s="6" t="s">
        <v>160</v>
      </c>
      <c r="CA31" s="6" t="s">
        <v>372</v>
      </c>
      <c r="CB31" s="6" t="s">
        <v>199</v>
      </c>
      <c r="CC31" s="6">
        <v>0</v>
      </c>
      <c r="CD31" s="6">
        <v>0.42</v>
      </c>
      <c r="CE31" s="6">
        <v>0.58</v>
      </c>
      <c r="CG31" s="6" t="s">
        <v>160</v>
      </c>
      <c r="CH31" s="6" t="s">
        <v>374</v>
      </c>
      <c r="CI31" s="6" t="s">
        <v>315</v>
      </c>
      <c r="CJ31" s="6">
        <v>0</v>
      </c>
      <c r="CK31" s="6">
        <v>0</v>
      </c>
      <c r="CL31" s="6">
        <v>1</v>
      </c>
      <c r="CN31" s="6" t="s">
        <v>160</v>
      </c>
      <c r="CO31" s="6" t="s">
        <v>376</v>
      </c>
      <c r="CP31" s="6" t="s">
        <v>315</v>
      </c>
      <c r="CQ31" s="6">
        <v>0</v>
      </c>
      <c r="CR31" s="6">
        <v>0</v>
      </c>
      <c r="CS31" s="6">
        <v>1</v>
      </c>
      <c r="CU31" s="6" t="s">
        <v>160</v>
      </c>
      <c r="CV31" s="6" t="s">
        <v>378</v>
      </c>
      <c r="CW31" s="6" t="s">
        <v>201</v>
      </c>
      <c r="CX31" s="6">
        <v>0.37</v>
      </c>
      <c r="CY31" s="6">
        <v>0.42</v>
      </c>
      <c r="CZ31" s="6">
        <v>0.21</v>
      </c>
    </row>
    <row r="32" s="7" customFormat="1" spans="2:104">
      <c r="B32" s="7" t="s">
        <v>349</v>
      </c>
      <c r="C32" s="7" t="s">
        <v>199</v>
      </c>
      <c r="D32" s="7">
        <f t="shared" ref="D32:F32" si="0">AVERAGE(D1:D31)</f>
        <v>0.217096774193548</v>
      </c>
      <c r="E32" s="7">
        <f t="shared" si="0"/>
        <v>0.0135483870967742</v>
      </c>
      <c r="F32" s="7">
        <f t="shared" si="0"/>
        <v>0.769354838709677</v>
      </c>
      <c r="I32" s="7" t="s">
        <v>380</v>
      </c>
      <c r="J32" s="7" t="s">
        <v>199</v>
      </c>
      <c r="K32" s="7">
        <f t="shared" ref="K32:M32" si="1">AVERAGE(K1:K31)</f>
        <v>0.174838709677419</v>
      </c>
      <c r="L32" s="7">
        <f t="shared" si="1"/>
        <v>0.0564516129032258</v>
      </c>
      <c r="M32" s="7">
        <f t="shared" si="1"/>
        <v>0.769354838709677</v>
      </c>
      <c r="P32" s="7" t="s">
        <v>354</v>
      </c>
      <c r="Q32" s="7" t="s">
        <v>199</v>
      </c>
      <c r="R32" s="7">
        <f t="shared" ref="R32:T32" si="2">AVERAGE(R1:R31)</f>
        <v>0.10741935483871</v>
      </c>
      <c r="S32" s="7">
        <f t="shared" si="2"/>
        <v>0.124193548387097</v>
      </c>
      <c r="T32" s="7">
        <f t="shared" si="2"/>
        <v>0.769354838709677</v>
      </c>
      <c r="W32" s="7" t="s">
        <v>358</v>
      </c>
      <c r="X32" s="7" t="s">
        <v>196</v>
      </c>
      <c r="Y32" s="7">
        <f t="shared" ref="Y32:AA32" si="3">AVERAGE(Y1:Y31)</f>
        <v>0.167741935483871</v>
      </c>
      <c r="Z32" s="7">
        <f t="shared" si="3"/>
        <v>0.264516129032258</v>
      </c>
      <c r="AA32" s="7">
        <f t="shared" si="3"/>
        <v>0.568709677419355</v>
      </c>
      <c r="AD32" s="7" t="s">
        <v>381</v>
      </c>
      <c r="AE32" s="7" t="s">
        <v>196</v>
      </c>
      <c r="AF32" s="7">
        <f t="shared" ref="AF32:AH32" si="4">AVERAGE(AF1:AF31)</f>
        <v>0.0667741935483871</v>
      </c>
      <c r="AG32" s="7">
        <f t="shared" si="4"/>
        <v>0.364516129032258</v>
      </c>
      <c r="AH32" s="7">
        <f t="shared" si="4"/>
        <v>0.568709677419355</v>
      </c>
      <c r="AK32" s="7" t="s">
        <v>360</v>
      </c>
      <c r="AL32" s="7" t="s">
        <v>196</v>
      </c>
      <c r="AM32" s="7">
        <f t="shared" ref="AM32:AO32" si="5">AVERAGE(AM1:AM31)</f>
        <v>0.36</v>
      </c>
      <c r="AN32" s="7">
        <f t="shared" si="5"/>
        <v>0.0709677419354839</v>
      </c>
      <c r="AO32" s="7">
        <f t="shared" si="5"/>
        <v>0.568709677419355</v>
      </c>
      <c r="AR32" s="7" t="s">
        <v>382</v>
      </c>
      <c r="AS32" s="7" t="s">
        <v>196</v>
      </c>
      <c r="AT32" s="7">
        <f t="shared" ref="AT32:AV32" si="6">AVERAGE(AT1:AT31)</f>
        <v>0.218709677419355</v>
      </c>
      <c r="AU32" s="7">
        <f t="shared" si="6"/>
        <v>0.21258064516129</v>
      </c>
      <c r="AV32" s="7">
        <f t="shared" si="6"/>
        <v>0.568709677419355</v>
      </c>
      <c r="AY32" s="7" t="s">
        <v>364</v>
      </c>
      <c r="AZ32" s="7" t="s">
        <v>199</v>
      </c>
      <c r="BA32" s="7">
        <f t="shared" ref="BA32:BC32" si="7">AVERAGE(BA1:BA31)</f>
        <v>0.144838709677419</v>
      </c>
      <c r="BB32" s="7">
        <f t="shared" si="7"/>
        <v>0.0861290322580645</v>
      </c>
      <c r="BC32" s="7">
        <f t="shared" si="7"/>
        <v>0.769354838709677</v>
      </c>
      <c r="BF32" s="7" t="s">
        <v>383</v>
      </c>
      <c r="BG32" s="7" t="s">
        <v>197</v>
      </c>
      <c r="BH32" s="7">
        <f t="shared" ref="BH32:BJ32" si="8">AVERAGE(BH1:BH31)</f>
        <v>0.104838709677419</v>
      </c>
      <c r="BI32" s="7">
        <f t="shared" si="8"/>
        <v>0.212903225806452</v>
      </c>
      <c r="BJ32" s="7">
        <f t="shared" si="8"/>
        <v>0.68258064516129</v>
      </c>
      <c r="BM32" s="7" t="s">
        <v>368</v>
      </c>
      <c r="BN32" s="7" t="s">
        <v>197</v>
      </c>
      <c r="BO32" s="7">
        <f t="shared" ref="BO32:BQ32" si="9">AVERAGE(BO1:BO31)</f>
        <v>0.29741935483871</v>
      </c>
      <c r="BP32" s="7">
        <f t="shared" si="9"/>
        <v>0.0203225806451613</v>
      </c>
      <c r="BQ32" s="7">
        <f t="shared" si="9"/>
        <v>0.68258064516129</v>
      </c>
      <c r="BT32" s="7" t="s">
        <v>384</v>
      </c>
      <c r="BU32" s="7" t="s">
        <v>197</v>
      </c>
      <c r="BV32" s="7">
        <f t="shared" ref="BV32:BX32" si="10">AVERAGE(BV1:BV31)</f>
        <v>0.197741935483871</v>
      </c>
      <c r="BW32" s="7">
        <f t="shared" si="10"/>
        <v>0.120322580645161</v>
      </c>
      <c r="BX32" s="7">
        <f t="shared" si="10"/>
        <v>0.68258064516129</v>
      </c>
      <c r="CA32" s="7" t="s">
        <v>385</v>
      </c>
      <c r="CB32" s="7" t="s">
        <v>199</v>
      </c>
      <c r="CC32" s="7">
        <f t="shared" ref="CC32:CE32" si="11">AVERAGE(CC1:CC31)</f>
        <v>0.0587096774193548</v>
      </c>
      <c r="CD32" s="7">
        <f t="shared" si="11"/>
        <v>0.172258064516129</v>
      </c>
      <c r="CE32" s="7">
        <f t="shared" si="11"/>
        <v>0.769354838709677</v>
      </c>
      <c r="CH32" s="7" t="s">
        <v>386</v>
      </c>
      <c r="CI32" s="7" t="s">
        <v>387</v>
      </c>
      <c r="CJ32" s="7">
        <f t="shared" ref="CJ32:CL32" si="12">AVERAGE(CJ1:CJ31)</f>
        <v>0.0996774193548387</v>
      </c>
      <c r="CK32" s="7">
        <f t="shared" si="12"/>
        <v>0.00516129032258065</v>
      </c>
      <c r="CL32" s="7">
        <f t="shared" si="12"/>
        <v>0.895483870967742</v>
      </c>
      <c r="CO32" s="7" t="s">
        <v>388</v>
      </c>
      <c r="CP32" s="7" t="s">
        <v>387</v>
      </c>
      <c r="CQ32" s="7">
        <f t="shared" ref="CQ32:CS32" si="13">AVERAGE(CQ1:CQ31)</f>
        <v>0.0903225806451613</v>
      </c>
      <c r="CR32" s="7">
        <f t="shared" si="13"/>
        <v>0.0141935483870968</v>
      </c>
      <c r="CS32" s="7">
        <f t="shared" si="13"/>
        <v>0.895483870967742</v>
      </c>
      <c r="CV32" s="7" t="s">
        <v>389</v>
      </c>
      <c r="CW32" s="7" t="s">
        <v>201</v>
      </c>
      <c r="CX32" s="7">
        <f t="shared" ref="CX32:CZ32" si="14">AVERAGE(CX1:CX31)</f>
        <v>0.353548387096774</v>
      </c>
      <c r="CY32" s="7">
        <f t="shared" si="14"/>
        <v>0.434838709677419</v>
      </c>
      <c r="CZ32" s="7">
        <f t="shared" si="14"/>
        <v>0.211612903225807</v>
      </c>
    </row>
    <row r="35" s="6" customFormat="1" spans="1:104">
      <c r="A35" s="6" t="s">
        <v>11</v>
      </c>
      <c r="B35" s="6" t="s">
        <v>349</v>
      </c>
      <c r="C35" s="6" t="s">
        <v>201</v>
      </c>
      <c r="D35" s="6">
        <v>0.5</v>
      </c>
      <c r="E35" s="6">
        <v>0</v>
      </c>
      <c r="F35" s="6">
        <v>0.5</v>
      </c>
      <c r="H35" s="6" t="s">
        <v>11</v>
      </c>
      <c r="I35" s="6" t="s">
        <v>352</v>
      </c>
      <c r="J35" s="6" t="s">
        <v>211</v>
      </c>
      <c r="K35" s="6">
        <v>0.33</v>
      </c>
      <c r="L35" s="6">
        <v>0</v>
      </c>
      <c r="M35" s="6">
        <v>0.67</v>
      </c>
      <c r="O35" s="6" t="s">
        <v>11</v>
      </c>
      <c r="P35" s="6" t="s">
        <v>354</v>
      </c>
      <c r="Q35" s="6" t="s">
        <v>196</v>
      </c>
      <c r="R35" s="6">
        <v>0</v>
      </c>
      <c r="S35" s="6">
        <v>0</v>
      </c>
      <c r="T35" s="6">
        <v>1</v>
      </c>
      <c r="V35" s="6" t="s">
        <v>11</v>
      </c>
      <c r="W35" s="6" t="s">
        <v>358</v>
      </c>
      <c r="X35" s="6" t="s">
        <v>197</v>
      </c>
      <c r="Y35" s="6">
        <v>0</v>
      </c>
      <c r="Z35" s="6">
        <v>0.33</v>
      </c>
      <c r="AA35" s="6">
        <v>0.67</v>
      </c>
      <c r="AC35" s="6" t="s">
        <v>11</v>
      </c>
      <c r="AD35" s="6" t="s">
        <v>356</v>
      </c>
      <c r="AE35" s="6" t="s">
        <v>315</v>
      </c>
      <c r="AF35" s="6">
        <v>0</v>
      </c>
      <c r="AG35" s="6">
        <v>0.33</v>
      </c>
      <c r="AH35" s="6">
        <v>0.67</v>
      </c>
      <c r="AJ35" s="6" t="s">
        <v>11</v>
      </c>
      <c r="AK35" s="6" t="s">
        <v>360</v>
      </c>
      <c r="AL35" s="6" t="s">
        <v>201</v>
      </c>
      <c r="AM35" s="6">
        <v>0</v>
      </c>
      <c r="AN35" s="6">
        <v>0.5</v>
      </c>
      <c r="AO35" s="6">
        <v>0.5</v>
      </c>
      <c r="AQ35" s="6" t="s">
        <v>11</v>
      </c>
      <c r="AR35" s="6" t="s">
        <v>362</v>
      </c>
      <c r="AS35" s="6" t="s">
        <v>211</v>
      </c>
      <c r="AT35" s="6">
        <v>0</v>
      </c>
      <c r="AU35" s="6">
        <v>0.33</v>
      </c>
      <c r="AV35" s="6">
        <v>0.67</v>
      </c>
      <c r="AX35" s="6" t="s">
        <v>11</v>
      </c>
      <c r="AY35" s="6" t="s">
        <v>364</v>
      </c>
      <c r="AZ35" s="6" t="s">
        <v>197</v>
      </c>
      <c r="BA35" s="6">
        <v>0.33</v>
      </c>
      <c r="BB35" s="6">
        <v>0</v>
      </c>
      <c r="BC35" s="6">
        <v>0.67</v>
      </c>
      <c r="BE35" s="6" t="s">
        <v>11</v>
      </c>
      <c r="BF35" s="6" t="s">
        <v>366</v>
      </c>
      <c r="BG35" s="6" t="s">
        <v>315</v>
      </c>
      <c r="BH35" s="6">
        <v>0.33</v>
      </c>
      <c r="BI35" s="6">
        <v>0</v>
      </c>
      <c r="BJ35" s="6">
        <v>0.67</v>
      </c>
      <c r="BL35" s="6" t="s">
        <v>11</v>
      </c>
      <c r="BM35" s="6" t="s">
        <v>368</v>
      </c>
      <c r="BN35" s="6" t="s">
        <v>201</v>
      </c>
      <c r="BO35" s="6">
        <v>0.33</v>
      </c>
      <c r="BP35" s="6">
        <v>0.17</v>
      </c>
      <c r="BQ35" s="6">
        <v>0.5</v>
      </c>
      <c r="BS35" s="6" t="s">
        <v>11</v>
      </c>
      <c r="BT35" s="6" t="s">
        <v>370</v>
      </c>
      <c r="BU35" s="6" t="s">
        <v>211</v>
      </c>
      <c r="BV35" s="6">
        <v>0.33</v>
      </c>
      <c r="BW35" s="6">
        <v>0</v>
      </c>
      <c r="BX35" s="6">
        <v>0.67</v>
      </c>
      <c r="BZ35" s="6" t="s">
        <v>11</v>
      </c>
      <c r="CA35" s="6" t="s">
        <v>372</v>
      </c>
      <c r="CB35" s="6" t="s">
        <v>315</v>
      </c>
      <c r="CC35" s="6">
        <v>0.33</v>
      </c>
      <c r="CD35" s="6">
        <v>0</v>
      </c>
      <c r="CE35" s="6">
        <v>0.67</v>
      </c>
      <c r="CG35" s="6" t="s">
        <v>11</v>
      </c>
      <c r="CH35" s="6" t="s">
        <v>374</v>
      </c>
      <c r="CI35" s="6" t="s">
        <v>201</v>
      </c>
      <c r="CJ35" s="6">
        <v>0.33</v>
      </c>
      <c r="CK35" s="6">
        <v>0.17</v>
      </c>
      <c r="CL35" s="6">
        <v>0.5</v>
      </c>
      <c r="CN35" s="6" t="s">
        <v>11</v>
      </c>
      <c r="CO35" s="6" t="s">
        <v>376</v>
      </c>
      <c r="CP35" s="6" t="s">
        <v>211</v>
      </c>
      <c r="CQ35" s="6">
        <v>0.33</v>
      </c>
      <c r="CR35" s="6">
        <v>0</v>
      </c>
      <c r="CS35" s="6">
        <v>0.67</v>
      </c>
      <c r="CU35" s="6" t="s">
        <v>11</v>
      </c>
      <c r="CV35" s="6" t="s">
        <v>378</v>
      </c>
      <c r="CW35" s="6" t="s">
        <v>211</v>
      </c>
      <c r="CX35" s="6">
        <v>0.33</v>
      </c>
      <c r="CY35" s="6">
        <v>0</v>
      </c>
      <c r="CZ35" s="6">
        <v>0.67</v>
      </c>
    </row>
    <row r="36" s="6" customFormat="1" spans="1:104">
      <c r="A36" s="6" t="s">
        <v>15</v>
      </c>
      <c r="B36" s="6" t="s">
        <v>349</v>
      </c>
      <c r="C36" s="6" t="s">
        <v>201</v>
      </c>
      <c r="D36" s="6">
        <v>0.17</v>
      </c>
      <c r="E36" s="6">
        <v>0.79</v>
      </c>
      <c r="F36" s="6">
        <v>0.03</v>
      </c>
      <c r="H36" s="6" t="s">
        <v>15</v>
      </c>
      <c r="I36" s="6" t="s">
        <v>352</v>
      </c>
      <c r="J36" s="6" t="s">
        <v>211</v>
      </c>
      <c r="K36" s="6">
        <v>0.07</v>
      </c>
      <c r="L36" s="6">
        <v>0.24</v>
      </c>
      <c r="M36" s="6">
        <v>0.69</v>
      </c>
      <c r="O36" s="6" t="s">
        <v>15</v>
      </c>
      <c r="P36" s="6" t="s">
        <v>354</v>
      </c>
      <c r="Q36" s="6" t="s">
        <v>196</v>
      </c>
      <c r="R36" s="6">
        <v>0.07</v>
      </c>
      <c r="S36" s="6">
        <v>0.24</v>
      </c>
      <c r="T36" s="6">
        <v>0.69</v>
      </c>
      <c r="V36" s="6" t="s">
        <v>15</v>
      </c>
      <c r="W36" s="6" t="s">
        <v>358</v>
      </c>
      <c r="X36" s="6" t="s">
        <v>197</v>
      </c>
      <c r="Y36" s="6">
        <v>0.28</v>
      </c>
      <c r="Z36" s="6">
        <v>0.45</v>
      </c>
      <c r="AA36" s="6">
        <v>0.28</v>
      </c>
      <c r="AC36" s="6" t="s">
        <v>15</v>
      </c>
      <c r="AD36" s="6" t="s">
        <v>356</v>
      </c>
      <c r="AE36" s="6" t="s">
        <v>315</v>
      </c>
      <c r="AF36" s="6">
        <v>0</v>
      </c>
      <c r="AG36" s="6">
        <v>0</v>
      </c>
      <c r="AH36" s="6">
        <v>1</v>
      </c>
      <c r="AJ36" s="6" t="s">
        <v>15</v>
      </c>
      <c r="AK36" s="6" t="s">
        <v>360</v>
      </c>
      <c r="AL36" s="6" t="s">
        <v>201</v>
      </c>
      <c r="AM36" s="6">
        <v>0.31</v>
      </c>
      <c r="AN36" s="6">
        <v>0.66</v>
      </c>
      <c r="AO36" s="6">
        <v>0.03</v>
      </c>
      <c r="AQ36" s="6" t="s">
        <v>15</v>
      </c>
      <c r="AR36" s="6" t="s">
        <v>362</v>
      </c>
      <c r="AS36" s="6" t="s">
        <v>211</v>
      </c>
      <c r="AT36" s="6">
        <v>0.28</v>
      </c>
      <c r="AU36" s="6">
        <v>0.03</v>
      </c>
      <c r="AV36" s="6">
        <v>0.69</v>
      </c>
      <c r="AX36" s="6" t="s">
        <v>15</v>
      </c>
      <c r="AY36" s="6" t="s">
        <v>364</v>
      </c>
      <c r="AZ36" s="6" t="s">
        <v>197</v>
      </c>
      <c r="BA36" s="6">
        <v>0.17</v>
      </c>
      <c r="BB36" s="6">
        <v>0.55</v>
      </c>
      <c r="BC36" s="6">
        <v>0.28</v>
      </c>
      <c r="BE36" s="6" t="s">
        <v>15</v>
      </c>
      <c r="BF36" s="6" t="s">
        <v>366</v>
      </c>
      <c r="BG36" s="6" t="s">
        <v>315</v>
      </c>
      <c r="BH36" s="6">
        <v>0</v>
      </c>
      <c r="BI36" s="6">
        <v>0</v>
      </c>
      <c r="BJ36" s="6">
        <v>1</v>
      </c>
      <c r="BL36" s="6" t="s">
        <v>15</v>
      </c>
      <c r="BM36" s="6" t="s">
        <v>368</v>
      </c>
      <c r="BN36" s="6" t="s">
        <v>201</v>
      </c>
      <c r="BO36" s="6">
        <v>0.72</v>
      </c>
      <c r="BP36" s="6">
        <v>0.24</v>
      </c>
      <c r="BQ36" s="6">
        <v>0.03</v>
      </c>
      <c r="BS36" s="6" t="s">
        <v>15</v>
      </c>
      <c r="BT36" s="6" t="s">
        <v>370</v>
      </c>
      <c r="BU36" s="6" t="s">
        <v>211</v>
      </c>
      <c r="BV36" s="6">
        <v>0.28</v>
      </c>
      <c r="BW36" s="6">
        <v>0.03</v>
      </c>
      <c r="BX36" s="6">
        <v>0.69</v>
      </c>
      <c r="BZ36" s="6" t="s">
        <v>15</v>
      </c>
      <c r="CA36" s="6" t="s">
        <v>372</v>
      </c>
      <c r="CB36" s="6" t="s">
        <v>315</v>
      </c>
      <c r="CC36" s="6">
        <v>0</v>
      </c>
      <c r="CD36" s="6">
        <v>0</v>
      </c>
      <c r="CE36" s="6">
        <v>1</v>
      </c>
      <c r="CG36" s="6" t="s">
        <v>15</v>
      </c>
      <c r="CH36" s="6" t="s">
        <v>374</v>
      </c>
      <c r="CI36" s="6" t="s">
        <v>201</v>
      </c>
      <c r="CJ36" s="6">
        <v>0</v>
      </c>
      <c r="CK36" s="6">
        <v>0.97</v>
      </c>
      <c r="CL36" s="6">
        <v>0.03</v>
      </c>
      <c r="CN36" s="6" t="s">
        <v>15</v>
      </c>
      <c r="CO36" s="6" t="s">
        <v>376</v>
      </c>
      <c r="CP36" s="6" t="s">
        <v>211</v>
      </c>
      <c r="CQ36" s="6">
        <v>0</v>
      </c>
      <c r="CR36" s="6">
        <v>0.31</v>
      </c>
      <c r="CS36" s="6">
        <v>0.69</v>
      </c>
      <c r="CU36" s="6" t="s">
        <v>15</v>
      </c>
      <c r="CV36" s="6" t="s">
        <v>378</v>
      </c>
      <c r="CW36" s="6" t="s">
        <v>211</v>
      </c>
      <c r="CX36" s="6">
        <v>0.31</v>
      </c>
      <c r="CY36" s="6">
        <v>0</v>
      </c>
      <c r="CZ36" s="6">
        <v>0.69</v>
      </c>
    </row>
    <row r="37" s="6" customFormat="1" spans="1:104">
      <c r="A37" s="6" t="s">
        <v>21</v>
      </c>
      <c r="B37" s="6" t="s">
        <v>349</v>
      </c>
      <c r="C37" s="6" t="s">
        <v>201</v>
      </c>
      <c r="D37" s="6">
        <v>0.16</v>
      </c>
      <c r="E37" s="6">
        <v>0.45</v>
      </c>
      <c r="F37" s="6">
        <v>0.38</v>
      </c>
      <c r="H37" s="6" t="s">
        <v>21</v>
      </c>
      <c r="I37" s="6" t="s">
        <v>352</v>
      </c>
      <c r="J37" s="6" t="s">
        <v>211</v>
      </c>
      <c r="K37" s="6">
        <v>0.01</v>
      </c>
      <c r="L37" s="6">
        <v>0.01</v>
      </c>
      <c r="M37" s="6">
        <v>0.97</v>
      </c>
      <c r="O37" s="6" t="s">
        <v>21</v>
      </c>
      <c r="P37" s="6" t="s">
        <v>354</v>
      </c>
      <c r="Q37" s="6" t="s">
        <v>196</v>
      </c>
      <c r="R37" s="6">
        <v>0.12</v>
      </c>
      <c r="S37" s="6">
        <v>0.3</v>
      </c>
      <c r="T37" s="6">
        <v>0.58</v>
      </c>
      <c r="V37" s="6" t="s">
        <v>21</v>
      </c>
      <c r="W37" s="6" t="s">
        <v>358</v>
      </c>
      <c r="X37" s="6" t="s">
        <v>197</v>
      </c>
      <c r="Y37" s="6">
        <v>0.32</v>
      </c>
      <c r="Z37" s="6">
        <v>0.16</v>
      </c>
      <c r="AA37" s="6">
        <v>0.52</v>
      </c>
      <c r="AC37" s="6" t="s">
        <v>21</v>
      </c>
      <c r="AD37" s="6" t="s">
        <v>356</v>
      </c>
      <c r="AE37" s="6" t="s">
        <v>315</v>
      </c>
      <c r="AF37" s="6">
        <v>0</v>
      </c>
      <c r="AG37" s="6">
        <v>0</v>
      </c>
      <c r="AH37" s="6">
        <v>1</v>
      </c>
      <c r="AJ37" s="6" t="s">
        <v>21</v>
      </c>
      <c r="AK37" s="6" t="s">
        <v>360</v>
      </c>
      <c r="AL37" s="6" t="s">
        <v>201</v>
      </c>
      <c r="AM37" s="6">
        <v>0.34</v>
      </c>
      <c r="AN37" s="6">
        <v>0.27</v>
      </c>
      <c r="AO37" s="6">
        <v>0.38</v>
      </c>
      <c r="AQ37" s="6" t="s">
        <v>21</v>
      </c>
      <c r="AR37" s="6" t="s">
        <v>362</v>
      </c>
      <c r="AS37" s="6" t="s">
        <v>211</v>
      </c>
      <c r="AT37" s="6">
        <v>0</v>
      </c>
      <c r="AU37" s="6">
        <v>0.03</v>
      </c>
      <c r="AV37" s="6">
        <v>0.97</v>
      </c>
      <c r="AX37" s="6" t="s">
        <v>21</v>
      </c>
      <c r="AY37" s="6" t="s">
        <v>364</v>
      </c>
      <c r="AZ37" s="6" t="s">
        <v>197</v>
      </c>
      <c r="BA37" s="6">
        <v>0.15</v>
      </c>
      <c r="BB37" s="6">
        <v>0.33</v>
      </c>
      <c r="BC37" s="6">
        <v>0.52</v>
      </c>
      <c r="BE37" s="6" t="s">
        <v>21</v>
      </c>
      <c r="BF37" s="6" t="s">
        <v>366</v>
      </c>
      <c r="BG37" s="6" t="s">
        <v>315</v>
      </c>
      <c r="BH37" s="6">
        <v>0</v>
      </c>
      <c r="BI37" s="6">
        <v>0</v>
      </c>
      <c r="BJ37" s="6">
        <v>1</v>
      </c>
      <c r="BL37" s="6" t="s">
        <v>21</v>
      </c>
      <c r="BM37" s="6" t="s">
        <v>368</v>
      </c>
      <c r="BN37" s="6" t="s">
        <v>201</v>
      </c>
      <c r="BO37" s="6">
        <v>0.44</v>
      </c>
      <c r="BP37" s="6">
        <v>0.18</v>
      </c>
      <c r="BQ37" s="6">
        <v>0.38</v>
      </c>
      <c r="BS37" s="6" t="s">
        <v>21</v>
      </c>
      <c r="BT37" s="6" t="s">
        <v>370</v>
      </c>
      <c r="BU37" s="6" t="s">
        <v>211</v>
      </c>
      <c r="BV37" s="6">
        <v>0.01</v>
      </c>
      <c r="BW37" s="6">
        <v>0.01</v>
      </c>
      <c r="BX37" s="6">
        <v>0.97</v>
      </c>
      <c r="BZ37" s="6" t="s">
        <v>21</v>
      </c>
      <c r="CA37" s="6" t="s">
        <v>372</v>
      </c>
      <c r="CB37" s="6" t="s">
        <v>315</v>
      </c>
      <c r="CC37" s="6">
        <v>0</v>
      </c>
      <c r="CD37" s="6">
        <v>0</v>
      </c>
      <c r="CE37" s="6">
        <v>1</v>
      </c>
      <c r="CG37" s="6" t="s">
        <v>21</v>
      </c>
      <c r="CH37" s="6" t="s">
        <v>374</v>
      </c>
      <c r="CI37" s="6" t="s">
        <v>201</v>
      </c>
      <c r="CJ37" s="6">
        <v>0</v>
      </c>
      <c r="CK37" s="6">
        <v>0.62</v>
      </c>
      <c r="CL37" s="6">
        <v>0.38</v>
      </c>
      <c r="CN37" s="6" t="s">
        <v>21</v>
      </c>
      <c r="CO37" s="6" t="s">
        <v>376</v>
      </c>
      <c r="CP37" s="6" t="s">
        <v>211</v>
      </c>
      <c r="CQ37" s="6">
        <v>0</v>
      </c>
      <c r="CR37" s="6">
        <v>0.03</v>
      </c>
      <c r="CS37" s="6">
        <v>0.97</v>
      </c>
      <c r="CU37" s="6" t="s">
        <v>21</v>
      </c>
      <c r="CV37" s="6" t="s">
        <v>378</v>
      </c>
      <c r="CW37" s="6" t="s">
        <v>211</v>
      </c>
      <c r="CX37" s="6">
        <v>0.03</v>
      </c>
      <c r="CY37" s="6">
        <v>0</v>
      </c>
      <c r="CZ37" s="6">
        <v>0.97</v>
      </c>
    </row>
    <row r="38" s="6" customFormat="1" spans="1:104">
      <c r="A38" s="6" t="s">
        <v>27</v>
      </c>
      <c r="B38" s="6" t="s">
        <v>349</v>
      </c>
      <c r="C38" s="6" t="s">
        <v>201</v>
      </c>
      <c r="D38" s="6">
        <v>0.15</v>
      </c>
      <c r="E38" s="6">
        <v>0.44</v>
      </c>
      <c r="F38" s="6">
        <v>0.41</v>
      </c>
      <c r="H38" s="6" t="s">
        <v>27</v>
      </c>
      <c r="I38" s="6" t="s">
        <v>352</v>
      </c>
      <c r="J38" s="6" t="s">
        <v>211</v>
      </c>
      <c r="K38" s="6">
        <v>0.15</v>
      </c>
      <c r="L38" s="6">
        <v>0.13</v>
      </c>
      <c r="M38" s="6">
        <v>0.72</v>
      </c>
      <c r="O38" s="6" t="s">
        <v>27</v>
      </c>
      <c r="P38" s="6" t="s">
        <v>354</v>
      </c>
      <c r="Q38" s="6" t="s">
        <v>196</v>
      </c>
      <c r="R38" s="6">
        <v>0.05</v>
      </c>
      <c r="S38" s="6">
        <v>0.08</v>
      </c>
      <c r="T38" s="6">
        <v>0.87</v>
      </c>
      <c r="V38" s="6" t="s">
        <v>27</v>
      </c>
      <c r="W38" s="6" t="s">
        <v>358</v>
      </c>
      <c r="X38" s="6" t="s">
        <v>197</v>
      </c>
      <c r="Y38" s="6">
        <v>0</v>
      </c>
      <c r="Z38" s="6">
        <v>0</v>
      </c>
      <c r="AA38" s="6">
        <v>1</v>
      </c>
      <c r="AC38" s="6" t="s">
        <v>27</v>
      </c>
      <c r="AD38" s="6" t="s">
        <v>356</v>
      </c>
      <c r="AE38" s="6" t="s">
        <v>315</v>
      </c>
      <c r="AF38" s="6">
        <v>0</v>
      </c>
      <c r="AG38" s="6">
        <v>0</v>
      </c>
      <c r="AH38" s="6">
        <v>1</v>
      </c>
      <c r="AJ38" s="6" t="s">
        <v>27</v>
      </c>
      <c r="AK38" s="6" t="s">
        <v>360</v>
      </c>
      <c r="AL38" s="6" t="s">
        <v>201</v>
      </c>
      <c r="AM38" s="6">
        <v>0.13</v>
      </c>
      <c r="AN38" s="6">
        <v>0.46</v>
      </c>
      <c r="AO38" s="6">
        <v>0.41</v>
      </c>
      <c r="AQ38" s="6" t="s">
        <v>27</v>
      </c>
      <c r="AR38" s="6" t="s">
        <v>362</v>
      </c>
      <c r="AS38" s="6" t="s">
        <v>211</v>
      </c>
      <c r="AT38" s="6">
        <v>0.13</v>
      </c>
      <c r="AU38" s="6">
        <v>0.15</v>
      </c>
      <c r="AV38" s="6">
        <v>0.72</v>
      </c>
      <c r="AX38" s="6" t="s">
        <v>27</v>
      </c>
      <c r="AY38" s="6" t="s">
        <v>364</v>
      </c>
      <c r="AZ38" s="6" t="s">
        <v>197</v>
      </c>
      <c r="BA38" s="6">
        <v>0</v>
      </c>
      <c r="BB38" s="6">
        <v>0</v>
      </c>
      <c r="BC38" s="6">
        <v>1</v>
      </c>
      <c r="BE38" s="6" t="s">
        <v>27</v>
      </c>
      <c r="BF38" s="6" t="s">
        <v>366</v>
      </c>
      <c r="BG38" s="6" t="s">
        <v>315</v>
      </c>
      <c r="BH38" s="6">
        <v>0</v>
      </c>
      <c r="BI38" s="6">
        <v>0</v>
      </c>
      <c r="BJ38" s="6">
        <v>1</v>
      </c>
      <c r="BL38" s="6" t="s">
        <v>27</v>
      </c>
      <c r="BM38" s="6" t="s">
        <v>368</v>
      </c>
      <c r="BN38" s="6" t="s">
        <v>201</v>
      </c>
      <c r="BO38" s="6">
        <v>0</v>
      </c>
      <c r="BP38" s="6">
        <v>0.59</v>
      </c>
      <c r="BQ38" s="6">
        <v>0.41</v>
      </c>
      <c r="BS38" s="6" t="s">
        <v>27</v>
      </c>
      <c r="BT38" s="6" t="s">
        <v>370</v>
      </c>
      <c r="BU38" s="6" t="s">
        <v>211</v>
      </c>
      <c r="BV38" s="6">
        <v>0</v>
      </c>
      <c r="BW38" s="6">
        <v>0.28</v>
      </c>
      <c r="BX38" s="6">
        <v>0.72</v>
      </c>
      <c r="BZ38" s="6" t="s">
        <v>27</v>
      </c>
      <c r="CA38" s="6" t="s">
        <v>372</v>
      </c>
      <c r="CB38" s="6" t="s">
        <v>315</v>
      </c>
      <c r="CC38" s="6">
        <v>0</v>
      </c>
      <c r="CD38" s="6">
        <v>0</v>
      </c>
      <c r="CE38" s="6">
        <v>1</v>
      </c>
      <c r="CG38" s="6" t="s">
        <v>27</v>
      </c>
      <c r="CH38" s="6" t="s">
        <v>374</v>
      </c>
      <c r="CI38" s="6" t="s">
        <v>201</v>
      </c>
      <c r="CJ38" s="6">
        <v>0</v>
      </c>
      <c r="CK38" s="6">
        <v>0.59</v>
      </c>
      <c r="CL38" s="6">
        <v>0.41</v>
      </c>
      <c r="CN38" s="6" t="s">
        <v>27</v>
      </c>
      <c r="CO38" s="6" t="s">
        <v>376</v>
      </c>
      <c r="CP38" s="6" t="s">
        <v>211</v>
      </c>
      <c r="CQ38" s="6">
        <v>0</v>
      </c>
      <c r="CR38" s="6">
        <v>0.28</v>
      </c>
      <c r="CS38" s="6">
        <v>0.72</v>
      </c>
      <c r="CU38" s="6" t="s">
        <v>27</v>
      </c>
      <c r="CV38" s="6" t="s">
        <v>378</v>
      </c>
      <c r="CW38" s="6" t="s">
        <v>211</v>
      </c>
      <c r="CX38" s="6">
        <v>0.28</v>
      </c>
      <c r="CY38" s="6">
        <v>0</v>
      </c>
      <c r="CZ38" s="6">
        <v>0.72</v>
      </c>
    </row>
    <row r="39" s="6" customFormat="1" spans="1:104">
      <c r="A39" s="6" t="s">
        <v>33</v>
      </c>
      <c r="B39" s="6" t="s">
        <v>349</v>
      </c>
      <c r="C39" s="6" t="s">
        <v>201</v>
      </c>
      <c r="D39" s="6">
        <v>0.15</v>
      </c>
      <c r="E39" s="6">
        <v>0.55</v>
      </c>
      <c r="F39" s="6">
        <v>0.3</v>
      </c>
      <c r="H39" s="6" t="s">
        <v>33</v>
      </c>
      <c r="I39" s="6" t="s">
        <v>352</v>
      </c>
      <c r="J39" s="6" t="s">
        <v>211</v>
      </c>
      <c r="K39" s="6">
        <v>0.15</v>
      </c>
      <c r="L39" s="6">
        <v>0.27</v>
      </c>
      <c r="M39" s="6">
        <v>0.58</v>
      </c>
      <c r="O39" s="6" t="s">
        <v>33</v>
      </c>
      <c r="P39" s="6" t="s">
        <v>354</v>
      </c>
      <c r="Q39" s="6" t="s">
        <v>196</v>
      </c>
      <c r="R39" s="6">
        <v>0.15</v>
      </c>
      <c r="S39" s="6">
        <v>0.27</v>
      </c>
      <c r="T39" s="6">
        <v>0.58</v>
      </c>
      <c r="V39" s="6" t="s">
        <v>33</v>
      </c>
      <c r="W39" s="6" t="s">
        <v>358</v>
      </c>
      <c r="X39" s="6" t="s">
        <v>197</v>
      </c>
      <c r="Y39" s="6">
        <v>0.36</v>
      </c>
      <c r="Z39" s="6">
        <v>0.27</v>
      </c>
      <c r="AA39" s="6">
        <v>0.36</v>
      </c>
      <c r="AC39" s="6" t="s">
        <v>33</v>
      </c>
      <c r="AD39" s="6" t="s">
        <v>356</v>
      </c>
      <c r="AE39" s="6" t="s">
        <v>315</v>
      </c>
      <c r="AF39" s="6">
        <v>0</v>
      </c>
      <c r="AG39" s="6">
        <v>0</v>
      </c>
      <c r="AH39" s="6">
        <v>1</v>
      </c>
      <c r="AJ39" s="6" t="s">
        <v>33</v>
      </c>
      <c r="AK39" s="6" t="s">
        <v>360</v>
      </c>
      <c r="AL39" s="6" t="s">
        <v>201</v>
      </c>
      <c r="AM39" s="6">
        <v>0.39</v>
      </c>
      <c r="AN39" s="6">
        <v>0.3</v>
      </c>
      <c r="AO39" s="6">
        <v>0.3</v>
      </c>
      <c r="AQ39" s="6" t="s">
        <v>33</v>
      </c>
      <c r="AR39" s="6" t="s">
        <v>362</v>
      </c>
      <c r="AS39" s="6" t="s">
        <v>211</v>
      </c>
      <c r="AT39" s="6">
        <v>0.24</v>
      </c>
      <c r="AU39" s="6">
        <v>0.18</v>
      </c>
      <c r="AV39" s="6">
        <v>0.58</v>
      </c>
      <c r="AX39" s="6" t="s">
        <v>33</v>
      </c>
      <c r="AY39" s="6" t="s">
        <v>364</v>
      </c>
      <c r="AZ39" s="6" t="s">
        <v>197</v>
      </c>
      <c r="BA39" s="6">
        <v>0.15</v>
      </c>
      <c r="BB39" s="6">
        <v>0.48</v>
      </c>
      <c r="BC39" s="6">
        <v>0.36</v>
      </c>
      <c r="BE39" s="6" t="s">
        <v>33</v>
      </c>
      <c r="BF39" s="6" t="s">
        <v>366</v>
      </c>
      <c r="BG39" s="6" t="s">
        <v>315</v>
      </c>
      <c r="BH39" s="6">
        <v>0</v>
      </c>
      <c r="BI39" s="6">
        <v>0</v>
      </c>
      <c r="BJ39" s="6">
        <v>1</v>
      </c>
      <c r="BL39" s="6" t="s">
        <v>33</v>
      </c>
      <c r="BM39" s="6" t="s">
        <v>368</v>
      </c>
      <c r="BN39" s="6" t="s">
        <v>201</v>
      </c>
      <c r="BO39" s="6">
        <v>0.55</v>
      </c>
      <c r="BP39" s="6">
        <v>0.15</v>
      </c>
      <c r="BQ39" s="6">
        <v>0.3</v>
      </c>
      <c r="BS39" s="6" t="s">
        <v>33</v>
      </c>
      <c r="BT39" s="6" t="s">
        <v>370</v>
      </c>
      <c r="BU39" s="6" t="s">
        <v>211</v>
      </c>
      <c r="BV39" s="6">
        <v>0.39</v>
      </c>
      <c r="BW39" s="6">
        <v>0.03</v>
      </c>
      <c r="BX39" s="6">
        <v>0.58</v>
      </c>
      <c r="BZ39" s="6" t="s">
        <v>33</v>
      </c>
      <c r="CA39" s="6" t="s">
        <v>372</v>
      </c>
      <c r="CB39" s="6" t="s">
        <v>315</v>
      </c>
      <c r="CC39" s="6">
        <v>0</v>
      </c>
      <c r="CD39" s="6">
        <v>0</v>
      </c>
      <c r="CE39" s="6">
        <v>1</v>
      </c>
      <c r="CG39" s="6" t="s">
        <v>33</v>
      </c>
      <c r="CH39" s="6" t="s">
        <v>374</v>
      </c>
      <c r="CI39" s="6" t="s">
        <v>201</v>
      </c>
      <c r="CJ39" s="6">
        <v>0</v>
      </c>
      <c r="CK39" s="6">
        <v>0.7</v>
      </c>
      <c r="CL39" s="6">
        <v>0.3</v>
      </c>
      <c r="CN39" s="6" t="s">
        <v>33</v>
      </c>
      <c r="CO39" s="6" t="s">
        <v>376</v>
      </c>
      <c r="CP39" s="6" t="s">
        <v>211</v>
      </c>
      <c r="CQ39" s="6">
        <v>0</v>
      </c>
      <c r="CR39" s="6">
        <v>0.42</v>
      </c>
      <c r="CS39" s="6">
        <v>0.58</v>
      </c>
      <c r="CU39" s="6" t="s">
        <v>33</v>
      </c>
      <c r="CV39" s="6" t="s">
        <v>378</v>
      </c>
      <c r="CW39" s="6" t="s">
        <v>211</v>
      </c>
      <c r="CX39" s="6">
        <v>0.42</v>
      </c>
      <c r="CY39" s="6">
        <v>0</v>
      </c>
      <c r="CZ39" s="6">
        <v>0.58</v>
      </c>
    </row>
    <row r="40" s="6" customFormat="1" spans="1:104">
      <c r="A40" s="6" t="s">
        <v>38</v>
      </c>
      <c r="B40" s="6" t="s">
        <v>349</v>
      </c>
      <c r="C40" s="6" t="s">
        <v>201</v>
      </c>
      <c r="D40" s="6">
        <v>0</v>
      </c>
      <c r="E40" s="6">
        <v>0.04</v>
      </c>
      <c r="F40" s="6">
        <v>0.96</v>
      </c>
      <c r="H40" s="6" t="s">
        <v>38</v>
      </c>
      <c r="I40" s="6" t="s">
        <v>352</v>
      </c>
      <c r="J40" s="6" t="s">
        <v>211</v>
      </c>
      <c r="K40" s="6">
        <v>0</v>
      </c>
      <c r="L40" s="6">
        <v>0</v>
      </c>
      <c r="M40" s="6">
        <v>1</v>
      </c>
      <c r="O40" s="6" t="s">
        <v>38</v>
      </c>
      <c r="P40" s="6" t="s">
        <v>354</v>
      </c>
      <c r="Q40" s="6" t="s">
        <v>196</v>
      </c>
      <c r="R40" s="6">
        <v>0</v>
      </c>
      <c r="S40" s="6">
        <v>1</v>
      </c>
      <c r="T40" s="6">
        <v>0</v>
      </c>
      <c r="V40" s="6" t="s">
        <v>38</v>
      </c>
      <c r="W40" s="6" t="s">
        <v>358</v>
      </c>
      <c r="X40" s="6" t="s">
        <v>197</v>
      </c>
      <c r="Y40" s="6">
        <v>0</v>
      </c>
      <c r="Z40" s="6">
        <v>0</v>
      </c>
      <c r="AA40" s="6">
        <v>1</v>
      </c>
      <c r="AC40" s="6" t="s">
        <v>38</v>
      </c>
      <c r="AD40" s="6" t="s">
        <v>356</v>
      </c>
      <c r="AE40" s="6" t="s">
        <v>315</v>
      </c>
      <c r="AF40" s="6">
        <v>0</v>
      </c>
      <c r="AG40" s="6">
        <v>0</v>
      </c>
      <c r="AH40" s="6">
        <v>1</v>
      </c>
      <c r="AJ40" s="6" t="s">
        <v>38</v>
      </c>
      <c r="AK40" s="6" t="s">
        <v>360</v>
      </c>
      <c r="AL40" s="6" t="s">
        <v>201</v>
      </c>
      <c r="AM40" s="6">
        <v>0.04</v>
      </c>
      <c r="AN40" s="6">
        <v>0</v>
      </c>
      <c r="AO40" s="6">
        <v>0.96</v>
      </c>
      <c r="AQ40" s="6" t="s">
        <v>38</v>
      </c>
      <c r="AR40" s="6" t="s">
        <v>362</v>
      </c>
      <c r="AS40" s="6" t="s">
        <v>211</v>
      </c>
      <c r="AT40" s="6">
        <v>0</v>
      </c>
      <c r="AU40" s="6">
        <v>0</v>
      </c>
      <c r="AV40" s="6">
        <v>1</v>
      </c>
      <c r="AX40" s="6" t="s">
        <v>38</v>
      </c>
      <c r="AY40" s="6" t="s">
        <v>364</v>
      </c>
      <c r="AZ40" s="6" t="s">
        <v>197</v>
      </c>
      <c r="BA40" s="6">
        <v>0</v>
      </c>
      <c r="BB40" s="6">
        <v>0</v>
      </c>
      <c r="BC40" s="6">
        <v>1</v>
      </c>
      <c r="BE40" s="6" t="s">
        <v>38</v>
      </c>
      <c r="BF40" s="6" t="s">
        <v>366</v>
      </c>
      <c r="BG40" s="6" t="s">
        <v>315</v>
      </c>
      <c r="BH40" s="6">
        <v>0</v>
      </c>
      <c r="BI40" s="6">
        <v>0</v>
      </c>
      <c r="BJ40" s="6">
        <v>1</v>
      </c>
      <c r="BL40" s="6" t="s">
        <v>38</v>
      </c>
      <c r="BM40" s="6" t="s">
        <v>368</v>
      </c>
      <c r="BN40" s="6" t="s">
        <v>201</v>
      </c>
      <c r="BO40" s="6">
        <v>0</v>
      </c>
      <c r="BP40" s="6">
        <v>0.04</v>
      </c>
      <c r="BQ40" s="6">
        <v>0.96</v>
      </c>
      <c r="BS40" s="6" t="s">
        <v>38</v>
      </c>
      <c r="BT40" s="6" t="s">
        <v>370</v>
      </c>
      <c r="BU40" s="6" t="s">
        <v>211</v>
      </c>
      <c r="BV40" s="6">
        <v>0</v>
      </c>
      <c r="BW40" s="6">
        <v>0</v>
      </c>
      <c r="BX40" s="6">
        <v>1</v>
      </c>
      <c r="BZ40" s="6" t="s">
        <v>38</v>
      </c>
      <c r="CA40" s="6" t="s">
        <v>372</v>
      </c>
      <c r="CB40" s="6" t="s">
        <v>315</v>
      </c>
      <c r="CC40" s="6">
        <v>0</v>
      </c>
      <c r="CD40" s="6">
        <v>0</v>
      </c>
      <c r="CE40" s="6">
        <v>1</v>
      </c>
      <c r="CG40" s="6" t="s">
        <v>38</v>
      </c>
      <c r="CH40" s="6" t="s">
        <v>374</v>
      </c>
      <c r="CI40" s="6" t="s">
        <v>201</v>
      </c>
      <c r="CJ40" s="6">
        <v>0</v>
      </c>
      <c r="CK40" s="6">
        <v>0.04</v>
      </c>
      <c r="CL40" s="6">
        <v>0.96</v>
      </c>
      <c r="CN40" s="6" t="s">
        <v>38</v>
      </c>
      <c r="CO40" s="6" t="s">
        <v>376</v>
      </c>
      <c r="CP40" s="6" t="s">
        <v>211</v>
      </c>
      <c r="CQ40" s="6">
        <v>0</v>
      </c>
      <c r="CR40" s="6">
        <v>0</v>
      </c>
      <c r="CS40" s="6">
        <v>1</v>
      </c>
      <c r="CU40" s="6" t="s">
        <v>38</v>
      </c>
      <c r="CV40" s="6" t="s">
        <v>378</v>
      </c>
      <c r="CW40" s="6" t="s">
        <v>211</v>
      </c>
      <c r="CX40" s="6">
        <v>0</v>
      </c>
      <c r="CY40" s="6">
        <v>0</v>
      </c>
      <c r="CZ40" s="6">
        <v>1</v>
      </c>
    </row>
    <row r="41" s="6" customFormat="1" spans="1:104">
      <c r="A41" s="6" t="s">
        <v>43</v>
      </c>
      <c r="B41" s="6" t="s">
        <v>349</v>
      </c>
      <c r="C41" s="6" t="s">
        <v>201</v>
      </c>
      <c r="D41" s="6">
        <v>0.58</v>
      </c>
      <c r="E41" s="6">
        <v>0.25</v>
      </c>
      <c r="F41" s="6">
        <v>0.17</v>
      </c>
      <c r="H41" s="6" t="s">
        <v>43</v>
      </c>
      <c r="I41" s="6" t="s">
        <v>352</v>
      </c>
      <c r="J41" s="6" t="s">
        <v>211</v>
      </c>
      <c r="K41" s="6">
        <v>0.25</v>
      </c>
      <c r="L41" s="6">
        <v>0.03</v>
      </c>
      <c r="M41" s="6">
        <v>0.72</v>
      </c>
      <c r="O41" s="6" t="s">
        <v>43</v>
      </c>
      <c r="P41" s="6" t="s">
        <v>354</v>
      </c>
      <c r="Q41" s="6" t="s">
        <v>196</v>
      </c>
      <c r="R41" s="6">
        <v>0.03</v>
      </c>
      <c r="S41" s="6">
        <v>0</v>
      </c>
      <c r="T41" s="6">
        <v>0.97</v>
      </c>
      <c r="V41" s="6" t="s">
        <v>43</v>
      </c>
      <c r="W41" s="6" t="s">
        <v>358</v>
      </c>
      <c r="X41" s="6" t="s">
        <v>197</v>
      </c>
      <c r="Y41" s="6">
        <v>0.03</v>
      </c>
      <c r="Z41" s="6">
        <v>0.39</v>
      </c>
      <c r="AA41" s="6">
        <v>0.58</v>
      </c>
      <c r="AC41" s="6" t="s">
        <v>43</v>
      </c>
      <c r="AD41" s="6" t="s">
        <v>356</v>
      </c>
      <c r="AE41" s="6" t="s">
        <v>315</v>
      </c>
      <c r="AF41" s="6">
        <v>0.03</v>
      </c>
      <c r="AG41" s="6">
        <v>0.39</v>
      </c>
      <c r="AH41" s="6">
        <v>0.58</v>
      </c>
      <c r="AJ41" s="6" t="s">
        <v>43</v>
      </c>
      <c r="AK41" s="6" t="s">
        <v>360</v>
      </c>
      <c r="AL41" s="6" t="s">
        <v>201</v>
      </c>
      <c r="AM41" s="6">
        <v>0.03</v>
      </c>
      <c r="AN41" s="6">
        <v>0.81</v>
      </c>
      <c r="AO41" s="6">
        <v>0.17</v>
      </c>
      <c r="AQ41" s="6" t="s">
        <v>43</v>
      </c>
      <c r="AR41" s="6" t="s">
        <v>362</v>
      </c>
      <c r="AS41" s="6" t="s">
        <v>211</v>
      </c>
      <c r="AT41" s="6">
        <v>0.03</v>
      </c>
      <c r="AU41" s="6">
        <v>0.25</v>
      </c>
      <c r="AV41" s="6">
        <v>0.72</v>
      </c>
      <c r="AX41" s="6" t="s">
        <v>43</v>
      </c>
      <c r="AY41" s="6" t="s">
        <v>364</v>
      </c>
      <c r="AZ41" s="6" t="s">
        <v>197</v>
      </c>
      <c r="BA41" s="6">
        <v>0.33</v>
      </c>
      <c r="BB41" s="6">
        <v>0.08</v>
      </c>
      <c r="BC41" s="6">
        <v>0.58</v>
      </c>
      <c r="BE41" s="6" t="s">
        <v>43</v>
      </c>
      <c r="BF41" s="6" t="s">
        <v>366</v>
      </c>
      <c r="BG41" s="6" t="s">
        <v>315</v>
      </c>
      <c r="BH41" s="6">
        <v>0.42</v>
      </c>
      <c r="BI41" s="6">
        <v>0</v>
      </c>
      <c r="BJ41" s="6">
        <v>0.58</v>
      </c>
      <c r="BL41" s="6" t="s">
        <v>43</v>
      </c>
      <c r="BM41" s="6" t="s">
        <v>368</v>
      </c>
      <c r="BN41" s="6" t="s">
        <v>201</v>
      </c>
      <c r="BO41" s="6">
        <v>0.39</v>
      </c>
      <c r="BP41" s="6">
        <v>0.44</v>
      </c>
      <c r="BQ41" s="6">
        <v>0.17</v>
      </c>
      <c r="BS41" s="6" t="s">
        <v>43</v>
      </c>
      <c r="BT41" s="6" t="s">
        <v>370</v>
      </c>
      <c r="BU41" s="6" t="s">
        <v>211</v>
      </c>
      <c r="BV41" s="6">
        <v>0.08</v>
      </c>
      <c r="BW41" s="6">
        <v>0.19</v>
      </c>
      <c r="BX41" s="6">
        <v>0.72</v>
      </c>
      <c r="BZ41" s="6" t="s">
        <v>43</v>
      </c>
      <c r="CA41" s="6" t="s">
        <v>372</v>
      </c>
      <c r="CB41" s="6" t="s">
        <v>315</v>
      </c>
      <c r="CC41" s="6">
        <v>0.33</v>
      </c>
      <c r="CD41" s="6">
        <v>0.08</v>
      </c>
      <c r="CE41" s="6">
        <v>0.58</v>
      </c>
      <c r="CG41" s="6" t="s">
        <v>43</v>
      </c>
      <c r="CH41" s="6" t="s">
        <v>374</v>
      </c>
      <c r="CI41" s="6" t="s">
        <v>201</v>
      </c>
      <c r="CJ41" s="6">
        <v>0.39</v>
      </c>
      <c r="CK41" s="6">
        <v>0.44</v>
      </c>
      <c r="CL41" s="6">
        <v>0.17</v>
      </c>
      <c r="CN41" s="6" t="s">
        <v>43</v>
      </c>
      <c r="CO41" s="6" t="s">
        <v>376</v>
      </c>
      <c r="CP41" s="6" t="s">
        <v>211</v>
      </c>
      <c r="CQ41" s="6">
        <v>0.08</v>
      </c>
      <c r="CR41" s="6">
        <v>0.19</v>
      </c>
      <c r="CS41" s="6">
        <v>0.72</v>
      </c>
      <c r="CU41" s="6" t="s">
        <v>43</v>
      </c>
      <c r="CV41" s="6" t="s">
        <v>378</v>
      </c>
      <c r="CW41" s="6" t="s">
        <v>211</v>
      </c>
      <c r="CX41" s="6">
        <v>0.25</v>
      </c>
      <c r="CY41" s="6">
        <v>0.03</v>
      </c>
      <c r="CZ41" s="6">
        <v>0.72</v>
      </c>
    </row>
    <row r="42" s="6" customFormat="1" spans="1:104">
      <c r="A42" s="6" t="s">
        <v>48</v>
      </c>
      <c r="B42" s="6" t="s">
        <v>349</v>
      </c>
      <c r="C42" s="6" t="s">
        <v>201</v>
      </c>
      <c r="D42" s="6">
        <v>0.02</v>
      </c>
      <c r="E42" s="6">
        <v>0.51</v>
      </c>
      <c r="F42" s="6">
        <v>0.47</v>
      </c>
      <c r="H42" s="6" t="s">
        <v>48</v>
      </c>
      <c r="I42" s="6" t="s">
        <v>352</v>
      </c>
      <c r="J42" s="6" t="s">
        <v>211</v>
      </c>
      <c r="K42" s="6">
        <v>0.02</v>
      </c>
      <c r="L42" s="6">
        <v>0.19</v>
      </c>
      <c r="M42" s="6">
        <v>0.79</v>
      </c>
      <c r="O42" s="6" t="s">
        <v>48</v>
      </c>
      <c r="P42" s="6" t="s">
        <v>354</v>
      </c>
      <c r="Q42" s="6" t="s">
        <v>196</v>
      </c>
      <c r="R42" s="6">
        <v>0.02</v>
      </c>
      <c r="S42" s="6">
        <v>0.21</v>
      </c>
      <c r="T42" s="6">
        <v>0.77</v>
      </c>
      <c r="V42" s="6" t="s">
        <v>48</v>
      </c>
      <c r="W42" s="6" t="s">
        <v>358</v>
      </c>
      <c r="X42" s="6" t="s">
        <v>197</v>
      </c>
      <c r="Y42" s="6">
        <v>0.12</v>
      </c>
      <c r="Z42" s="6">
        <v>0.16</v>
      </c>
      <c r="AA42" s="6">
        <v>0.72</v>
      </c>
      <c r="AC42" s="6" t="s">
        <v>48</v>
      </c>
      <c r="AD42" s="6" t="s">
        <v>356</v>
      </c>
      <c r="AE42" s="6" t="s">
        <v>315</v>
      </c>
      <c r="AF42" s="6">
        <v>0</v>
      </c>
      <c r="AG42" s="6">
        <v>0</v>
      </c>
      <c r="AH42" s="6">
        <v>1</v>
      </c>
      <c r="AJ42" s="6" t="s">
        <v>48</v>
      </c>
      <c r="AK42" s="6" t="s">
        <v>360</v>
      </c>
      <c r="AL42" s="6" t="s">
        <v>201</v>
      </c>
      <c r="AM42" s="6">
        <v>0.18</v>
      </c>
      <c r="AN42" s="6">
        <v>0.35</v>
      </c>
      <c r="AO42" s="6">
        <v>0.47</v>
      </c>
      <c r="AQ42" s="6" t="s">
        <v>48</v>
      </c>
      <c r="AR42" s="6" t="s">
        <v>362</v>
      </c>
      <c r="AS42" s="6" t="s">
        <v>211</v>
      </c>
      <c r="AT42" s="6">
        <v>0.09</v>
      </c>
      <c r="AU42" s="6">
        <v>0.12</v>
      </c>
      <c r="AV42" s="6">
        <v>0.79</v>
      </c>
      <c r="AX42" s="6" t="s">
        <v>48</v>
      </c>
      <c r="AY42" s="6" t="s">
        <v>364</v>
      </c>
      <c r="AZ42" s="6" t="s">
        <v>197</v>
      </c>
      <c r="BA42" s="6">
        <v>0.02</v>
      </c>
      <c r="BB42" s="6">
        <v>0.26</v>
      </c>
      <c r="BC42" s="6">
        <v>0.72</v>
      </c>
      <c r="BE42" s="6" t="s">
        <v>48</v>
      </c>
      <c r="BF42" s="6" t="s">
        <v>366</v>
      </c>
      <c r="BG42" s="6" t="s">
        <v>315</v>
      </c>
      <c r="BH42" s="6">
        <v>0</v>
      </c>
      <c r="BI42" s="6">
        <v>0</v>
      </c>
      <c r="BJ42" s="6">
        <v>1</v>
      </c>
      <c r="BL42" s="6" t="s">
        <v>48</v>
      </c>
      <c r="BM42" s="6" t="s">
        <v>368</v>
      </c>
      <c r="BN42" s="6" t="s">
        <v>201</v>
      </c>
      <c r="BO42" s="6">
        <v>0.23</v>
      </c>
      <c r="BP42" s="6">
        <v>0.3</v>
      </c>
      <c r="BQ42" s="6">
        <v>0.47</v>
      </c>
      <c r="BS42" s="6" t="s">
        <v>48</v>
      </c>
      <c r="BT42" s="6" t="s">
        <v>370</v>
      </c>
      <c r="BU42" s="6" t="s">
        <v>211</v>
      </c>
      <c r="BV42" s="6">
        <v>0.18</v>
      </c>
      <c r="BW42" s="6">
        <v>0.04</v>
      </c>
      <c r="BX42" s="6">
        <v>0.79</v>
      </c>
      <c r="BZ42" s="6" t="s">
        <v>48</v>
      </c>
      <c r="CA42" s="6" t="s">
        <v>372</v>
      </c>
      <c r="CB42" s="6" t="s">
        <v>315</v>
      </c>
      <c r="CC42" s="6">
        <v>0</v>
      </c>
      <c r="CD42" s="6">
        <v>0</v>
      </c>
      <c r="CE42" s="6">
        <v>1</v>
      </c>
      <c r="CG42" s="6" t="s">
        <v>48</v>
      </c>
      <c r="CH42" s="6" t="s">
        <v>374</v>
      </c>
      <c r="CI42" s="6" t="s">
        <v>201</v>
      </c>
      <c r="CJ42" s="6">
        <v>0</v>
      </c>
      <c r="CK42" s="6">
        <v>0.53</v>
      </c>
      <c r="CL42" s="6">
        <v>0.47</v>
      </c>
      <c r="CN42" s="6" t="s">
        <v>48</v>
      </c>
      <c r="CO42" s="6" t="s">
        <v>376</v>
      </c>
      <c r="CP42" s="6" t="s">
        <v>211</v>
      </c>
      <c r="CQ42" s="6">
        <v>0</v>
      </c>
      <c r="CR42" s="6">
        <v>0.21</v>
      </c>
      <c r="CS42" s="6">
        <v>0.79</v>
      </c>
      <c r="CU42" s="6" t="s">
        <v>48</v>
      </c>
      <c r="CV42" s="6" t="s">
        <v>378</v>
      </c>
      <c r="CW42" s="6" t="s">
        <v>211</v>
      </c>
      <c r="CX42" s="6">
        <v>0.21</v>
      </c>
      <c r="CY42" s="6">
        <v>0</v>
      </c>
      <c r="CZ42" s="6">
        <v>0.79</v>
      </c>
    </row>
    <row r="43" s="6" customFormat="1" spans="1:104">
      <c r="A43" s="6" t="s">
        <v>53</v>
      </c>
      <c r="B43" s="6" t="s">
        <v>349</v>
      </c>
      <c r="C43" s="6" t="s">
        <v>201</v>
      </c>
      <c r="D43" s="6">
        <v>0</v>
      </c>
      <c r="E43" s="6">
        <v>0.95</v>
      </c>
      <c r="F43" s="6">
        <v>0.05</v>
      </c>
      <c r="H43" s="6" t="s">
        <v>53</v>
      </c>
      <c r="I43" s="6" t="s">
        <v>352</v>
      </c>
      <c r="J43" s="6" t="s">
        <v>211</v>
      </c>
      <c r="K43" s="6">
        <v>0</v>
      </c>
      <c r="L43" s="6">
        <v>0.43</v>
      </c>
      <c r="M43" s="6">
        <v>0.57</v>
      </c>
      <c r="O43" s="6" t="s">
        <v>53</v>
      </c>
      <c r="P43" s="6" t="s">
        <v>354</v>
      </c>
      <c r="Q43" s="6" t="s">
        <v>196</v>
      </c>
      <c r="R43" s="6">
        <v>0</v>
      </c>
      <c r="S43" s="6">
        <v>0.59</v>
      </c>
      <c r="T43" s="6">
        <v>0.41</v>
      </c>
      <c r="V43" s="6" t="s">
        <v>53</v>
      </c>
      <c r="W43" s="6" t="s">
        <v>358</v>
      </c>
      <c r="X43" s="6" t="s">
        <v>197</v>
      </c>
      <c r="Y43" s="6">
        <v>0</v>
      </c>
      <c r="Z43" s="6">
        <v>0</v>
      </c>
      <c r="AA43" s="6">
        <v>1</v>
      </c>
      <c r="AC43" s="6" t="s">
        <v>53</v>
      </c>
      <c r="AD43" s="6" t="s">
        <v>356</v>
      </c>
      <c r="AE43" s="6" t="s">
        <v>315</v>
      </c>
      <c r="AF43" s="6">
        <v>0</v>
      </c>
      <c r="AG43" s="6">
        <v>0</v>
      </c>
      <c r="AH43" s="6">
        <v>1</v>
      </c>
      <c r="AJ43" s="6" t="s">
        <v>53</v>
      </c>
      <c r="AK43" s="6" t="s">
        <v>360</v>
      </c>
      <c r="AL43" s="6" t="s">
        <v>201</v>
      </c>
      <c r="AM43" s="6">
        <v>0.59</v>
      </c>
      <c r="AN43" s="6">
        <v>0.36</v>
      </c>
      <c r="AO43" s="6">
        <v>0.05</v>
      </c>
      <c r="AQ43" s="6" t="s">
        <v>53</v>
      </c>
      <c r="AR43" s="6" t="s">
        <v>362</v>
      </c>
      <c r="AS43" s="6" t="s">
        <v>211</v>
      </c>
      <c r="AT43" s="6">
        <v>0.3</v>
      </c>
      <c r="AU43" s="6">
        <v>0.13</v>
      </c>
      <c r="AV43" s="6">
        <v>0.57</v>
      </c>
      <c r="AX43" s="6" t="s">
        <v>53</v>
      </c>
      <c r="AY43" s="6" t="s">
        <v>364</v>
      </c>
      <c r="AZ43" s="6" t="s">
        <v>197</v>
      </c>
      <c r="BA43" s="6">
        <v>0</v>
      </c>
      <c r="BB43" s="6">
        <v>0</v>
      </c>
      <c r="BC43" s="6">
        <v>1</v>
      </c>
      <c r="BE43" s="6" t="s">
        <v>53</v>
      </c>
      <c r="BF43" s="6" t="s">
        <v>366</v>
      </c>
      <c r="BG43" s="6" t="s">
        <v>315</v>
      </c>
      <c r="BH43" s="6">
        <v>0</v>
      </c>
      <c r="BI43" s="6">
        <v>0</v>
      </c>
      <c r="BJ43" s="6">
        <v>1</v>
      </c>
      <c r="BL43" s="6" t="s">
        <v>53</v>
      </c>
      <c r="BM43" s="6" t="s">
        <v>368</v>
      </c>
      <c r="BN43" s="6" t="s">
        <v>201</v>
      </c>
      <c r="BO43" s="6">
        <v>0</v>
      </c>
      <c r="BP43" s="6">
        <v>0.95</v>
      </c>
      <c r="BQ43" s="6">
        <v>0.05</v>
      </c>
      <c r="BS43" s="6" t="s">
        <v>53</v>
      </c>
      <c r="BT43" s="6" t="s">
        <v>370</v>
      </c>
      <c r="BU43" s="6" t="s">
        <v>211</v>
      </c>
      <c r="BV43" s="6">
        <v>0</v>
      </c>
      <c r="BW43" s="6">
        <v>0.43</v>
      </c>
      <c r="BX43" s="6">
        <v>0.57</v>
      </c>
      <c r="BZ43" s="6" t="s">
        <v>53</v>
      </c>
      <c r="CA43" s="6" t="s">
        <v>372</v>
      </c>
      <c r="CB43" s="6" t="s">
        <v>315</v>
      </c>
      <c r="CC43" s="6">
        <v>0</v>
      </c>
      <c r="CD43" s="6">
        <v>0</v>
      </c>
      <c r="CE43" s="6">
        <v>1</v>
      </c>
      <c r="CG43" s="6" t="s">
        <v>53</v>
      </c>
      <c r="CH43" s="6" t="s">
        <v>374</v>
      </c>
      <c r="CI43" s="6" t="s">
        <v>201</v>
      </c>
      <c r="CJ43" s="6">
        <v>0</v>
      </c>
      <c r="CK43" s="6">
        <v>0.95</v>
      </c>
      <c r="CL43" s="6">
        <v>0.05</v>
      </c>
      <c r="CN43" s="6" t="s">
        <v>53</v>
      </c>
      <c r="CO43" s="6" t="s">
        <v>376</v>
      </c>
      <c r="CP43" s="6" t="s">
        <v>211</v>
      </c>
      <c r="CQ43" s="6">
        <v>0</v>
      </c>
      <c r="CR43" s="6">
        <v>0.43</v>
      </c>
      <c r="CS43" s="6">
        <v>0.57</v>
      </c>
      <c r="CU43" s="6" t="s">
        <v>53</v>
      </c>
      <c r="CV43" s="6" t="s">
        <v>378</v>
      </c>
      <c r="CW43" s="6" t="s">
        <v>211</v>
      </c>
      <c r="CX43" s="6">
        <v>0.43</v>
      </c>
      <c r="CY43" s="6">
        <v>0</v>
      </c>
      <c r="CZ43" s="6">
        <v>0.57</v>
      </c>
    </row>
    <row r="44" s="6" customFormat="1" spans="1:104">
      <c r="A44" s="6" t="s">
        <v>59</v>
      </c>
      <c r="B44" s="6" t="s">
        <v>349</v>
      </c>
      <c r="C44" s="6" t="s">
        <v>201</v>
      </c>
      <c r="D44" s="6">
        <v>0.12</v>
      </c>
      <c r="E44" s="6">
        <v>0.72</v>
      </c>
      <c r="F44" s="6">
        <v>0.16</v>
      </c>
      <c r="H44" s="6" t="s">
        <v>59</v>
      </c>
      <c r="I44" s="6" t="s">
        <v>352</v>
      </c>
      <c r="J44" s="6" t="s">
        <v>211</v>
      </c>
      <c r="K44" s="6">
        <v>0.08</v>
      </c>
      <c r="L44" s="6">
        <v>0.24</v>
      </c>
      <c r="M44" s="6">
        <v>0.68</v>
      </c>
      <c r="O44" s="6" t="s">
        <v>59</v>
      </c>
      <c r="P44" s="6" t="s">
        <v>354</v>
      </c>
      <c r="Q44" s="6" t="s">
        <v>196</v>
      </c>
      <c r="R44" s="6">
        <v>0.04</v>
      </c>
      <c r="S44" s="6">
        <v>0.08</v>
      </c>
      <c r="T44" s="6">
        <v>0.88</v>
      </c>
      <c r="V44" s="6" t="s">
        <v>59</v>
      </c>
      <c r="W44" s="6" t="s">
        <v>358</v>
      </c>
      <c r="X44" s="6" t="s">
        <v>197</v>
      </c>
      <c r="Y44" s="6">
        <v>0</v>
      </c>
      <c r="Z44" s="6">
        <v>0.28</v>
      </c>
      <c r="AA44" s="6">
        <v>0.72</v>
      </c>
      <c r="AC44" s="6" t="s">
        <v>59</v>
      </c>
      <c r="AD44" s="6" t="s">
        <v>356</v>
      </c>
      <c r="AE44" s="6" t="s">
        <v>315</v>
      </c>
      <c r="AF44" s="6">
        <v>0</v>
      </c>
      <c r="AG44" s="6">
        <v>0</v>
      </c>
      <c r="AH44" s="6">
        <v>1</v>
      </c>
      <c r="AJ44" s="6" t="s">
        <v>59</v>
      </c>
      <c r="AK44" s="6" t="s">
        <v>360</v>
      </c>
      <c r="AL44" s="6" t="s">
        <v>201</v>
      </c>
      <c r="AM44" s="6">
        <v>0.08</v>
      </c>
      <c r="AN44" s="6">
        <v>0.76</v>
      </c>
      <c r="AO44" s="6">
        <v>0.16</v>
      </c>
      <c r="AQ44" s="6" t="s">
        <v>59</v>
      </c>
      <c r="AR44" s="6" t="s">
        <v>362</v>
      </c>
      <c r="AS44" s="6" t="s">
        <v>211</v>
      </c>
      <c r="AT44" s="6">
        <v>0.08</v>
      </c>
      <c r="AU44" s="6">
        <v>0.24</v>
      </c>
      <c r="AV44" s="6">
        <v>0.68</v>
      </c>
      <c r="AX44" s="6" t="s">
        <v>59</v>
      </c>
      <c r="AY44" s="6" t="s">
        <v>364</v>
      </c>
      <c r="AZ44" s="6" t="s">
        <v>197</v>
      </c>
      <c r="BA44" s="6">
        <v>0.12</v>
      </c>
      <c r="BB44" s="6">
        <v>0.16</v>
      </c>
      <c r="BC44" s="6">
        <v>0.72</v>
      </c>
      <c r="BE44" s="6" t="s">
        <v>59</v>
      </c>
      <c r="BF44" s="6" t="s">
        <v>366</v>
      </c>
      <c r="BG44" s="6" t="s">
        <v>315</v>
      </c>
      <c r="BH44" s="6">
        <v>0</v>
      </c>
      <c r="BI44" s="6">
        <v>0</v>
      </c>
      <c r="BJ44" s="6">
        <v>1</v>
      </c>
      <c r="BL44" s="6" t="s">
        <v>59</v>
      </c>
      <c r="BM44" s="6" t="s">
        <v>368</v>
      </c>
      <c r="BN44" s="6" t="s">
        <v>201</v>
      </c>
      <c r="BO44" s="6">
        <v>0.28</v>
      </c>
      <c r="BP44" s="6">
        <v>0.56</v>
      </c>
      <c r="BQ44" s="6">
        <v>0.16</v>
      </c>
      <c r="BS44" s="6" t="s">
        <v>59</v>
      </c>
      <c r="BT44" s="6" t="s">
        <v>370</v>
      </c>
      <c r="BU44" s="6" t="s">
        <v>211</v>
      </c>
      <c r="BV44" s="6">
        <v>0.08</v>
      </c>
      <c r="BW44" s="6">
        <v>0.24</v>
      </c>
      <c r="BX44" s="6">
        <v>0.68</v>
      </c>
      <c r="BZ44" s="6" t="s">
        <v>59</v>
      </c>
      <c r="CA44" s="6" t="s">
        <v>372</v>
      </c>
      <c r="CB44" s="6" t="s">
        <v>315</v>
      </c>
      <c r="CC44" s="6">
        <v>0</v>
      </c>
      <c r="CD44" s="6">
        <v>0</v>
      </c>
      <c r="CE44" s="6">
        <v>1</v>
      </c>
      <c r="CG44" s="6" t="s">
        <v>59</v>
      </c>
      <c r="CH44" s="6" t="s">
        <v>374</v>
      </c>
      <c r="CI44" s="6" t="s">
        <v>201</v>
      </c>
      <c r="CJ44" s="6">
        <v>0</v>
      </c>
      <c r="CK44" s="6">
        <v>0.84</v>
      </c>
      <c r="CL44" s="6">
        <v>0.16</v>
      </c>
      <c r="CN44" s="6" t="s">
        <v>59</v>
      </c>
      <c r="CO44" s="6" t="s">
        <v>376</v>
      </c>
      <c r="CP44" s="6" t="s">
        <v>211</v>
      </c>
      <c r="CQ44" s="6">
        <v>0</v>
      </c>
      <c r="CR44" s="6">
        <v>0.32</v>
      </c>
      <c r="CS44" s="6">
        <v>0.68</v>
      </c>
      <c r="CU44" s="6" t="s">
        <v>59</v>
      </c>
      <c r="CV44" s="6" t="s">
        <v>378</v>
      </c>
      <c r="CW44" s="6" t="s">
        <v>211</v>
      </c>
      <c r="CX44" s="6">
        <v>0.32</v>
      </c>
      <c r="CY44" s="6">
        <v>0</v>
      </c>
      <c r="CZ44" s="6">
        <v>0.68</v>
      </c>
    </row>
    <row r="45" s="6" customFormat="1" spans="1:104">
      <c r="A45" s="6" t="s">
        <v>63</v>
      </c>
      <c r="B45" s="6" t="s">
        <v>349</v>
      </c>
      <c r="C45" s="6" t="s">
        <v>201</v>
      </c>
      <c r="D45" s="6">
        <v>0.1</v>
      </c>
      <c r="E45" s="6">
        <v>0.85</v>
      </c>
      <c r="F45" s="6">
        <v>0.05</v>
      </c>
      <c r="H45" s="6" t="s">
        <v>63</v>
      </c>
      <c r="I45" s="6" t="s">
        <v>352</v>
      </c>
      <c r="J45" s="6" t="s">
        <v>211</v>
      </c>
      <c r="K45" s="6">
        <v>0.1</v>
      </c>
      <c r="L45" s="6">
        <v>0.15</v>
      </c>
      <c r="M45" s="6">
        <v>0.75</v>
      </c>
      <c r="O45" s="6" t="s">
        <v>63</v>
      </c>
      <c r="P45" s="6" t="s">
        <v>354</v>
      </c>
      <c r="Q45" s="6" t="s">
        <v>196</v>
      </c>
      <c r="R45" s="6">
        <v>0.1</v>
      </c>
      <c r="S45" s="6">
        <v>0.2</v>
      </c>
      <c r="T45" s="6">
        <v>0.7</v>
      </c>
      <c r="V45" s="6" t="s">
        <v>63</v>
      </c>
      <c r="W45" s="6" t="s">
        <v>358</v>
      </c>
      <c r="X45" s="6" t="s">
        <v>197</v>
      </c>
      <c r="Y45" s="6">
        <v>0</v>
      </c>
      <c r="Z45" s="6">
        <v>0</v>
      </c>
      <c r="AA45" s="6">
        <v>1</v>
      </c>
      <c r="AC45" s="6" t="s">
        <v>63</v>
      </c>
      <c r="AD45" s="6" t="s">
        <v>356</v>
      </c>
      <c r="AE45" s="6" t="s">
        <v>315</v>
      </c>
      <c r="AF45" s="6">
        <v>0</v>
      </c>
      <c r="AG45" s="6">
        <v>0</v>
      </c>
      <c r="AH45" s="6">
        <v>1</v>
      </c>
      <c r="AJ45" s="6" t="s">
        <v>63</v>
      </c>
      <c r="AK45" s="6" t="s">
        <v>360</v>
      </c>
      <c r="AL45" s="6" t="s">
        <v>201</v>
      </c>
      <c r="AM45" s="6">
        <v>0.3</v>
      </c>
      <c r="AN45" s="6">
        <v>0.65</v>
      </c>
      <c r="AO45" s="6">
        <v>0.05</v>
      </c>
      <c r="AQ45" s="6" t="s">
        <v>63</v>
      </c>
      <c r="AR45" s="6" t="s">
        <v>362</v>
      </c>
      <c r="AS45" s="6" t="s">
        <v>211</v>
      </c>
      <c r="AT45" s="6">
        <v>0.1</v>
      </c>
      <c r="AU45" s="6">
        <v>0.15</v>
      </c>
      <c r="AV45" s="6">
        <v>0.75</v>
      </c>
      <c r="AX45" s="6" t="s">
        <v>63</v>
      </c>
      <c r="AY45" s="6" t="s">
        <v>364</v>
      </c>
      <c r="AZ45" s="6" t="s">
        <v>197</v>
      </c>
      <c r="BA45" s="6">
        <v>0</v>
      </c>
      <c r="BB45" s="6">
        <v>0</v>
      </c>
      <c r="BC45" s="6">
        <v>1</v>
      </c>
      <c r="BE45" s="6" t="s">
        <v>63</v>
      </c>
      <c r="BF45" s="6" t="s">
        <v>366</v>
      </c>
      <c r="BG45" s="6" t="s">
        <v>315</v>
      </c>
      <c r="BH45" s="6">
        <v>0</v>
      </c>
      <c r="BI45" s="6">
        <v>0</v>
      </c>
      <c r="BJ45" s="6">
        <v>1</v>
      </c>
      <c r="BL45" s="6" t="s">
        <v>63</v>
      </c>
      <c r="BM45" s="6" t="s">
        <v>368</v>
      </c>
      <c r="BN45" s="6" t="s">
        <v>201</v>
      </c>
      <c r="BO45" s="6">
        <v>0</v>
      </c>
      <c r="BP45" s="6">
        <v>0.95</v>
      </c>
      <c r="BQ45" s="6">
        <v>0.05</v>
      </c>
      <c r="BS45" s="6" t="s">
        <v>63</v>
      </c>
      <c r="BT45" s="6" t="s">
        <v>370</v>
      </c>
      <c r="BU45" s="6" t="s">
        <v>211</v>
      </c>
      <c r="BV45" s="6">
        <v>0</v>
      </c>
      <c r="BW45" s="6">
        <v>0.25</v>
      </c>
      <c r="BX45" s="6">
        <v>0.75</v>
      </c>
      <c r="BZ45" s="6" t="s">
        <v>63</v>
      </c>
      <c r="CA45" s="6" t="s">
        <v>372</v>
      </c>
      <c r="CB45" s="6" t="s">
        <v>315</v>
      </c>
      <c r="CC45" s="6">
        <v>0</v>
      </c>
      <c r="CD45" s="6">
        <v>0</v>
      </c>
      <c r="CE45" s="6">
        <v>1</v>
      </c>
      <c r="CG45" s="6" t="s">
        <v>63</v>
      </c>
      <c r="CH45" s="6" t="s">
        <v>374</v>
      </c>
      <c r="CI45" s="6" t="s">
        <v>201</v>
      </c>
      <c r="CJ45" s="6">
        <v>0</v>
      </c>
      <c r="CK45" s="6">
        <v>0.95</v>
      </c>
      <c r="CL45" s="6">
        <v>0.05</v>
      </c>
      <c r="CN45" s="6" t="s">
        <v>63</v>
      </c>
      <c r="CO45" s="6" t="s">
        <v>376</v>
      </c>
      <c r="CP45" s="6" t="s">
        <v>211</v>
      </c>
      <c r="CQ45" s="6">
        <v>0</v>
      </c>
      <c r="CR45" s="6">
        <v>0.25</v>
      </c>
      <c r="CS45" s="6">
        <v>0.75</v>
      </c>
      <c r="CU45" s="6" t="s">
        <v>63</v>
      </c>
      <c r="CV45" s="6" t="s">
        <v>378</v>
      </c>
      <c r="CW45" s="6" t="s">
        <v>211</v>
      </c>
      <c r="CX45" s="6">
        <v>0.25</v>
      </c>
      <c r="CY45" s="6">
        <v>0</v>
      </c>
      <c r="CZ45" s="6">
        <v>0.75</v>
      </c>
    </row>
    <row r="46" s="6" customFormat="1" spans="1:104">
      <c r="A46" s="6" t="s">
        <v>69</v>
      </c>
      <c r="B46" s="6" t="s">
        <v>349</v>
      </c>
      <c r="C46" s="6" t="s">
        <v>201</v>
      </c>
      <c r="D46" s="6">
        <v>0.47</v>
      </c>
      <c r="E46" s="6">
        <v>0.23</v>
      </c>
      <c r="F46" s="6">
        <v>0.3</v>
      </c>
      <c r="H46" s="6" t="s">
        <v>69</v>
      </c>
      <c r="I46" s="6" t="s">
        <v>352</v>
      </c>
      <c r="J46" s="6" t="s">
        <v>211</v>
      </c>
      <c r="K46" s="6">
        <v>0.47</v>
      </c>
      <c r="L46" s="6">
        <v>0.12</v>
      </c>
      <c r="M46" s="6">
        <v>0.42</v>
      </c>
      <c r="O46" s="6" t="s">
        <v>69</v>
      </c>
      <c r="P46" s="6" t="s">
        <v>354</v>
      </c>
      <c r="Q46" s="6" t="s">
        <v>196</v>
      </c>
      <c r="R46" s="6">
        <v>0.32</v>
      </c>
      <c r="S46" s="6">
        <v>0.22</v>
      </c>
      <c r="T46" s="6">
        <v>0.47</v>
      </c>
      <c r="V46" s="6" t="s">
        <v>69</v>
      </c>
      <c r="W46" s="6" t="s">
        <v>358</v>
      </c>
      <c r="X46" s="6" t="s">
        <v>197</v>
      </c>
      <c r="Y46" s="6">
        <v>0.47</v>
      </c>
      <c r="Z46" s="6">
        <v>0.17</v>
      </c>
      <c r="AA46" s="6">
        <v>0.37</v>
      </c>
      <c r="AC46" s="6" t="s">
        <v>69</v>
      </c>
      <c r="AD46" s="6" t="s">
        <v>356</v>
      </c>
      <c r="AE46" s="6" t="s">
        <v>315</v>
      </c>
      <c r="AF46" s="6">
        <v>0</v>
      </c>
      <c r="AG46" s="6">
        <v>0</v>
      </c>
      <c r="AH46" s="6">
        <v>1</v>
      </c>
      <c r="AJ46" s="6" t="s">
        <v>69</v>
      </c>
      <c r="AK46" s="6" t="s">
        <v>360</v>
      </c>
      <c r="AL46" s="6" t="s">
        <v>201</v>
      </c>
      <c r="AM46" s="6">
        <v>0.53</v>
      </c>
      <c r="AN46" s="6">
        <v>0.17</v>
      </c>
      <c r="AO46" s="6">
        <v>0.3</v>
      </c>
      <c r="AQ46" s="6" t="s">
        <v>69</v>
      </c>
      <c r="AR46" s="6" t="s">
        <v>362</v>
      </c>
      <c r="AS46" s="6" t="s">
        <v>211</v>
      </c>
      <c r="AT46" s="6">
        <v>0.43</v>
      </c>
      <c r="AU46" s="6">
        <v>0.15</v>
      </c>
      <c r="AV46" s="6">
        <v>0.42</v>
      </c>
      <c r="AX46" s="6" t="s">
        <v>69</v>
      </c>
      <c r="AY46" s="6" t="s">
        <v>364</v>
      </c>
      <c r="AZ46" s="6" t="s">
        <v>197</v>
      </c>
      <c r="BA46" s="6">
        <v>0.47</v>
      </c>
      <c r="BB46" s="6">
        <v>0.17</v>
      </c>
      <c r="BC46" s="6">
        <v>0.37</v>
      </c>
      <c r="BE46" s="6" t="s">
        <v>69</v>
      </c>
      <c r="BF46" s="6" t="s">
        <v>366</v>
      </c>
      <c r="BG46" s="6" t="s">
        <v>315</v>
      </c>
      <c r="BH46" s="6">
        <v>0</v>
      </c>
      <c r="BI46" s="6">
        <v>0</v>
      </c>
      <c r="BJ46" s="6">
        <v>1</v>
      </c>
      <c r="BL46" s="6" t="s">
        <v>69</v>
      </c>
      <c r="BM46" s="6" t="s">
        <v>368</v>
      </c>
      <c r="BN46" s="6" t="s">
        <v>201</v>
      </c>
      <c r="BO46" s="6">
        <v>0.63</v>
      </c>
      <c r="BP46" s="6">
        <v>0.07</v>
      </c>
      <c r="BQ46" s="6">
        <v>0.3</v>
      </c>
      <c r="BS46" s="6" t="s">
        <v>69</v>
      </c>
      <c r="BT46" s="6" t="s">
        <v>370</v>
      </c>
      <c r="BU46" s="6" t="s">
        <v>211</v>
      </c>
      <c r="BV46" s="6">
        <v>0.58</v>
      </c>
      <c r="BW46" s="6">
        <v>0</v>
      </c>
      <c r="BX46" s="6">
        <v>0.42</v>
      </c>
      <c r="BZ46" s="6" t="s">
        <v>69</v>
      </c>
      <c r="CA46" s="6" t="s">
        <v>372</v>
      </c>
      <c r="CB46" s="6" t="s">
        <v>315</v>
      </c>
      <c r="CC46" s="6">
        <v>0</v>
      </c>
      <c r="CD46" s="6">
        <v>0</v>
      </c>
      <c r="CE46" s="6">
        <v>1</v>
      </c>
      <c r="CG46" s="6" t="s">
        <v>69</v>
      </c>
      <c r="CH46" s="6" t="s">
        <v>374</v>
      </c>
      <c r="CI46" s="6" t="s">
        <v>201</v>
      </c>
      <c r="CJ46" s="6">
        <v>0</v>
      </c>
      <c r="CK46" s="6">
        <v>0.7</v>
      </c>
      <c r="CL46" s="6">
        <v>0.3</v>
      </c>
      <c r="CN46" s="6" t="s">
        <v>69</v>
      </c>
      <c r="CO46" s="6" t="s">
        <v>376</v>
      </c>
      <c r="CP46" s="6" t="s">
        <v>211</v>
      </c>
      <c r="CQ46" s="6">
        <v>0</v>
      </c>
      <c r="CR46" s="6">
        <v>0.58</v>
      </c>
      <c r="CS46" s="6">
        <v>0.42</v>
      </c>
      <c r="CU46" s="6" t="s">
        <v>69</v>
      </c>
      <c r="CV46" s="6" t="s">
        <v>378</v>
      </c>
      <c r="CW46" s="6" t="s">
        <v>211</v>
      </c>
      <c r="CX46" s="6">
        <v>0.58</v>
      </c>
      <c r="CY46" s="6">
        <v>0</v>
      </c>
      <c r="CZ46" s="6">
        <v>0.42</v>
      </c>
    </row>
    <row r="47" s="6" customFormat="1" spans="1:104">
      <c r="A47" s="6" t="s">
        <v>74</v>
      </c>
      <c r="B47" s="6" t="s">
        <v>349</v>
      </c>
      <c r="C47" s="6" t="s">
        <v>201</v>
      </c>
      <c r="D47" s="6">
        <v>0.29</v>
      </c>
      <c r="E47" s="6">
        <v>0.38</v>
      </c>
      <c r="F47" s="6">
        <v>0.32</v>
      </c>
      <c r="H47" s="6" t="s">
        <v>74</v>
      </c>
      <c r="I47" s="6" t="s">
        <v>352</v>
      </c>
      <c r="J47" s="6" t="s">
        <v>211</v>
      </c>
      <c r="K47" s="6">
        <v>0.29</v>
      </c>
      <c r="L47" s="6">
        <v>0.15</v>
      </c>
      <c r="M47" s="6">
        <v>0.56</v>
      </c>
      <c r="O47" s="6" t="s">
        <v>74</v>
      </c>
      <c r="P47" s="6" t="s">
        <v>354</v>
      </c>
      <c r="Q47" s="6" t="s">
        <v>196</v>
      </c>
      <c r="R47" s="6">
        <v>0.15</v>
      </c>
      <c r="S47" s="6">
        <v>0.35</v>
      </c>
      <c r="T47" s="6">
        <v>0.5</v>
      </c>
      <c r="V47" s="6" t="s">
        <v>74</v>
      </c>
      <c r="W47" s="6" t="s">
        <v>358</v>
      </c>
      <c r="X47" s="6" t="s">
        <v>197</v>
      </c>
      <c r="Y47" s="6">
        <v>0.29</v>
      </c>
      <c r="Z47" s="6">
        <v>0.26</v>
      </c>
      <c r="AA47" s="6">
        <v>0.44</v>
      </c>
      <c r="AC47" s="6" t="s">
        <v>74</v>
      </c>
      <c r="AD47" s="6" t="s">
        <v>356</v>
      </c>
      <c r="AE47" s="6" t="s">
        <v>315</v>
      </c>
      <c r="AF47" s="6">
        <v>0</v>
      </c>
      <c r="AG47" s="6">
        <v>0</v>
      </c>
      <c r="AH47" s="6">
        <v>1</v>
      </c>
      <c r="AJ47" s="6" t="s">
        <v>74</v>
      </c>
      <c r="AK47" s="6" t="s">
        <v>360</v>
      </c>
      <c r="AL47" s="6" t="s">
        <v>201</v>
      </c>
      <c r="AM47" s="6">
        <v>0.18</v>
      </c>
      <c r="AN47" s="6">
        <v>0.5</v>
      </c>
      <c r="AO47" s="6">
        <v>0.32</v>
      </c>
      <c r="AQ47" s="6" t="s">
        <v>74</v>
      </c>
      <c r="AR47" s="6" t="s">
        <v>362</v>
      </c>
      <c r="AS47" s="6" t="s">
        <v>211</v>
      </c>
      <c r="AT47" s="6">
        <v>0.29</v>
      </c>
      <c r="AU47" s="6">
        <v>0.15</v>
      </c>
      <c r="AV47" s="6">
        <v>0.56</v>
      </c>
      <c r="AX47" s="6" t="s">
        <v>74</v>
      </c>
      <c r="AY47" s="6" t="s">
        <v>364</v>
      </c>
      <c r="AZ47" s="6" t="s">
        <v>197</v>
      </c>
      <c r="BA47" s="6">
        <v>0.26</v>
      </c>
      <c r="BB47" s="6">
        <v>0.29</v>
      </c>
      <c r="BC47" s="6">
        <v>0.44</v>
      </c>
      <c r="BE47" s="6" t="s">
        <v>74</v>
      </c>
      <c r="BF47" s="6" t="s">
        <v>366</v>
      </c>
      <c r="BG47" s="6" t="s">
        <v>315</v>
      </c>
      <c r="BH47" s="6">
        <v>0</v>
      </c>
      <c r="BI47" s="6">
        <v>0</v>
      </c>
      <c r="BJ47" s="6">
        <v>1</v>
      </c>
      <c r="BL47" s="6" t="s">
        <v>74</v>
      </c>
      <c r="BM47" s="6" t="s">
        <v>368</v>
      </c>
      <c r="BN47" s="6" t="s">
        <v>201</v>
      </c>
      <c r="BO47" s="6">
        <v>0.44</v>
      </c>
      <c r="BP47" s="6">
        <v>0.24</v>
      </c>
      <c r="BQ47" s="6">
        <v>0.32</v>
      </c>
      <c r="BS47" s="6" t="s">
        <v>74</v>
      </c>
      <c r="BT47" s="6" t="s">
        <v>370</v>
      </c>
      <c r="BU47" s="6" t="s">
        <v>211</v>
      </c>
      <c r="BV47" s="6">
        <v>0.41</v>
      </c>
      <c r="BW47" s="6">
        <v>0.03</v>
      </c>
      <c r="BX47" s="6">
        <v>0.56</v>
      </c>
      <c r="BZ47" s="6" t="s">
        <v>74</v>
      </c>
      <c r="CA47" s="6" t="s">
        <v>372</v>
      </c>
      <c r="CB47" s="6" t="s">
        <v>315</v>
      </c>
      <c r="CC47" s="6">
        <v>0</v>
      </c>
      <c r="CD47" s="6">
        <v>0</v>
      </c>
      <c r="CE47" s="6">
        <v>1</v>
      </c>
      <c r="CG47" s="6" t="s">
        <v>74</v>
      </c>
      <c r="CH47" s="6" t="s">
        <v>374</v>
      </c>
      <c r="CI47" s="6" t="s">
        <v>201</v>
      </c>
      <c r="CJ47" s="6">
        <v>0</v>
      </c>
      <c r="CK47" s="6">
        <v>0.68</v>
      </c>
      <c r="CL47" s="6">
        <v>0.32</v>
      </c>
      <c r="CN47" s="6" t="s">
        <v>74</v>
      </c>
      <c r="CO47" s="6" t="s">
        <v>376</v>
      </c>
      <c r="CP47" s="6" t="s">
        <v>211</v>
      </c>
      <c r="CQ47" s="6">
        <v>0</v>
      </c>
      <c r="CR47" s="6">
        <v>0.44</v>
      </c>
      <c r="CS47" s="6">
        <v>0.56</v>
      </c>
      <c r="CU47" s="6" t="s">
        <v>74</v>
      </c>
      <c r="CV47" s="6" t="s">
        <v>378</v>
      </c>
      <c r="CW47" s="6" t="s">
        <v>211</v>
      </c>
      <c r="CX47" s="6">
        <v>0.32</v>
      </c>
      <c r="CY47" s="6">
        <v>0.12</v>
      </c>
      <c r="CZ47" s="6">
        <v>0.56</v>
      </c>
    </row>
    <row r="48" s="6" customFormat="1" spans="1:104">
      <c r="A48" s="6" t="s">
        <v>79</v>
      </c>
      <c r="B48" s="6" t="s">
        <v>349</v>
      </c>
      <c r="C48" s="6" t="s">
        <v>201</v>
      </c>
      <c r="D48" s="6">
        <v>0.02</v>
      </c>
      <c r="E48" s="6">
        <v>0.95</v>
      </c>
      <c r="F48" s="6">
        <v>0.03</v>
      </c>
      <c r="H48" s="6" t="s">
        <v>79</v>
      </c>
      <c r="I48" s="6" t="s">
        <v>352</v>
      </c>
      <c r="J48" s="6" t="s">
        <v>211</v>
      </c>
      <c r="K48" s="6">
        <v>0.02</v>
      </c>
      <c r="L48" s="6">
        <v>0.01</v>
      </c>
      <c r="M48" s="6">
        <v>0.97</v>
      </c>
      <c r="O48" s="6" t="s">
        <v>79</v>
      </c>
      <c r="P48" s="6" t="s">
        <v>354</v>
      </c>
      <c r="Q48" s="6" t="s">
        <v>196</v>
      </c>
      <c r="R48" s="6">
        <v>0.02</v>
      </c>
      <c r="S48" s="6">
        <v>0.41</v>
      </c>
      <c r="T48" s="6">
        <v>0.57</v>
      </c>
      <c r="V48" s="6" t="s">
        <v>79</v>
      </c>
      <c r="W48" s="6" t="s">
        <v>358</v>
      </c>
      <c r="X48" s="6" t="s">
        <v>197</v>
      </c>
      <c r="Y48" s="6">
        <v>0</v>
      </c>
      <c r="Z48" s="6">
        <v>0</v>
      </c>
      <c r="AA48" s="6">
        <v>1</v>
      </c>
      <c r="AC48" s="6" t="s">
        <v>79</v>
      </c>
      <c r="AD48" s="6" t="s">
        <v>356</v>
      </c>
      <c r="AE48" s="6" t="s">
        <v>315</v>
      </c>
      <c r="AF48" s="6">
        <v>0</v>
      </c>
      <c r="AG48" s="6">
        <v>0</v>
      </c>
      <c r="AH48" s="6">
        <v>1</v>
      </c>
      <c r="AJ48" s="6" t="s">
        <v>79</v>
      </c>
      <c r="AK48" s="6" t="s">
        <v>360</v>
      </c>
      <c r="AL48" s="6" t="s">
        <v>201</v>
      </c>
      <c r="AM48" s="6">
        <v>0.42</v>
      </c>
      <c r="AN48" s="6">
        <v>0.56</v>
      </c>
      <c r="AO48" s="6">
        <v>0.03</v>
      </c>
      <c r="AQ48" s="6" t="s">
        <v>79</v>
      </c>
      <c r="AR48" s="6" t="s">
        <v>362</v>
      </c>
      <c r="AS48" s="6" t="s">
        <v>211</v>
      </c>
      <c r="AT48" s="6">
        <v>0.02</v>
      </c>
      <c r="AU48" s="6">
        <v>0.01</v>
      </c>
      <c r="AV48" s="6">
        <v>0.97</v>
      </c>
      <c r="AX48" s="6" t="s">
        <v>79</v>
      </c>
      <c r="AY48" s="6" t="s">
        <v>364</v>
      </c>
      <c r="AZ48" s="6" t="s">
        <v>197</v>
      </c>
      <c r="BA48" s="6">
        <v>0</v>
      </c>
      <c r="BB48" s="6">
        <v>0</v>
      </c>
      <c r="BC48" s="6">
        <v>1</v>
      </c>
      <c r="BE48" s="6" t="s">
        <v>79</v>
      </c>
      <c r="BF48" s="6" t="s">
        <v>366</v>
      </c>
      <c r="BG48" s="6" t="s">
        <v>315</v>
      </c>
      <c r="BH48" s="6">
        <v>0</v>
      </c>
      <c r="BI48" s="6">
        <v>0</v>
      </c>
      <c r="BJ48" s="6">
        <v>1</v>
      </c>
      <c r="BL48" s="6" t="s">
        <v>79</v>
      </c>
      <c r="BM48" s="6" t="s">
        <v>368</v>
      </c>
      <c r="BN48" s="6" t="s">
        <v>201</v>
      </c>
      <c r="BO48" s="6">
        <v>0</v>
      </c>
      <c r="BP48" s="6">
        <v>0.97</v>
      </c>
      <c r="BQ48" s="6">
        <v>0.03</v>
      </c>
      <c r="BS48" s="6" t="s">
        <v>79</v>
      </c>
      <c r="BT48" s="6" t="s">
        <v>370</v>
      </c>
      <c r="BU48" s="6" t="s">
        <v>211</v>
      </c>
      <c r="BV48" s="6">
        <v>0</v>
      </c>
      <c r="BW48" s="6">
        <v>0.03</v>
      </c>
      <c r="BX48" s="6">
        <v>0.97</v>
      </c>
      <c r="BZ48" s="6" t="s">
        <v>79</v>
      </c>
      <c r="CA48" s="6" t="s">
        <v>372</v>
      </c>
      <c r="CB48" s="6" t="s">
        <v>315</v>
      </c>
      <c r="CC48" s="6">
        <v>0</v>
      </c>
      <c r="CD48" s="6">
        <v>0</v>
      </c>
      <c r="CE48" s="6">
        <v>1</v>
      </c>
      <c r="CG48" s="6" t="s">
        <v>79</v>
      </c>
      <c r="CH48" s="6" t="s">
        <v>374</v>
      </c>
      <c r="CI48" s="6" t="s">
        <v>201</v>
      </c>
      <c r="CJ48" s="6">
        <v>0</v>
      </c>
      <c r="CK48" s="6">
        <v>0.97</v>
      </c>
      <c r="CL48" s="6">
        <v>0.03</v>
      </c>
      <c r="CN48" s="6" t="s">
        <v>79</v>
      </c>
      <c r="CO48" s="6" t="s">
        <v>376</v>
      </c>
      <c r="CP48" s="6" t="s">
        <v>211</v>
      </c>
      <c r="CQ48" s="6">
        <v>0</v>
      </c>
      <c r="CR48" s="6">
        <v>0.03</v>
      </c>
      <c r="CS48" s="6">
        <v>0.97</v>
      </c>
      <c r="CU48" s="6" t="s">
        <v>79</v>
      </c>
      <c r="CV48" s="6" t="s">
        <v>378</v>
      </c>
      <c r="CW48" s="6" t="s">
        <v>211</v>
      </c>
      <c r="CX48" s="6">
        <v>0.03</v>
      </c>
      <c r="CY48" s="6">
        <v>0</v>
      </c>
      <c r="CZ48" s="6">
        <v>0.97</v>
      </c>
    </row>
    <row r="49" s="6" customFormat="1" spans="1:104">
      <c r="A49" s="6" t="s">
        <v>84</v>
      </c>
      <c r="B49" s="6" t="s">
        <v>349</v>
      </c>
      <c r="C49" s="6" t="s">
        <v>201</v>
      </c>
      <c r="D49" s="6">
        <v>0.13</v>
      </c>
      <c r="E49" s="6">
        <v>0.87</v>
      </c>
      <c r="F49" s="6">
        <v>0</v>
      </c>
      <c r="H49" s="6" t="s">
        <v>84</v>
      </c>
      <c r="I49" s="6" t="s">
        <v>352</v>
      </c>
      <c r="J49" s="6" t="s">
        <v>211</v>
      </c>
      <c r="K49" s="6">
        <v>0.09</v>
      </c>
      <c r="L49" s="6">
        <v>0</v>
      </c>
      <c r="M49" s="6">
        <v>0.91</v>
      </c>
      <c r="O49" s="6" t="s">
        <v>84</v>
      </c>
      <c r="P49" s="6" t="s">
        <v>354</v>
      </c>
      <c r="Q49" s="6" t="s">
        <v>196</v>
      </c>
      <c r="R49" s="6">
        <v>0.02</v>
      </c>
      <c r="S49" s="6">
        <v>0.39</v>
      </c>
      <c r="T49" s="6">
        <v>0.59</v>
      </c>
      <c r="V49" s="6" t="s">
        <v>84</v>
      </c>
      <c r="W49" s="6" t="s">
        <v>358</v>
      </c>
      <c r="X49" s="6" t="s">
        <v>197</v>
      </c>
      <c r="Y49" s="6">
        <v>0.33</v>
      </c>
      <c r="Z49" s="6">
        <v>0.24</v>
      </c>
      <c r="AA49" s="6">
        <v>0.43</v>
      </c>
      <c r="AC49" s="6" t="s">
        <v>84</v>
      </c>
      <c r="AD49" s="6" t="s">
        <v>356</v>
      </c>
      <c r="AE49" s="6" t="s">
        <v>315</v>
      </c>
      <c r="AF49" s="6">
        <v>0</v>
      </c>
      <c r="AG49" s="6">
        <v>0</v>
      </c>
      <c r="AH49" s="6">
        <v>1</v>
      </c>
      <c r="AJ49" s="6" t="s">
        <v>84</v>
      </c>
      <c r="AK49" s="6" t="s">
        <v>360</v>
      </c>
      <c r="AL49" s="6" t="s">
        <v>201</v>
      </c>
      <c r="AM49" s="6">
        <v>0.41</v>
      </c>
      <c r="AN49" s="6">
        <v>0.59</v>
      </c>
      <c r="AO49" s="6">
        <v>0</v>
      </c>
      <c r="AQ49" s="6" t="s">
        <v>84</v>
      </c>
      <c r="AR49" s="6" t="s">
        <v>362</v>
      </c>
      <c r="AS49" s="6" t="s">
        <v>211</v>
      </c>
      <c r="AT49" s="6">
        <v>0.02</v>
      </c>
      <c r="AU49" s="6">
        <v>0.07</v>
      </c>
      <c r="AV49" s="6">
        <v>0.91</v>
      </c>
      <c r="AX49" s="6" t="s">
        <v>84</v>
      </c>
      <c r="AY49" s="6" t="s">
        <v>364</v>
      </c>
      <c r="AZ49" s="6" t="s">
        <v>197</v>
      </c>
      <c r="BA49" s="6">
        <v>0.09</v>
      </c>
      <c r="BB49" s="6">
        <v>0.48</v>
      </c>
      <c r="BC49" s="6">
        <v>0.43</v>
      </c>
      <c r="BE49" s="6" t="s">
        <v>84</v>
      </c>
      <c r="BF49" s="6" t="s">
        <v>366</v>
      </c>
      <c r="BG49" s="6" t="s">
        <v>315</v>
      </c>
      <c r="BH49" s="6">
        <v>0</v>
      </c>
      <c r="BI49" s="6">
        <v>0</v>
      </c>
      <c r="BJ49" s="6">
        <v>1</v>
      </c>
      <c r="BL49" s="6" t="s">
        <v>84</v>
      </c>
      <c r="BM49" s="6" t="s">
        <v>368</v>
      </c>
      <c r="BN49" s="6" t="s">
        <v>201</v>
      </c>
      <c r="BO49" s="6">
        <v>0.57</v>
      </c>
      <c r="BP49" s="6">
        <v>0.43</v>
      </c>
      <c r="BQ49" s="6">
        <v>0</v>
      </c>
      <c r="BS49" s="6" t="s">
        <v>84</v>
      </c>
      <c r="BT49" s="6" t="s">
        <v>370</v>
      </c>
      <c r="BU49" s="6" t="s">
        <v>211</v>
      </c>
      <c r="BV49" s="6">
        <v>0.09</v>
      </c>
      <c r="BW49" s="6">
        <v>0</v>
      </c>
      <c r="BX49" s="6">
        <v>0.91</v>
      </c>
      <c r="BZ49" s="6" t="s">
        <v>84</v>
      </c>
      <c r="CA49" s="6" t="s">
        <v>372</v>
      </c>
      <c r="CB49" s="6" t="s">
        <v>315</v>
      </c>
      <c r="CC49" s="6">
        <v>0</v>
      </c>
      <c r="CD49" s="6">
        <v>0</v>
      </c>
      <c r="CE49" s="6">
        <v>1</v>
      </c>
      <c r="CG49" s="6" t="s">
        <v>84</v>
      </c>
      <c r="CH49" s="6" t="s">
        <v>374</v>
      </c>
      <c r="CI49" s="6" t="s">
        <v>201</v>
      </c>
      <c r="CJ49" s="6">
        <v>0</v>
      </c>
      <c r="CK49" s="6">
        <v>1</v>
      </c>
      <c r="CL49" s="6">
        <v>0</v>
      </c>
      <c r="CN49" s="6" t="s">
        <v>84</v>
      </c>
      <c r="CO49" s="6" t="s">
        <v>376</v>
      </c>
      <c r="CP49" s="6" t="s">
        <v>211</v>
      </c>
      <c r="CQ49" s="6">
        <v>0</v>
      </c>
      <c r="CR49" s="6">
        <v>0.09</v>
      </c>
      <c r="CS49" s="6">
        <v>0.91</v>
      </c>
      <c r="CU49" s="6" t="s">
        <v>84</v>
      </c>
      <c r="CV49" s="6" t="s">
        <v>378</v>
      </c>
      <c r="CW49" s="6" t="s">
        <v>211</v>
      </c>
      <c r="CX49" s="6">
        <v>0.09</v>
      </c>
      <c r="CY49" s="6">
        <v>0</v>
      </c>
      <c r="CZ49" s="6">
        <v>0.91</v>
      </c>
    </row>
    <row r="50" s="6" customFormat="1" spans="1:104">
      <c r="A50" s="6" t="s">
        <v>88</v>
      </c>
      <c r="B50" s="6" t="s">
        <v>349</v>
      </c>
      <c r="C50" s="6" t="s">
        <v>201</v>
      </c>
      <c r="D50" s="6">
        <v>0.33</v>
      </c>
      <c r="E50" s="6">
        <v>0.67</v>
      </c>
      <c r="F50" s="6">
        <v>0</v>
      </c>
      <c r="H50" s="6" t="s">
        <v>88</v>
      </c>
      <c r="I50" s="6" t="s">
        <v>352</v>
      </c>
      <c r="J50" s="6" t="s">
        <v>211</v>
      </c>
      <c r="K50" s="6">
        <v>0.22</v>
      </c>
      <c r="L50" s="6">
        <v>0.11</v>
      </c>
      <c r="M50" s="6">
        <v>0.67</v>
      </c>
      <c r="O50" s="6" t="s">
        <v>88</v>
      </c>
      <c r="P50" s="6" t="s">
        <v>354</v>
      </c>
      <c r="Q50" s="6" t="s">
        <v>196</v>
      </c>
      <c r="R50" s="6">
        <v>0.11</v>
      </c>
      <c r="S50" s="6">
        <v>0.44</v>
      </c>
      <c r="T50" s="6">
        <v>0.44</v>
      </c>
      <c r="V50" s="6" t="s">
        <v>88</v>
      </c>
      <c r="W50" s="6" t="s">
        <v>358</v>
      </c>
      <c r="X50" s="6" t="s">
        <v>197</v>
      </c>
      <c r="Y50" s="6">
        <v>0.22</v>
      </c>
      <c r="Z50" s="6">
        <v>0.11</v>
      </c>
      <c r="AA50" s="6">
        <v>0.67</v>
      </c>
      <c r="AC50" s="6" t="s">
        <v>88</v>
      </c>
      <c r="AD50" s="6" t="s">
        <v>356</v>
      </c>
      <c r="AE50" s="6" t="s">
        <v>315</v>
      </c>
      <c r="AF50" s="6">
        <v>0.22</v>
      </c>
      <c r="AG50" s="6">
        <v>0.11</v>
      </c>
      <c r="AH50" s="6">
        <v>0.67</v>
      </c>
      <c r="AJ50" s="6" t="s">
        <v>88</v>
      </c>
      <c r="AK50" s="6" t="s">
        <v>360</v>
      </c>
      <c r="AL50" s="6" t="s">
        <v>201</v>
      </c>
      <c r="AM50" s="6">
        <v>0.56</v>
      </c>
      <c r="AN50" s="6">
        <v>0.44</v>
      </c>
      <c r="AO50" s="6">
        <v>0</v>
      </c>
      <c r="AQ50" s="6" t="s">
        <v>88</v>
      </c>
      <c r="AR50" s="6" t="s">
        <v>362</v>
      </c>
      <c r="AS50" s="6" t="s">
        <v>211</v>
      </c>
      <c r="AT50" s="6">
        <v>0.22</v>
      </c>
      <c r="AU50" s="6">
        <v>0.11</v>
      </c>
      <c r="AV50" s="6">
        <v>0.67</v>
      </c>
      <c r="AX50" s="6" t="s">
        <v>88</v>
      </c>
      <c r="AY50" s="6" t="s">
        <v>364</v>
      </c>
      <c r="AZ50" s="6" t="s">
        <v>197</v>
      </c>
      <c r="BA50" s="6">
        <v>0.22</v>
      </c>
      <c r="BB50" s="6">
        <v>0.11</v>
      </c>
      <c r="BC50" s="6">
        <v>0.67</v>
      </c>
      <c r="BE50" s="6" t="s">
        <v>88</v>
      </c>
      <c r="BF50" s="6" t="s">
        <v>366</v>
      </c>
      <c r="BG50" s="6" t="s">
        <v>315</v>
      </c>
      <c r="BH50" s="6">
        <v>0.33</v>
      </c>
      <c r="BI50" s="6">
        <v>0</v>
      </c>
      <c r="BJ50" s="6">
        <v>0.67</v>
      </c>
      <c r="BL50" s="6" t="s">
        <v>88</v>
      </c>
      <c r="BM50" s="6" t="s">
        <v>368</v>
      </c>
      <c r="BN50" s="6" t="s">
        <v>201</v>
      </c>
      <c r="BO50" s="6">
        <v>0.33</v>
      </c>
      <c r="BP50" s="6">
        <v>0.67</v>
      </c>
      <c r="BQ50" s="6">
        <v>0</v>
      </c>
      <c r="BS50" s="6" t="s">
        <v>88</v>
      </c>
      <c r="BT50" s="6" t="s">
        <v>370</v>
      </c>
      <c r="BU50" s="6" t="s">
        <v>211</v>
      </c>
      <c r="BV50" s="6">
        <v>0.22</v>
      </c>
      <c r="BW50" s="6">
        <v>0.11</v>
      </c>
      <c r="BX50" s="6">
        <v>0.67</v>
      </c>
      <c r="BZ50" s="6" t="s">
        <v>88</v>
      </c>
      <c r="CA50" s="6" t="s">
        <v>372</v>
      </c>
      <c r="CB50" s="6" t="s">
        <v>315</v>
      </c>
      <c r="CC50" s="6">
        <v>0.22</v>
      </c>
      <c r="CD50" s="6">
        <v>0.11</v>
      </c>
      <c r="CE50" s="6">
        <v>0.67</v>
      </c>
      <c r="CG50" s="6" t="s">
        <v>88</v>
      </c>
      <c r="CH50" s="6" t="s">
        <v>374</v>
      </c>
      <c r="CI50" s="6" t="s">
        <v>201</v>
      </c>
      <c r="CJ50" s="6">
        <v>0.33</v>
      </c>
      <c r="CK50" s="6">
        <v>0.67</v>
      </c>
      <c r="CL50" s="6">
        <v>0</v>
      </c>
      <c r="CN50" s="6" t="s">
        <v>88</v>
      </c>
      <c r="CO50" s="6" t="s">
        <v>376</v>
      </c>
      <c r="CP50" s="6" t="s">
        <v>211</v>
      </c>
      <c r="CQ50" s="6">
        <v>0.22</v>
      </c>
      <c r="CR50" s="6">
        <v>0.11</v>
      </c>
      <c r="CS50" s="6">
        <v>0.67</v>
      </c>
      <c r="CU50" s="6" t="s">
        <v>88</v>
      </c>
      <c r="CV50" s="6" t="s">
        <v>378</v>
      </c>
      <c r="CW50" s="6" t="s">
        <v>211</v>
      </c>
      <c r="CX50" s="6">
        <v>0.33</v>
      </c>
      <c r="CY50" s="6">
        <v>0</v>
      </c>
      <c r="CZ50" s="6">
        <v>0.67</v>
      </c>
    </row>
    <row r="51" s="6" customFormat="1" spans="1:104">
      <c r="A51" s="6" t="s">
        <v>93</v>
      </c>
      <c r="B51" s="6" t="s">
        <v>349</v>
      </c>
      <c r="C51" s="6" t="s">
        <v>201</v>
      </c>
      <c r="D51" s="6">
        <v>0</v>
      </c>
      <c r="E51" s="6">
        <v>0.84</v>
      </c>
      <c r="F51" s="6">
        <v>0.16</v>
      </c>
      <c r="H51" s="6" t="s">
        <v>93</v>
      </c>
      <c r="I51" s="6" t="s">
        <v>352</v>
      </c>
      <c r="J51" s="6" t="s">
        <v>211</v>
      </c>
      <c r="K51" s="6">
        <v>0</v>
      </c>
      <c r="L51" s="6">
        <v>0.08</v>
      </c>
      <c r="M51" s="6">
        <v>0.92</v>
      </c>
      <c r="O51" s="6" t="s">
        <v>93</v>
      </c>
      <c r="P51" s="6" t="s">
        <v>354</v>
      </c>
      <c r="Q51" s="6" t="s">
        <v>196</v>
      </c>
      <c r="R51" s="6">
        <v>0</v>
      </c>
      <c r="S51" s="6">
        <v>0.88</v>
      </c>
      <c r="T51" s="6">
        <v>0.12</v>
      </c>
      <c r="V51" s="6" t="s">
        <v>93</v>
      </c>
      <c r="W51" s="6" t="s">
        <v>358</v>
      </c>
      <c r="X51" s="6" t="s">
        <v>197</v>
      </c>
      <c r="Y51" s="6">
        <v>0</v>
      </c>
      <c r="Z51" s="6">
        <v>0</v>
      </c>
      <c r="AA51" s="6">
        <v>1</v>
      </c>
      <c r="AC51" s="6" t="s">
        <v>93</v>
      </c>
      <c r="AD51" s="6" t="s">
        <v>356</v>
      </c>
      <c r="AE51" s="6" t="s">
        <v>315</v>
      </c>
      <c r="AF51" s="6">
        <v>0</v>
      </c>
      <c r="AG51" s="6">
        <v>0</v>
      </c>
      <c r="AH51" s="6">
        <v>1</v>
      </c>
      <c r="AJ51" s="6" t="s">
        <v>93</v>
      </c>
      <c r="AK51" s="6" t="s">
        <v>360</v>
      </c>
      <c r="AL51" s="6" t="s">
        <v>201</v>
      </c>
      <c r="AM51" s="6">
        <v>0.76</v>
      </c>
      <c r="AN51" s="6">
        <v>0.08</v>
      </c>
      <c r="AO51" s="6">
        <v>0.16</v>
      </c>
      <c r="AQ51" s="6" t="s">
        <v>93</v>
      </c>
      <c r="AR51" s="6" t="s">
        <v>362</v>
      </c>
      <c r="AS51" s="6" t="s">
        <v>211</v>
      </c>
      <c r="AT51" s="6">
        <v>0.08</v>
      </c>
      <c r="AU51" s="6">
        <v>0</v>
      </c>
      <c r="AV51" s="6">
        <v>0.92</v>
      </c>
      <c r="AX51" s="6" t="s">
        <v>93</v>
      </c>
      <c r="AY51" s="6" t="s">
        <v>364</v>
      </c>
      <c r="AZ51" s="6" t="s">
        <v>197</v>
      </c>
      <c r="BA51" s="6">
        <v>0</v>
      </c>
      <c r="BB51" s="6">
        <v>0</v>
      </c>
      <c r="BC51" s="6">
        <v>1</v>
      </c>
      <c r="BE51" s="6" t="s">
        <v>93</v>
      </c>
      <c r="BF51" s="6" t="s">
        <v>366</v>
      </c>
      <c r="BG51" s="6" t="s">
        <v>315</v>
      </c>
      <c r="BH51" s="6">
        <v>0</v>
      </c>
      <c r="BI51" s="6">
        <v>0</v>
      </c>
      <c r="BJ51" s="6">
        <v>1</v>
      </c>
      <c r="BL51" s="6" t="s">
        <v>93</v>
      </c>
      <c r="BM51" s="6" t="s">
        <v>368</v>
      </c>
      <c r="BN51" s="6" t="s">
        <v>201</v>
      </c>
      <c r="BO51" s="6">
        <v>0</v>
      </c>
      <c r="BP51" s="6">
        <v>0.84</v>
      </c>
      <c r="BQ51" s="6">
        <v>0.16</v>
      </c>
      <c r="BS51" s="6" t="s">
        <v>93</v>
      </c>
      <c r="BT51" s="6" t="s">
        <v>370</v>
      </c>
      <c r="BU51" s="6" t="s">
        <v>211</v>
      </c>
      <c r="BV51" s="6">
        <v>0</v>
      </c>
      <c r="BW51" s="6">
        <v>0.08</v>
      </c>
      <c r="BX51" s="6">
        <v>0.92</v>
      </c>
      <c r="BZ51" s="6" t="s">
        <v>93</v>
      </c>
      <c r="CA51" s="6" t="s">
        <v>372</v>
      </c>
      <c r="CB51" s="6" t="s">
        <v>315</v>
      </c>
      <c r="CC51" s="6">
        <v>0</v>
      </c>
      <c r="CD51" s="6">
        <v>0</v>
      </c>
      <c r="CE51" s="6">
        <v>1</v>
      </c>
      <c r="CG51" s="6" t="s">
        <v>93</v>
      </c>
      <c r="CH51" s="6" t="s">
        <v>374</v>
      </c>
      <c r="CI51" s="6" t="s">
        <v>201</v>
      </c>
      <c r="CJ51" s="6">
        <v>0</v>
      </c>
      <c r="CK51" s="6">
        <v>0.84</v>
      </c>
      <c r="CL51" s="6">
        <v>0.16</v>
      </c>
      <c r="CN51" s="6" t="s">
        <v>93</v>
      </c>
      <c r="CO51" s="6" t="s">
        <v>376</v>
      </c>
      <c r="CP51" s="6" t="s">
        <v>211</v>
      </c>
      <c r="CQ51" s="6">
        <v>0</v>
      </c>
      <c r="CR51" s="6">
        <v>0.08</v>
      </c>
      <c r="CS51" s="6">
        <v>0.92</v>
      </c>
      <c r="CU51" s="6" t="s">
        <v>93</v>
      </c>
      <c r="CV51" s="6" t="s">
        <v>378</v>
      </c>
      <c r="CW51" s="6" t="s">
        <v>211</v>
      </c>
      <c r="CX51" s="6">
        <v>0.08</v>
      </c>
      <c r="CY51" s="6">
        <v>0</v>
      </c>
      <c r="CZ51" s="6">
        <v>0.92</v>
      </c>
    </row>
    <row r="52" s="6" customFormat="1" spans="1:104">
      <c r="A52" s="6" t="s">
        <v>98</v>
      </c>
      <c r="B52" s="6" t="s">
        <v>349</v>
      </c>
      <c r="C52" s="6" t="s">
        <v>201</v>
      </c>
      <c r="D52" s="6">
        <v>0</v>
      </c>
      <c r="E52" s="6">
        <v>0.72</v>
      </c>
      <c r="F52" s="6">
        <v>0.28</v>
      </c>
      <c r="H52" s="6" t="s">
        <v>98</v>
      </c>
      <c r="I52" s="6" t="s">
        <v>352</v>
      </c>
      <c r="J52" s="6" t="s">
        <v>211</v>
      </c>
      <c r="K52" s="6">
        <v>0</v>
      </c>
      <c r="L52" s="6">
        <v>0</v>
      </c>
      <c r="M52" s="6">
        <v>1</v>
      </c>
      <c r="O52" s="6" t="s">
        <v>98</v>
      </c>
      <c r="P52" s="6" t="s">
        <v>354</v>
      </c>
      <c r="Q52" s="6" t="s">
        <v>196</v>
      </c>
      <c r="R52" s="6">
        <v>0</v>
      </c>
      <c r="S52" s="6">
        <v>0.31</v>
      </c>
      <c r="T52" s="6">
        <v>0.69</v>
      </c>
      <c r="V52" s="6" t="s">
        <v>98</v>
      </c>
      <c r="W52" s="6" t="s">
        <v>358</v>
      </c>
      <c r="X52" s="6" t="s">
        <v>197</v>
      </c>
      <c r="Y52" s="6">
        <v>0</v>
      </c>
      <c r="Z52" s="6">
        <v>0</v>
      </c>
      <c r="AA52" s="6">
        <v>1</v>
      </c>
      <c r="AC52" s="6" t="s">
        <v>98</v>
      </c>
      <c r="AD52" s="6" t="s">
        <v>356</v>
      </c>
      <c r="AE52" s="6" t="s">
        <v>315</v>
      </c>
      <c r="AF52" s="6">
        <v>0</v>
      </c>
      <c r="AG52" s="6">
        <v>0</v>
      </c>
      <c r="AH52" s="6">
        <v>1</v>
      </c>
      <c r="AJ52" s="6" t="s">
        <v>98</v>
      </c>
      <c r="AK52" s="6" t="s">
        <v>360</v>
      </c>
      <c r="AL52" s="6" t="s">
        <v>201</v>
      </c>
      <c r="AM52" s="6">
        <v>0.28</v>
      </c>
      <c r="AN52" s="6">
        <v>0.44</v>
      </c>
      <c r="AO52" s="6">
        <v>0.28</v>
      </c>
      <c r="AQ52" s="6" t="s">
        <v>98</v>
      </c>
      <c r="AR52" s="6" t="s">
        <v>362</v>
      </c>
      <c r="AS52" s="6" t="s">
        <v>211</v>
      </c>
      <c r="AT52" s="6">
        <v>0</v>
      </c>
      <c r="AU52" s="6">
        <v>0</v>
      </c>
      <c r="AV52" s="6">
        <v>1</v>
      </c>
      <c r="AX52" s="6" t="s">
        <v>98</v>
      </c>
      <c r="AY52" s="6" t="s">
        <v>364</v>
      </c>
      <c r="AZ52" s="6" t="s">
        <v>197</v>
      </c>
      <c r="BA52" s="6">
        <v>0</v>
      </c>
      <c r="BB52" s="6">
        <v>0</v>
      </c>
      <c r="BC52" s="6">
        <v>1</v>
      </c>
      <c r="BE52" s="6" t="s">
        <v>98</v>
      </c>
      <c r="BF52" s="6" t="s">
        <v>366</v>
      </c>
      <c r="BG52" s="6" t="s">
        <v>315</v>
      </c>
      <c r="BH52" s="6">
        <v>0</v>
      </c>
      <c r="BI52" s="6">
        <v>0</v>
      </c>
      <c r="BJ52" s="6">
        <v>1</v>
      </c>
      <c r="BL52" s="6" t="s">
        <v>98</v>
      </c>
      <c r="BM52" s="6" t="s">
        <v>368</v>
      </c>
      <c r="BN52" s="6" t="s">
        <v>201</v>
      </c>
      <c r="BO52" s="6">
        <v>0</v>
      </c>
      <c r="BP52" s="6">
        <v>0.72</v>
      </c>
      <c r="BQ52" s="6">
        <v>0.28</v>
      </c>
      <c r="BS52" s="6" t="s">
        <v>98</v>
      </c>
      <c r="BT52" s="6" t="s">
        <v>370</v>
      </c>
      <c r="BU52" s="6" t="s">
        <v>211</v>
      </c>
      <c r="BV52" s="6">
        <v>0</v>
      </c>
      <c r="BW52" s="6">
        <v>0</v>
      </c>
      <c r="BX52" s="6">
        <v>1</v>
      </c>
      <c r="BZ52" s="6" t="s">
        <v>98</v>
      </c>
      <c r="CA52" s="6" t="s">
        <v>372</v>
      </c>
      <c r="CB52" s="6" t="s">
        <v>315</v>
      </c>
      <c r="CC52" s="6">
        <v>0</v>
      </c>
      <c r="CD52" s="6">
        <v>0</v>
      </c>
      <c r="CE52" s="6">
        <v>1</v>
      </c>
      <c r="CG52" s="6" t="s">
        <v>98</v>
      </c>
      <c r="CH52" s="6" t="s">
        <v>374</v>
      </c>
      <c r="CI52" s="6" t="s">
        <v>201</v>
      </c>
      <c r="CJ52" s="6">
        <v>0</v>
      </c>
      <c r="CK52" s="6">
        <v>0.72</v>
      </c>
      <c r="CL52" s="6">
        <v>0.28</v>
      </c>
      <c r="CN52" s="6" t="s">
        <v>98</v>
      </c>
      <c r="CO52" s="6" t="s">
        <v>376</v>
      </c>
      <c r="CP52" s="6" t="s">
        <v>211</v>
      </c>
      <c r="CQ52" s="6">
        <v>0</v>
      </c>
      <c r="CR52" s="6">
        <v>0</v>
      </c>
      <c r="CS52" s="6">
        <v>1</v>
      </c>
      <c r="CU52" s="6" t="s">
        <v>98</v>
      </c>
      <c r="CV52" s="6" t="s">
        <v>378</v>
      </c>
      <c r="CW52" s="6" t="s">
        <v>211</v>
      </c>
      <c r="CX52" s="6">
        <v>0</v>
      </c>
      <c r="CY52" s="6">
        <v>0</v>
      </c>
      <c r="CZ52" s="6">
        <v>1</v>
      </c>
    </row>
    <row r="53" s="6" customFormat="1" spans="1:104">
      <c r="A53" s="6" t="s">
        <v>102</v>
      </c>
      <c r="B53" s="6" t="s">
        <v>349</v>
      </c>
      <c r="C53" s="6" t="s">
        <v>201</v>
      </c>
      <c r="D53" s="6">
        <v>0.26</v>
      </c>
      <c r="E53" s="6">
        <v>0.74</v>
      </c>
      <c r="F53" s="6">
        <v>0</v>
      </c>
      <c r="H53" s="6" t="s">
        <v>102</v>
      </c>
      <c r="I53" s="6" t="s">
        <v>352</v>
      </c>
      <c r="J53" s="6" t="s">
        <v>211</v>
      </c>
      <c r="K53" s="6">
        <v>0.21</v>
      </c>
      <c r="L53" s="6">
        <v>0.32</v>
      </c>
      <c r="M53" s="6">
        <v>0.47</v>
      </c>
      <c r="O53" s="6" t="s">
        <v>102</v>
      </c>
      <c r="P53" s="6" t="s">
        <v>354</v>
      </c>
      <c r="Q53" s="6" t="s">
        <v>196</v>
      </c>
      <c r="R53" s="6">
        <v>0</v>
      </c>
      <c r="S53" s="6">
        <v>0</v>
      </c>
      <c r="T53" s="6">
        <v>1</v>
      </c>
      <c r="V53" s="6" t="s">
        <v>102</v>
      </c>
      <c r="W53" s="6" t="s">
        <v>358</v>
      </c>
      <c r="X53" s="6" t="s">
        <v>197</v>
      </c>
      <c r="Y53" s="6">
        <v>0</v>
      </c>
      <c r="Z53" s="6">
        <v>0.63</v>
      </c>
      <c r="AA53" s="6">
        <v>0.37</v>
      </c>
      <c r="AC53" s="6" t="s">
        <v>102</v>
      </c>
      <c r="AD53" s="6" t="s">
        <v>356</v>
      </c>
      <c r="AE53" s="6" t="s">
        <v>315</v>
      </c>
      <c r="AF53" s="6">
        <v>0</v>
      </c>
      <c r="AG53" s="6">
        <v>0</v>
      </c>
      <c r="AH53" s="6">
        <v>1</v>
      </c>
      <c r="AJ53" s="6" t="s">
        <v>102</v>
      </c>
      <c r="AK53" s="6" t="s">
        <v>360</v>
      </c>
      <c r="AL53" s="6" t="s">
        <v>201</v>
      </c>
      <c r="AM53" s="6">
        <v>0</v>
      </c>
      <c r="AN53" s="6">
        <v>1</v>
      </c>
      <c r="AO53" s="6">
        <v>0</v>
      </c>
      <c r="AQ53" s="6" t="s">
        <v>102</v>
      </c>
      <c r="AR53" s="6" t="s">
        <v>362</v>
      </c>
      <c r="AS53" s="6" t="s">
        <v>211</v>
      </c>
      <c r="AT53" s="6">
        <v>0</v>
      </c>
      <c r="AU53" s="6">
        <v>0.53</v>
      </c>
      <c r="AV53" s="6">
        <v>0.47</v>
      </c>
      <c r="AX53" s="6" t="s">
        <v>102</v>
      </c>
      <c r="AY53" s="6" t="s">
        <v>364</v>
      </c>
      <c r="AZ53" s="6" t="s">
        <v>197</v>
      </c>
      <c r="BA53" s="6">
        <v>0.26</v>
      </c>
      <c r="BB53" s="6">
        <v>0.37</v>
      </c>
      <c r="BC53" s="6">
        <v>0.37</v>
      </c>
      <c r="BE53" s="6" t="s">
        <v>102</v>
      </c>
      <c r="BF53" s="6" t="s">
        <v>366</v>
      </c>
      <c r="BG53" s="6" t="s">
        <v>315</v>
      </c>
      <c r="BH53" s="6">
        <v>0</v>
      </c>
      <c r="BI53" s="6">
        <v>0</v>
      </c>
      <c r="BJ53" s="6">
        <v>1</v>
      </c>
      <c r="BL53" s="6" t="s">
        <v>102</v>
      </c>
      <c r="BM53" s="6" t="s">
        <v>368</v>
      </c>
      <c r="BN53" s="6" t="s">
        <v>201</v>
      </c>
      <c r="BO53" s="6">
        <v>0.63</v>
      </c>
      <c r="BP53" s="6">
        <v>0.37</v>
      </c>
      <c r="BQ53" s="6">
        <v>0</v>
      </c>
      <c r="BS53" s="6" t="s">
        <v>102</v>
      </c>
      <c r="BT53" s="6" t="s">
        <v>370</v>
      </c>
      <c r="BU53" s="6" t="s">
        <v>211</v>
      </c>
      <c r="BV53" s="6">
        <v>0.32</v>
      </c>
      <c r="BW53" s="6">
        <v>0.21</v>
      </c>
      <c r="BX53" s="6">
        <v>0.47</v>
      </c>
      <c r="BZ53" s="6" t="s">
        <v>102</v>
      </c>
      <c r="CA53" s="6" t="s">
        <v>372</v>
      </c>
      <c r="CB53" s="6" t="s">
        <v>315</v>
      </c>
      <c r="CC53" s="6">
        <v>0</v>
      </c>
      <c r="CD53" s="6">
        <v>0</v>
      </c>
      <c r="CE53" s="6">
        <v>1</v>
      </c>
      <c r="CG53" s="6" t="s">
        <v>102</v>
      </c>
      <c r="CH53" s="6" t="s">
        <v>374</v>
      </c>
      <c r="CI53" s="6" t="s">
        <v>201</v>
      </c>
      <c r="CJ53" s="6">
        <v>0</v>
      </c>
      <c r="CK53" s="6">
        <v>1</v>
      </c>
      <c r="CL53" s="6">
        <v>0</v>
      </c>
      <c r="CN53" s="6" t="s">
        <v>102</v>
      </c>
      <c r="CO53" s="6" t="s">
        <v>376</v>
      </c>
      <c r="CP53" s="6" t="s">
        <v>211</v>
      </c>
      <c r="CQ53" s="6">
        <v>0</v>
      </c>
      <c r="CR53" s="6">
        <v>0.53</v>
      </c>
      <c r="CS53" s="6">
        <v>0.47</v>
      </c>
      <c r="CU53" s="6" t="s">
        <v>102</v>
      </c>
      <c r="CV53" s="6" t="s">
        <v>378</v>
      </c>
      <c r="CW53" s="6" t="s">
        <v>211</v>
      </c>
      <c r="CX53" s="6">
        <v>0.53</v>
      </c>
      <c r="CY53" s="6">
        <v>0</v>
      </c>
      <c r="CZ53" s="6">
        <v>0.47</v>
      </c>
    </row>
    <row r="54" s="6" customFormat="1" spans="1:104">
      <c r="A54" s="6" t="s">
        <v>107</v>
      </c>
      <c r="B54" s="6" t="s">
        <v>349</v>
      </c>
      <c r="C54" s="6" t="s">
        <v>201</v>
      </c>
      <c r="D54" s="6">
        <v>0.2</v>
      </c>
      <c r="E54" s="6">
        <v>0.69</v>
      </c>
      <c r="F54" s="6">
        <v>0.11</v>
      </c>
      <c r="H54" s="6" t="s">
        <v>107</v>
      </c>
      <c r="I54" s="6" t="s">
        <v>352</v>
      </c>
      <c r="J54" s="6" t="s">
        <v>211</v>
      </c>
      <c r="K54" s="6">
        <v>0.19</v>
      </c>
      <c r="L54" s="6">
        <v>0.09</v>
      </c>
      <c r="M54" s="6">
        <v>0.72</v>
      </c>
      <c r="O54" s="6" t="s">
        <v>107</v>
      </c>
      <c r="P54" s="6" t="s">
        <v>354</v>
      </c>
      <c r="Q54" s="6" t="s">
        <v>196</v>
      </c>
      <c r="R54" s="6">
        <v>0.17</v>
      </c>
      <c r="S54" s="6">
        <v>0.41</v>
      </c>
      <c r="T54" s="6">
        <v>0.42</v>
      </c>
      <c r="V54" s="6" t="s">
        <v>107</v>
      </c>
      <c r="W54" s="6" t="s">
        <v>358</v>
      </c>
      <c r="X54" s="6" t="s">
        <v>197</v>
      </c>
      <c r="Y54" s="6">
        <v>0</v>
      </c>
      <c r="Z54" s="6">
        <v>0</v>
      </c>
      <c r="AA54" s="6">
        <v>1</v>
      </c>
      <c r="AC54" s="6" t="s">
        <v>107</v>
      </c>
      <c r="AD54" s="6" t="s">
        <v>356</v>
      </c>
      <c r="AE54" s="6" t="s">
        <v>315</v>
      </c>
      <c r="AF54" s="6">
        <v>0</v>
      </c>
      <c r="AG54" s="6">
        <v>0</v>
      </c>
      <c r="AH54" s="6">
        <v>1</v>
      </c>
      <c r="AJ54" s="6" t="s">
        <v>107</v>
      </c>
      <c r="AK54" s="6" t="s">
        <v>360</v>
      </c>
      <c r="AL54" s="6" t="s">
        <v>201</v>
      </c>
      <c r="AM54" s="6">
        <v>0.53</v>
      </c>
      <c r="AN54" s="6">
        <v>0.36</v>
      </c>
      <c r="AO54" s="6">
        <v>0.11</v>
      </c>
      <c r="AQ54" s="6" t="s">
        <v>107</v>
      </c>
      <c r="AR54" s="6" t="s">
        <v>362</v>
      </c>
      <c r="AS54" s="6" t="s">
        <v>211</v>
      </c>
      <c r="AT54" s="6">
        <v>0.23</v>
      </c>
      <c r="AU54" s="6">
        <v>0.05</v>
      </c>
      <c r="AV54" s="6">
        <v>0.72</v>
      </c>
      <c r="AX54" s="6" t="s">
        <v>107</v>
      </c>
      <c r="AY54" s="6" t="s">
        <v>364</v>
      </c>
      <c r="AZ54" s="6" t="s">
        <v>197</v>
      </c>
      <c r="BA54" s="6">
        <v>0</v>
      </c>
      <c r="BB54" s="6">
        <v>0</v>
      </c>
      <c r="BC54" s="6">
        <v>1</v>
      </c>
      <c r="BE54" s="6" t="s">
        <v>107</v>
      </c>
      <c r="BF54" s="6" t="s">
        <v>366</v>
      </c>
      <c r="BG54" s="6" t="s">
        <v>315</v>
      </c>
      <c r="BH54" s="6">
        <v>0</v>
      </c>
      <c r="BI54" s="6">
        <v>0</v>
      </c>
      <c r="BJ54" s="6">
        <v>1</v>
      </c>
      <c r="BL54" s="6" t="s">
        <v>107</v>
      </c>
      <c r="BM54" s="6" t="s">
        <v>368</v>
      </c>
      <c r="BN54" s="6" t="s">
        <v>201</v>
      </c>
      <c r="BO54" s="6">
        <v>0</v>
      </c>
      <c r="BP54" s="6">
        <v>0.89</v>
      </c>
      <c r="BQ54" s="6">
        <v>0.11</v>
      </c>
      <c r="BS54" s="6" t="s">
        <v>107</v>
      </c>
      <c r="BT54" s="6" t="s">
        <v>370</v>
      </c>
      <c r="BU54" s="6" t="s">
        <v>211</v>
      </c>
      <c r="BV54" s="6">
        <v>0</v>
      </c>
      <c r="BW54" s="6">
        <v>0.28</v>
      </c>
      <c r="BX54" s="6">
        <v>0.72</v>
      </c>
      <c r="BZ54" s="6" t="s">
        <v>107</v>
      </c>
      <c r="CA54" s="6" t="s">
        <v>372</v>
      </c>
      <c r="CB54" s="6" t="s">
        <v>315</v>
      </c>
      <c r="CC54" s="6">
        <v>0</v>
      </c>
      <c r="CD54" s="6">
        <v>0</v>
      </c>
      <c r="CE54" s="6">
        <v>1</v>
      </c>
      <c r="CG54" s="6" t="s">
        <v>107</v>
      </c>
      <c r="CH54" s="6" t="s">
        <v>374</v>
      </c>
      <c r="CI54" s="6" t="s">
        <v>201</v>
      </c>
      <c r="CJ54" s="6">
        <v>0</v>
      </c>
      <c r="CK54" s="6">
        <v>0.89</v>
      </c>
      <c r="CL54" s="6">
        <v>0.11</v>
      </c>
      <c r="CN54" s="6" t="s">
        <v>107</v>
      </c>
      <c r="CO54" s="6" t="s">
        <v>376</v>
      </c>
      <c r="CP54" s="6" t="s">
        <v>211</v>
      </c>
      <c r="CQ54" s="6">
        <v>0</v>
      </c>
      <c r="CR54" s="6">
        <v>0.28</v>
      </c>
      <c r="CS54" s="6">
        <v>0.72</v>
      </c>
      <c r="CU54" s="6" t="s">
        <v>107</v>
      </c>
      <c r="CV54" s="6" t="s">
        <v>378</v>
      </c>
      <c r="CW54" s="6" t="s">
        <v>211</v>
      </c>
      <c r="CX54" s="6">
        <v>0.28</v>
      </c>
      <c r="CY54" s="6">
        <v>0</v>
      </c>
      <c r="CZ54" s="6">
        <v>0.72</v>
      </c>
    </row>
    <row r="55" s="6" customFormat="1" spans="1:104">
      <c r="A55" s="6" t="s">
        <v>112</v>
      </c>
      <c r="B55" s="6" t="s">
        <v>349</v>
      </c>
      <c r="C55" s="6" t="s">
        <v>201</v>
      </c>
      <c r="D55" s="6">
        <v>0.41</v>
      </c>
      <c r="E55" s="6">
        <v>0.59</v>
      </c>
      <c r="F55" s="6">
        <v>0</v>
      </c>
      <c r="H55" s="6" t="s">
        <v>112</v>
      </c>
      <c r="I55" s="6" t="s">
        <v>352</v>
      </c>
      <c r="J55" s="6" t="s">
        <v>211</v>
      </c>
      <c r="K55" s="6">
        <v>0.41</v>
      </c>
      <c r="L55" s="6">
        <v>0.27</v>
      </c>
      <c r="M55" s="6">
        <v>0.32</v>
      </c>
      <c r="O55" s="6" t="s">
        <v>112</v>
      </c>
      <c r="P55" s="6" t="s">
        <v>354</v>
      </c>
      <c r="Q55" s="6" t="s">
        <v>196</v>
      </c>
      <c r="R55" s="6">
        <v>0.41</v>
      </c>
      <c r="S55" s="6">
        <v>0.59</v>
      </c>
      <c r="T55" s="6">
        <v>0</v>
      </c>
      <c r="V55" s="6" t="s">
        <v>112</v>
      </c>
      <c r="W55" s="6" t="s">
        <v>358</v>
      </c>
      <c r="X55" s="6" t="s">
        <v>197</v>
      </c>
      <c r="Y55" s="6">
        <v>0.68</v>
      </c>
      <c r="Z55" s="6">
        <v>0</v>
      </c>
      <c r="AA55" s="6">
        <v>0.32</v>
      </c>
      <c r="AC55" s="6" t="s">
        <v>112</v>
      </c>
      <c r="AD55" s="6" t="s">
        <v>356</v>
      </c>
      <c r="AE55" s="6" t="s">
        <v>315</v>
      </c>
      <c r="AF55" s="6">
        <v>0.68</v>
      </c>
      <c r="AG55" s="6">
        <v>0</v>
      </c>
      <c r="AH55" s="6">
        <v>0.32</v>
      </c>
      <c r="AJ55" s="6" t="s">
        <v>112</v>
      </c>
      <c r="AK55" s="6" t="s">
        <v>360</v>
      </c>
      <c r="AL55" s="6" t="s">
        <v>201</v>
      </c>
      <c r="AM55" s="6">
        <v>1</v>
      </c>
      <c r="AN55" s="6">
        <v>0</v>
      </c>
      <c r="AO55" s="6">
        <v>0</v>
      </c>
      <c r="AQ55" s="6" t="s">
        <v>112</v>
      </c>
      <c r="AR55" s="6" t="s">
        <v>362</v>
      </c>
      <c r="AS55" s="6" t="s">
        <v>211</v>
      </c>
      <c r="AT55" s="6">
        <v>0.68</v>
      </c>
      <c r="AU55" s="6">
        <v>0</v>
      </c>
      <c r="AV55" s="6">
        <v>0.32</v>
      </c>
      <c r="AX55" s="6" t="s">
        <v>112</v>
      </c>
      <c r="AY55" s="6" t="s">
        <v>364</v>
      </c>
      <c r="AZ55" s="6" t="s">
        <v>197</v>
      </c>
      <c r="BA55" s="6">
        <v>0.41</v>
      </c>
      <c r="BB55" s="6">
        <v>0.27</v>
      </c>
      <c r="BC55" s="6">
        <v>0.32</v>
      </c>
      <c r="BE55" s="6" t="s">
        <v>112</v>
      </c>
      <c r="BF55" s="6" t="s">
        <v>366</v>
      </c>
      <c r="BG55" s="6" t="s">
        <v>315</v>
      </c>
      <c r="BH55" s="6">
        <v>0.68</v>
      </c>
      <c r="BI55" s="6">
        <v>0</v>
      </c>
      <c r="BJ55" s="6">
        <v>0.32</v>
      </c>
      <c r="BL55" s="6" t="s">
        <v>112</v>
      </c>
      <c r="BM55" s="6" t="s">
        <v>368</v>
      </c>
      <c r="BN55" s="6" t="s">
        <v>201</v>
      </c>
      <c r="BO55" s="6">
        <v>0.68</v>
      </c>
      <c r="BP55" s="6">
        <v>0.32</v>
      </c>
      <c r="BQ55" s="6">
        <v>0</v>
      </c>
      <c r="BS55" s="6" t="s">
        <v>112</v>
      </c>
      <c r="BT55" s="6" t="s">
        <v>370</v>
      </c>
      <c r="BU55" s="6" t="s">
        <v>211</v>
      </c>
      <c r="BV55" s="6">
        <v>0.68</v>
      </c>
      <c r="BW55" s="6">
        <v>0</v>
      </c>
      <c r="BX55" s="6">
        <v>0.32</v>
      </c>
      <c r="BZ55" s="6" t="s">
        <v>112</v>
      </c>
      <c r="CA55" s="6" t="s">
        <v>372</v>
      </c>
      <c r="CB55" s="6" t="s">
        <v>315</v>
      </c>
      <c r="CC55" s="6">
        <v>0.41</v>
      </c>
      <c r="CD55" s="6">
        <v>0.27</v>
      </c>
      <c r="CE55" s="6">
        <v>0.32</v>
      </c>
      <c r="CG55" s="6" t="s">
        <v>112</v>
      </c>
      <c r="CH55" s="6" t="s">
        <v>374</v>
      </c>
      <c r="CI55" s="6" t="s">
        <v>201</v>
      </c>
      <c r="CJ55" s="6">
        <v>0.68</v>
      </c>
      <c r="CK55" s="6">
        <v>0.32</v>
      </c>
      <c r="CL55" s="6">
        <v>0</v>
      </c>
      <c r="CN55" s="6" t="s">
        <v>112</v>
      </c>
      <c r="CO55" s="6" t="s">
        <v>376</v>
      </c>
      <c r="CP55" s="6" t="s">
        <v>211</v>
      </c>
      <c r="CQ55" s="6">
        <v>0.68</v>
      </c>
      <c r="CR55" s="6">
        <v>0</v>
      </c>
      <c r="CS55" s="6">
        <v>0.32</v>
      </c>
      <c r="CU55" s="6" t="s">
        <v>112</v>
      </c>
      <c r="CV55" s="6" t="s">
        <v>378</v>
      </c>
      <c r="CW55" s="6" t="s">
        <v>211</v>
      </c>
      <c r="CX55" s="6">
        <v>0.68</v>
      </c>
      <c r="CY55" s="6">
        <v>0</v>
      </c>
      <c r="CZ55" s="6">
        <v>0.32</v>
      </c>
    </row>
    <row r="56" s="6" customFormat="1" spans="1:104">
      <c r="A56" s="6" t="s">
        <v>117</v>
      </c>
      <c r="B56" s="6" t="s">
        <v>349</v>
      </c>
      <c r="C56" s="6" t="s">
        <v>201</v>
      </c>
      <c r="D56" s="6">
        <v>0.42</v>
      </c>
      <c r="E56" s="6">
        <v>0.22</v>
      </c>
      <c r="F56" s="6">
        <v>0.36</v>
      </c>
      <c r="H56" s="6" t="s">
        <v>117</v>
      </c>
      <c r="I56" s="6" t="s">
        <v>352</v>
      </c>
      <c r="J56" s="6" t="s">
        <v>211</v>
      </c>
      <c r="K56" s="6">
        <v>0.4</v>
      </c>
      <c r="L56" s="6">
        <v>0.18</v>
      </c>
      <c r="M56" s="6">
        <v>0.42</v>
      </c>
      <c r="O56" s="6" t="s">
        <v>117</v>
      </c>
      <c r="P56" s="6" t="s">
        <v>354</v>
      </c>
      <c r="Q56" s="6" t="s">
        <v>196</v>
      </c>
      <c r="R56" s="6">
        <v>0.38</v>
      </c>
      <c r="S56" s="6">
        <v>0.11</v>
      </c>
      <c r="T56" s="6">
        <v>0.51</v>
      </c>
      <c r="V56" s="6" t="s">
        <v>117</v>
      </c>
      <c r="W56" s="6" t="s">
        <v>358</v>
      </c>
      <c r="X56" s="6" t="s">
        <v>197</v>
      </c>
      <c r="Y56" s="6">
        <v>0.49</v>
      </c>
      <c r="Z56" s="6">
        <v>0.04</v>
      </c>
      <c r="AA56" s="6">
        <v>0.47</v>
      </c>
      <c r="AC56" s="6" t="s">
        <v>117</v>
      </c>
      <c r="AD56" s="6" t="s">
        <v>356</v>
      </c>
      <c r="AE56" s="6" t="s">
        <v>315</v>
      </c>
      <c r="AF56" s="6">
        <v>0</v>
      </c>
      <c r="AG56" s="6">
        <v>0</v>
      </c>
      <c r="AH56" s="6">
        <v>1</v>
      </c>
      <c r="AJ56" s="6" t="s">
        <v>117</v>
      </c>
      <c r="AK56" s="6" t="s">
        <v>360</v>
      </c>
      <c r="AL56" s="6" t="s">
        <v>201</v>
      </c>
      <c r="AM56" s="6">
        <v>0.49</v>
      </c>
      <c r="AN56" s="6">
        <v>0.16</v>
      </c>
      <c r="AO56" s="6">
        <v>0.36</v>
      </c>
      <c r="AQ56" s="6" t="s">
        <v>117</v>
      </c>
      <c r="AR56" s="6" t="s">
        <v>362</v>
      </c>
      <c r="AS56" s="6" t="s">
        <v>211</v>
      </c>
      <c r="AT56" s="6">
        <v>0.49</v>
      </c>
      <c r="AU56" s="6">
        <v>0.09</v>
      </c>
      <c r="AV56" s="6">
        <v>0.42</v>
      </c>
      <c r="AX56" s="6" t="s">
        <v>117</v>
      </c>
      <c r="AY56" s="6" t="s">
        <v>364</v>
      </c>
      <c r="AZ56" s="6" t="s">
        <v>197</v>
      </c>
      <c r="BA56" s="6">
        <v>0.42</v>
      </c>
      <c r="BB56" s="6">
        <v>0.11</v>
      </c>
      <c r="BC56" s="6">
        <v>0.47</v>
      </c>
      <c r="BE56" s="6" t="s">
        <v>117</v>
      </c>
      <c r="BF56" s="6" t="s">
        <v>366</v>
      </c>
      <c r="BG56" s="6" t="s">
        <v>315</v>
      </c>
      <c r="BH56" s="6">
        <v>0</v>
      </c>
      <c r="BI56" s="6">
        <v>0</v>
      </c>
      <c r="BJ56" s="6">
        <v>1</v>
      </c>
      <c r="BL56" s="6" t="s">
        <v>117</v>
      </c>
      <c r="BM56" s="6" t="s">
        <v>368</v>
      </c>
      <c r="BN56" s="6" t="s">
        <v>201</v>
      </c>
      <c r="BO56" s="6">
        <v>0.53</v>
      </c>
      <c r="BP56" s="6">
        <v>0.11</v>
      </c>
      <c r="BQ56" s="6">
        <v>0.36</v>
      </c>
      <c r="BS56" s="6" t="s">
        <v>117</v>
      </c>
      <c r="BT56" s="6" t="s">
        <v>370</v>
      </c>
      <c r="BU56" s="6" t="s">
        <v>211</v>
      </c>
      <c r="BV56" s="6">
        <v>0.51</v>
      </c>
      <c r="BW56" s="6">
        <v>0.07</v>
      </c>
      <c r="BX56" s="6">
        <v>0.42</v>
      </c>
      <c r="BZ56" s="6" t="s">
        <v>117</v>
      </c>
      <c r="CA56" s="6" t="s">
        <v>372</v>
      </c>
      <c r="CB56" s="6" t="s">
        <v>315</v>
      </c>
      <c r="CC56" s="6">
        <v>0</v>
      </c>
      <c r="CD56" s="6">
        <v>0</v>
      </c>
      <c r="CE56" s="6">
        <v>1</v>
      </c>
      <c r="CG56" s="6" t="s">
        <v>117</v>
      </c>
      <c r="CH56" s="6" t="s">
        <v>374</v>
      </c>
      <c r="CI56" s="6" t="s">
        <v>201</v>
      </c>
      <c r="CJ56" s="6">
        <v>0</v>
      </c>
      <c r="CK56" s="6">
        <v>0.64</v>
      </c>
      <c r="CL56" s="6">
        <v>0.36</v>
      </c>
      <c r="CN56" s="6" t="s">
        <v>117</v>
      </c>
      <c r="CO56" s="6" t="s">
        <v>376</v>
      </c>
      <c r="CP56" s="6" t="s">
        <v>211</v>
      </c>
      <c r="CQ56" s="6">
        <v>0</v>
      </c>
      <c r="CR56" s="6">
        <v>0.58</v>
      </c>
      <c r="CS56" s="6">
        <v>0.42</v>
      </c>
      <c r="CU56" s="6" t="s">
        <v>117</v>
      </c>
      <c r="CV56" s="6" t="s">
        <v>378</v>
      </c>
      <c r="CW56" s="6" t="s">
        <v>211</v>
      </c>
      <c r="CX56" s="6">
        <v>0.58</v>
      </c>
      <c r="CY56" s="6">
        <v>0</v>
      </c>
      <c r="CZ56" s="6">
        <v>0.42</v>
      </c>
    </row>
    <row r="57" s="6" customFormat="1" spans="1:104">
      <c r="A57" s="6" t="s">
        <v>122</v>
      </c>
      <c r="B57" s="6" t="s">
        <v>349</v>
      </c>
      <c r="C57" s="6" t="s">
        <v>201</v>
      </c>
      <c r="D57" s="6">
        <v>0.22</v>
      </c>
      <c r="E57" s="6">
        <v>0.59</v>
      </c>
      <c r="F57" s="6">
        <v>0.2</v>
      </c>
      <c r="H57" s="6" t="s">
        <v>122</v>
      </c>
      <c r="I57" s="6" t="s">
        <v>352</v>
      </c>
      <c r="J57" s="6" t="s">
        <v>211</v>
      </c>
      <c r="K57" s="6">
        <v>0.11</v>
      </c>
      <c r="L57" s="6">
        <v>0.35</v>
      </c>
      <c r="M57" s="6">
        <v>0.54</v>
      </c>
      <c r="O57" s="6" t="s">
        <v>122</v>
      </c>
      <c r="P57" s="6" t="s">
        <v>354</v>
      </c>
      <c r="Q57" s="6" t="s">
        <v>196</v>
      </c>
      <c r="R57" s="6">
        <v>0.13</v>
      </c>
      <c r="S57" s="6">
        <v>0.22</v>
      </c>
      <c r="T57" s="6">
        <v>0.65</v>
      </c>
      <c r="V57" s="6" t="s">
        <v>122</v>
      </c>
      <c r="W57" s="6" t="s">
        <v>358</v>
      </c>
      <c r="X57" s="6" t="s">
        <v>197</v>
      </c>
      <c r="Y57" s="6">
        <v>0</v>
      </c>
      <c r="Z57" s="6">
        <v>0</v>
      </c>
      <c r="AA57" s="6">
        <v>1</v>
      </c>
      <c r="AC57" s="6" t="s">
        <v>122</v>
      </c>
      <c r="AD57" s="6" t="s">
        <v>356</v>
      </c>
      <c r="AE57" s="6" t="s">
        <v>315</v>
      </c>
      <c r="AF57" s="6">
        <v>0</v>
      </c>
      <c r="AG57" s="6">
        <v>0</v>
      </c>
      <c r="AH57" s="6">
        <v>1</v>
      </c>
      <c r="AJ57" s="6" t="s">
        <v>122</v>
      </c>
      <c r="AK57" s="6" t="s">
        <v>360</v>
      </c>
      <c r="AL57" s="6" t="s">
        <v>201</v>
      </c>
      <c r="AM57" s="6">
        <v>0.3</v>
      </c>
      <c r="AN57" s="6">
        <v>0.5</v>
      </c>
      <c r="AO57" s="6">
        <v>0.2</v>
      </c>
      <c r="AQ57" s="6" t="s">
        <v>122</v>
      </c>
      <c r="AR57" s="6" t="s">
        <v>362</v>
      </c>
      <c r="AS57" s="6" t="s">
        <v>211</v>
      </c>
      <c r="AT57" s="6">
        <v>0.24</v>
      </c>
      <c r="AU57" s="6">
        <v>0.22</v>
      </c>
      <c r="AV57" s="6">
        <v>0.54</v>
      </c>
      <c r="AX57" s="6" t="s">
        <v>122</v>
      </c>
      <c r="AY57" s="6" t="s">
        <v>364</v>
      </c>
      <c r="AZ57" s="6" t="s">
        <v>197</v>
      </c>
      <c r="BA57" s="6">
        <v>0</v>
      </c>
      <c r="BB57" s="6">
        <v>0</v>
      </c>
      <c r="BC57" s="6">
        <v>1</v>
      </c>
      <c r="BE57" s="6" t="s">
        <v>122</v>
      </c>
      <c r="BF57" s="6" t="s">
        <v>366</v>
      </c>
      <c r="BG57" s="6" t="s">
        <v>315</v>
      </c>
      <c r="BH57" s="6">
        <v>0</v>
      </c>
      <c r="BI57" s="6">
        <v>0</v>
      </c>
      <c r="BJ57" s="6">
        <v>1</v>
      </c>
      <c r="BL57" s="6" t="s">
        <v>122</v>
      </c>
      <c r="BM57" s="6" t="s">
        <v>368</v>
      </c>
      <c r="BN57" s="6" t="s">
        <v>201</v>
      </c>
      <c r="BO57" s="6">
        <v>0</v>
      </c>
      <c r="BP57" s="6">
        <v>0.8</v>
      </c>
      <c r="BQ57" s="6">
        <v>0.2</v>
      </c>
      <c r="BS57" s="6" t="s">
        <v>122</v>
      </c>
      <c r="BT57" s="6" t="s">
        <v>370</v>
      </c>
      <c r="BU57" s="6" t="s">
        <v>211</v>
      </c>
      <c r="BV57" s="6">
        <v>0</v>
      </c>
      <c r="BW57" s="6">
        <v>0.46</v>
      </c>
      <c r="BX57" s="6">
        <v>0.54</v>
      </c>
      <c r="BZ57" s="6" t="s">
        <v>122</v>
      </c>
      <c r="CA57" s="6" t="s">
        <v>372</v>
      </c>
      <c r="CB57" s="6" t="s">
        <v>315</v>
      </c>
      <c r="CC57" s="6">
        <v>0</v>
      </c>
      <c r="CD57" s="6">
        <v>0</v>
      </c>
      <c r="CE57" s="6">
        <v>1</v>
      </c>
      <c r="CG57" s="6" t="s">
        <v>122</v>
      </c>
      <c r="CH57" s="6" t="s">
        <v>374</v>
      </c>
      <c r="CI57" s="6" t="s">
        <v>201</v>
      </c>
      <c r="CJ57" s="6">
        <v>0</v>
      </c>
      <c r="CK57" s="6">
        <v>0.8</v>
      </c>
      <c r="CL57" s="6">
        <v>0.2</v>
      </c>
      <c r="CN57" s="6" t="s">
        <v>122</v>
      </c>
      <c r="CO57" s="6" t="s">
        <v>376</v>
      </c>
      <c r="CP57" s="6" t="s">
        <v>211</v>
      </c>
      <c r="CQ57" s="6">
        <v>0</v>
      </c>
      <c r="CR57" s="6">
        <v>0.46</v>
      </c>
      <c r="CS57" s="6">
        <v>0.54</v>
      </c>
      <c r="CU57" s="6" t="s">
        <v>122</v>
      </c>
      <c r="CV57" s="6" t="s">
        <v>378</v>
      </c>
      <c r="CW57" s="6" t="s">
        <v>211</v>
      </c>
      <c r="CX57" s="6">
        <v>0.43</v>
      </c>
      <c r="CY57" s="6">
        <v>0.02</v>
      </c>
      <c r="CZ57" s="6">
        <v>0.54</v>
      </c>
    </row>
    <row r="58" s="6" customFormat="1" spans="1:104">
      <c r="A58" s="6" t="s">
        <v>127</v>
      </c>
      <c r="B58" s="6" t="s">
        <v>349</v>
      </c>
      <c r="C58" s="6" t="s">
        <v>201</v>
      </c>
      <c r="D58" s="6">
        <v>0.19</v>
      </c>
      <c r="E58" s="6">
        <v>0.36</v>
      </c>
      <c r="F58" s="6">
        <v>0.46</v>
      </c>
      <c r="H58" s="6" t="s">
        <v>127</v>
      </c>
      <c r="I58" s="6" t="s">
        <v>352</v>
      </c>
      <c r="J58" s="6" t="s">
        <v>211</v>
      </c>
      <c r="K58" s="6">
        <v>0.05</v>
      </c>
      <c r="L58" s="6">
        <v>0</v>
      </c>
      <c r="M58" s="6">
        <v>0.95</v>
      </c>
      <c r="O58" s="6" t="s">
        <v>127</v>
      </c>
      <c r="P58" s="6" t="s">
        <v>354</v>
      </c>
      <c r="Q58" s="6" t="s">
        <v>196</v>
      </c>
      <c r="R58" s="6">
        <v>0.07</v>
      </c>
      <c r="S58" s="6">
        <v>0.14</v>
      </c>
      <c r="T58" s="6">
        <v>0.8</v>
      </c>
      <c r="V58" s="6" t="s">
        <v>127</v>
      </c>
      <c r="W58" s="6" t="s">
        <v>358</v>
      </c>
      <c r="X58" s="6" t="s">
        <v>197</v>
      </c>
      <c r="Y58" s="6">
        <v>0.08</v>
      </c>
      <c r="Z58" s="6">
        <v>0.12</v>
      </c>
      <c r="AA58" s="6">
        <v>0.8</v>
      </c>
      <c r="AC58" s="6" t="s">
        <v>127</v>
      </c>
      <c r="AD58" s="6" t="s">
        <v>356</v>
      </c>
      <c r="AE58" s="6" t="s">
        <v>315</v>
      </c>
      <c r="AF58" s="6">
        <v>0</v>
      </c>
      <c r="AG58" s="6">
        <v>0</v>
      </c>
      <c r="AH58" s="6">
        <v>1</v>
      </c>
      <c r="AJ58" s="6" t="s">
        <v>127</v>
      </c>
      <c r="AK58" s="6" t="s">
        <v>360</v>
      </c>
      <c r="AL58" s="6" t="s">
        <v>201</v>
      </c>
      <c r="AM58" s="6">
        <v>0.08</v>
      </c>
      <c r="AN58" s="6">
        <v>0.46</v>
      </c>
      <c r="AO58" s="6">
        <v>0.46</v>
      </c>
      <c r="AQ58" s="6" t="s">
        <v>127</v>
      </c>
      <c r="AR58" s="6" t="s">
        <v>362</v>
      </c>
      <c r="AS58" s="6" t="s">
        <v>211</v>
      </c>
      <c r="AT58" s="6">
        <v>0.02</v>
      </c>
      <c r="AU58" s="6">
        <v>0.03</v>
      </c>
      <c r="AV58" s="6">
        <v>0.95</v>
      </c>
      <c r="AX58" s="6" t="s">
        <v>127</v>
      </c>
      <c r="AY58" s="6" t="s">
        <v>364</v>
      </c>
      <c r="AZ58" s="6" t="s">
        <v>197</v>
      </c>
      <c r="BA58" s="6">
        <v>0.17</v>
      </c>
      <c r="BB58" s="6">
        <v>0.03</v>
      </c>
      <c r="BC58" s="6">
        <v>0.8</v>
      </c>
      <c r="BE58" s="6" t="s">
        <v>127</v>
      </c>
      <c r="BF58" s="6" t="s">
        <v>366</v>
      </c>
      <c r="BG58" s="6" t="s">
        <v>315</v>
      </c>
      <c r="BH58" s="6">
        <v>0</v>
      </c>
      <c r="BI58" s="6">
        <v>0</v>
      </c>
      <c r="BJ58" s="6">
        <v>1</v>
      </c>
      <c r="BL58" s="6" t="s">
        <v>127</v>
      </c>
      <c r="BM58" s="6" t="s">
        <v>368</v>
      </c>
      <c r="BN58" s="6" t="s">
        <v>201</v>
      </c>
      <c r="BO58" s="6">
        <v>0.2</v>
      </c>
      <c r="BP58" s="6">
        <v>0.34</v>
      </c>
      <c r="BQ58" s="6">
        <v>0.46</v>
      </c>
      <c r="BS58" s="6" t="s">
        <v>127</v>
      </c>
      <c r="BT58" s="6" t="s">
        <v>370</v>
      </c>
      <c r="BU58" s="6" t="s">
        <v>211</v>
      </c>
      <c r="BV58" s="6">
        <v>0.05</v>
      </c>
      <c r="BW58" s="6">
        <v>0</v>
      </c>
      <c r="BX58" s="6">
        <v>0.95</v>
      </c>
      <c r="BZ58" s="6" t="s">
        <v>127</v>
      </c>
      <c r="CA58" s="6" t="s">
        <v>372</v>
      </c>
      <c r="CB58" s="6" t="s">
        <v>315</v>
      </c>
      <c r="CC58" s="6">
        <v>0</v>
      </c>
      <c r="CD58" s="6">
        <v>0</v>
      </c>
      <c r="CE58" s="6">
        <v>1</v>
      </c>
      <c r="CG58" s="6" t="s">
        <v>127</v>
      </c>
      <c r="CH58" s="6" t="s">
        <v>374</v>
      </c>
      <c r="CI58" s="6" t="s">
        <v>201</v>
      </c>
      <c r="CJ58" s="6">
        <v>0</v>
      </c>
      <c r="CK58" s="6">
        <v>0.54</v>
      </c>
      <c r="CL58" s="6">
        <v>0.46</v>
      </c>
      <c r="CN58" s="6" t="s">
        <v>127</v>
      </c>
      <c r="CO58" s="6" t="s">
        <v>376</v>
      </c>
      <c r="CP58" s="6" t="s">
        <v>211</v>
      </c>
      <c r="CQ58" s="6">
        <v>0</v>
      </c>
      <c r="CR58" s="6">
        <v>0.05</v>
      </c>
      <c r="CS58" s="6">
        <v>0.95</v>
      </c>
      <c r="CU58" s="6" t="s">
        <v>127</v>
      </c>
      <c r="CV58" s="6" t="s">
        <v>378</v>
      </c>
      <c r="CW58" s="6" t="s">
        <v>211</v>
      </c>
      <c r="CX58" s="6">
        <v>0.05</v>
      </c>
      <c r="CY58" s="6">
        <v>0</v>
      </c>
      <c r="CZ58" s="6">
        <v>0.95</v>
      </c>
    </row>
    <row r="59" s="6" customFormat="1" spans="1:104">
      <c r="A59" s="6" t="s">
        <v>131</v>
      </c>
      <c r="B59" s="6" t="s">
        <v>349</v>
      </c>
      <c r="C59" s="6" t="s">
        <v>201</v>
      </c>
      <c r="D59" s="6">
        <v>0.05</v>
      </c>
      <c r="E59" s="6">
        <v>0.8</v>
      </c>
      <c r="F59" s="6">
        <v>0.15</v>
      </c>
      <c r="H59" s="6" t="s">
        <v>131</v>
      </c>
      <c r="I59" s="6" t="s">
        <v>352</v>
      </c>
      <c r="J59" s="6" t="s">
        <v>211</v>
      </c>
      <c r="K59" s="6">
        <v>0.05</v>
      </c>
      <c r="L59" s="6">
        <v>0.45</v>
      </c>
      <c r="M59" s="6">
        <v>0.5</v>
      </c>
      <c r="O59" s="6" t="s">
        <v>131</v>
      </c>
      <c r="P59" s="6" t="s">
        <v>354</v>
      </c>
      <c r="Q59" s="6" t="s">
        <v>196</v>
      </c>
      <c r="R59" s="6">
        <v>0.05</v>
      </c>
      <c r="S59" s="6">
        <v>0.65</v>
      </c>
      <c r="T59" s="6">
        <v>0.3</v>
      </c>
      <c r="V59" s="6" t="s">
        <v>131</v>
      </c>
      <c r="W59" s="6" t="s">
        <v>358</v>
      </c>
      <c r="X59" s="6" t="s">
        <v>197</v>
      </c>
      <c r="Y59" s="6">
        <v>0.1</v>
      </c>
      <c r="Z59" s="6">
        <v>0</v>
      </c>
      <c r="AA59" s="6">
        <v>0.9</v>
      </c>
      <c r="AC59" s="6" t="s">
        <v>131</v>
      </c>
      <c r="AD59" s="6" t="s">
        <v>356</v>
      </c>
      <c r="AE59" s="6" t="s">
        <v>315</v>
      </c>
      <c r="AF59" s="6">
        <v>0.1</v>
      </c>
      <c r="AG59" s="6">
        <v>0</v>
      </c>
      <c r="AH59" s="6">
        <v>0.9</v>
      </c>
      <c r="AJ59" s="6" t="s">
        <v>131</v>
      </c>
      <c r="AK59" s="6" t="s">
        <v>360</v>
      </c>
      <c r="AL59" s="6" t="s">
        <v>201</v>
      </c>
      <c r="AM59" s="6">
        <v>0.7</v>
      </c>
      <c r="AN59" s="6">
        <v>0.15</v>
      </c>
      <c r="AO59" s="6">
        <v>0.15</v>
      </c>
      <c r="AQ59" s="6" t="s">
        <v>131</v>
      </c>
      <c r="AR59" s="6" t="s">
        <v>362</v>
      </c>
      <c r="AS59" s="6" t="s">
        <v>211</v>
      </c>
      <c r="AT59" s="6">
        <v>0.35</v>
      </c>
      <c r="AU59" s="6">
        <v>0.15</v>
      </c>
      <c r="AV59" s="6">
        <v>0.5</v>
      </c>
      <c r="AX59" s="6" t="s">
        <v>131</v>
      </c>
      <c r="AY59" s="6" t="s">
        <v>364</v>
      </c>
      <c r="AZ59" s="6" t="s">
        <v>197</v>
      </c>
      <c r="BA59" s="6">
        <v>0</v>
      </c>
      <c r="BB59" s="6">
        <v>0.1</v>
      </c>
      <c r="BC59" s="6">
        <v>0.9</v>
      </c>
      <c r="BE59" s="6" t="s">
        <v>131</v>
      </c>
      <c r="BF59" s="6" t="s">
        <v>366</v>
      </c>
      <c r="BG59" s="6" t="s">
        <v>315</v>
      </c>
      <c r="BH59" s="6">
        <v>0.1</v>
      </c>
      <c r="BI59" s="6">
        <v>0</v>
      </c>
      <c r="BJ59" s="6">
        <v>0.9</v>
      </c>
      <c r="BL59" s="6" t="s">
        <v>131</v>
      </c>
      <c r="BM59" s="6" t="s">
        <v>368</v>
      </c>
      <c r="BN59" s="6" t="s">
        <v>201</v>
      </c>
      <c r="BO59" s="6">
        <v>0.1</v>
      </c>
      <c r="BP59" s="6">
        <v>0.75</v>
      </c>
      <c r="BQ59" s="6">
        <v>0.15</v>
      </c>
      <c r="BS59" s="6" t="s">
        <v>131</v>
      </c>
      <c r="BT59" s="6" t="s">
        <v>370</v>
      </c>
      <c r="BU59" s="6" t="s">
        <v>211</v>
      </c>
      <c r="BV59" s="6">
        <v>0.1</v>
      </c>
      <c r="BW59" s="6">
        <v>0.4</v>
      </c>
      <c r="BX59" s="6">
        <v>0.5</v>
      </c>
      <c r="BZ59" s="6" t="s">
        <v>131</v>
      </c>
      <c r="CA59" s="6" t="s">
        <v>372</v>
      </c>
      <c r="CB59" s="6" t="s">
        <v>315</v>
      </c>
      <c r="CC59" s="6">
        <v>0</v>
      </c>
      <c r="CD59" s="6">
        <v>0.1</v>
      </c>
      <c r="CE59" s="6">
        <v>0.9</v>
      </c>
      <c r="CG59" s="6" t="s">
        <v>131</v>
      </c>
      <c r="CH59" s="6" t="s">
        <v>374</v>
      </c>
      <c r="CI59" s="6" t="s">
        <v>201</v>
      </c>
      <c r="CJ59" s="6">
        <v>0.1</v>
      </c>
      <c r="CK59" s="6">
        <v>0.75</v>
      </c>
      <c r="CL59" s="6">
        <v>0.15</v>
      </c>
      <c r="CN59" s="6" t="s">
        <v>131</v>
      </c>
      <c r="CO59" s="6" t="s">
        <v>376</v>
      </c>
      <c r="CP59" s="6" t="s">
        <v>211</v>
      </c>
      <c r="CQ59" s="6">
        <v>0.1</v>
      </c>
      <c r="CR59" s="6">
        <v>0.4</v>
      </c>
      <c r="CS59" s="6">
        <v>0.5</v>
      </c>
      <c r="CU59" s="6" t="s">
        <v>131</v>
      </c>
      <c r="CV59" s="6" t="s">
        <v>378</v>
      </c>
      <c r="CW59" s="6" t="s">
        <v>211</v>
      </c>
      <c r="CX59" s="6">
        <v>0.5</v>
      </c>
      <c r="CY59" s="6">
        <v>0</v>
      </c>
      <c r="CZ59" s="6">
        <v>0.5</v>
      </c>
    </row>
    <row r="60" s="6" customFormat="1" spans="1:104">
      <c r="A60" s="6" t="s">
        <v>135</v>
      </c>
      <c r="B60" s="6" t="s">
        <v>349</v>
      </c>
      <c r="C60" s="6" t="s">
        <v>201</v>
      </c>
      <c r="D60" s="6">
        <v>0.47</v>
      </c>
      <c r="E60" s="6">
        <v>0.33</v>
      </c>
      <c r="F60" s="6">
        <v>0.2</v>
      </c>
      <c r="H60" s="6" t="s">
        <v>135</v>
      </c>
      <c r="I60" s="6" t="s">
        <v>352</v>
      </c>
      <c r="J60" s="6" t="s">
        <v>211</v>
      </c>
      <c r="K60" s="6">
        <v>0.47</v>
      </c>
      <c r="L60" s="6">
        <v>0.4</v>
      </c>
      <c r="M60" s="6">
        <v>0.13</v>
      </c>
      <c r="O60" s="6" t="s">
        <v>135</v>
      </c>
      <c r="P60" s="6" t="s">
        <v>354</v>
      </c>
      <c r="Q60" s="6" t="s">
        <v>196</v>
      </c>
      <c r="R60" s="6">
        <v>0.2</v>
      </c>
      <c r="S60" s="6">
        <v>0.47</v>
      </c>
      <c r="T60" s="6">
        <v>0.33</v>
      </c>
      <c r="V60" s="6" t="s">
        <v>135</v>
      </c>
      <c r="W60" s="6" t="s">
        <v>358</v>
      </c>
      <c r="X60" s="6" t="s">
        <v>197</v>
      </c>
      <c r="Y60" s="6">
        <v>0.6</v>
      </c>
      <c r="Z60" s="6">
        <v>0.2</v>
      </c>
      <c r="AA60" s="6">
        <v>0.2</v>
      </c>
      <c r="AC60" s="6" t="s">
        <v>135</v>
      </c>
      <c r="AD60" s="6" t="s">
        <v>356</v>
      </c>
      <c r="AE60" s="6" t="s">
        <v>315</v>
      </c>
      <c r="AF60" s="6">
        <v>0.6</v>
      </c>
      <c r="AG60" s="6">
        <v>0.2</v>
      </c>
      <c r="AH60" s="6">
        <v>0.2</v>
      </c>
      <c r="AJ60" s="6" t="s">
        <v>135</v>
      </c>
      <c r="AK60" s="6" t="s">
        <v>360</v>
      </c>
      <c r="AL60" s="6" t="s">
        <v>201</v>
      </c>
      <c r="AM60" s="6">
        <v>0.53</v>
      </c>
      <c r="AN60" s="6">
        <v>0.27</v>
      </c>
      <c r="AO60" s="6">
        <v>0.2</v>
      </c>
      <c r="AQ60" s="6" t="s">
        <v>135</v>
      </c>
      <c r="AR60" s="6" t="s">
        <v>362</v>
      </c>
      <c r="AS60" s="6" t="s">
        <v>211</v>
      </c>
      <c r="AT60" s="6">
        <v>0.6</v>
      </c>
      <c r="AU60" s="6">
        <v>0.27</v>
      </c>
      <c r="AV60" s="6">
        <v>0.13</v>
      </c>
      <c r="AX60" s="6" t="s">
        <v>135</v>
      </c>
      <c r="AY60" s="6" t="s">
        <v>364</v>
      </c>
      <c r="AZ60" s="6" t="s">
        <v>197</v>
      </c>
      <c r="BA60" s="6">
        <v>0.4</v>
      </c>
      <c r="BB60" s="6">
        <v>0.4</v>
      </c>
      <c r="BC60" s="6">
        <v>0.2</v>
      </c>
      <c r="BE60" s="6" t="s">
        <v>135</v>
      </c>
      <c r="BF60" s="6" t="s">
        <v>366</v>
      </c>
      <c r="BG60" s="6" t="s">
        <v>315</v>
      </c>
      <c r="BH60" s="6">
        <v>0.8</v>
      </c>
      <c r="BI60" s="6">
        <v>0</v>
      </c>
      <c r="BJ60" s="6">
        <v>0.2</v>
      </c>
      <c r="BL60" s="6" t="s">
        <v>135</v>
      </c>
      <c r="BM60" s="6" t="s">
        <v>368</v>
      </c>
      <c r="BN60" s="6" t="s">
        <v>201</v>
      </c>
      <c r="BO60" s="6">
        <v>0.67</v>
      </c>
      <c r="BP60" s="6">
        <v>0.13</v>
      </c>
      <c r="BQ60" s="6">
        <v>0.2</v>
      </c>
      <c r="BS60" s="6" t="s">
        <v>135</v>
      </c>
      <c r="BT60" s="6" t="s">
        <v>370</v>
      </c>
      <c r="BU60" s="6" t="s">
        <v>211</v>
      </c>
      <c r="BV60" s="6">
        <v>0.8</v>
      </c>
      <c r="BW60" s="6">
        <v>0.07</v>
      </c>
      <c r="BX60" s="6">
        <v>0.13</v>
      </c>
      <c r="BZ60" s="6" t="s">
        <v>135</v>
      </c>
      <c r="CA60" s="6" t="s">
        <v>372</v>
      </c>
      <c r="CB60" s="6" t="s">
        <v>315</v>
      </c>
      <c r="CC60" s="6">
        <v>0.4</v>
      </c>
      <c r="CD60" s="6">
        <v>0.4</v>
      </c>
      <c r="CE60" s="6">
        <v>0.2</v>
      </c>
      <c r="CG60" s="6" t="s">
        <v>135</v>
      </c>
      <c r="CH60" s="6" t="s">
        <v>374</v>
      </c>
      <c r="CI60" s="6" t="s">
        <v>201</v>
      </c>
      <c r="CJ60" s="6">
        <v>0.67</v>
      </c>
      <c r="CK60" s="6">
        <v>0.13</v>
      </c>
      <c r="CL60" s="6">
        <v>0.2</v>
      </c>
      <c r="CN60" s="6" t="s">
        <v>135</v>
      </c>
      <c r="CO60" s="6" t="s">
        <v>376</v>
      </c>
      <c r="CP60" s="6" t="s">
        <v>211</v>
      </c>
      <c r="CQ60" s="6">
        <v>0.8</v>
      </c>
      <c r="CR60" s="6">
        <v>0.07</v>
      </c>
      <c r="CS60" s="6">
        <v>0.13</v>
      </c>
      <c r="CU60" s="6" t="s">
        <v>135</v>
      </c>
      <c r="CV60" s="6" t="s">
        <v>378</v>
      </c>
      <c r="CW60" s="6" t="s">
        <v>211</v>
      </c>
      <c r="CX60" s="6">
        <v>0.73</v>
      </c>
      <c r="CY60" s="6">
        <v>0.13</v>
      </c>
      <c r="CZ60" s="6">
        <v>0.13</v>
      </c>
    </row>
    <row r="61" s="6" customFormat="1" spans="1:104">
      <c r="A61" s="6" t="s">
        <v>141</v>
      </c>
      <c r="B61" s="6" t="s">
        <v>349</v>
      </c>
      <c r="C61" s="6" t="s">
        <v>201</v>
      </c>
      <c r="D61" s="6">
        <v>0.33</v>
      </c>
      <c r="E61" s="6">
        <v>0.5</v>
      </c>
      <c r="F61" s="6">
        <v>0.17</v>
      </c>
      <c r="H61" s="6" t="s">
        <v>141</v>
      </c>
      <c r="I61" s="6" t="s">
        <v>352</v>
      </c>
      <c r="J61" s="6" t="s">
        <v>211</v>
      </c>
      <c r="K61" s="6">
        <v>0.5</v>
      </c>
      <c r="L61" s="6">
        <v>0.5</v>
      </c>
      <c r="M61" s="6">
        <v>0</v>
      </c>
      <c r="O61" s="6" t="s">
        <v>141</v>
      </c>
      <c r="P61" s="6" t="s">
        <v>354</v>
      </c>
      <c r="Q61" s="6" t="s">
        <v>196</v>
      </c>
      <c r="R61" s="6">
        <v>0.17</v>
      </c>
      <c r="S61" s="6">
        <v>0.5</v>
      </c>
      <c r="T61" s="6">
        <v>0.33</v>
      </c>
      <c r="V61" s="6" t="s">
        <v>141</v>
      </c>
      <c r="W61" s="6" t="s">
        <v>358</v>
      </c>
      <c r="X61" s="6" t="s">
        <v>197</v>
      </c>
      <c r="Y61" s="6">
        <v>0.17</v>
      </c>
      <c r="Z61" s="6">
        <v>0</v>
      </c>
      <c r="AA61" s="6">
        <v>0.83</v>
      </c>
      <c r="AC61" s="6" t="s">
        <v>141</v>
      </c>
      <c r="AD61" s="6" t="s">
        <v>356</v>
      </c>
      <c r="AE61" s="6" t="s">
        <v>315</v>
      </c>
      <c r="AF61" s="6">
        <v>0</v>
      </c>
      <c r="AG61" s="6">
        <v>0</v>
      </c>
      <c r="AH61" s="6">
        <v>1</v>
      </c>
      <c r="AJ61" s="6" t="s">
        <v>141</v>
      </c>
      <c r="AK61" s="6" t="s">
        <v>360</v>
      </c>
      <c r="AL61" s="6" t="s">
        <v>201</v>
      </c>
      <c r="AM61" s="6">
        <v>0.5</v>
      </c>
      <c r="AN61" s="6">
        <v>0.33</v>
      </c>
      <c r="AO61" s="6">
        <v>0.17</v>
      </c>
      <c r="AQ61" s="6" t="s">
        <v>141</v>
      </c>
      <c r="AR61" s="6" t="s">
        <v>362</v>
      </c>
      <c r="AS61" s="6" t="s">
        <v>211</v>
      </c>
      <c r="AT61" s="6">
        <v>0.67</v>
      </c>
      <c r="AU61" s="6">
        <v>0.33</v>
      </c>
      <c r="AV61" s="6">
        <v>0</v>
      </c>
      <c r="AX61" s="6" t="s">
        <v>141</v>
      </c>
      <c r="AY61" s="6" t="s">
        <v>364</v>
      </c>
      <c r="AZ61" s="6" t="s">
        <v>197</v>
      </c>
      <c r="BA61" s="6">
        <v>0.17</v>
      </c>
      <c r="BB61" s="6">
        <v>0</v>
      </c>
      <c r="BC61" s="6">
        <v>0.83</v>
      </c>
      <c r="BE61" s="6" t="s">
        <v>141</v>
      </c>
      <c r="BF61" s="6" t="s">
        <v>366</v>
      </c>
      <c r="BG61" s="6" t="s">
        <v>315</v>
      </c>
      <c r="BH61" s="6">
        <v>0</v>
      </c>
      <c r="BI61" s="6">
        <v>0</v>
      </c>
      <c r="BJ61" s="6">
        <v>1</v>
      </c>
      <c r="BL61" s="6" t="s">
        <v>141</v>
      </c>
      <c r="BM61" s="6" t="s">
        <v>368</v>
      </c>
      <c r="BN61" s="6" t="s">
        <v>201</v>
      </c>
      <c r="BO61" s="6">
        <v>0</v>
      </c>
      <c r="BP61" s="6">
        <v>0.83</v>
      </c>
      <c r="BQ61" s="6">
        <v>0.17</v>
      </c>
      <c r="BS61" s="6" t="s">
        <v>141</v>
      </c>
      <c r="BT61" s="6" t="s">
        <v>370</v>
      </c>
      <c r="BU61" s="6" t="s">
        <v>211</v>
      </c>
      <c r="BV61" s="6">
        <v>0.17</v>
      </c>
      <c r="BW61" s="6">
        <v>0.83</v>
      </c>
      <c r="BX61" s="6">
        <v>0</v>
      </c>
      <c r="BZ61" s="6" t="s">
        <v>141</v>
      </c>
      <c r="CA61" s="6" t="s">
        <v>372</v>
      </c>
      <c r="CB61" s="6" t="s">
        <v>315</v>
      </c>
      <c r="CC61" s="6">
        <v>0</v>
      </c>
      <c r="CD61" s="6">
        <v>0</v>
      </c>
      <c r="CE61" s="6">
        <v>1</v>
      </c>
      <c r="CG61" s="6" t="s">
        <v>141</v>
      </c>
      <c r="CH61" s="6" t="s">
        <v>374</v>
      </c>
      <c r="CI61" s="6" t="s">
        <v>201</v>
      </c>
      <c r="CJ61" s="6">
        <v>0</v>
      </c>
      <c r="CK61" s="6">
        <v>0.83</v>
      </c>
      <c r="CL61" s="6">
        <v>0.17</v>
      </c>
      <c r="CN61" s="6" t="s">
        <v>141</v>
      </c>
      <c r="CO61" s="6" t="s">
        <v>376</v>
      </c>
      <c r="CP61" s="6" t="s">
        <v>211</v>
      </c>
      <c r="CQ61" s="6">
        <v>0</v>
      </c>
      <c r="CR61" s="6">
        <v>1</v>
      </c>
      <c r="CS61" s="6">
        <v>0</v>
      </c>
      <c r="CU61" s="6" t="s">
        <v>141</v>
      </c>
      <c r="CV61" s="6" t="s">
        <v>378</v>
      </c>
      <c r="CW61" s="6" t="s">
        <v>211</v>
      </c>
      <c r="CX61" s="6">
        <v>0.83</v>
      </c>
      <c r="CY61" s="6">
        <v>0.17</v>
      </c>
      <c r="CZ61" s="6">
        <v>0</v>
      </c>
    </row>
    <row r="62" s="6" customFormat="1" spans="1:104">
      <c r="A62" s="6" t="s">
        <v>144</v>
      </c>
      <c r="B62" s="6" t="s">
        <v>349</v>
      </c>
      <c r="C62" s="6" t="s">
        <v>201</v>
      </c>
      <c r="D62" s="6">
        <v>0.25</v>
      </c>
      <c r="E62" s="6">
        <v>0.63</v>
      </c>
      <c r="F62" s="6">
        <v>0.13</v>
      </c>
      <c r="H62" s="6" t="s">
        <v>144</v>
      </c>
      <c r="I62" s="6" t="s">
        <v>352</v>
      </c>
      <c r="J62" s="6" t="s">
        <v>211</v>
      </c>
      <c r="K62" s="6">
        <v>0.25</v>
      </c>
      <c r="L62" s="6">
        <v>0.63</v>
      </c>
      <c r="M62" s="6">
        <v>0.13</v>
      </c>
      <c r="O62" s="6" t="s">
        <v>144</v>
      </c>
      <c r="P62" s="6" t="s">
        <v>354</v>
      </c>
      <c r="Q62" s="6" t="s">
        <v>196</v>
      </c>
      <c r="R62" s="6">
        <v>0.13</v>
      </c>
      <c r="S62" s="6">
        <v>0.25</v>
      </c>
      <c r="T62" s="6">
        <v>0.63</v>
      </c>
      <c r="V62" s="6" t="s">
        <v>144</v>
      </c>
      <c r="W62" s="6" t="s">
        <v>358</v>
      </c>
      <c r="X62" s="6" t="s">
        <v>197</v>
      </c>
      <c r="Y62" s="6">
        <v>0.13</v>
      </c>
      <c r="Z62" s="6">
        <v>0</v>
      </c>
      <c r="AA62" s="6">
        <v>0.88</v>
      </c>
      <c r="AC62" s="6" t="s">
        <v>144</v>
      </c>
      <c r="AD62" s="6" t="s">
        <v>356</v>
      </c>
      <c r="AE62" s="6" t="s">
        <v>315</v>
      </c>
      <c r="AF62" s="6">
        <v>0.13</v>
      </c>
      <c r="AG62" s="6">
        <v>0</v>
      </c>
      <c r="AH62" s="6">
        <v>0.88</v>
      </c>
      <c r="AJ62" s="6" t="s">
        <v>144</v>
      </c>
      <c r="AK62" s="6" t="s">
        <v>360</v>
      </c>
      <c r="AL62" s="6" t="s">
        <v>201</v>
      </c>
      <c r="AM62" s="6">
        <v>0.38</v>
      </c>
      <c r="AN62" s="6">
        <v>0.5</v>
      </c>
      <c r="AO62" s="6">
        <v>0.13</v>
      </c>
      <c r="AQ62" s="6" t="s">
        <v>144</v>
      </c>
      <c r="AR62" s="6" t="s">
        <v>362</v>
      </c>
      <c r="AS62" s="6" t="s">
        <v>211</v>
      </c>
      <c r="AT62" s="6">
        <v>0.38</v>
      </c>
      <c r="AU62" s="6">
        <v>0.5</v>
      </c>
      <c r="AV62" s="6">
        <v>0.13</v>
      </c>
      <c r="AX62" s="6" t="s">
        <v>144</v>
      </c>
      <c r="AY62" s="6" t="s">
        <v>364</v>
      </c>
      <c r="AZ62" s="6" t="s">
        <v>197</v>
      </c>
      <c r="BA62" s="6">
        <v>0.13</v>
      </c>
      <c r="BB62" s="6">
        <v>0</v>
      </c>
      <c r="BC62" s="6">
        <v>0.88</v>
      </c>
      <c r="BE62" s="6" t="s">
        <v>144</v>
      </c>
      <c r="BF62" s="6" t="s">
        <v>366</v>
      </c>
      <c r="BG62" s="6" t="s">
        <v>315</v>
      </c>
      <c r="BH62" s="6">
        <v>0.13</v>
      </c>
      <c r="BI62" s="6">
        <v>0</v>
      </c>
      <c r="BJ62" s="6">
        <v>0.88</v>
      </c>
      <c r="BL62" s="6" t="s">
        <v>144</v>
      </c>
      <c r="BM62" s="6" t="s">
        <v>368</v>
      </c>
      <c r="BN62" s="6" t="s">
        <v>201</v>
      </c>
      <c r="BO62" s="6">
        <v>0.13</v>
      </c>
      <c r="BP62" s="6">
        <v>0.75</v>
      </c>
      <c r="BQ62" s="6">
        <v>0.13</v>
      </c>
      <c r="BS62" s="6" t="s">
        <v>144</v>
      </c>
      <c r="BT62" s="6" t="s">
        <v>370</v>
      </c>
      <c r="BU62" s="6" t="s">
        <v>211</v>
      </c>
      <c r="BV62" s="6">
        <v>0.13</v>
      </c>
      <c r="BW62" s="6">
        <v>0.75</v>
      </c>
      <c r="BX62" s="6">
        <v>0.13</v>
      </c>
      <c r="BZ62" s="6" t="s">
        <v>144</v>
      </c>
      <c r="CA62" s="6" t="s">
        <v>372</v>
      </c>
      <c r="CB62" s="6" t="s">
        <v>315</v>
      </c>
      <c r="CC62" s="6">
        <v>0.13</v>
      </c>
      <c r="CD62" s="6">
        <v>0</v>
      </c>
      <c r="CE62" s="6">
        <v>0.88</v>
      </c>
      <c r="CG62" s="6" t="s">
        <v>144</v>
      </c>
      <c r="CH62" s="6" t="s">
        <v>374</v>
      </c>
      <c r="CI62" s="6" t="s">
        <v>201</v>
      </c>
      <c r="CJ62" s="6">
        <v>0.13</v>
      </c>
      <c r="CK62" s="6">
        <v>0.75</v>
      </c>
      <c r="CL62" s="6">
        <v>0.13</v>
      </c>
      <c r="CN62" s="6" t="s">
        <v>144</v>
      </c>
      <c r="CO62" s="6" t="s">
        <v>376</v>
      </c>
      <c r="CP62" s="6" t="s">
        <v>211</v>
      </c>
      <c r="CQ62" s="6">
        <v>0.13</v>
      </c>
      <c r="CR62" s="6">
        <v>0.75</v>
      </c>
      <c r="CS62" s="6">
        <v>0.13</v>
      </c>
      <c r="CU62" s="6" t="s">
        <v>144</v>
      </c>
      <c r="CV62" s="6" t="s">
        <v>378</v>
      </c>
      <c r="CW62" s="6" t="s">
        <v>211</v>
      </c>
      <c r="CX62" s="6">
        <v>0.88</v>
      </c>
      <c r="CY62" s="6">
        <v>0</v>
      </c>
      <c r="CZ62" s="6">
        <v>0.13</v>
      </c>
    </row>
    <row r="63" s="6" customFormat="1" spans="1:104">
      <c r="A63" s="6" t="s">
        <v>148</v>
      </c>
      <c r="B63" s="6" t="s">
        <v>349</v>
      </c>
      <c r="C63" s="6" t="s">
        <v>201</v>
      </c>
      <c r="D63" s="6">
        <v>0.15</v>
      </c>
      <c r="E63" s="6">
        <v>0.85</v>
      </c>
      <c r="F63" s="6">
        <v>0</v>
      </c>
      <c r="H63" s="6" t="s">
        <v>148</v>
      </c>
      <c r="I63" s="6" t="s">
        <v>352</v>
      </c>
      <c r="J63" s="6" t="s">
        <v>211</v>
      </c>
      <c r="K63" s="6">
        <v>0.08</v>
      </c>
      <c r="L63" s="6">
        <v>0.46</v>
      </c>
      <c r="M63" s="6">
        <v>0.46</v>
      </c>
      <c r="O63" s="6" t="s">
        <v>148</v>
      </c>
      <c r="P63" s="6" t="s">
        <v>354</v>
      </c>
      <c r="Q63" s="6" t="s">
        <v>196</v>
      </c>
      <c r="R63" s="6">
        <v>0.08</v>
      </c>
      <c r="S63" s="6">
        <v>0.62</v>
      </c>
      <c r="T63" s="6">
        <v>0.31</v>
      </c>
      <c r="V63" s="6" t="s">
        <v>148</v>
      </c>
      <c r="W63" s="6" t="s">
        <v>358</v>
      </c>
      <c r="X63" s="6" t="s">
        <v>197</v>
      </c>
      <c r="Y63" s="6">
        <v>0.31</v>
      </c>
      <c r="Z63" s="6">
        <v>0.15</v>
      </c>
      <c r="AA63" s="6">
        <v>0.54</v>
      </c>
      <c r="AC63" s="6" t="s">
        <v>148</v>
      </c>
      <c r="AD63" s="6" t="s">
        <v>356</v>
      </c>
      <c r="AE63" s="6" t="s">
        <v>315</v>
      </c>
      <c r="AF63" s="6">
        <v>0.31</v>
      </c>
      <c r="AG63" s="6">
        <v>0.15</v>
      </c>
      <c r="AH63" s="6">
        <v>0.54</v>
      </c>
      <c r="AJ63" s="6" t="s">
        <v>148</v>
      </c>
      <c r="AK63" s="6" t="s">
        <v>360</v>
      </c>
      <c r="AL63" s="6" t="s">
        <v>201</v>
      </c>
      <c r="AM63" s="6">
        <v>0.69</v>
      </c>
      <c r="AN63" s="6">
        <v>0.31</v>
      </c>
      <c r="AO63" s="6">
        <v>0</v>
      </c>
      <c r="AQ63" s="6" t="s">
        <v>148</v>
      </c>
      <c r="AR63" s="6" t="s">
        <v>362</v>
      </c>
      <c r="AS63" s="6" t="s">
        <v>211</v>
      </c>
      <c r="AT63" s="6">
        <v>0.38</v>
      </c>
      <c r="AU63" s="6">
        <v>0.15</v>
      </c>
      <c r="AV63" s="6">
        <v>0.46</v>
      </c>
      <c r="AX63" s="6" t="s">
        <v>148</v>
      </c>
      <c r="AY63" s="6" t="s">
        <v>364</v>
      </c>
      <c r="AZ63" s="6" t="s">
        <v>197</v>
      </c>
      <c r="BA63" s="6">
        <v>0</v>
      </c>
      <c r="BB63" s="6">
        <v>0.46</v>
      </c>
      <c r="BC63" s="6">
        <v>0.54</v>
      </c>
      <c r="BE63" s="6" t="s">
        <v>148</v>
      </c>
      <c r="BF63" s="6" t="s">
        <v>366</v>
      </c>
      <c r="BG63" s="6" t="s">
        <v>315</v>
      </c>
      <c r="BH63" s="6">
        <v>0.46</v>
      </c>
      <c r="BI63" s="6">
        <v>0</v>
      </c>
      <c r="BJ63" s="6">
        <v>0.54</v>
      </c>
      <c r="BL63" s="6" t="s">
        <v>148</v>
      </c>
      <c r="BM63" s="6" t="s">
        <v>368</v>
      </c>
      <c r="BN63" s="6" t="s">
        <v>201</v>
      </c>
      <c r="BO63" s="6">
        <v>0.46</v>
      </c>
      <c r="BP63" s="6">
        <v>0.54</v>
      </c>
      <c r="BQ63" s="6">
        <v>0</v>
      </c>
      <c r="BS63" s="6" t="s">
        <v>148</v>
      </c>
      <c r="BT63" s="6" t="s">
        <v>370</v>
      </c>
      <c r="BU63" s="6" t="s">
        <v>211</v>
      </c>
      <c r="BV63" s="6">
        <v>0.46</v>
      </c>
      <c r="BW63" s="6">
        <v>0.08</v>
      </c>
      <c r="BX63" s="6">
        <v>0.46</v>
      </c>
      <c r="BZ63" s="6" t="s">
        <v>148</v>
      </c>
      <c r="CA63" s="6" t="s">
        <v>372</v>
      </c>
      <c r="CB63" s="6" t="s">
        <v>315</v>
      </c>
      <c r="CC63" s="6">
        <v>0</v>
      </c>
      <c r="CD63" s="6">
        <v>0.46</v>
      </c>
      <c r="CE63" s="6">
        <v>0.54</v>
      </c>
      <c r="CG63" s="6" t="s">
        <v>148</v>
      </c>
      <c r="CH63" s="6" t="s">
        <v>374</v>
      </c>
      <c r="CI63" s="6" t="s">
        <v>201</v>
      </c>
      <c r="CJ63" s="6">
        <v>0.46</v>
      </c>
      <c r="CK63" s="6">
        <v>0.54</v>
      </c>
      <c r="CL63" s="6">
        <v>0</v>
      </c>
      <c r="CN63" s="6" t="s">
        <v>148</v>
      </c>
      <c r="CO63" s="6" t="s">
        <v>376</v>
      </c>
      <c r="CP63" s="6" t="s">
        <v>211</v>
      </c>
      <c r="CQ63" s="6">
        <v>0.46</v>
      </c>
      <c r="CR63" s="6">
        <v>0.08</v>
      </c>
      <c r="CS63" s="6">
        <v>0.46</v>
      </c>
      <c r="CU63" s="6" t="s">
        <v>148</v>
      </c>
      <c r="CV63" s="6" t="s">
        <v>378</v>
      </c>
      <c r="CW63" s="6" t="s">
        <v>211</v>
      </c>
      <c r="CX63" s="6">
        <v>0.54</v>
      </c>
      <c r="CY63" s="6">
        <v>0</v>
      </c>
      <c r="CZ63" s="6">
        <v>0.46</v>
      </c>
    </row>
    <row r="64" s="6" customFormat="1" spans="1:104">
      <c r="A64" s="6" t="s">
        <v>154</v>
      </c>
      <c r="B64" s="6" t="s">
        <v>349</v>
      </c>
      <c r="C64" s="6" t="s">
        <v>201</v>
      </c>
      <c r="D64" s="6">
        <v>0.22</v>
      </c>
      <c r="E64" s="6">
        <v>0.78</v>
      </c>
      <c r="F64" s="6">
        <v>0</v>
      </c>
      <c r="H64" s="6" t="s">
        <v>154</v>
      </c>
      <c r="I64" s="6" t="s">
        <v>352</v>
      </c>
      <c r="J64" s="6" t="s">
        <v>211</v>
      </c>
      <c r="K64" s="6">
        <v>0.13</v>
      </c>
      <c r="L64" s="6">
        <v>0.17</v>
      </c>
      <c r="M64" s="6">
        <v>0.7</v>
      </c>
      <c r="O64" s="6" t="s">
        <v>154</v>
      </c>
      <c r="P64" s="6" t="s">
        <v>354</v>
      </c>
      <c r="Q64" s="6" t="s">
        <v>196</v>
      </c>
      <c r="R64" s="6">
        <v>0.13</v>
      </c>
      <c r="S64" s="6">
        <v>0.09</v>
      </c>
      <c r="T64" s="6">
        <v>0.78</v>
      </c>
      <c r="V64" s="6" t="s">
        <v>154</v>
      </c>
      <c r="W64" s="6" t="s">
        <v>358</v>
      </c>
      <c r="X64" s="6" t="s">
        <v>197</v>
      </c>
      <c r="Y64" s="6">
        <v>0.22</v>
      </c>
      <c r="Z64" s="6">
        <v>0.7</v>
      </c>
      <c r="AA64" s="6">
        <v>0.09</v>
      </c>
      <c r="AC64" s="6" t="s">
        <v>154</v>
      </c>
      <c r="AD64" s="6" t="s">
        <v>356</v>
      </c>
      <c r="AE64" s="6" t="s">
        <v>315</v>
      </c>
      <c r="AF64" s="6">
        <v>0</v>
      </c>
      <c r="AG64" s="6">
        <v>0</v>
      </c>
      <c r="AH64" s="6">
        <v>1</v>
      </c>
      <c r="AJ64" s="6" t="s">
        <v>154</v>
      </c>
      <c r="AK64" s="6" t="s">
        <v>360</v>
      </c>
      <c r="AL64" s="6" t="s">
        <v>201</v>
      </c>
      <c r="AM64" s="6">
        <v>0.22</v>
      </c>
      <c r="AN64" s="6">
        <v>0.78</v>
      </c>
      <c r="AO64" s="6">
        <v>0</v>
      </c>
      <c r="AQ64" s="6" t="s">
        <v>154</v>
      </c>
      <c r="AR64" s="6" t="s">
        <v>362</v>
      </c>
      <c r="AS64" s="6" t="s">
        <v>211</v>
      </c>
      <c r="AT64" s="6">
        <v>0.22</v>
      </c>
      <c r="AU64" s="6">
        <v>0.09</v>
      </c>
      <c r="AV64" s="6">
        <v>0.7</v>
      </c>
      <c r="AX64" s="6" t="s">
        <v>154</v>
      </c>
      <c r="AY64" s="6" t="s">
        <v>364</v>
      </c>
      <c r="AZ64" s="6" t="s">
        <v>197</v>
      </c>
      <c r="BA64" s="6">
        <v>0.22</v>
      </c>
      <c r="BB64" s="6">
        <v>0.7</v>
      </c>
      <c r="BC64" s="6">
        <v>0.09</v>
      </c>
      <c r="BE64" s="6" t="s">
        <v>154</v>
      </c>
      <c r="BF64" s="6" t="s">
        <v>366</v>
      </c>
      <c r="BG64" s="6" t="s">
        <v>315</v>
      </c>
      <c r="BH64" s="6">
        <v>0</v>
      </c>
      <c r="BI64" s="6">
        <v>0</v>
      </c>
      <c r="BJ64" s="6">
        <v>1</v>
      </c>
      <c r="BL64" s="6" t="s">
        <v>154</v>
      </c>
      <c r="BM64" s="6" t="s">
        <v>368</v>
      </c>
      <c r="BN64" s="6" t="s">
        <v>201</v>
      </c>
      <c r="BO64" s="6">
        <v>0.91</v>
      </c>
      <c r="BP64" s="6">
        <v>0.09</v>
      </c>
      <c r="BQ64" s="6">
        <v>0</v>
      </c>
      <c r="BS64" s="6" t="s">
        <v>154</v>
      </c>
      <c r="BT64" s="6" t="s">
        <v>370</v>
      </c>
      <c r="BU64" s="6" t="s">
        <v>211</v>
      </c>
      <c r="BV64" s="6">
        <v>0.26</v>
      </c>
      <c r="BW64" s="6">
        <v>0.04</v>
      </c>
      <c r="BX64" s="6">
        <v>0.7</v>
      </c>
      <c r="BZ64" s="6" t="s">
        <v>154</v>
      </c>
      <c r="CA64" s="6" t="s">
        <v>372</v>
      </c>
      <c r="CB64" s="6" t="s">
        <v>315</v>
      </c>
      <c r="CC64" s="6">
        <v>0</v>
      </c>
      <c r="CD64" s="6">
        <v>0</v>
      </c>
      <c r="CE64" s="6">
        <v>1</v>
      </c>
      <c r="CG64" s="6" t="s">
        <v>154</v>
      </c>
      <c r="CH64" s="6" t="s">
        <v>374</v>
      </c>
      <c r="CI64" s="6" t="s">
        <v>201</v>
      </c>
      <c r="CJ64" s="6">
        <v>0</v>
      </c>
      <c r="CK64" s="6">
        <v>1</v>
      </c>
      <c r="CL64" s="6">
        <v>0</v>
      </c>
      <c r="CN64" s="6" t="s">
        <v>154</v>
      </c>
      <c r="CO64" s="6" t="s">
        <v>376</v>
      </c>
      <c r="CP64" s="6" t="s">
        <v>211</v>
      </c>
      <c r="CQ64" s="6">
        <v>0</v>
      </c>
      <c r="CR64" s="6">
        <v>0.3</v>
      </c>
      <c r="CS64" s="6">
        <v>0.7</v>
      </c>
      <c r="CU64" s="6" t="s">
        <v>154</v>
      </c>
      <c r="CV64" s="6" t="s">
        <v>378</v>
      </c>
      <c r="CW64" s="6" t="s">
        <v>211</v>
      </c>
      <c r="CX64" s="6">
        <v>0.3</v>
      </c>
      <c r="CY64" s="6">
        <v>0</v>
      </c>
      <c r="CZ64" s="6">
        <v>0.7</v>
      </c>
    </row>
    <row r="65" s="6" customFormat="1" spans="1:104">
      <c r="A65" s="6" t="s">
        <v>160</v>
      </c>
      <c r="B65" s="6" t="s">
        <v>349</v>
      </c>
      <c r="C65" s="6" t="s">
        <v>201</v>
      </c>
      <c r="D65" s="6">
        <v>0.37</v>
      </c>
      <c r="E65" s="6">
        <v>0.42</v>
      </c>
      <c r="F65" s="6">
        <v>0.21</v>
      </c>
      <c r="H65" s="6" t="s">
        <v>160</v>
      </c>
      <c r="I65" s="6" t="s">
        <v>352</v>
      </c>
      <c r="J65" s="6" t="s">
        <v>211</v>
      </c>
      <c r="K65" s="6">
        <v>0.32</v>
      </c>
      <c r="L65" s="6">
        <v>0.11</v>
      </c>
      <c r="M65" s="6">
        <v>0.58</v>
      </c>
      <c r="O65" s="6" t="s">
        <v>160</v>
      </c>
      <c r="P65" s="6" t="s">
        <v>354</v>
      </c>
      <c r="Q65" s="6" t="s">
        <v>196</v>
      </c>
      <c r="R65" s="6">
        <v>0.21</v>
      </c>
      <c r="S65" s="6">
        <v>0.05</v>
      </c>
      <c r="T65" s="6">
        <v>0.74</v>
      </c>
      <c r="V65" s="6" t="s">
        <v>160</v>
      </c>
      <c r="W65" s="6" t="s">
        <v>358</v>
      </c>
      <c r="X65" s="6" t="s">
        <v>197</v>
      </c>
      <c r="Y65" s="6">
        <v>0</v>
      </c>
      <c r="Z65" s="6">
        <v>0</v>
      </c>
      <c r="AA65" s="6">
        <v>1</v>
      </c>
      <c r="AC65" s="6" t="s">
        <v>160</v>
      </c>
      <c r="AD65" s="6" t="s">
        <v>356</v>
      </c>
      <c r="AE65" s="6" t="s">
        <v>315</v>
      </c>
      <c r="AF65" s="6">
        <v>0</v>
      </c>
      <c r="AG65" s="6">
        <v>0</v>
      </c>
      <c r="AH65" s="6">
        <v>1</v>
      </c>
      <c r="AJ65" s="6" t="s">
        <v>160</v>
      </c>
      <c r="AK65" s="6" t="s">
        <v>360</v>
      </c>
      <c r="AL65" s="6" t="s">
        <v>201</v>
      </c>
      <c r="AM65" s="6">
        <v>0.21</v>
      </c>
      <c r="AN65" s="6">
        <v>0.58</v>
      </c>
      <c r="AO65" s="6">
        <v>0.21</v>
      </c>
      <c r="AQ65" s="6" t="s">
        <v>160</v>
      </c>
      <c r="AR65" s="6" t="s">
        <v>362</v>
      </c>
      <c r="AS65" s="6" t="s">
        <v>211</v>
      </c>
      <c r="AT65" s="6">
        <v>0.21</v>
      </c>
      <c r="AU65" s="6">
        <v>0.21</v>
      </c>
      <c r="AV65" s="6">
        <v>0.58</v>
      </c>
      <c r="AX65" s="6" t="s">
        <v>160</v>
      </c>
      <c r="AY65" s="6" t="s">
        <v>364</v>
      </c>
      <c r="AZ65" s="6" t="s">
        <v>197</v>
      </c>
      <c r="BA65" s="6">
        <v>0</v>
      </c>
      <c r="BB65" s="6">
        <v>0</v>
      </c>
      <c r="BC65" s="6">
        <v>1</v>
      </c>
      <c r="BE65" s="6" t="s">
        <v>160</v>
      </c>
      <c r="BF65" s="6" t="s">
        <v>366</v>
      </c>
      <c r="BG65" s="6" t="s">
        <v>315</v>
      </c>
      <c r="BH65" s="6">
        <v>0</v>
      </c>
      <c r="BI65" s="6">
        <v>0</v>
      </c>
      <c r="BJ65" s="6">
        <v>1</v>
      </c>
      <c r="BL65" s="6" t="s">
        <v>160</v>
      </c>
      <c r="BM65" s="6" t="s">
        <v>368</v>
      </c>
      <c r="BN65" s="6" t="s">
        <v>201</v>
      </c>
      <c r="BO65" s="6">
        <v>0</v>
      </c>
      <c r="BP65" s="6">
        <v>0.79</v>
      </c>
      <c r="BQ65" s="6">
        <v>0.21</v>
      </c>
      <c r="BS65" s="6" t="s">
        <v>160</v>
      </c>
      <c r="BT65" s="6" t="s">
        <v>370</v>
      </c>
      <c r="BU65" s="6" t="s">
        <v>211</v>
      </c>
      <c r="BV65" s="6">
        <v>0</v>
      </c>
      <c r="BW65" s="6">
        <v>0.42</v>
      </c>
      <c r="BX65" s="6">
        <v>0.58</v>
      </c>
      <c r="BZ65" s="6" t="s">
        <v>160</v>
      </c>
      <c r="CA65" s="6" t="s">
        <v>372</v>
      </c>
      <c r="CB65" s="6" t="s">
        <v>315</v>
      </c>
      <c r="CC65" s="6">
        <v>0</v>
      </c>
      <c r="CD65" s="6">
        <v>0</v>
      </c>
      <c r="CE65" s="6">
        <v>1</v>
      </c>
      <c r="CG65" s="6" t="s">
        <v>160</v>
      </c>
      <c r="CH65" s="6" t="s">
        <v>374</v>
      </c>
      <c r="CI65" s="6" t="s">
        <v>201</v>
      </c>
      <c r="CJ65" s="6">
        <v>0</v>
      </c>
      <c r="CK65" s="6">
        <v>0.79</v>
      </c>
      <c r="CL65" s="6">
        <v>0.21</v>
      </c>
      <c r="CN65" s="6" t="s">
        <v>160</v>
      </c>
      <c r="CO65" s="6" t="s">
        <v>376</v>
      </c>
      <c r="CP65" s="6" t="s">
        <v>211</v>
      </c>
      <c r="CQ65" s="6">
        <v>0</v>
      </c>
      <c r="CR65" s="6">
        <v>0.42</v>
      </c>
      <c r="CS65" s="6">
        <v>0.58</v>
      </c>
      <c r="CU65" s="6" t="s">
        <v>160</v>
      </c>
      <c r="CV65" s="6" t="s">
        <v>378</v>
      </c>
      <c r="CW65" s="6" t="s">
        <v>211</v>
      </c>
      <c r="CX65" s="6">
        <v>0.37</v>
      </c>
      <c r="CY65" s="6">
        <v>0.05</v>
      </c>
      <c r="CZ65" s="6">
        <v>0.58</v>
      </c>
    </row>
    <row r="66" s="7" customFormat="1" spans="2:104">
      <c r="B66" s="7" t="s">
        <v>349</v>
      </c>
      <c r="C66" s="7" t="s">
        <v>201</v>
      </c>
      <c r="D66" s="7">
        <f t="shared" ref="D66:F66" si="15">AVERAGE(D35:D65)</f>
        <v>0.217096774193548</v>
      </c>
      <c r="E66" s="7">
        <f t="shared" si="15"/>
        <v>0.571290322580645</v>
      </c>
      <c r="F66" s="7">
        <f t="shared" si="15"/>
        <v>0.211612903225807</v>
      </c>
      <c r="I66" s="7" t="s">
        <v>380</v>
      </c>
      <c r="J66" s="7" t="s">
        <v>200</v>
      </c>
      <c r="K66" s="7">
        <f t="shared" ref="K66:M66" si="16">AVERAGE(K35:K65)</f>
        <v>0.174838709677419</v>
      </c>
      <c r="L66" s="7">
        <f t="shared" si="16"/>
        <v>0.196451612903226</v>
      </c>
      <c r="M66" s="7">
        <f t="shared" si="16"/>
        <v>0.629354838709677</v>
      </c>
      <c r="P66" s="7" t="s">
        <v>354</v>
      </c>
      <c r="Q66" s="7" t="s">
        <v>196</v>
      </c>
      <c r="R66" s="7">
        <f t="shared" ref="R66:T66" si="17">AVERAGE(R35:R65)</f>
        <v>0.10741935483871</v>
      </c>
      <c r="S66" s="7">
        <f t="shared" si="17"/>
        <v>0.324838709677419</v>
      </c>
      <c r="T66" s="7">
        <f t="shared" si="17"/>
        <v>0.568709677419355</v>
      </c>
      <c r="W66" s="7" t="s">
        <v>358</v>
      </c>
      <c r="X66" s="7" t="s">
        <v>197</v>
      </c>
      <c r="Y66" s="7">
        <f t="shared" ref="Y66:AA66" si="18">AVERAGE(Y35:Y65)</f>
        <v>0.167741935483871</v>
      </c>
      <c r="Z66" s="7">
        <f t="shared" si="18"/>
        <v>0.150322580645161</v>
      </c>
      <c r="AA66" s="7">
        <f t="shared" si="18"/>
        <v>0.68258064516129</v>
      </c>
      <c r="AD66" s="7" t="s">
        <v>381</v>
      </c>
      <c r="AE66" s="7" t="s">
        <v>387</v>
      </c>
      <c r="AF66" s="7">
        <f t="shared" ref="AF66:AH66" si="19">AVERAGE(AF35:AF65)</f>
        <v>0.0667741935483871</v>
      </c>
      <c r="AG66" s="7">
        <f t="shared" si="19"/>
        <v>0.0380645161290323</v>
      </c>
      <c r="AH66" s="7">
        <f t="shared" si="19"/>
        <v>0.895483870967742</v>
      </c>
      <c r="AK66" s="7" t="s">
        <v>360</v>
      </c>
      <c r="AL66" s="7" t="s">
        <v>201</v>
      </c>
      <c r="AM66" s="7">
        <f t="shared" ref="AM66:AO66" si="20">AVERAGE(AM35:AM65)</f>
        <v>0.36</v>
      </c>
      <c r="AN66" s="7">
        <f t="shared" si="20"/>
        <v>0.429032258064516</v>
      </c>
      <c r="AO66" s="7">
        <f t="shared" si="20"/>
        <v>0.211612903225807</v>
      </c>
      <c r="AR66" s="7" t="s">
        <v>382</v>
      </c>
      <c r="AS66" s="7" t="s">
        <v>200</v>
      </c>
      <c r="AT66" s="7">
        <f t="shared" ref="AT66:AV66" si="21">AVERAGE(AT35:AT65)</f>
        <v>0.218709677419355</v>
      </c>
      <c r="AU66" s="7">
        <f t="shared" si="21"/>
        <v>0.152258064516129</v>
      </c>
      <c r="AV66" s="7">
        <f t="shared" si="21"/>
        <v>0.629354838709677</v>
      </c>
      <c r="AY66" s="7" t="s">
        <v>364</v>
      </c>
      <c r="AZ66" s="7" t="s">
        <v>197</v>
      </c>
      <c r="BA66" s="7">
        <f t="shared" ref="BA66:BC66" si="22">AVERAGE(BA35:BA65)</f>
        <v>0.144838709677419</v>
      </c>
      <c r="BB66" s="7">
        <f t="shared" si="22"/>
        <v>0.17258064516129</v>
      </c>
      <c r="BC66" s="7">
        <f t="shared" si="22"/>
        <v>0.68258064516129</v>
      </c>
      <c r="BF66" s="7" t="s">
        <v>383</v>
      </c>
      <c r="BG66" s="7" t="s">
        <v>387</v>
      </c>
      <c r="BH66" s="7">
        <f t="shared" ref="BH66:BJ66" si="23">AVERAGE(BH35:BH65)</f>
        <v>0.104838709677419</v>
      </c>
      <c r="BI66" s="7">
        <f t="shared" si="23"/>
        <v>0</v>
      </c>
      <c r="BJ66" s="7">
        <f t="shared" si="23"/>
        <v>0.895483870967742</v>
      </c>
      <c r="BM66" s="7" t="s">
        <v>368</v>
      </c>
      <c r="BN66" s="7" t="s">
        <v>201</v>
      </c>
      <c r="BO66" s="7">
        <f t="shared" ref="BO66:BQ66" si="24">AVERAGE(BO35:BO65)</f>
        <v>0.29741935483871</v>
      </c>
      <c r="BP66" s="7">
        <f t="shared" si="24"/>
        <v>0.490967741935484</v>
      </c>
      <c r="BQ66" s="7">
        <f t="shared" si="24"/>
        <v>0.211612903225807</v>
      </c>
      <c r="BT66" s="7" t="s">
        <v>384</v>
      </c>
      <c r="BU66" s="7" t="s">
        <v>200</v>
      </c>
      <c r="BV66" s="7">
        <f t="shared" ref="BV66:BX66" si="25">AVERAGE(BV35:BV65)</f>
        <v>0.197741935483871</v>
      </c>
      <c r="BW66" s="7">
        <f t="shared" si="25"/>
        <v>0.172903225806452</v>
      </c>
      <c r="BX66" s="7">
        <f t="shared" si="25"/>
        <v>0.629354838709677</v>
      </c>
      <c r="CA66" s="7" t="s">
        <v>385</v>
      </c>
      <c r="CB66" s="7" t="s">
        <v>387</v>
      </c>
      <c r="CC66" s="7">
        <f t="shared" ref="CC66:CE66" si="26">AVERAGE(CC35:CC65)</f>
        <v>0.0587096774193548</v>
      </c>
      <c r="CD66" s="7">
        <f t="shared" si="26"/>
        <v>0.0458064516129032</v>
      </c>
      <c r="CE66" s="7">
        <f t="shared" si="26"/>
        <v>0.895483870967742</v>
      </c>
      <c r="CH66" s="7" t="s">
        <v>386</v>
      </c>
      <c r="CI66" s="7" t="s">
        <v>201</v>
      </c>
      <c r="CJ66" s="7">
        <f t="shared" ref="CJ66:CL66" si="27">AVERAGE(CJ35:CJ65)</f>
        <v>0.0996774193548387</v>
      </c>
      <c r="CK66" s="7">
        <f t="shared" si="27"/>
        <v>0.689032258064516</v>
      </c>
      <c r="CL66" s="7">
        <f t="shared" si="27"/>
        <v>0.211612903225807</v>
      </c>
      <c r="CO66" s="7" t="s">
        <v>388</v>
      </c>
      <c r="CP66" s="7" t="s">
        <v>200</v>
      </c>
      <c r="CQ66" s="7">
        <f t="shared" ref="CQ66:CS66" si="28">AVERAGE(CQ35:CQ65)</f>
        <v>0.0903225806451613</v>
      </c>
      <c r="CR66" s="7">
        <f t="shared" si="28"/>
        <v>0.280322580645161</v>
      </c>
      <c r="CS66" s="7">
        <f t="shared" si="28"/>
        <v>0.629354838709677</v>
      </c>
      <c r="CV66" s="7" t="s">
        <v>389</v>
      </c>
      <c r="CW66" s="7" t="s">
        <v>200</v>
      </c>
      <c r="CX66" s="7">
        <f t="shared" ref="CX66:CZ66" si="29">AVERAGE(CX35:CX65)</f>
        <v>0.353548387096774</v>
      </c>
      <c r="CY66" s="7">
        <f t="shared" si="29"/>
        <v>0.0167741935483871</v>
      </c>
      <c r="CZ66" s="7">
        <f t="shared" si="29"/>
        <v>0.629354838709677</v>
      </c>
    </row>
    <row r="69" s="6" customFormat="1" spans="3:104">
      <c r="C69" s="6" t="str">
        <f>B70</f>
        <v>A3E&amp;ICCBot@TP</v>
      </c>
      <c r="D69" s="6" t="s">
        <v>298</v>
      </c>
      <c r="E69" s="6" t="s">
        <v>299</v>
      </c>
      <c r="F69" s="6" t="s">
        <v>390</v>
      </c>
      <c r="J69" s="6" t="str">
        <f>I70</f>
        <v>A3E&amp;StoryD@TP</v>
      </c>
      <c r="K69" s="6" t="s">
        <v>298</v>
      </c>
      <c r="L69" s="6" t="s">
        <v>299</v>
      </c>
      <c r="M69" s="6" t="s">
        <v>390</v>
      </c>
      <c r="Q69" s="6" t="str">
        <f>P70</f>
        <v>Gator&amp;A3E@TP</v>
      </c>
      <c r="R69" s="6" t="s">
        <v>298</v>
      </c>
      <c r="S69" s="6" t="s">
        <v>299</v>
      </c>
      <c r="T69" s="6" t="s">
        <v>390</v>
      </c>
      <c r="X69" s="6" t="str">
        <f>W70</f>
        <v>Gator&amp;IC3@TP</v>
      </c>
      <c r="Y69" s="6" t="s">
        <v>298</v>
      </c>
      <c r="Z69" s="6" t="s">
        <v>299</v>
      </c>
      <c r="AA69" s="6" t="s">
        <v>390</v>
      </c>
      <c r="AE69" s="6" t="str">
        <f>AD70</f>
        <v>Gator&amp;IC3Dial@TP</v>
      </c>
      <c r="AF69" s="6" t="s">
        <v>298</v>
      </c>
      <c r="AG69" s="6" t="s">
        <v>299</v>
      </c>
      <c r="AH69" s="6" t="s">
        <v>390</v>
      </c>
      <c r="AL69" s="6" t="str">
        <f>AK70</f>
        <v>Gator&amp;ICCBot@TP</v>
      </c>
      <c r="AM69" s="6" t="s">
        <v>298</v>
      </c>
      <c r="AN69" s="6" t="s">
        <v>299</v>
      </c>
      <c r="AO69" s="6" t="s">
        <v>390</v>
      </c>
      <c r="AS69" s="6" t="str">
        <f>AR70</f>
        <v>Gator&amp;StoryD@TP</v>
      </c>
      <c r="AT69" s="6" t="s">
        <v>298</v>
      </c>
      <c r="AU69" s="6" t="s">
        <v>299</v>
      </c>
      <c r="AV69" s="6" t="s">
        <v>390</v>
      </c>
      <c r="AZ69" s="6" t="str">
        <f>AY70</f>
        <v>IC3&amp;A3E@TP</v>
      </c>
      <c r="BA69" s="6" t="s">
        <v>298</v>
      </c>
      <c r="BB69" s="6" t="str">
        <f>AZ70</f>
        <v>A3E</v>
      </c>
      <c r="BC69" s="6" t="str">
        <f>AZ71</f>
        <v>IC3</v>
      </c>
      <c r="BG69" s="6" t="str">
        <f>BF70</f>
        <v>IC3&amp;IC3Dial@TP</v>
      </c>
      <c r="BH69" s="6" t="s">
        <v>298</v>
      </c>
      <c r="BI69" s="6" t="s">
        <v>299</v>
      </c>
      <c r="BJ69" s="6" t="s">
        <v>390</v>
      </c>
      <c r="BN69" s="6" t="str">
        <f>BM70</f>
        <v>IC3&amp;ICCBot@TP</v>
      </c>
      <c r="BO69" s="6" t="s">
        <v>298</v>
      </c>
      <c r="BP69" s="6" t="s">
        <v>299</v>
      </c>
      <c r="BQ69" s="6" t="s">
        <v>390</v>
      </c>
      <c r="BU69" s="6" t="str">
        <f>BT70</f>
        <v>IC3&amp;StoryD@TP</v>
      </c>
      <c r="BV69" s="6" t="s">
        <v>298</v>
      </c>
      <c r="BW69" s="6" t="s">
        <v>299</v>
      </c>
      <c r="BX69" s="6" t="s">
        <v>390</v>
      </c>
      <c r="CB69" s="6" t="str">
        <f>CA70</f>
        <v>IC3Dial&amp;A3E@TP</v>
      </c>
      <c r="CC69" s="6" t="s">
        <v>298</v>
      </c>
      <c r="CD69" s="6" t="s">
        <v>299</v>
      </c>
      <c r="CE69" s="6" t="s">
        <v>390</v>
      </c>
      <c r="CI69" s="6" t="str">
        <f>CI70</f>
        <v>IC3Dial</v>
      </c>
      <c r="CJ69" s="6" t="s">
        <v>298</v>
      </c>
      <c r="CK69" s="6" t="s">
        <v>299</v>
      </c>
      <c r="CL69" s="6" t="s">
        <v>390</v>
      </c>
      <c r="CP69" s="6" t="str">
        <f>CO70</f>
        <v>IC3Dial&amp;StoryD@TP</v>
      </c>
      <c r="CQ69" s="6" t="s">
        <v>298</v>
      </c>
      <c r="CR69" s="6" t="s">
        <v>299</v>
      </c>
      <c r="CS69" s="6" t="s">
        <v>390</v>
      </c>
      <c r="CW69" s="6" t="str">
        <f>CV70</f>
        <v>StoryD&amp;ICCBot@TP</v>
      </c>
      <c r="CX69" s="6" t="s">
        <v>298</v>
      </c>
      <c r="CY69" s="6" t="s">
        <v>299</v>
      </c>
      <c r="CZ69" s="6" t="s">
        <v>390</v>
      </c>
    </row>
    <row r="70" s="6" customFormat="1" spans="1:104">
      <c r="A70" s="6" t="s">
        <v>391</v>
      </c>
      <c r="B70" s="6" t="str">
        <f t="shared" ref="B70:F70" si="30">B32</f>
        <v>A3E&amp;ICCBot@TP</v>
      </c>
      <c r="C70" s="6" t="str">
        <f t="shared" si="30"/>
        <v>A3E</v>
      </c>
      <c r="D70" s="6">
        <f t="shared" si="30"/>
        <v>0.217096774193548</v>
      </c>
      <c r="E70" s="6">
        <f t="shared" si="30"/>
        <v>0.0135483870967742</v>
      </c>
      <c r="F70" s="6">
        <f t="shared" si="30"/>
        <v>0.769354838709677</v>
      </c>
      <c r="I70" s="6" t="str">
        <f t="shared" ref="I70:M70" si="31">I32</f>
        <v>A3E&amp;StoryD@TP</v>
      </c>
      <c r="J70" s="6" t="str">
        <f t="shared" si="31"/>
        <v>A3E</v>
      </c>
      <c r="K70" s="6">
        <f t="shared" si="31"/>
        <v>0.174838709677419</v>
      </c>
      <c r="L70" s="6">
        <f t="shared" si="31"/>
        <v>0.0564516129032258</v>
      </c>
      <c r="M70" s="6">
        <f t="shared" si="31"/>
        <v>0.769354838709677</v>
      </c>
      <c r="P70" s="6" t="str">
        <f t="shared" ref="P70:T70" si="32">P32</f>
        <v>Gator&amp;A3E@TP</v>
      </c>
      <c r="Q70" s="6" t="str">
        <f t="shared" si="32"/>
        <v>A3E</v>
      </c>
      <c r="R70" s="6">
        <f t="shared" si="32"/>
        <v>0.10741935483871</v>
      </c>
      <c r="S70" s="6">
        <f t="shared" si="32"/>
        <v>0.124193548387097</v>
      </c>
      <c r="T70" s="6">
        <f t="shared" si="32"/>
        <v>0.769354838709677</v>
      </c>
      <c r="W70" s="6" t="str">
        <f t="shared" ref="W70:AA70" si="33">W32</f>
        <v>Gator&amp;IC3@TP</v>
      </c>
      <c r="X70" s="6" t="str">
        <f t="shared" si="33"/>
        <v>Gator</v>
      </c>
      <c r="Y70" s="6">
        <f t="shared" si="33"/>
        <v>0.167741935483871</v>
      </c>
      <c r="Z70" s="6">
        <f t="shared" si="33"/>
        <v>0.264516129032258</v>
      </c>
      <c r="AA70" s="6">
        <f t="shared" si="33"/>
        <v>0.568709677419355</v>
      </c>
      <c r="AD70" s="6" t="str">
        <f t="shared" ref="AD70:AH70" si="34">AD32</f>
        <v>Gator&amp;IC3Dial@TP</v>
      </c>
      <c r="AE70" s="6" t="str">
        <f t="shared" si="34"/>
        <v>Gator</v>
      </c>
      <c r="AF70" s="6">
        <f t="shared" si="34"/>
        <v>0.0667741935483871</v>
      </c>
      <c r="AG70" s="6">
        <f t="shared" si="34"/>
        <v>0.364516129032258</v>
      </c>
      <c r="AH70" s="6">
        <f t="shared" si="34"/>
        <v>0.568709677419355</v>
      </c>
      <c r="AK70" s="6" t="str">
        <f t="shared" ref="AK70:AO70" si="35">AK32</f>
        <v>Gator&amp;ICCBot@TP</v>
      </c>
      <c r="AL70" s="6" t="str">
        <f t="shared" si="35"/>
        <v>Gator</v>
      </c>
      <c r="AM70" s="6">
        <f t="shared" si="35"/>
        <v>0.36</v>
      </c>
      <c r="AN70" s="6">
        <f t="shared" si="35"/>
        <v>0.0709677419354839</v>
      </c>
      <c r="AO70" s="6">
        <f t="shared" si="35"/>
        <v>0.568709677419355</v>
      </c>
      <c r="AR70" s="6" t="str">
        <f t="shared" ref="AR70:AV70" si="36">AR32</f>
        <v>Gator&amp;StoryD@TP</v>
      </c>
      <c r="AS70" s="6" t="str">
        <f t="shared" si="36"/>
        <v>Gator</v>
      </c>
      <c r="AT70" s="6">
        <f t="shared" si="36"/>
        <v>0.218709677419355</v>
      </c>
      <c r="AU70" s="6">
        <f t="shared" si="36"/>
        <v>0.21258064516129</v>
      </c>
      <c r="AV70" s="6">
        <f t="shared" si="36"/>
        <v>0.568709677419355</v>
      </c>
      <c r="AY70" s="6" t="str">
        <f t="shared" ref="AY70:BC70" si="37">AY32</f>
        <v>IC3&amp;A3E@TP</v>
      </c>
      <c r="AZ70" s="6" t="str">
        <f t="shared" si="37"/>
        <v>A3E</v>
      </c>
      <c r="BA70" s="6">
        <f t="shared" si="37"/>
        <v>0.144838709677419</v>
      </c>
      <c r="BB70" s="6">
        <f t="shared" si="37"/>
        <v>0.0861290322580645</v>
      </c>
      <c r="BC70" s="6">
        <f t="shared" si="37"/>
        <v>0.769354838709677</v>
      </c>
      <c r="BF70" s="6" t="str">
        <f t="shared" ref="BF70:BJ70" si="38">BF32</f>
        <v>IC3&amp;IC3Dial@TP</v>
      </c>
      <c r="BG70" s="6" t="str">
        <f t="shared" si="38"/>
        <v>IC3</v>
      </c>
      <c r="BH70" s="6">
        <f t="shared" si="38"/>
        <v>0.104838709677419</v>
      </c>
      <c r="BI70" s="6">
        <f t="shared" si="38"/>
        <v>0.212903225806452</v>
      </c>
      <c r="BJ70" s="6">
        <f t="shared" si="38"/>
        <v>0.68258064516129</v>
      </c>
      <c r="BM70" s="6" t="str">
        <f t="shared" ref="BM70:BQ70" si="39">BM32</f>
        <v>IC3&amp;ICCBot@TP</v>
      </c>
      <c r="BN70" s="6" t="str">
        <f t="shared" si="39"/>
        <v>IC3</v>
      </c>
      <c r="BO70" s="6">
        <f t="shared" si="39"/>
        <v>0.29741935483871</v>
      </c>
      <c r="BP70" s="6">
        <f t="shared" si="39"/>
        <v>0.0203225806451613</v>
      </c>
      <c r="BQ70" s="6">
        <f t="shared" si="39"/>
        <v>0.68258064516129</v>
      </c>
      <c r="BT70" s="6" t="str">
        <f t="shared" ref="BT70:BX70" si="40">BT32</f>
        <v>IC3&amp;StoryD@TP</v>
      </c>
      <c r="BU70" s="6" t="str">
        <f t="shared" si="40"/>
        <v>IC3</v>
      </c>
      <c r="BV70" s="6">
        <f t="shared" si="40"/>
        <v>0.197741935483871</v>
      </c>
      <c r="BW70" s="6">
        <f t="shared" si="40"/>
        <v>0.120322580645161</v>
      </c>
      <c r="BX70" s="6">
        <f t="shared" si="40"/>
        <v>0.68258064516129</v>
      </c>
      <c r="CA70" s="6" t="str">
        <f t="shared" ref="CA70:CE70" si="41">CA32</f>
        <v>IC3Dial&amp;A3E@TP</v>
      </c>
      <c r="CB70" s="6" t="str">
        <f t="shared" si="41"/>
        <v>A3E</v>
      </c>
      <c r="CC70" s="6">
        <f t="shared" si="41"/>
        <v>0.0587096774193548</v>
      </c>
      <c r="CD70" s="6">
        <f t="shared" si="41"/>
        <v>0.172258064516129</v>
      </c>
      <c r="CE70" s="6">
        <f t="shared" si="41"/>
        <v>0.769354838709677</v>
      </c>
      <c r="CH70" s="6" t="str">
        <f t="shared" ref="CH70:CL70" si="42">CH32</f>
        <v>IC3Dial&amp;ICCBot@TP</v>
      </c>
      <c r="CI70" s="6" t="str">
        <f t="shared" si="42"/>
        <v>IC3Dial</v>
      </c>
      <c r="CJ70" s="6">
        <f t="shared" si="42"/>
        <v>0.0996774193548387</v>
      </c>
      <c r="CK70" s="6">
        <f t="shared" si="42"/>
        <v>0.00516129032258065</v>
      </c>
      <c r="CL70" s="6">
        <f t="shared" si="42"/>
        <v>0.895483870967742</v>
      </c>
      <c r="CO70" s="6" t="str">
        <f t="shared" ref="CO70:CS70" si="43">CO32</f>
        <v>IC3Dial&amp;StoryD@TP</v>
      </c>
      <c r="CP70" s="6" t="str">
        <f t="shared" si="43"/>
        <v>IC3Dial</v>
      </c>
      <c r="CQ70" s="6">
        <f t="shared" si="43"/>
        <v>0.0903225806451613</v>
      </c>
      <c r="CR70" s="6">
        <f t="shared" si="43"/>
        <v>0.0141935483870968</v>
      </c>
      <c r="CS70" s="6">
        <f t="shared" si="43"/>
        <v>0.895483870967742</v>
      </c>
      <c r="CV70" s="6" t="str">
        <f t="shared" ref="CV70:CZ70" si="44">CV32</f>
        <v>StoryD&amp;ICCBot@TP</v>
      </c>
      <c r="CW70" s="6" t="str">
        <f t="shared" si="44"/>
        <v>ICCBot</v>
      </c>
      <c r="CX70" s="6">
        <f t="shared" si="44"/>
        <v>0.353548387096774</v>
      </c>
      <c r="CY70" s="6">
        <f t="shared" si="44"/>
        <v>0.434838709677419</v>
      </c>
      <c r="CZ70" s="6">
        <f t="shared" si="44"/>
        <v>0.211612903225807</v>
      </c>
    </row>
    <row r="71" s="6" customFormat="1" spans="1:104">
      <c r="A71" s="6" t="s">
        <v>392</v>
      </c>
      <c r="B71" s="6" t="str">
        <f t="shared" ref="B71:F71" si="45">B66</f>
        <v>A3E&amp;ICCBot@TP</v>
      </c>
      <c r="C71" s="6" t="str">
        <f t="shared" si="45"/>
        <v>ICCBot</v>
      </c>
      <c r="D71" s="6">
        <f t="shared" si="45"/>
        <v>0.217096774193548</v>
      </c>
      <c r="E71" s="6">
        <f t="shared" si="45"/>
        <v>0.571290322580645</v>
      </c>
      <c r="F71" s="6">
        <f t="shared" si="45"/>
        <v>0.211612903225807</v>
      </c>
      <c r="I71" s="6" t="str">
        <f t="shared" ref="I71:M71" si="46">I66</f>
        <v>A3E&amp;StoryD@TP</v>
      </c>
      <c r="J71" s="6" t="str">
        <f t="shared" si="46"/>
        <v>StoryD</v>
      </c>
      <c r="K71" s="6">
        <f t="shared" si="46"/>
        <v>0.174838709677419</v>
      </c>
      <c r="L71" s="6">
        <f t="shared" si="46"/>
        <v>0.196451612903226</v>
      </c>
      <c r="M71" s="6">
        <f t="shared" si="46"/>
        <v>0.629354838709677</v>
      </c>
      <c r="P71" s="6" t="str">
        <f t="shared" ref="P71:T71" si="47">P66</f>
        <v>Gator&amp;A3E@TP</v>
      </c>
      <c r="Q71" s="6" t="str">
        <f t="shared" si="47"/>
        <v>Gator</v>
      </c>
      <c r="R71" s="6">
        <f t="shared" si="47"/>
        <v>0.10741935483871</v>
      </c>
      <c r="S71" s="6">
        <f t="shared" si="47"/>
        <v>0.324838709677419</v>
      </c>
      <c r="T71" s="6">
        <f t="shared" si="47"/>
        <v>0.568709677419355</v>
      </c>
      <c r="W71" s="6" t="str">
        <f t="shared" ref="W71:AA71" si="48">W66</f>
        <v>Gator&amp;IC3@TP</v>
      </c>
      <c r="X71" s="6" t="str">
        <f t="shared" si="48"/>
        <v>IC3</v>
      </c>
      <c r="Y71" s="6">
        <f t="shared" si="48"/>
        <v>0.167741935483871</v>
      </c>
      <c r="Z71" s="6">
        <f t="shared" si="48"/>
        <v>0.150322580645161</v>
      </c>
      <c r="AA71" s="6">
        <f t="shared" si="48"/>
        <v>0.68258064516129</v>
      </c>
      <c r="AD71" s="6" t="str">
        <f t="shared" ref="AD71:AH71" si="49">AD66</f>
        <v>Gator&amp;IC3Dial@TP</v>
      </c>
      <c r="AE71" s="6" t="str">
        <f t="shared" si="49"/>
        <v>IC3Dial</v>
      </c>
      <c r="AF71" s="6">
        <f t="shared" si="49"/>
        <v>0.0667741935483871</v>
      </c>
      <c r="AG71" s="6">
        <f t="shared" si="49"/>
        <v>0.0380645161290323</v>
      </c>
      <c r="AH71" s="6">
        <f t="shared" si="49"/>
        <v>0.895483870967742</v>
      </c>
      <c r="AK71" s="6" t="str">
        <f t="shared" ref="AK71:AO71" si="50">AK66</f>
        <v>Gator&amp;ICCBot@TP</v>
      </c>
      <c r="AL71" s="6" t="str">
        <f t="shared" si="50"/>
        <v>ICCBot</v>
      </c>
      <c r="AM71" s="6">
        <f t="shared" si="50"/>
        <v>0.36</v>
      </c>
      <c r="AN71" s="6">
        <f t="shared" si="50"/>
        <v>0.429032258064516</v>
      </c>
      <c r="AO71" s="6">
        <f t="shared" si="50"/>
        <v>0.211612903225807</v>
      </c>
      <c r="AR71" s="6" t="str">
        <f t="shared" ref="AR71:AV71" si="51">AR66</f>
        <v>Gator&amp;StoryD@TP</v>
      </c>
      <c r="AS71" s="6" t="str">
        <f t="shared" si="51"/>
        <v>StoryD</v>
      </c>
      <c r="AT71" s="6">
        <f t="shared" si="51"/>
        <v>0.218709677419355</v>
      </c>
      <c r="AU71" s="6">
        <f t="shared" si="51"/>
        <v>0.152258064516129</v>
      </c>
      <c r="AV71" s="6">
        <f t="shared" si="51"/>
        <v>0.629354838709677</v>
      </c>
      <c r="AY71" s="6" t="str">
        <f t="shared" ref="AY71:BC71" si="52">AY66</f>
        <v>IC3&amp;A3E@TP</v>
      </c>
      <c r="AZ71" s="6" t="str">
        <f t="shared" si="52"/>
        <v>IC3</v>
      </c>
      <c r="BA71" s="6">
        <f t="shared" si="52"/>
        <v>0.144838709677419</v>
      </c>
      <c r="BB71" s="6">
        <f t="shared" si="52"/>
        <v>0.17258064516129</v>
      </c>
      <c r="BC71" s="6">
        <f t="shared" si="52"/>
        <v>0.68258064516129</v>
      </c>
      <c r="BF71" s="6" t="str">
        <f t="shared" ref="BF71:BJ71" si="53">BF66</f>
        <v>IC3&amp;IC3Dial@TP</v>
      </c>
      <c r="BG71" s="6" t="str">
        <f t="shared" si="53"/>
        <v>IC3Dial</v>
      </c>
      <c r="BH71" s="6">
        <f t="shared" si="53"/>
        <v>0.104838709677419</v>
      </c>
      <c r="BI71" s="6">
        <f t="shared" si="53"/>
        <v>0</v>
      </c>
      <c r="BJ71" s="6">
        <f t="shared" si="53"/>
        <v>0.895483870967742</v>
      </c>
      <c r="BM71" s="6" t="str">
        <f t="shared" ref="BM71:BQ71" si="54">BM66</f>
        <v>IC3&amp;ICCBot@TP</v>
      </c>
      <c r="BN71" s="6" t="str">
        <f t="shared" si="54"/>
        <v>ICCBot</v>
      </c>
      <c r="BO71" s="6">
        <f t="shared" si="54"/>
        <v>0.29741935483871</v>
      </c>
      <c r="BP71" s="6">
        <f t="shared" si="54"/>
        <v>0.490967741935484</v>
      </c>
      <c r="BQ71" s="6">
        <f t="shared" si="54"/>
        <v>0.211612903225807</v>
      </c>
      <c r="BT71" s="6" t="str">
        <f t="shared" ref="BT71:BX71" si="55">BT66</f>
        <v>IC3&amp;StoryD@TP</v>
      </c>
      <c r="BU71" s="6" t="str">
        <f t="shared" si="55"/>
        <v>StoryD</v>
      </c>
      <c r="BV71" s="6">
        <f t="shared" si="55"/>
        <v>0.197741935483871</v>
      </c>
      <c r="BW71" s="6">
        <f t="shared" si="55"/>
        <v>0.172903225806452</v>
      </c>
      <c r="BX71" s="6">
        <f t="shared" si="55"/>
        <v>0.629354838709677</v>
      </c>
      <c r="CA71" s="6" t="str">
        <f t="shared" ref="CA71:CE71" si="56">CA66</f>
        <v>IC3Dial&amp;A3E@TP</v>
      </c>
      <c r="CB71" s="6" t="str">
        <f t="shared" si="56"/>
        <v>IC3Dial</v>
      </c>
      <c r="CC71" s="6">
        <f t="shared" si="56"/>
        <v>0.0587096774193548</v>
      </c>
      <c r="CD71" s="6">
        <f t="shared" si="56"/>
        <v>0.0458064516129032</v>
      </c>
      <c r="CE71" s="6">
        <f t="shared" si="56"/>
        <v>0.895483870967742</v>
      </c>
      <c r="CH71" s="6" t="str">
        <f t="shared" ref="CH71:CL71" si="57">CH66</f>
        <v>IC3Dial&amp;ICCBot@TP</v>
      </c>
      <c r="CI71" s="6" t="str">
        <f t="shared" si="57"/>
        <v>ICCBot</v>
      </c>
      <c r="CJ71" s="6">
        <f t="shared" si="57"/>
        <v>0.0996774193548387</v>
      </c>
      <c r="CK71" s="6">
        <f t="shared" si="57"/>
        <v>0.689032258064516</v>
      </c>
      <c r="CL71" s="6">
        <f t="shared" si="57"/>
        <v>0.211612903225807</v>
      </c>
      <c r="CO71" s="6" t="str">
        <f t="shared" ref="CO71:CS71" si="58">CO66</f>
        <v>IC3Dial&amp;StoryD@TP</v>
      </c>
      <c r="CP71" s="6" t="str">
        <f t="shared" si="58"/>
        <v>StoryD</v>
      </c>
      <c r="CQ71" s="6">
        <f t="shared" si="58"/>
        <v>0.0903225806451613</v>
      </c>
      <c r="CR71" s="6">
        <f t="shared" si="58"/>
        <v>0.280322580645161</v>
      </c>
      <c r="CS71" s="6">
        <f t="shared" si="58"/>
        <v>0.629354838709677</v>
      </c>
      <c r="CV71" s="6" t="str">
        <f t="shared" ref="CV71:CZ71" si="59">CV66</f>
        <v>StoryD&amp;ICCBot@TP</v>
      </c>
      <c r="CW71" s="6" t="str">
        <f t="shared" si="59"/>
        <v>StoryD</v>
      </c>
      <c r="CX71" s="6">
        <f t="shared" si="59"/>
        <v>0.353548387096774</v>
      </c>
      <c r="CY71" s="6">
        <f t="shared" si="59"/>
        <v>0.0167741935483871</v>
      </c>
      <c r="CZ71" s="6">
        <f t="shared" si="59"/>
        <v>0.629354838709677</v>
      </c>
    </row>
    <row r="92" s="6" customFormat="1" spans="9:23">
      <c r="I92" s="8" t="str">
        <f t="shared" ref="I92:M92" si="60">W71</f>
        <v>Gator&amp;IC3@TP</v>
      </c>
      <c r="J92" s="8" t="str">
        <f t="shared" si="60"/>
        <v>IC3</v>
      </c>
      <c r="K92" s="8">
        <f t="shared" si="60"/>
        <v>0.167741935483871</v>
      </c>
      <c r="L92" s="8">
        <f t="shared" si="60"/>
        <v>0.150322580645161</v>
      </c>
      <c r="M92" s="8">
        <f t="shared" si="60"/>
        <v>0.68258064516129</v>
      </c>
      <c r="N92" s="8"/>
      <c r="O92" s="9" t="s">
        <v>393</v>
      </c>
      <c r="P92" s="105" t="s">
        <v>394</v>
      </c>
      <c r="Q92" s="8" t="s">
        <v>395</v>
      </c>
      <c r="R92" s="8">
        <f t="shared" ref="R92:R96" si="61">K92</f>
        <v>0.167741935483871</v>
      </c>
      <c r="S92" s="8" t="s">
        <v>395</v>
      </c>
      <c r="T92" s="8">
        <f t="shared" ref="T92:T96" si="62">L92</f>
        <v>0.150322580645161</v>
      </c>
      <c r="U92" s="8" t="s">
        <v>395</v>
      </c>
      <c r="V92" s="8">
        <f t="shared" ref="V92:V96" si="63">M92</f>
        <v>0.68258064516129</v>
      </c>
      <c r="W92" s="8" t="s">
        <v>396</v>
      </c>
    </row>
    <row r="93" s="6" customFormat="1" spans="9:23">
      <c r="I93" s="8" t="str">
        <f t="shared" ref="I93:M93" si="64">W70</f>
        <v>Gator&amp;IC3@TP</v>
      </c>
      <c r="J93" s="8" t="str">
        <f t="shared" si="64"/>
        <v>Gator</v>
      </c>
      <c r="K93" s="8">
        <f t="shared" si="64"/>
        <v>0.167741935483871</v>
      </c>
      <c r="L93" s="8">
        <f t="shared" si="64"/>
        <v>0.264516129032258</v>
      </c>
      <c r="M93" s="8">
        <f t="shared" si="64"/>
        <v>0.568709677419355</v>
      </c>
      <c r="N93" s="8"/>
      <c r="O93" s="9" t="s">
        <v>397</v>
      </c>
      <c r="P93" s="105" t="s">
        <v>398</v>
      </c>
      <c r="Q93" s="8" t="s">
        <v>395</v>
      </c>
      <c r="R93" s="8">
        <f t="shared" si="61"/>
        <v>0.167741935483871</v>
      </c>
      <c r="S93" s="8" t="s">
        <v>395</v>
      </c>
      <c r="T93" s="8">
        <f t="shared" si="62"/>
        <v>0.264516129032258</v>
      </c>
      <c r="U93" s="8" t="s">
        <v>395</v>
      </c>
      <c r="V93" s="8">
        <f t="shared" si="63"/>
        <v>0.568709677419355</v>
      </c>
      <c r="W93" s="8" t="s">
        <v>396</v>
      </c>
    </row>
    <row r="94" spans="9:23"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="6" customFormat="1" spans="9:23">
      <c r="I95" s="8" t="str">
        <f t="shared" ref="I95:M95" si="65">AD71</f>
        <v>Gator&amp;IC3Dial@TP</v>
      </c>
      <c r="J95" s="8" t="str">
        <f t="shared" si="65"/>
        <v>IC3Dial</v>
      </c>
      <c r="K95" s="8">
        <f t="shared" si="65"/>
        <v>0.0667741935483871</v>
      </c>
      <c r="L95" s="8">
        <f t="shared" si="65"/>
        <v>0.0380645161290323</v>
      </c>
      <c r="M95" s="8">
        <f t="shared" si="65"/>
        <v>0.895483870967742</v>
      </c>
      <c r="N95" s="8"/>
      <c r="O95" s="9" t="s">
        <v>393</v>
      </c>
      <c r="P95" s="105" t="s">
        <v>399</v>
      </c>
      <c r="Q95" s="8" t="s">
        <v>395</v>
      </c>
      <c r="R95" s="8">
        <f t="shared" si="61"/>
        <v>0.0667741935483871</v>
      </c>
      <c r="S95" s="8" t="s">
        <v>395</v>
      </c>
      <c r="T95" s="8">
        <f t="shared" si="62"/>
        <v>0.0380645161290323</v>
      </c>
      <c r="U95" s="8" t="s">
        <v>395</v>
      </c>
      <c r="V95" s="8">
        <f t="shared" si="63"/>
        <v>0.895483870967742</v>
      </c>
      <c r="W95" s="8" t="s">
        <v>396</v>
      </c>
    </row>
    <row r="96" s="6" customFormat="1" spans="9:23">
      <c r="I96" s="8" t="str">
        <f t="shared" ref="I96:M96" si="66">AD70</f>
        <v>Gator&amp;IC3Dial@TP</v>
      </c>
      <c r="J96" s="8" t="str">
        <f t="shared" si="66"/>
        <v>Gator</v>
      </c>
      <c r="K96" s="8">
        <f t="shared" si="66"/>
        <v>0.0667741935483871</v>
      </c>
      <c r="L96" s="8">
        <f t="shared" si="66"/>
        <v>0.364516129032258</v>
      </c>
      <c r="M96" s="8">
        <f t="shared" si="66"/>
        <v>0.568709677419355</v>
      </c>
      <c r="N96" s="8"/>
      <c r="O96" s="9" t="s">
        <v>397</v>
      </c>
      <c r="P96" s="105" t="s">
        <v>398</v>
      </c>
      <c r="Q96" s="8" t="s">
        <v>395</v>
      </c>
      <c r="R96" s="8">
        <f t="shared" si="61"/>
        <v>0.0667741935483871</v>
      </c>
      <c r="S96" s="8" t="s">
        <v>395</v>
      </c>
      <c r="T96" s="8">
        <f t="shared" si="62"/>
        <v>0.364516129032258</v>
      </c>
      <c r="U96" s="8" t="s">
        <v>395</v>
      </c>
      <c r="V96" s="8">
        <f t="shared" si="63"/>
        <v>0.568709677419355</v>
      </c>
      <c r="W96" s="8" t="s">
        <v>396</v>
      </c>
    </row>
    <row r="97" spans="9:23"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="6" customFormat="1" spans="9:23">
      <c r="I98" s="8" t="str">
        <f t="shared" ref="I98:M98" si="67">P70</f>
        <v>Gator&amp;A3E@TP</v>
      </c>
      <c r="J98" s="8" t="str">
        <f t="shared" si="67"/>
        <v>A3E</v>
      </c>
      <c r="K98" s="8">
        <f t="shared" si="67"/>
        <v>0.10741935483871</v>
      </c>
      <c r="L98" s="8">
        <f t="shared" si="67"/>
        <v>0.124193548387097</v>
      </c>
      <c r="M98" s="8">
        <f t="shared" si="67"/>
        <v>0.769354838709677</v>
      </c>
      <c r="N98" s="8"/>
      <c r="O98" s="9" t="s">
        <v>393</v>
      </c>
      <c r="P98" s="105" t="s">
        <v>400</v>
      </c>
      <c r="Q98" s="8" t="s">
        <v>395</v>
      </c>
      <c r="R98" s="8">
        <f t="shared" ref="R98:R102" si="68">K98</f>
        <v>0.10741935483871</v>
      </c>
      <c r="S98" s="8" t="s">
        <v>395</v>
      </c>
      <c r="T98" s="8">
        <f t="shared" ref="T98:T102" si="69">L98</f>
        <v>0.124193548387097</v>
      </c>
      <c r="U98" s="8" t="s">
        <v>395</v>
      </c>
      <c r="V98" s="8">
        <f t="shared" ref="V98:V102" si="70">M98</f>
        <v>0.769354838709677</v>
      </c>
      <c r="W98" s="8" t="s">
        <v>396</v>
      </c>
    </row>
    <row r="99" s="6" customFormat="1" spans="9:23">
      <c r="I99" s="8" t="str">
        <f t="shared" ref="I99:M99" si="71">P71</f>
        <v>Gator&amp;A3E@TP</v>
      </c>
      <c r="J99" s="8" t="str">
        <f t="shared" si="71"/>
        <v>Gator</v>
      </c>
      <c r="K99" s="8">
        <f t="shared" si="71"/>
        <v>0.10741935483871</v>
      </c>
      <c r="L99" s="8">
        <f t="shared" si="71"/>
        <v>0.324838709677419</v>
      </c>
      <c r="M99" s="8">
        <f t="shared" si="71"/>
        <v>0.568709677419355</v>
      </c>
      <c r="N99" s="8"/>
      <c r="O99" s="9" t="s">
        <v>397</v>
      </c>
      <c r="P99" s="105" t="s">
        <v>398</v>
      </c>
      <c r="Q99" s="8" t="s">
        <v>395</v>
      </c>
      <c r="R99" s="8">
        <f t="shared" si="68"/>
        <v>0.10741935483871</v>
      </c>
      <c r="S99" s="8" t="s">
        <v>395</v>
      </c>
      <c r="T99" s="8">
        <f t="shared" si="69"/>
        <v>0.324838709677419</v>
      </c>
      <c r="U99" s="8" t="s">
        <v>395</v>
      </c>
      <c r="V99" s="8">
        <f t="shared" si="70"/>
        <v>0.568709677419355</v>
      </c>
      <c r="W99" s="8" t="s">
        <v>396</v>
      </c>
    </row>
    <row r="100" spans="9:23"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="6" customFormat="1" spans="9:23">
      <c r="I101" s="8" t="str">
        <f t="shared" ref="I101:M101" si="72">AR71</f>
        <v>Gator&amp;StoryD@TP</v>
      </c>
      <c r="J101" s="8" t="str">
        <f t="shared" si="72"/>
        <v>StoryD</v>
      </c>
      <c r="K101" s="8">
        <f t="shared" si="72"/>
        <v>0.218709677419355</v>
      </c>
      <c r="L101" s="8">
        <f t="shared" si="72"/>
        <v>0.152258064516129</v>
      </c>
      <c r="M101" s="8">
        <f t="shared" si="72"/>
        <v>0.629354838709677</v>
      </c>
      <c r="N101" s="8"/>
      <c r="O101" s="9" t="s">
        <v>393</v>
      </c>
      <c r="P101" s="105" t="s">
        <v>401</v>
      </c>
      <c r="Q101" s="8" t="s">
        <v>395</v>
      </c>
      <c r="R101" s="8">
        <f t="shared" si="68"/>
        <v>0.218709677419355</v>
      </c>
      <c r="S101" s="8" t="s">
        <v>395</v>
      </c>
      <c r="T101" s="8">
        <f t="shared" si="69"/>
        <v>0.152258064516129</v>
      </c>
      <c r="U101" s="8" t="s">
        <v>395</v>
      </c>
      <c r="V101" s="8">
        <f t="shared" si="70"/>
        <v>0.629354838709677</v>
      </c>
      <c r="W101" s="8" t="s">
        <v>396</v>
      </c>
    </row>
    <row r="102" s="6" customFormat="1" spans="9:23">
      <c r="I102" s="8" t="str">
        <f t="shared" ref="I102:M102" si="73">AR70</f>
        <v>Gator&amp;StoryD@TP</v>
      </c>
      <c r="J102" s="8" t="str">
        <f t="shared" si="73"/>
        <v>Gator</v>
      </c>
      <c r="K102" s="8">
        <f t="shared" si="73"/>
        <v>0.218709677419355</v>
      </c>
      <c r="L102" s="8">
        <f t="shared" si="73"/>
        <v>0.21258064516129</v>
      </c>
      <c r="M102" s="8">
        <f t="shared" si="73"/>
        <v>0.568709677419355</v>
      </c>
      <c r="N102" s="8"/>
      <c r="O102" s="9" t="s">
        <v>397</v>
      </c>
      <c r="P102" s="105" t="s">
        <v>398</v>
      </c>
      <c r="Q102" s="8" t="s">
        <v>395</v>
      </c>
      <c r="R102" s="8">
        <f t="shared" si="68"/>
        <v>0.218709677419355</v>
      </c>
      <c r="S102" s="8" t="s">
        <v>395</v>
      </c>
      <c r="T102" s="8">
        <f t="shared" si="69"/>
        <v>0.21258064516129</v>
      </c>
      <c r="U102" s="8" t="s">
        <v>395</v>
      </c>
      <c r="V102" s="8">
        <f t="shared" si="70"/>
        <v>0.568709677419355</v>
      </c>
      <c r="W102" s="8" t="s">
        <v>396</v>
      </c>
    </row>
    <row r="103" spans="9:23"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="6" customFormat="1" spans="9:23">
      <c r="I104" s="8" t="str">
        <f t="shared" ref="I104:M104" si="74">AK71</f>
        <v>Gator&amp;ICCBot@TP</v>
      </c>
      <c r="J104" s="8" t="str">
        <f t="shared" si="74"/>
        <v>ICCBot</v>
      </c>
      <c r="K104" s="8">
        <f t="shared" si="74"/>
        <v>0.36</v>
      </c>
      <c r="L104" s="8">
        <f t="shared" si="74"/>
        <v>0.429032258064516</v>
      </c>
      <c r="M104" s="8">
        <f t="shared" si="74"/>
        <v>0.211612903225807</v>
      </c>
      <c r="N104" s="8"/>
      <c r="O104" s="9" t="s">
        <v>393</v>
      </c>
      <c r="P104" s="105" t="s">
        <v>402</v>
      </c>
      <c r="Q104" s="8" t="s">
        <v>395</v>
      </c>
      <c r="R104" s="8">
        <f t="shared" ref="R104:R108" si="75">K104</f>
        <v>0.36</v>
      </c>
      <c r="S104" s="8" t="s">
        <v>395</v>
      </c>
      <c r="T104" s="8">
        <f t="shared" ref="T104:T108" si="76">L104</f>
        <v>0.429032258064516</v>
      </c>
      <c r="U104" s="8" t="s">
        <v>395</v>
      </c>
      <c r="V104" s="8">
        <f t="shared" ref="V104:V108" si="77">M104</f>
        <v>0.211612903225807</v>
      </c>
      <c r="W104" s="8" t="s">
        <v>396</v>
      </c>
    </row>
    <row r="105" s="6" customFormat="1" spans="9:23">
      <c r="I105" s="8" t="str">
        <f t="shared" ref="I105:M105" si="78">AK70</f>
        <v>Gator&amp;ICCBot@TP</v>
      </c>
      <c r="J105" s="8" t="str">
        <f t="shared" si="78"/>
        <v>Gator</v>
      </c>
      <c r="K105" s="8">
        <f t="shared" si="78"/>
        <v>0.36</v>
      </c>
      <c r="L105" s="8">
        <f t="shared" si="78"/>
        <v>0.0709677419354839</v>
      </c>
      <c r="M105" s="8">
        <f t="shared" si="78"/>
        <v>0.568709677419355</v>
      </c>
      <c r="N105" s="8"/>
      <c r="O105" s="9" t="s">
        <v>397</v>
      </c>
      <c r="P105" s="105" t="s">
        <v>398</v>
      </c>
      <c r="Q105" s="8" t="s">
        <v>395</v>
      </c>
      <c r="R105" s="8">
        <f t="shared" si="75"/>
        <v>0.36</v>
      </c>
      <c r="S105" s="8" t="s">
        <v>395</v>
      </c>
      <c r="T105" s="8">
        <f t="shared" si="76"/>
        <v>0.0709677419354839</v>
      </c>
      <c r="U105" s="8" t="s">
        <v>395</v>
      </c>
      <c r="V105" s="8">
        <f t="shared" si="77"/>
        <v>0.568709677419355</v>
      </c>
      <c r="W105" s="8" t="s">
        <v>396</v>
      </c>
    </row>
    <row r="106" spans="9:23"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="6" customFormat="1" spans="9:23">
      <c r="I107" s="8" t="str">
        <f t="shared" ref="I107:M107" si="79">BF71</f>
        <v>IC3&amp;IC3Dial@TP</v>
      </c>
      <c r="J107" s="8" t="str">
        <f t="shared" si="79"/>
        <v>IC3Dial</v>
      </c>
      <c r="K107" s="8">
        <f t="shared" si="79"/>
        <v>0.104838709677419</v>
      </c>
      <c r="L107" s="8">
        <f t="shared" si="79"/>
        <v>0</v>
      </c>
      <c r="M107" s="8">
        <f t="shared" si="79"/>
        <v>0.895483870967742</v>
      </c>
      <c r="N107" s="8"/>
      <c r="O107" s="9" t="s">
        <v>393</v>
      </c>
      <c r="P107" s="105" t="s">
        <v>399</v>
      </c>
      <c r="Q107" s="8" t="s">
        <v>395</v>
      </c>
      <c r="R107" s="8">
        <f t="shared" si="75"/>
        <v>0.104838709677419</v>
      </c>
      <c r="S107" s="8" t="s">
        <v>395</v>
      </c>
      <c r="T107" s="8">
        <f t="shared" si="76"/>
        <v>0</v>
      </c>
      <c r="U107" s="8" t="s">
        <v>395</v>
      </c>
      <c r="V107" s="8">
        <f t="shared" si="77"/>
        <v>0.895483870967742</v>
      </c>
      <c r="W107" s="8" t="s">
        <v>396</v>
      </c>
    </row>
    <row r="108" s="6" customFormat="1" spans="9:23">
      <c r="I108" s="8" t="str">
        <f t="shared" ref="I108:M108" si="80">BF70</f>
        <v>IC3&amp;IC3Dial@TP</v>
      </c>
      <c r="J108" s="8" t="str">
        <f t="shared" si="80"/>
        <v>IC3</v>
      </c>
      <c r="K108" s="8">
        <f t="shared" si="80"/>
        <v>0.104838709677419</v>
      </c>
      <c r="L108" s="8">
        <f t="shared" si="80"/>
        <v>0.212903225806452</v>
      </c>
      <c r="M108" s="8">
        <f t="shared" si="80"/>
        <v>0.68258064516129</v>
      </c>
      <c r="N108" s="8"/>
      <c r="O108" s="9" t="s">
        <v>397</v>
      </c>
      <c r="P108" s="105" t="s">
        <v>394</v>
      </c>
      <c r="Q108" s="8" t="s">
        <v>395</v>
      </c>
      <c r="R108" s="8">
        <f t="shared" si="75"/>
        <v>0.104838709677419</v>
      </c>
      <c r="S108" s="8" t="s">
        <v>395</v>
      </c>
      <c r="T108" s="8">
        <f t="shared" si="76"/>
        <v>0.212903225806452</v>
      </c>
      <c r="U108" s="8" t="s">
        <v>395</v>
      </c>
      <c r="V108" s="8">
        <f t="shared" si="77"/>
        <v>0.68258064516129</v>
      </c>
      <c r="W108" s="8" t="s">
        <v>396</v>
      </c>
    </row>
    <row r="109" spans="9:23"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="6" customFormat="1" spans="9:23">
      <c r="I110" s="8" t="str">
        <f t="shared" ref="I110:M110" si="81">AY70</f>
        <v>IC3&amp;A3E@TP</v>
      </c>
      <c r="J110" s="8" t="str">
        <f t="shared" si="81"/>
        <v>A3E</v>
      </c>
      <c r="K110" s="8">
        <f t="shared" si="81"/>
        <v>0.144838709677419</v>
      </c>
      <c r="L110" s="8">
        <f t="shared" si="81"/>
        <v>0.0861290322580645</v>
      </c>
      <c r="M110" s="8">
        <f t="shared" si="81"/>
        <v>0.769354838709677</v>
      </c>
      <c r="N110" s="8"/>
      <c r="O110" s="9" t="s">
        <v>393</v>
      </c>
      <c r="P110" s="105" t="s">
        <v>400</v>
      </c>
      <c r="Q110" s="8" t="s">
        <v>395</v>
      </c>
      <c r="R110" s="8">
        <f t="shared" ref="R110:R114" si="82">K110</f>
        <v>0.144838709677419</v>
      </c>
      <c r="S110" s="8" t="s">
        <v>395</v>
      </c>
      <c r="T110" s="8">
        <f t="shared" ref="T110:T114" si="83">L110</f>
        <v>0.0861290322580645</v>
      </c>
      <c r="U110" s="8" t="s">
        <v>395</v>
      </c>
      <c r="V110" s="8">
        <f t="shared" ref="V110:V114" si="84">M110</f>
        <v>0.769354838709677</v>
      </c>
      <c r="W110" s="8" t="s">
        <v>396</v>
      </c>
    </row>
    <row r="111" s="6" customFormat="1" spans="9:23">
      <c r="I111" s="8" t="str">
        <f t="shared" ref="I111:M111" si="85">AY71</f>
        <v>IC3&amp;A3E@TP</v>
      </c>
      <c r="J111" s="8" t="str">
        <f t="shared" si="85"/>
        <v>IC3</v>
      </c>
      <c r="K111" s="8">
        <f t="shared" si="85"/>
        <v>0.144838709677419</v>
      </c>
      <c r="L111" s="8">
        <f t="shared" si="85"/>
        <v>0.17258064516129</v>
      </c>
      <c r="M111" s="8">
        <f t="shared" si="85"/>
        <v>0.68258064516129</v>
      </c>
      <c r="N111" s="8"/>
      <c r="O111" s="9" t="s">
        <v>397</v>
      </c>
      <c r="P111" s="105" t="s">
        <v>394</v>
      </c>
      <c r="Q111" s="8" t="s">
        <v>395</v>
      </c>
      <c r="R111" s="8">
        <f t="shared" si="82"/>
        <v>0.144838709677419</v>
      </c>
      <c r="S111" s="8" t="s">
        <v>395</v>
      </c>
      <c r="T111" s="8">
        <f t="shared" si="83"/>
        <v>0.17258064516129</v>
      </c>
      <c r="U111" s="8" t="s">
        <v>395</v>
      </c>
      <c r="V111" s="8">
        <f t="shared" si="84"/>
        <v>0.68258064516129</v>
      </c>
      <c r="W111" s="8" t="s">
        <v>396</v>
      </c>
    </row>
    <row r="112" spans="9:23"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="6" customFormat="1" spans="9:23">
      <c r="I113" s="8" t="str">
        <f t="shared" ref="I113:M113" si="86">BT71</f>
        <v>IC3&amp;StoryD@TP</v>
      </c>
      <c r="J113" s="8" t="str">
        <f t="shared" si="86"/>
        <v>StoryD</v>
      </c>
      <c r="K113" s="8">
        <f t="shared" si="86"/>
        <v>0.197741935483871</v>
      </c>
      <c r="L113" s="8">
        <f t="shared" si="86"/>
        <v>0.172903225806452</v>
      </c>
      <c r="M113" s="8">
        <f t="shared" si="86"/>
        <v>0.629354838709677</v>
      </c>
      <c r="N113" s="8"/>
      <c r="O113" s="9" t="s">
        <v>393</v>
      </c>
      <c r="P113" s="105" t="s">
        <v>401</v>
      </c>
      <c r="Q113" s="8" t="s">
        <v>395</v>
      </c>
      <c r="R113" s="8">
        <f t="shared" si="82"/>
        <v>0.197741935483871</v>
      </c>
      <c r="S113" s="8" t="s">
        <v>395</v>
      </c>
      <c r="T113" s="8">
        <f t="shared" si="83"/>
        <v>0.172903225806452</v>
      </c>
      <c r="U113" s="8" t="s">
        <v>395</v>
      </c>
      <c r="V113" s="8">
        <f t="shared" si="84"/>
        <v>0.629354838709677</v>
      </c>
      <c r="W113" s="8" t="s">
        <v>396</v>
      </c>
    </row>
    <row r="114" s="6" customFormat="1" spans="9:23">
      <c r="I114" s="8" t="str">
        <f t="shared" ref="I114:M114" si="87">BT70</f>
        <v>IC3&amp;StoryD@TP</v>
      </c>
      <c r="J114" s="8" t="str">
        <f t="shared" si="87"/>
        <v>IC3</v>
      </c>
      <c r="K114" s="8">
        <f t="shared" si="87"/>
        <v>0.197741935483871</v>
      </c>
      <c r="L114" s="8">
        <f t="shared" si="87"/>
        <v>0.120322580645161</v>
      </c>
      <c r="M114" s="8">
        <f t="shared" si="87"/>
        <v>0.68258064516129</v>
      </c>
      <c r="N114" s="8"/>
      <c r="O114" s="9" t="s">
        <v>397</v>
      </c>
      <c r="P114" s="105" t="s">
        <v>394</v>
      </c>
      <c r="Q114" s="8" t="s">
        <v>395</v>
      </c>
      <c r="R114" s="8">
        <f t="shared" si="82"/>
        <v>0.197741935483871</v>
      </c>
      <c r="S114" s="8" t="s">
        <v>395</v>
      </c>
      <c r="T114" s="8">
        <f t="shared" si="83"/>
        <v>0.120322580645161</v>
      </c>
      <c r="U114" s="8" t="s">
        <v>395</v>
      </c>
      <c r="V114" s="8">
        <f t="shared" si="84"/>
        <v>0.68258064516129</v>
      </c>
      <c r="W114" s="8" t="s">
        <v>396</v>
      </c>
    </row>
    <row r="115" spans="9:23"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="6" customFormat="1" spans="9:23">
      <c r="I116" s="8" t="str">
        <f t="shared" ref="I116:M116" si="88">BM71</f>
        <v>IC3&amp;ICCBot@TP</v>
      </c>
      <c r="J116" s="8" t="str">
        <f t="shared" si="88"/>
        <v>ICCBot</v>
      </c>
      <c r="K116" s="8">
        <f t="shared" si="88"/>
        <v>0.29741935483871</v>
      </c>
      <c r="L116" s="8">
        <f t="shared" si="88"/>
        <v>0.490967741935484</v>
      </c>
      <c r="M116" s="8">
        <f t="shared" si="88"/>
        <v>0.211612903225807</v>
      </c>
      <c r="N116" s="8"/>
      <c r="O116" s="9" t="s">
        <v>393</v>
      </c>
      <c r="P116" s="105" t="s">
        <v>402</v>
      </c>
      <c r="Q116" s="8" t="s">
        <v>395</v>
      </c>
      <c r="R116" s="8">
        <f t="shared" ref="R116:R120" si="89">K116</f>
        <v>0.29741935483871</v>
      </c>
      <c r="S116" s="8" t="s">
        <v>395</v>
      </c>
      <c r="T116" s="8">
        <f t="shared" ref="T116:T120" si="90">L116</f>
        <v>0.490967741935484</v>
      </c>
      <c r="U116" s="8" t="s">
        <v>395</v>
      </c>
      <c r="V116" s="8">
        <f t="shared" ref="V116:V120" si="91">M116</f>
        <v>0.211612903225807</v>
      </c>
      <c r="W116" s="8" t="s">
        <v>396</v>
      </c>
    </row>
    <row r="117" s="6" customFormat="1" spans="9:23">
      <c r="I117" s="8" t="str">
        <f t="shared" ref="I117:M117" si="92">BM70</f>
        <v>IC3&amp;ICCBot@TP</v>
      </c>
      <c r="J117" s="8" t="str">
        <f t="shared" si="92"/>
        <v>IC3</v>
      </c>
      <c r="K117" s="8">
        <f t="shared" si="92"/>
        <v>0.29741935483871</v>
      </c>
      <c r="L117" s="8">
        <f t="shared" si="92"/>
        <v>0.0203225806451613</v>
      </c>
      <c r="M117" s="8">
        <f t="shared" si="92"/>
        <v>0.68258064516129</v>
      </c>
      <c r="N117" s="8"/>
      <c r="O117" s="9" t="s">
        <v>397</v>
      </c>
      <c r="P117" s="105" t="s">
        <v>394</v>
      </c>
      <c r="Q117" s="8" t="s">
        <v>395</v>
      </c>
      <c r="R117" s="8">
        <f t="shared" si="89"/>
        <v>0.29741935483871</v>
      </c>
      <c r="S117" s="8" t="s">
        <v>395</v>
      </c>
      <c r="T117" s="8">
        <f t="shared" si="90"/>
        <v>0.0203225806451613</v>
      </c>
      <c r="U117" s="8" t="s">
        <v>395</v>
      </c>
      <c r="V117" s="8">
        <f t="shared" si="91"/>
        <v>0.68258064516129</v>
      </c>
      <c r="W117" s="8" t="s">
        <v>396</v>
      </c>
    </row>
    <row r="118" spans="9:23"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="6" customFormat="1" spans="9:23">
      <c r="I119" s="8" t="str">
        <f t="shared" ref="I119:M119" si="93">CA70</f>
        <v>IC3Dial&amp;A3E@TP</v>
      </c>
      <c r="J119" s="8" t="str">
        <f t="shared" si="93"/>
        <v>A3E</v>
      </c>
      <c r="K119" s="8">
        <f t="shared" si="93"/>
        <v>0.0587096774193548</v>
      </c>
      <c r="L119" s="8">
        <f t="shared" si="93"/>
        <v>0.172258064516129</v>
      </c>
      <c r="M119" s="8">
        <f t="shared" si="93"/>
        <v>0.769354838709677</v>
      </c>
      <c r="N119" s="8"/>
      <c r="O119" s="9" t="s">
        <v>393</v>
      </c>
      <c r="P119" s="105" t="s">
        <v>400</v>
      </c>
      <c r="Q119" s="8" t="s">
        <v>395</v>
      </c>
      <c r="R119" s="8">
        <f t="shared" si="89"/>
        <v>0.0587096774193548</v>
      </c>
      <c r="S119" s="8" t="s">
        <v>395</v>
      </c>
      <c r="T119" s="8">
        <f t="shared" si="90"/>
        <v>0.172258064516129</v>
      </c>
      <c r="U119" s="8" t="s">
        <v>395</v>
      </c>
      <c r="V119" s="8">
        <f t="shared" si="91"/>
        <v>0.769354838709677</v>
      </c>
      <c r="W119" s="8" t="s">
        <v>396</v>
      </c>
    </row>
    <row r="120" s="6" customFormat="1" spans="9:23">
      <c r="I120" s="8" t="str">
        <f t="shared" ref="I120:M120" si="94">CA71</f>
        <v>IC3Dial&amp;A3E@TP</v>
      </c>
      <c r="J120" s="8" t="str">
        <f t="shared" si="94"/>
        <v>IC3Dial</v>
      </c>
      <c r="K120" s="8">
        <f t="shared" si="94"/>
        <v>0.0587096774193548</v>
      </c>
      <c r="L120" s="8">
        <f t="shared" si="94"/>
        <v>0.0458064516129032</v>
      </c>
      <c r="M120" s="8">
        <f t="shared" si="94"/>
        <v>0.895483870967742</v>
      </c>
      <c r="N120" s="8"/>
      <c r="O120" s="9" t="s">
        <v>397</v>
      </c>
      <c r="P120" s="105" t="s">
        <v>399</v>
      </c>
      <c r="Q120" s="8" t="s">
        <v>395</v>
      </c>
      <c r="R120" s="8">
        <f t="shared" si="89"/>
        <v>0.0587096774193548</v>
      </c>
      <c r="S120" s="8" t="s">
        <v>395</v>
      </c>
      <c r="T120" s="8">
        <f t="shared" si="90"/>
        <v>0.0458064516129032</v>
      </c>
      <c r="U120" s="8" t="s">
        <v>395</v>
      </c>
      <c r="V120" s="8">
        <f t="shared" si="91"/>
        <v>0.895483870967742</v>
      </c>
      <c r="W120" s="8" t="s">
        <v>396</v>
      </c>
    </row>
    <row r="121" spans="9:23"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="6" customFormat="1" spans="9:23">
      <c r="I122" s="8" t="str">
        <f t="shared" ref="I122:M122" si="95">CO71</f>
        <v>IC3Dial&amp;StoryD@TP</v>
      </c>
      <c r="J122" s="8" t="str">
        <f t="shared" si="95"/>
        <v>StoryD</v>
      </c>
      <c r="K122" s="8">
        <f t="shared" si="95"/>
        <v>0.0903225806451613</v>
      </c>
      <c r="L122" s="8">
        <f t="shared" si="95"/>
        <v>0.280322580645161</v>
      </c>
      <c r="M122" s="8">
        <f t="shared" si="95"/>
        <v>0.629354838709677</v>
      </c>
      <c r="N122" s="8"/>
      <c r="O122" s="9" t="s">
        <v>393</v>
      </c>
      <c r="P122" s="105" t="s">
        <v>401</v>
      </c>
      <c r="Q122" s="8" t="s">
        <v>395</v>
      </c>
      <c r="R122" s="8">
        <f t="shared" ref="R122:R126" si="96">K122</f>
        <v>0.0903225806451613</v>
      </c>
      <c r="S122" s="8" t="s">
        <v>395</v>
      </c>
      <c r="T122" s="8">
        <f t="shared" ref="T122:T126" si="97">L122</f>
        <v>0.280322580645161</v>
      </c>
      <c r="U122" s="8" t="s">
        <v>395</v>
      </c>
      <c r="V122" s="8">
        <f t="shared" ref="V122:V126" si="98">M122</f>
        <v>0.629354838709677</v>
      </c>
      <c r="W122" s="8" t="s">
        <v>396</v>
      </c>
    </row>
    <row r="123" s="6" customFormat="1" spans="9:23">
      <c r="I123" s="8" t="str">
        <f t="shared" ref="I123:M123" si="99">CO70</f>
        <v>IC3Dial&amp;StoryD@TP</v>
      </c>
      <c r="J123" s="8" t="str">
        <f t="shared" si="99"/>
        <v>IC3Dial</v>
      </c>
      <c r="K123" s="8">
        <f t="shared" si="99"/>
        <v>0.0903225806451613</v>
      </c>
      <c r="L123" s="8">
        <f t="shared" si="99"/>
        <v>0.0141935483870968</v>
      </c>
      <c r="M123" s="8">
        <f t="shared" si="99"/>
        <v>0.895483870967742</v>
      </c>
      <c r="N123" s="8"/>
      <c r="O123" s="9" t="s">
        <v>397</v>
      </c>
      <c r="P123" s="105" t="s">
        <v>399</v>
      </c>
      <c r="Q123" s="8" t="s">
        <v>395</v>
      </c>
      <c r="R123" s="8">
        <f t="shared" si="96"/>
        <v>0.0903225806451613</v>
      </c>
      <c r="S123" s="8" t="s">
        <v>395</v>
      </c>
      <c r="T123" s="8">
        <f t="shared" si="97"/>
        <v>0.0141935483870968</v>
      </c>
      <c r="U123" s="8" t="s">
        <v>395</v>
      </c>
      <c r="V123" s="8">
        <f t="shared" si="98"/>
        <v>0.895483870967742</v>
      </c>
      <c r="W123" s="8" t="s">
        <v>396</v>
      </c>
    </row>
    <row r="124" s="6" customFormat="1" ht="13" customHeight="1" spans="9:23"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="6" customFormat="1" spans="9:23">
      <c r="I125" s="8" t="str">
        <f t="shared" ref="I125:M125" si="100">CH71</f>
        <v>IC3Dial&amp;ICCBot@TP</v>
      </c>
      <c r="J125" s="8" t="str">
        <f t="shared" si="100"/>
        <v>ICCBot</v>
      </c>
      <c r="K125" s="8">
        <f t="shared" si="100"/>
        <v>0.0996774193548387</v>
      </c>
      <c r="L125" s="8">
        <f t="shared" si="100"/>
        <v>0.689032258064516</v>
      </c>
      <c r="M125" s="8">
        <f t="shared" si="100"/>
        <v>0.211612903225807</v>
      </c>
      <c r="N125" s="8"/>
      <c r="O125" s="9" t="s">
        <v>393</v>
      </c>
      <c r="P125" s="105" t="s">
        <v>402</v>
      </c>
      <c r="Q125" s="8" t="s">
        <v>395</v>
      </c>
      <c r="R125" s="8">
        <f t="shared" si="96"/>
        <v>0.0996774193548387</v>
      </c>
      <c r="S125" s="8" t="s">
        <v>395</v>
      </c>
      <c r="T125" s="8">
        <f t="shared" si="97"/>
        <v>0.689032258064516</v>
      </c>
      <c r="U125" s="8" t="s">
        <v>395</v>
      </c>
      <c r="V125" s="8">
        <f t="shared" si="98"/>
        <v>0.211612903225807</v>
      </c>
      <c r="W125" s="8" t="s">
        <v>396</v>
      </c>
    </row>
    <row r="126" s="6" customFormat="1" spans="9:23">
      <c r="I126" s="8" t="str">
        <f t="shared" ref="I126:M126" si="101">CH70</f>
        <v>IC3Dial&amp;ICCBot@TP</v>
      </c>
      <c r="J126" s="8" t="str">
        <f t="shared" si="101"/>
        <v>IC3Dial</v>
      </c>
      <c r="K126" s="8">
        <f t="shared" si="101"/>
        <v>0.0996774193548387</v>
      </c>
      <c r="L126" s="8">
        <f t="shared" si="101"/>
        <v>0.00516129032258065</v>
      </c>
      <c r="M126" s="8">
        <f t="shared" si="101"/>
        <v>0.895483870967742</v>
      </c>
      <c r="N126" s="8"/>
      <c r="O126" s="9" t="s">
        <v>397</v>
      </c>
      <c r="P126" s="105" t="s">
        <v>399</v>
      </c>
      <c r="Q126" s="8" t="s">
        <v>395</v>
      </c>
      <c r="R126" s="8">
        <f t="shared" si="96"/>
        <v>0.0996774193548387</v>
      </c>
      <c r="S126" s="8" t="s">
        <v>395</v>
      </c>
      <c r="T126" s="8">
        <f t="shared" si="97"/>
        <v>0.00516129032258065</v>
      </c>
      <c r="U126" s="8" t="s">
        <v>395</v>
      </c>
      <c r="V126" s="8">
        <f t="shared" si="98"/>
        <v>0.895483870967742</v>
      </c>
      <c r="W126" s="8" t="s">
        <v>396</v>
      </c>
    </row>
    <row r="127" spans="9:23"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="6" customFormat="1" spans="9:23">
      <c r="I128" s="8" t="str">
        <f t="shared" ref="I128:M128" si="102">I71</f>
        <v>A3E&amp;StoryD@TP</v>
      </c>
      <c r="J128" s="8" t="str">
        <f t="shared" si="102"/>
        <v>StoryD</v>
      </c>
      <c r="K128" s="8">
        <f t="shared" si="102"/>
        <v>0.174838709677419</v>
      </c>
      <c r="L128" s="8">
        <f t="shared" si="102"/>
        <v>0.196451612903226</v>
      </c>
      <c r="M128" s="8">
        <f t="shared" si="102"/>
        <v>0.629354838709677</v>
      </c>
      <c r="N128" s="8"/>
      <c r="O128" s="9" t="s">
        <v>393</v>
      </c>
      <c r="P128" s="105" t="s">
        <v>401</v>
      </c>
      <c r="Q128" s="8" t="s">
        <v>395</v>
      </c>
      <c r="R128" s="8">
        <f t="shared" ref="R128:R132" si="103">K128</f>
        <v>0.174838709677419</v>
      </c>
      <c r="S128" s="8" t="s">
        <v>395</v>
      </c>
      <c r="T128" s="8">
        <f t="shared" ref="T128:T132" si="104">L128</f>
        <v>0.196451612903226</v>
      </c>
      <c r="U128" s="8" t="s">
        <v>395</v>
      </c>
      <c r="V128" s="8">
        <f t="shared" ref="V128:V132" si="105">M128</f>
        <v>0.629354838709677</v>
      </c>
      <c r="W128" s="8" t="s">
        <v>396</v>
      </c>
    </row>
    <row r="129" s="6" customFormat="1" spans="9:23">
      <c r="I129" s="8" t="str">
        <f t="shared" ref="I129:M129" si="106">I70</f>
        <v>A3E&amp;StoryD@TP</v>
      </c>
      <c r="J129" s="8" t="str">
        <f t="shared" si="106"/>
        <v>A3E</v>
      </c>
      <c r="K129" s="8">
        <f t="shared" si="106"/>
        <v>0.174838709677419</v>
      </c>
      <c r="L129" s="8">
        <f t="shared" si="106"/>
        <v>0.0564516129032258</v>
      </c>
      <c r="M129" s="8">
        <f t="shared" si="106"/>
        <v>0.769354838709677</v>
      </c>
      <c r="N129" s="8"/>
      <c r="O129" s="9" t="s">
        <v>397</v>
      </c>
      <c r="P129" s="105" t="s">
        <v>400</v>
      </c>
      <c r="Q129" s="8" t="s">
        <v>395</v>
      </c>
      <c r="R129" s="8">
        <f t="shared" si="103"/>
        <v>0.174838709677419</v>
      </c>
      <c r="S129" s="8" t="s">
        <v>395</v>
      </c>
      <c r="T129" s="8">
        <f t="shared" si="104"/>
        <v>0.0564516129032258</v>
      </c>
      <c r="U129" s="8" t="s">
        <v>395</v>
      </c>
      <c r="V129" s="8">
        <f t="shared" si="105"/>
        <v>0.769354838709677</v>
      </c>
      <c r="W129" s="8" t="s">
        <v>396</v>
      </c>
    </row>
    <row r="130" spans="9:23"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="6" customFormat="1" spans="9:23">
      <c r="I131" s="8" t="str">
        <f t="shared" ref="I131:M131" si="107">B71</f>
        <v>A3E&amp;ICCBot@TP</v>
      </c>
      <c r="J131" s="8" t="str">
        <f t="shared" si="107"/>
        <v>ICCBot</v>
      </c>
      <c r="K131" s="8">
        <f t="shared" si="107"/>
        <v>0.217096774193548</v>
      </c>
      <c r="L131" s="8">
        <f t="shared" si="107"/>
        <v>0.571290322580645</v>
      </c>
      <c r="M131" s="8">
        <f t="shared" si="107"/>
        <v>0.211612903225807</v>
      </c>
      <c r="N131" s="8"/>
      <c r="O131" s="9" t="s">
        <v>393</v>
      </c>
      <c r="P131" s="105" t="s">
        <v>402</v>
      </c>
      <c r="Q131" s="8" t="s">
        <v>395</v>
      </c>
      <c r="R131" s="8">
        <f t="shared" si="103"/>
        <v>0.217096774193548</v>
      </c>
      <c r="S131" s="8" t="s">
        <v>395</v>
      </c>
      <c r="T131" s="8">
        <f t="shared" si="104"/>
        <v>0.571290322580645</v>
      </c>
      <c r="U131" s="8" t="s">
        <v>395</v>
      </c>
      <c r="V131" s="8">
        <f t="shared" si="105"/>
        <v>0.211612903225807</v>
      </c>
      <c r="W131" s="8" t="s">
        <v>396</v>
      </c>
    </row>
    <row r="132" s="6" customFormat="1" spans="9:23">
      <c r="I132" s="8" t="str">
        <f t="shared" ref="I132:M132" si="108">B70</f>
        <v>A3E&amp;ICCBot@TP</v>
      </c>
      <c r="J132" s="8" t="str">
        <f t="shared" si="108"/>
        <v>A3E</v>
      </c>
      <c r="K132" s="8">
        <f t="shared" si="108"/>
        <v>0.217096774193548</v>
      </c>
      <c r="L132" s="8">
        <f t="shared" si="108"/>
        <v>0.0135483870967742</v>
      </c>
      <c r="M132" s="8">
        <f t="shared" si="108"/>
        <v>0.769354838709677</v>
      </c>
      <c r="N132" s="8"/>
      <c r="O132" s="9" t="s">
        <v>397</v>
      </c>
      <c r="P132" s="105" t="s">
        <v>400</v>
      </c>
      <c r="Q132" s="8" t="s">
        <v>395</v>
      </c>
      <c r="R132" s="8">
        <f t="shared" si="103"/>
        <v>0.217096774193548</v>
      </c>
      <c r="S132" s="8" t="s">
        <v>395</v>
      </c>
      <c r="T132" s="8">
        <f t="shared" si="104"/>
        <v>0.0135483870967742</v>
      </c>
      <c r="U132" s="8" t="s">
        <v>395</v>
      </c>
      <c r="V132" s="8">
        <f t="shared" si="105"/>
        <v>0.769354838709677</v>
      </c>
      <c r="W132" s="8" t="s">
        <v>396</v>
      </c>
    </row>
    <row r="133" spans="9:23"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="6" customFormat="1" spans="9:23">
      <c r="I134" s="8" t="str">
        <f t="shared" ref="I134:M134" si="109">CV70</f>
        <v>StoryD&amp;ICCBot@TP</v>
      </c>
      <c r="J134" s="8" t="str">
        <f t="shared" si="109"/>
        <v>ICCBot</v>
      </c>
      <c r="K134" s="8">
        <f t="shared" si="109"/>
        <v>0.353548387096774</v>
      </c>
      <c r="L134" s="8">
        <f t="shared" si="109"/>
        <v>0.434838709677419</v>
      </c>
      <c r="M134" s="8">
        <f t="shared" si="109"/>
        <v>0.211612903225807</v>
      </c>
      <c r="N134" s="8"/>
      <c r="O134" s="9" t="s">
        <v>393</v>
      </c>
      <c r="P134" s="105" t="s">
        <v>402</v>
      </c>
      <c r="Q134" s="8" t="s">
        <v>395</v>
      </c>
      <c r="R134" s="8">
        <f>K134</f>
        <v>0.353548387096774</v>
      </c>
      <c r="S134" s="8" t="s">
        <v>395</v>
      </c>
      <c r="T134" s="8">
        <f>L134</f>
        <v>0.434838709677419</v>
      </c>
      <c r="U134" s="8" t="s">
        <v>395</v>
      </c>
      <c r="V134" s="8">
        <f>M134</f>
        <v>0.211612903225807</v>
      </c>
      <c r="W134" s="8" t="s">
        <v>396</v>
      </c>
    </row>
    <row r="135" s="6" customFormat="1" spans="9:23">
      <c r="I135" s="8" t="str">
        <f t="shared" ref="I135:M135" si="110">CV71</f>
        <v>StoryD&amp;ICCBot@TP</v>
      </c>
      <c r="J135" s="8" t="str">
        <f t="shared" si="110"/>
        <v>StoryD</v>
      </c>
      <c r="K135" s="8">
        <f t="shared" si="110"/>
        <v>0.353548387096774</v>
      </c>
      <c r="L135" s="8">
        <f t="shared" si="110"/>
        <v>0.0167741935483871</v>
      </c>
      <c r="M135" s="8">
        <f t="shared" si="110"/>
        <v>0.629354838709677</v>
      </c>
      <c r="N135" s="8"/>
      <c r="O135" s="9" t="s">
        <v>397</v>
      </c>
      <c r="P135" s="105" t="s">
        <v>401</v>
      </c>
      <c r="Q135" s="8" t="s">
        <v>395</v>
      </c>
      <c r="R135" s="8">
        <f>K135</f>
        <v>0.353548387096774</v>
      </c>
      <c r="S135" s="8" t="s">
        <v>395</v>
      </c>
      <c r="T135" s="8">
        <f>L135</f>
        <v>0.0167741935483871</v>
      </c>
      <c r="U135" s="8" t="s">
        <v>395</v>
      </c>
      <c r="V135" s="8">
        <f>M135</f>
        <v>0.629354838709677</v>
      </c>
      <c r="W135" s="8" t="s">
        <v>396</v>
      </c>
    </row>
  </sheetData>
  <sortState ref="CU1:CZ62">
    <sortCondition ref="CW1"/>
  </sortState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 Info</vt:lpstr>
      <vt:lpstr>oracle construct</vt:lpstr>
      <vt:lpstr>run Time</vt:lpstr>
      <vt:lpstr>numberCount</vt:lpstr>
      <vt:lpstr>graphCount</vt:lpstr>
      <vt:lpstr>oracleCount</vt:lpstr>
      <vt:lpstr>number of FN ICCs with tags</vt:lpstr>
      <vt:lpstr>pairdata</vt:lpstr>
      <vt:lpstr>pairTP</vt:lpstr>
      <vt:lpstr>pairAll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小蘑菇要去炖鸡了</cp:lastModifiedBy>
  <dcterms:created xsi:type="dcterms:W3CDTF">2015-06-05T18:19:00Z</dcterms:created>
  <dcterms:modified xsi:type="dcterms:W3CDTF">2022-08-01T06:40:21Z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C396D36064FE49ADB4CF7EDA2F27276E</vt:lpwstr>
  </property>
  <property fmtid="{D5CDD505-2E9C-101B-9397-08002B2CF9AE}" pid="3" name="KSOProductBuildVer">
    <vt:lpwstr>2052-11.1.0.11875</vt:lpwstr>
  </property>
</Properties>
</file>