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wareData\ToolsInREST\yanjiwei\ICCBot\Experimental Data\ICC-Resolution-Evaluation\BenchHand\"/>
    </mc:Choice>
  </mc:AlternateContent>
  <bookViews>
    <workbookView xWindow="-108" yWindow="-108" windowWidth="19416" windowHeight="10416" activeTab="1"/>
  </bookViews>
  <sheets>
    <sheet name="time" sheetId="2" r:id="rId1"/>
    <sheet name="numberCount" sheetId="4" r:id="rId2"/>
    <sheet name="oracleCount" sheetId="6" r:id="rId3"/>
    <sheet name="tagResult" sheetId="8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92" i="8" l="1"/>
  <c r="AT92" i="8"/>
  <c r="AW92" i="8"/>
  <c r="AV92" i="8"/>
  <c r="AS92" i="8"/>
  <c r="AR92" i="8"/>
  <c r="AQ92" i="8"/>
  <c r="AP92" i="8"/>
  <c r="AO92" i="8"/>
  <c r="BV81" i="8"/>
  <c r="BW81" i="8"/>
  <c r="BV82" i="8"/>
  <c r="BW82" i="8"/>
  <c r="BV83" i="8"/>
  <c r="BW83" i="8"/>
  <c r="BV84" i="8"/>
  <c r="BW84" i="8"/>
  <c r="BV85" i="8"/>
  <c r="BW85" i="8"/>
  <c r="BV86" i="8"/>
  <c r="BV88" i="8" s="1"/>
  <c r="BW86" i="8"/>
  <c r="BV87" i="8"/>
  <c r="BW8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BW88" i="8" l="1"/>
  <c r="T64" i="6"/>
  <c r="U64" i="6"/>
  <c r="V64" i="6"/>
  <c r="W64" i="6"/>
  <c r="X64" i="6"/>
  <c r="S64" i="6"/>
  <c r="B67" i="6"/>
  <c r="C67" i="6"/>
  <c r="S70" i="6" s="1"/>
  <c r="D67" i="6"/>
  <c r="T70" i="6" s="1"/>
  <c r="E67" i="6"/>
  <c r="U70" i="6" s="1"/>
  <c r="F67" i="6"/>
  <c r="V70" i="6" s="1"/>
  <c r="G67" i="6"/>
  <c r="H67" i="6"/>
  <c r="X70" i="6" s="1"/>
  <c r="I67" i="6"/>
  <c r="J67" i="6"/>
  <c r="K67" i="6"/>
  <c r="L67" i="6"/>
  <c r="M67" i="6"/>
  <c r="N67" i="6"/>
  <c r="W70" i="6" l="1"/>
  <c r="W79" i="6" s="1"/>
  <c r="B100" i="6"/>
  <c r="C100" i="6"/>
  <c r="S72" i="6" s="1"/>
  <c r="D100" i="6"/>
  <c r="T72" i="6" s="1"/>
  <c r="E100" i="6"/>
  <c r="U72" i="6" s="1"/>
  <c r="U81" i="6" s="1"/>
  <c r="F100" i="6"/>
  <c r="V72" i="6" s="1"/>
  <c r="G100" i="6"/>
  <c r="H100" i="6"/>
  <c r="X72" i="6" s="1"/>
  <c r="I100" i="6"/>
  <c r="J100" i="6"/>
  <c r="K100" i="6"/>
  <c r="L100" i="6"/>
  <c r="M100" i="6"/>
  <c r="N100" i="6"/>
  <c r="S79" i="6"/>
  <c r="T79" i="6"/>
  <c r="U79" i="6"/>
  <c r="S81" i="6"/>
  <c r="T81" i="6"/>
  <c r="N22" i="6"/>
  <c r="W72" i="6" l="1"/>
  <c r="C7" i="2"/>
  <c r="D7" i="2"/>
  <c r="E7" i="2"/>
  <c r="F7" i="2"/>
  <c r="G7" i="2"/>
  <c r="B7" i="2"/>
  <c r="H7" i="2" s="1"/>
  <c r="AN87" i="8" l="1"/>
  <c r="AN86" i="8"/>
  <c r="AN85" i="8"/>
  <c r="AN84" i="8"/>
  <c r="AN83" i="8"/>
  <c r="AN82" i="8"/>
  <c r="AN81" i="8"/>
  <c r="AN96" i="8"/>
  <c r="AN99" i="8"/>
  <c r="AN98" i="8"/>
  <c r="AN95" i="8"/>
  <c r="AN94" i="8"/>
  <c r="AN97" i="8"/>
  <c r="AN93" i="8"/>
  <c r="AP75" i="8"/>
  <c r="AP81" i="8" s="1"/>
  <c r="AQ75" i="8"/>
  <c r="AQ81" i="8" s="1"/>
  <c r="AT93" i="8" s="1"/>
  <c r="AR75" i="8"/>
  <c r="AR81" i="8" s="1"/>
  <c r="AQ93" i="8" s="1"/>
  <c r="AS75" i="8"/>
  <c r="AS81" i="8" s="1"/>
  <c r="AO93" i="8" s="1"/>
  <c r="AT75" i="8"/>
  <c r="AT81" i="8" s="1"/>
  <c r="AP93" i="8" s="1"/>
  <c r="AU75" i="8"/>
  <c r="AU81" i="8" s="1"/>
  <c r="AW93" i="8" s="1"/>
  <c r="AV75" i="8"/>
  <c r="AV81" i="8" s="1"/>
  <c r="AW75" i="8"/>
  <c r="AW81" i="8" s="1"/>
  <c r="AR93" i="8" s="1"/>
  <c r="AX75" i="8"/>
  <c r="AX81" i="8" s="1"/>
  <c r="AY75" i="8"/>
  <c r="AY81" i="8" s="1"/>
  <c r="AZ75" i="8"/>
  <c r="AZ81" i="8" s="1"/>
  <c r="BA75" i="8"/>
  <c r="BA81" i="8" s="1"/>
  <c r="AU93" i="8" s="1"/>
  <c r="BB75" i="8"/>
  <c r="BB81" i="8" s="1"/>
  <c r="AS93" i="8" s="1"/>
  <c r="BC75" i="8"/>
  <c r="BC81" i="8" s="1"/>
  <c r="BD75" i="8"/>
  <c r="BD81" i="8" s="1"/>
  <c r="BE75" i="8"/>
  <c r="BE81" i="8" s="1"/>
  <c r="BF75" i="8"/>
  <c r="BF81" i="8" s="1"/>
  <c r="AV93" i="8" s="1"/>
  <c r="BG75" i="8"/>
  <c r="BG81" i="8" s="1"/>
  <c r="BH75" i="8"/>
  <c r="BH81" i="8" s="1"/>
  <c r="BI75" i="8"/>
  <c r="BI81" i="8" s="1"/>
  <c r="BJ75" i="8"/>
  <c r="BJ81" i="8" s="1"/>
  <c r="BK75" i="8"/>
  <c r="BK81" i="8" s="1"/>
  <c r="BL75" i="8"/>
  <c r="BL81" i="8" s="1"/>
  <c r="BM75" i="8"/>
  <c r="BM81" i="8" s="1"/>
  <c r="BN75" i="8"/>
  <c r="BN81" i="8" s="1"/>
  <c r="BO75" i="8"/>
  <c r="BO81" i="8" s="1"/>
  <c r="BP75" i="8"/>
  <c r="BP81" i="8" s="1"/>
  <c r="BQ75" i="8"/>
  <c r="BQ81" i="8" s="1"/>
  <c r="BR75" i="8"/>
  <c r="BR81" i="8" s="1"/>
  <c r="BS75" i="8"/>
  <c r="BS81" i="8" s="1"/>
  <c r="BT75" i="8"/>
  <c r="BT81" i="8" s="1"/>
  <c r="BU75" i="8"/>
  <c r="BU81" i="8" s="1"/>
  <c r="AO75" i="8"/>
  <c r="AO81" i="8" s="1"/>
  <c r="D460" i="8"/>
  <c r="AP86" i="8" s="1"/>
  <c r="E460" i="8"/>
  <c r="AQ86" i="8" s="1"/>
  <c r="AT98" i="8" s="1"/>
  <c r="F460" i="8"/>
  <c r="AR86" i="8" s="1"/>
  <c r="AQ98" i="8" s="1"/>
  <c r="G460" i="8"/>
  <c r="AS86" i="8" s="1"/>
  <c r="AO98" i="8" s="1"/>
  <c r="H460" i="8"/>
  <c r="AT86" i="8" s="1"/>
  <c r="AP98" i="8" s="1"/>
  <c r="I460" i="8"/>
  <c r="AU86" i="8" s="1"/>
  <c r="AW98" i="8" s="1"/>
  <c r="J460" i="8"/>
  <c r="AV86" i="8" s="1"/>
  <c r="K460" i="8"/>
  <c r="AW86" i="8" s="1"/>
  <c r="AR98" i="8" s="1"/>
  <c r="L460" i="8"/>
  <c r="AX86" i="8" s="1"/>
  <c r="M460" i="8"/>
  <c r="AY86" i="8" s="1"/>
  <c r="N460" i="8"/>
  <c r="AZ86" i="8" s="1"/>
  <c r="O460" i="8"/>
  <c r="BA86" i="8" s="1"/>
  <c r="AU98" i="8" s="1"/>
  <c r="P460" i="8"/>
  <c r="BB86" i="8" s="1"/>
  <c r="AS98" i="8" s="1"/>
  <c r="Q460" i="8"/>
  <c r="BC86" i="8" s="1"/>
  <c r="R460" i="8"/>
  <c r="BD86" i="8" s="1"/>
  <c r="S460" i="8"/>
  <c r="BE86" i="8" s="1"/>
  <c r="T460" i="8"/>
  <c r="BF86" i="8" s="1"/>
  <c r="AV98" i="8" s="1"/>
  <c r="U460" i="8"/>
  <c r="BG86" i="8" s="1"/>
  <c r="V460" i="8"/>
  <c r="BH86" i="8" s="1"/>
  <c r="W460" i="8"/>
  <c r="BI86" i="8" s="1"/>
  <c r="X460" i="8"/>
  <c r="BJ86" i="8" s="1"/>
  <c r="Y460" i="8"/>
  <c r="BK86" i="8" s="1"/>
  <c r="Z460" i="8"/>
  <c r="BL86" i="8" s="1"/>
  <c r="AA460" i="8"/>
  <c r="BM86" i="8" s="1"/>
  <c r="AB460" i="8"/>
  <c r="BN86" i="8" s="1"/>
  <c r="AC460" i="8"/>
  <c r="BO86" i="8" s="1"/>
  <c r="AD460" i="8"/>
  <c r="BP86" i="8" s="1"/>
  <c r="AE460" i="8"/>
  <c r="BQ86" i="8" s="1"/>
  <c r="AF460" i="8"/>
  <c r="BR86" i="8" s="1"/>
  <c r="AG460" i="8"/>
  <c r="BS86" i="8" s="1"/>
  <c r="AH460" i="8"/>
  <c r="BT86" i="8" s="1"/>
  <c r="AI460" i="8"/>
  <c r="BU86" i="8" s="1"/>
  <c r="C460" i="8"/>
  <c r="AO86" i="8" s="1"/>
  <c r="D383" i="8"/>
  <c r="AP87" i="8" s="1"/>
  <c r="E383" i="8"/>
  <c r="AQ87" i="8" s="1"/>
  <c r="AT99" i="8" s="1"/>
  <c r="F383" i="8"/>
  <c r="AR87" i="8" s="1"/>
  <c r="AQ99" i="8" s="1"/>
  <c r="G383" i="8"/>
  <c r="AS87" i="8" s="1"/>
  <c r="AO99" i="8" s="1"/>
  <c r="H383" i="8"/>
  <c r="AT87" i="8" s="1"/>
  <c r="AP99" i="8" s="1"/>
  <c r="I383" i="8"/>
  <c r="AU87" i="8" s="1"/>
  <c r="AW99" i="8" s="1"/>
  <c r="J383" i="8"/>
  <c r="AV87" i="8" s="1"/>
  <c r="K383" i="8"/>
  <c r="AW87" i="8" s="1"/>
  <c r="AR99" i="8" s="1"/>
  <c r="L383" i="8"/>
  <c r="AX87" i="8" s="1"/>
  <c r="M383" i="8"/>
  <c r="AY87" i="8" s="1"/>
  <c r="N383" i="8"/>
  <c r="AZ87" i="8" s="1"/>
  <c r="O383" i="8"/>
  <c r="BA87" i="8" s="1"/>
  <c r="AU99" i="8" s="1"/>
  <c r="P383" i="8"/>
  <c r="BB87" i="8" s="1"/>
  <c r="AS99" i="8" s="1"/>
  <c r="Q383" i="8"/>
  <c r="BC87" i="8" s="1"/>
  <c r="R383" i="8"/>
  <c r="BD87" i="8" s="1"/>
  <c r="S383" i="8"/>
  <c r="BE87" i="8" s="1"/>
  <c r="T383" i="8"/>
  <c r="BF87" i="8" s="1"/>
  <c r="AV99" i="8" s="1"/>
  <c r="U383" i="8"/>
  <c r="BG87" i="8" s="1"/>
  <c r="V383" i="8"/>
  <c r="BH87" i="8" s="1"/>
  <c r="W383" i="8"/>
  <c r="BI87" i="8" s="1"/>
  <c r="X383" i="8"/>
  <c r="BJ87" i="8" s="1"/>
  <c r="Y383" i="8"/>
  <c r="BK87" i="8" s="1"/>
  <c r="Z383" i="8"/>
  <c r="BL87" i="8" s="1"/>
  <c r="AA383" i="8"/>
  <c r="BM87" i="8" s="1"/>
  <c r="AB383" i="8"/>
  <c r="BN87" i="8" s="1"/>
  <c r="AC383" i="8"/>
  <c r="BO87" i="8" s="1"/>
  <c r="AD383" i="8"/>
  <c r="BP87" i="8" s="1"/>
  <c r="AE383" i="8"/>
  <c r="BQ87" i="8" s="1"/>
  <c r="AF383" i="8"/>
  <c r="BR87" i="8" s="1"/>
  <c r="AG383" i="8"/>
  <c r="BS87" i="8" s="1"/>
  <c r="AH383" i="8"/>
  <c r="BT87" i="8" s="1"/>
  <c r="AI383" i="8"/>
  <c r="BU87" i="8" s="1"/>
  <c r="C383" i="8"/>
  <c r="AO87" i="8" s="1"/>
  <c r="D305" i="8"/>
  <c r="AP84" i="8" s="1"/>
  <c r="E305" i="8"/>
  <c r="AQ84" i="8" s="1"/>
  <c r="AT96" i="8" s="1"/>
  <c r="F305" i="8"/>
  <c r="AR84" i="8" s="1"/>
  <c r="AQ96" i="8" s="1"/>
  <c r="G305" i="8"/>
  <c r="AS84" i="8" s="1"/>
  <c r="AO96" i="8" s="1"/>
  <c r="H305" i="8"/>
  <c r="AT84" i="8" s="1"/>
  <c r="AP96" i="8" s="1"/>
  <c r="I305" i="8"/>
  <c r="AU84" i="8" s="1"/>
  <c r="AW96" i="8" s="1"/>
  <c r="J305" i="8"/>
  <c r="AV84" i="8" s="1"/>
  <c r="K305" i="8"/>
  <c r="AW84" i="8" s="1"/>
  <c r="AR96" i="8" s="1"/>
  <c r="L305" i="8"/>
  <c r="AX84" i="8" s="1"/>
  <c r="M305" i="8"/>
  <c r="AY84" i="8" s="1"/>
  <c r="N305" i="8"/>
  <c r="AZ84" i="8" s="1"/>
  <c r="O305" i="8"/>
  <c r="BA84" i="8" s="1"/>
  <c r="AU96" i="8" s="1"/>
  <c r="P305" i="8"/>
  <c r="BB84" i="8" s="1"/>
  <c r="AS96" i="8" s="1"/>
  <c r="Q305" i="8"/>
  <c r="BC84" i="8" s="1"/>
  <c r="R305" i="8"/>
  <c r="BD84" i="8" s="1"/>
  <c r="S305" i="8"/>
  <c r="BE84" i="8" s="1"/>
  <c r="T305" i="8"/>
  <c r="BF84" i="8" s="1"/>
  <c r="AV96" i="8" s="1"/>
  <c r="U305" i="8"/>
  <c r="BG84" i="8" s="1"/>
  <c r="V305" i="8"/>
  <c r="BH84" i="8" s="1"/>
  <c r="W305" i="8"/>
  <c r="BI84" i="8" s="1"/>
  <c r="X305" i="8"/>
  <c r="BJ84" i="8" s="1"/>
  <c r="Y305" i="8"/>
  <c r="BK84" i="8" s="1"/>
  <c r="Z305" i="8"/>
  <c r="BL84" i="8" s="1"/>
  <c r="AA305" i="8"/>
  <c r="BM84" i="8" s="1"/>
  <c r="AB305" i="8"/>
  <c r="BN84" i="8" s="1"/>
  <c r="AC305" i="8"/>
  <c r="BO84" i="8" s="1"/>
  <c r="AD305" i="8"/>
  <c r="BP84" i="8" s="1"/>
  <c r="AE305" i="8"/>
  <c r="BQ84" i="8" s="1"/>
  <c r="AF305" i="8"/>
  <c r="BR84" i="8" s="1"/>
  <c r="AG305" i="8"/>
  <c r="BS84" i="8" s="1"/>
  <c r="AH305" i="8"/>
  <c r="BT84" i="8" s="1"/>
  <c r="AI305" i="8"/>
  <c r="BU84" i="8" s="1"/>
  <c r="C305" i="8"/>
  <c r="AO84" i="8" s="1"/>
  <c r="AP83" i="8"/>
  <c r="AQ83" i="8"/>
  <c r="AT95" i="8" s="1"/>
  <c r="AR83" i="8"/>
  <c r="AQ95" i="8" s="1"/>
  <c r="AS83" i="8"/>
  <c r="AO95" i="8" s="1"/>
  <c r="AT83" i="8"/>
  <c r="AP95" i="8" s="1"/>
  <c r="AU83" i="8"/>
  <c r="AW95" i="8" s="1"/>
  <c r="AV83" i="8"/>
  <c r="AW83" i="8"/>
  <c r="AR95" i="8" s="1"/>
  <c r="AX83" i="8"/>
  <c r="AY83" i="8"/>
  <c r="AZ83" i="8"/>
  <c r="BA83" i="8"/>
  <c r="AU95" i="8" s="1"/>
  <c r="BB83" i="8"/>
  <c r="AS95" i="8" s="1"/>
  <c r="BC83" i="8"/>
  <c r="BD83" i="8"/>
  <c r="BE83" i="8"/>
  <c r="BF83" i="8"/>
  <c r="AV95" i="8" s="1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AO83" i="8"/>
  <c r="D151" i="8"/>
  <c r="AP82" i="8" s="1"/>
  <c r="E151" i="8"/>
  <c r="AQ82" i="8" s="1"/>
  <c r="AT94" i="8" s="1"/>
  <c r="F151" i="8"/>
  <c r="AR82" i="8" s="1"/>
  <c r="AQ94" i="8" s="1"/>
  <c r="G151" i="8"/>
  <c r="AS82" i="8" s="1"/>
  <c r="AO94" i="8" s="1"/>
  <c r="H151" i="8"/>
  <c r="AT82" i="8" s="1"/>
  <c r="AP94" i="8" s="1"/>
  <c r="I151" i="8"/>
  <c r="AU82" i="8" s="1"/>
  <c r="AW94" i="8" s="1"/>
  <c r="J151" i="8"/>
  <c r="AV82" i="8" s="1"/>
  <c r="K151" i="8"/>
  <c r="AW82" i="8" s="1"/>
  <c r="AR94" i="8" s="1"/>
  <c r="L151" i="8"/>
  <c r="AX82" i="8" s="1"/>
  <c r="M151" i="8"/>
  <c r="AY82" i="8" s="1"/>
  <c r="N151" i="8"/>
  <c r="AZ82" i="8" s="1"/>
  <c r="O151" i="8"/>
  <c r="BA82" i="8" s="1"/>
  <c r="AU94" i="8" s="1"/>
  <c r="P151" i="8"/>
  <c r="BB82" i="8" s="1"/>
  <c r="AS94" i="8" s="1"/>
  <c r="Q151" i="8"/>
  <c r="BC82" i="8" s="1"/>
  <c r="R151" i="8"/>
  <c r="BD82" i="8" s="1"/>
  <c r="S151" i="8"/>
  <c r="BE82" i="8" s="1"/>
  <c r="T151" i="8"/>
  <c r="BF82" i="8" s="1"/>
  <c r="AV94" i="8" s="1"/>
  <c r="U151" i="8"/>
  <c r="BG82" i="8" s="1"/>
  <c r="V151" i="8"/>
  <c r="BH82" i="8" s="1"/>
  <c r="W151" i="8"/>
  <c r="BI82" i="8" s="1"/>
  <c r="X151" i="8"/>
  <c r="BJ82" i="8" s="1"/>
  <c r="Y151" i="8"/>
  <c r="BK82" i="8" s="1"/>
  <c r="Z151" i="8"/>
  <c r="BL82" i="8" s="1"/>
  <c r="AA151" i="8"/>
  <c r="BM82" i="8" s="1"/>
  <c r="AB151" i="8"/>
  <c r="BN82" i="8" s="1"/>
  <c r="AC151" i="8"/>
  <c r="BO82" i="8" s="1"/>
  <c r="AD151" i="8"/>
  <c r="BP82" i="8" s="1"/>
  <c r="AE151" i="8"/>
  <c r="BQ82" i="8" s="1"/>
  <c r="AF151" i="8"/>
  <c r="BR82" i="8" s="1"/>
  <c r="AG151" i="8"/>
  <c r="BS82" i="8" s="1"/>
  <c r="AH151" i="8"/>
  <c r="BT82" i="8" s="1"/>
  <c r="AI151" i="8"/>
  <c r="BU82" i="8" s="1"/>
  <c r="C151" i="8"/>
  <c r="AO82" i="8" s="1"/>
  <c r="D75" i="8"/>
  <c r="AP85" i="8" s="1"/>
  <c r="E75" i="8"/>
  <c r="AQ85" i="8" s="1"/>
  <c r="AT97" i="8" s="1"/>
  <c r="F75" i="8"/>
  <c r="AR85" i="8" s="1"/>
  <c r="AQ97" i="8" s="1"/>
  <c r="G75" i="8"/>
  <c r="AS85" i="8" s="1"/>
  <c r="AO97" i="8" s="1"/>
  <c r="H75" i="8"/>
  <c r="AT85" i="8" s="1"/>
  <c r="AP97" i="8" s="1"/>
  <c r="I75" i="8"/>
  <c r="AU85" i="8" s="1"/>
  <c r="AW97" i="8" s="1"/>
  <c r="J75" i="8"/>
  <c r="AV85" i="8" s="1"/>
  <c r="K75" i="8"/>
  <c r="AW85" i="8" s="1"/>
  <c r="AR97" i="8" s="1"/>
  <c r="L75" i="8"/>
  <c r="AX85" i="8" s="1"/>
  <c r="M75" i="8"/>
  <c r="AY85" i="8" s="1"/>
  <c r="N75" i="8"/>
  <c r="AZ85" i="8" s="1"/>
  <c r="O75" i="8"/>
  <c r="BA85" i="8" s="1"/>
  <c r="AU97" i="8" s="1"/>
  <c r="P75" i="8"/>
  <c r="BB85" i="8" s="1"/>
  <c r="AS97" i="8" s="1"/>
  <c r="Q75" i="8"/>
  <c r="BC85" i="8" s="1"/>
  <c r="R75" i="8"/>
  <c r="BD85" i="8" s="1"/>
  <c r="S75" i="8"/>
  <c r="BE85" i="8" s="1"/>
  <c r="T75" i="8"/>
  <c r="BF85" i="8" s="1"/>
  <c r="AV97" i="8" s="1"/>
  <c r="U75" i="8"/>
  <c r="BG85" i="8" s="1"/>
  <c r="V75" i="8"/>
  <c r="BH85" i="8" s="1"/>
  <c r="W75" i="8"/>
  <c r="BI85" i="8" s="1"/>
  <c r="X75" i="8"/>
  <c r="BJ85" i="8" s="1"/>
  <c r="Y75" i="8"/>
  <c r="BK85" i="8" s="1"/>
  <c r="Z75" i="8"/>
  <c r="BL85" i="8" s="1"/>
  <c r="AA75" i="8"/>
  <c r="BM85" i="8" s="1"/>
  <c r="AB75" i="8"/>
  <c r="BN85" i="8" s="1"/>
  <c r="AC75" i="8"/>
  <c r="BO85" i="8" s="1"/>
  <c r="AD75" i="8"/>
  <c r="BP85" i="8" s="1"/>
  <c r="AE75" i="8"/>
  <c r="BQ85" i="8" s="1"/>
  <c r="AF75" i="8"/>
  <c r="BR85" i="8" s="1"/>
  <c r="AG75" i="8"/>
  <c r="BS85" i="8" s="1"/>
  <c r="AH75" i="8"/>
  <c r="BT85" i="8" s="1"/>
  <c r="AI75" i="8"/>
  <c r="BU85" i="8" s="1"/>
  <c r="C75" i="8"/>
  <c r="AO85" i="8" s="1"/>
  <c r="BT88" i="8" l="1"/>
  <c r="BL88" i="8"/>
  <c r="BI88" i="8"/>
  <c r="AU100" i="8"/>
  <c r="AV88" i="8"/>
  <c r="BS88" i="8"/>
  <c r="BR88" i="8"/>
  <c r="BJ88" i="8"/>
  <c r="BB88" i="8"/>
  <c r="AP100" i="8"/>
  <c r="AT88" i="8"/>
  <c r="BC88" i="8"/>
  <c r="AU88" i="8"/>
  <c r="BQ88" i="8"/>
  <c r="AR100" i="8"/>
  <c r="BA88" i="8"/>
  <c r="BH88" i="8"/>
  <c r="BO88" i="8"/>
  <c r="BG88" i="8"/>
  <c r="AY88" i="8"/>
  <c r="AQ88" i="8"/>
  <c r="AT100" i="8"/>
  <c r="BK88" i="8"/>
  <c r="AO100" i="8"/>
  <c r="AS88" i="8"/>
  <c r="BP88" i="8"/>
  <c r="AR88" i="8"/>
  <c r="AQ100" i="8"/>
  <c r="AO88" i="8"/>
  <c r="BN88" i="8"/>
  <c r="BF88" i="8"/>
  <c r="AX88" i="8"/>
  <c r="AS100" i="8"/>
  <c r="AP88" i="8"/>
  <c r="BD88" i="8"/>
  <c r="AZ88" i="8"/>
  <c r="AW100" i="8"/>
  <c r="BU88" i="8"/>
  <c r="BM88" i="8"/>
  <c r="BE88" i="8"/>
  <c r="AW88" i="8"/>
  <c r="AV100" i="8" l="1"/>
  <c r="V79" i="6"/>
  <c r="X79" i="6"/>
  <c r="V81" i="6"/>
  <c r="W81" i="6"/>
  <c r="X81" i="6"/>
  <c r="T55" i="6"/>
  <c r="U55" i="6"/>
  <c r="V55" i="6"/>
  <c r="W55" i="6"/>
  <c r="X55" i="6"/>
  <c r="S55" i="6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B51" i="6"/>
  <c r="C51" i="6"/>
  <c r="S69" i="6" s="1"/>
  <c r="S78" i="6" s="1"/>
  <c r="D51" i="6"/>
  <c r="T69" i="6" s="1"/>
  <c r="T78" i="6" s="1"/>
  <c r="E51" i="6"/>
  <c r="U69" i="6" s="1"/>
  <c r="U78" i="6" s="1"/>
  <c r="F51" i="6"/>
  <c r="V69" i="6" s="1"/>
  <c r="V78" i="6" s="1"/>
  <c r="G51" i="6"/>
  <c r="H51" i="6"/>
  <c r="X69" i="6" s="1"/>
  <c r="X78" i="6" s="1"/>
  <c r="I51" i="6"/>
  <c r="J51" i="6"/>
  <c r="K51" i="6"/>
  <c r="L51" i="6"/>
  <c r="M51" i="6"/>
  <c r="N51" i="6"/>
  <c r="J93" i="6"/>
  <c r="K93" i="6"/>
  <c r="L93" i="6"/>
  <c r="M93" i="6"/>
  <c r="N93" i="6"/>
  <c r="I93" i="6"/>
  <c r="J22" i="6"/>
  <c r="K22" i="6"/>
  <c r="L22" i="6"/>
  <c r="M22" i="6"/>
  <c r="I22" i="6"/>
  <c r="W69" i="6" l="1"/>
  <c r="W78" i="6" s="1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Y31" i="4" l="1"/>
  <c r="Z31" i="4"/>
  <c r="AA31" i="4"/>
  <c r="AB31" i="4"/>
  <c r="AC31" i="4"/>
  <c r="AC6" i="4"/>
  <c r="X19" i="4"/>
  <c r="X33" i="4"/>
  <c r="Y33" i="4"/>
  <c r="Z33" i="4"/>
  <c r="AB19" i="4"/>
  <c r="AC19" i="4"/>
  <c r="Y19" i="4"/>
  <c r="AA33" i="4"/>
  <c r="AB33" i="4"/>
  <c r="B93" i="6"/>
  <c r="C93" i="6"/>
  <c r="S71" i="6" s="1"/>
  <c r="S80" i="6" s="1"/>
  <c r="D93" i="6"/>
  <c r="T71" i="6" s="1"/>
  <c r="T80" i="6" s="1"/>
  <c r="E93" i="6"/>
  <c r="U71" i="6" s="1"/>
  <c r="U80" i="6" s="1"/>
  <c r="F93" i="6"/>
  <c r="V71" i="6" s="1"/>
  <c r="V80" i="6" s="1"/>
  <c r="G93" i="6"/>
  <c r="H93" i="6"/>
  <c r="X71" i="6" s="1"/>
  <c r="X80" i="6" s="1"/>
  <c r="B22" i="6"/>
  <c r="C52" i="4"/>
  <c r="X5" i="4" s="1"/>
  <c r="D52" i="4"/>
  <c r="Y5" i="4" s="1"/>
  <c r="E52" i="4"/>
  <c r="Z5" i="4" s="1"/>
  <c r="F52" i="4"/>
  <c r="AA5" i="4" s="1"/>
  <c r="G52" i="4"/>
  <c r="AB5" i="4" s="1"/>
  <c r="H52" i="4"/>
  <c r="AC5" i="4" s="1"/>
  <c r="I52" i="4"/>
  <c r="X18" i="4" s="1"/>
  <c r="J52" i="4"/>
  <c r="Y18" i="4" s="1"/>
  <c r="K52" i="4"/>
  <c r="Z18" i="4" s="1"/>
  <c r="L52" i="4"/>
  <c r="AA18" i="4" s="1"/>
  <c r="M52" i="4"/>
  <c r="AB18" i="4" s="1"/>
  <c r="N52" i="4"/>
  <c r="AC18" i="4" s="1"/>
  <c r="O52" i="4"/>
  <c r="X32" i="4" s="1"/>
  <c r="P52" i="4"/>
  <c r="Y32" i="4" s="1"/>
  <c r="Q52" i="4"/>
  <c r="Z32" i="4" s="1"/>
  <c r="R52" i="4"/>
  <c r="AA32" i="4" s="1"/>
  <c r="S52" i="4"/>
  <c r="AB32" i="4" s="1"/>
  <c r="T52" i="4"/>
  <c r="AC32" i="4" s="1"/>
  <c r="B52" i="4"/>
  <c r="Y6" i="4"/>
  <c r="AA6" i="4"/>
  <c r="AB6" i="4"/>
  <c r="Z19" i="4"/>
  <c r="AA19" i="4"/>
  <c r="AC33" i="4"/>
  <c r="C94" i="4"/>
  <c r="X7" i="4" s="1"/>
  <c r="D94" i="4"/>
  <c r="Y7" i="4" s="1"/>
  <c r="E94" i="4"/>
  <c r="Z7" i="4" s="1"/>
  <c r="F94" i="4"/>
  <c r="AA7" i="4" s="1"/>
  <c r="G94" i="4"/>
  <c r="AB7" i="4" s="1"/>
  <c r="H94" i="4"/>
  <c r="AC7" i="4" s="1"/>
  <c r="I94" i="4"/>
  <c r="X20" i="4" s="1"/>
  <c r="J94" i="4"/>
  <c r="Y20" i="4" s="1"/>
  <c r="K94" i="4"/>
  <c r="Z20" i="4" s="1"/>
  <c r="L94" i="4"/>
  <c r="AA20" i="4" s="1"/>
  <c r="M94" i="4"/>
  <c r="AB20" i="4" s="1"/>
  <c r="N94" i="4"/>
  <c r="AC20" i="4" s="1"/>
  <c r="O94" i="4"/>
  <c r="X34" i="4" s="1"/>
  <c r="P94" i="4"/>
  <c r="Y34" i="4" s="1"/>
  <c r="Q94" i="4"/>
  <c r="Z34" i="4" s="1"/>
  <c r="R94" i="4"/>
  <c r="AA34" i="4" s="1"/>
  <c r="S94" i="4"/>
  <c r="AB34" i="4" s="1"/>
  <c r="T94" i="4"/>
  <c r="AC34" i="4" s="1"/>
  <c r="B94" i="4"/>
  <c r="C101" i="4"/>
  <c r="X8" i="4" s="1"/>
  <c r="D101" i="4"/>
  <c r="Y8" i="4" s="1"/>
  <c r="E101" i="4"/>
  <c r="Z8" i="4" s="1"/>
  <c r="F101" i="4"/>
  <c r="AA8" i="4" s="1"/>
  <c r="G101" i="4"/>
  <c r="AB8" i="4" s="1"/>
  <c r="H101" i="4"/>
  <c r="AC8" i="4" s="1"/>
  <c r="I101" i="4"/>
  <c r="X21" i="4" s="1"/>
  <c r="J101" i="4"/>
  <c r="Y21" i="4" s="1"/>
  <c r="K101" i="4"/>
  <c r="Z21" i="4" s="1"/>
  <c r="L101" i="4"/>
  <c r="AA21" i="4" s="1"/>
  <c r="M101" i="4"/>
  <c r="AB21" i="4" s="1"/>
  <c r="N101" i="4"/>
  <c r="AC21" i="4" s="1"/>
  <c r="O101" i="4"/>
  <c r="X35" i="4" s="1"/>
  <c r="P101" i="4"/>
  <c r="Y35" i="4" s="1"/>
  <c r="Q101" i="4"/>
  <c r="Z35" i="4" s="1"/>
  <c r="R101" i="4"/>
  <c r="AA35" i="4" s="1"/>
  <c r="S101" i="4"/>
  <c r="AB35" i="4" s="1"/>
  <c r="T101" i="4"/>
  <c r="AC35" i="4" s="1"/>
  <c r="B101" i="4"/>
  <c r="Z6" i="4"/>
  <c r="X4" i="4"/>
  <c r="X6" i="4"/>
  <c r="C22" i="6"/>
  <c r="S68" i="6" s="1"/>
  <c r="D22" i="6"/>
  <c r="T68" i="6" s="1"/>
  <c r="E22" i="6"/>
  <c r="U68" i="6" s="1"/>
  <c r="F22" i="6"/>
  <c r="V68" i="6" s="1"/>
  <c r="G22" i="6"/>
  <c r="H22" i="6"/>
  <c r="X68" i="6" s="1"/>
  <c r="Y4" i="4"/>
  <c r="Z4" i="4"/>
  <c r="AA4" i="4"/>
  <c r="AB4" i="4"/>
  <c r="AC4" i="4"/>
  <c r="X17" i="4"/>
  <c r="Y17" i="4"/>
  <c r="Z17" i="4"/>
  <c r="AA17" i="4"/>
  <c r="AB17" i="4"/>
  <c r="AC17" i="4"/>
  <c r="X31" i="4"/>
  <c r="U77" i="6" l="1"/>
  <c r="U73" i="6"/>
  <c r="U82" i="6" s="1"/>
  <c r="T73" i="6"/>
  <c r="T82" i="6" s="1"/>
  <c r="T77" i="6"/>
  <c r="S77" i="6"/>
  <c r="S73" i="6"/>
  <c r="S82" i="6" s="1"/>
  <c r="X77" i="6"/>
  <c r="X73" i="6"/>
  <c r="X82" i="6" s="1"/>
  <c r="V77" i="6"/>
  <c r="V73" i="6"/>
  <c r="V82" i="6" s="1"/>
  <c r="W71" i="6"/>
  <c r="W80" i="6" s="1"/>
  <c r="W68" i="6"/>
  <c r="X22" i="4"/>
  <c r="X42" i="4" s="1"/>
  <c r="AC22" i="4"/>
  <c r="AC42" i="4" s="1"/>
  <c r="Y36" i="4"/>
  <c r="Y43" i="4" s="1"/>
  <c r="Y22" i="4"/>
  <c r="Y42" i="4" s="1"/>
  <c r="Y9" i="4"/>
  <c r="Y41" i="4" s="1"/>
  <c r="AA36" i="4"/>
  <c r="AA43" i="4" s="1"/>
  <c r="Z36" i="4"/>
  <c r="Z43" i="4" s="1"/>
  <c r="AB36" i="4"/>
  <c r="AB43" i="4" s="1"/>
  <c r="AC36" i="4"/>
  <c r="AC43" i="4" s="1"/>
  <c r="X36" i="4"/>
  <c r="X43" i="4" s="1"/>
  <c r="AB22" i="4"/>
  <c r="AB42" i="4" s="1"/>
  <c r="AA22" i="4"/>
  <c r="AA42" i="4" s="1"/>
  <c r="Z22" i="4"/>
  <c r="Z42" i="4" s="1"/>
  <c r="X9" i="4"/>
  <c r="X41" i="4" s="1"/>
  <c r="AA9" i="4"/>
  <c r="AA41" i="4" s="1"/>
  <c r="Z9" i="4"/>
  <c r="Z41" i="4" s="1"/>
  <c r="AB9" i="4"/>
  <c r="AB41" i="4" s="1"/>
  <c r="AC9" i="4"/>
  <c r="AC41" i="4" s="1"/>
  <c r="W73" i="6" l="1"/>
  <c r="W82" i="6" s="1"/>
  <c r="W77" i="6"/>
</calcChain>
</file>

<file path=xl/connections.xml><?xml version="1.0" encoding="utf-8"?>
<connections xmlns="http://schemas.openxmlformats.org/spreadsheetml/2006/main">
  <connection id="1" name="new 11" type="6" refreshedVersion="6" background="1" saveData="1">
    <textPr codePage="936" sourceFile="C:\Users\79940\Desktop\new 1.txt" delimiter="&amp;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2" name="new 12" type="6" refreshedVersion="6" background="1" saveData="1">
    <textPr codePage="936" sourceFile="C:\Users\79940\Desktop\new 1.txt" delimiter="&amp;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<sst xmlns="http://schemas.openxmlformats.org/spreadsheetml/2006/main" count="1790" uniqueCount="163">
  <si>
    <t>Oracle</t>
  </si>
  <si>
    <t>IC3-Dial</t>
  </si>
  <si>
    <t>IC3</t>
  </si>
  <si>
    <t>ICCBench</t>
  </si>
  <si>
    <t>DroidBench</t>
    <phoneticPr fontId="1" type="noConversion"/>
  </si>
  <si>
    <t>DroidBench-ICC</t>
    <phoneticPr fontId="1" type="noConversion"/>
  </si>
  <si>
    <t>sum</t>
    <phoneticPr fontId="1" type="noConversion"/>
  </si>
  <si>
    <t>startIntentSenderForResult</t>
  </si>
  <si>
    <t>setWindow</t>
  </si>
  <si>
    <t>setRepeating</t>
  </si>
  <si>
    <t>setPendingIntentTemplate</t>
  </si>
  <si>
    <t>setExact</t>
  </si>
  <si>
    <t>setDeleteIntent</t>
  </si>
  <si>
    <t>sendTextMessage2</t>
  </si>
  <si>
    <t>sendTextMessage1</t>
  </si>
  <si>
    <t>send</t>
  </si>
  <si>
    <t>requestNetwork</t>
  </si>
  <si>
    <t>IC3</t>
    <phoneticPr fontId="1" type="noConversion"/>
  </si>
  <si>
    <t>RAICC</t>
    <phoneticPr fontId="1" type="noConversion"/>
  </si>
  <si>
    <t>innerclass_2</t>
  </si>
  <si>
    <t>innerclass_1</t>
  </si>
  <si>
    <t>fragment_2</t>
  </si>
  <si>
    <t>fragment_1</t>
  </si>
  <si>
    <t>activity_innerclass_1</t>
  </si>
  <si>
    <t>activity_fragment_2</t>
  </si>
  <si>
    <t>UnresolvableIntent1</t>
  </si>
  <si>
    <t>Singletons1</t>
  </si>
  <si>
    <t>SharedPreferences1</t>
  </si>
  <si>
    <t>IntentSource1</t>
  </si>
  <si>
    <t>IntentSink2</t>
  </si>
  <si>
    <t>IntentSink1</t>
  </si>
  <si>
    <t>EventOrdering1</t>
  </si>
  <si>
    <t>ComponentNotInManifest1</t>
  </si>
  <si>
    <t>BroadcastTaintAndLeak1</t>
  </si>
  <si>
    <t>ActivityCommunication8</t>
  </si>
  <si>
    <t>ActivityCommunication7</t>
  </si>
  <si>
    <t>ActivityCommunication5</t>
  </si>
  <si>
    <t>ActivityCommunication4</t>
  </si>
  <si>
    <t>ActivityCommunication2</t>
  </si>
  <si>
    <t>rpc_returnsensitive</t>
  </si>
  <si>
    <t>rpc_messengerservice</t>
  </si>
  <si>
    <t>rpc_localservice</t>
  </si>
  <si>
    <t>icc_stateful</t>
  </si>
  <si>
    <t>icc_rpc_comprehensive</t>
  </si>
  <si>
    <t>icc_intentservice</t>
  </si>
  <si>
    <t>icc_implicit_src_sink</t>
  </si>
  <si>
    <t>icc_implicit_src_nosink</t>
  </si>
  <si>
    <t>icc_implicit_nosrc_sink</t>
  </si>
  <si>
    <t>icc_implicit_nosrc_nosink</t>
  </si>
  <si>
    <t>icc_implicit_mix2</t>
  </si>
  <si>
    <t>icc_implicit_mix1</t>
  </si>
  <si>
    <t>icc_implicit_data2</t>
  </si>
  <si>
    <t>icc_implicit_data1</t>
  </si>
  <si>
    <t>icc_implicit_category</t>
  </si>
  <si>
    <t>icc_implicit_action</t>
  </si>
  <si>
    <t>icc_explicit_src_sink</t>
  </si>
  <si>
    <t>icc_explicit_src_nosink</t>
  </si>
  <si>
    <t>icc_explicit_nosrc_sink</t>
  </si>
  <si>
    <t>icc_explicit_nosrc_nosink</t>
  </si>
  <si>
    <t>icc_dynregister2</t>
  </si>
  <si>
    <t>ICCBench</t>
    <phoneticPr fontId="1" type="noConversion"/>
  </si>
  <si>
    <t>Sum</t>
    <phoneticPr fontId="1" type="noConversion"/>
  </si>
  <si>
    <t>StoryDroidBench</t>
    <phoneticPr fontId="1" type="noConversion"/>
  </si>
  <si>
    <t>RAICCBench</t>
    <phoneticPr fontId="1" type="noConversion"/>
  </si>
  <si>
    <t>ICCBotBench</t>
    <phoneticPr fontId="1" type="noConversion"/>
  </si>
  <si>
    <t>ICCBot</t>
  </si>
  <si>
    <t>ICCBot</t>
    <phoneticPr fontId="1" type="noConversion"/>
  </si>
  <si>
    <t>Gator</t>
  </si>
  <si>
    <t>Gator</t>
    <phoneticPr fontId="1" type="noConversion"/>
  </si>
  <si>
    <t>Ic3-dialdroid</t>
    <phoneticPr fontId="1" type="noConversion"/>
  </si>
  <si>
    <t>A3E</t>
    <phoneticPr fontId="1" type="noConversion"/>
  </si>
  <si>
    <t>Story</t>
    <phoneticPr fontId="1" type="noConversion"/>
  </si>
  <si>
    <t>icc_dynregister1</t>
  </si>
  <si>
    <t>icc_explicit1</t>
  </si>
  <si>
    <t>rpc_remoteservice</t>
  </si>
  <si>
    <t>IC3-diadroid</t>
  </si>
  <si>
    <t>Comp-Comp</t>
    <phoneticPr fontId="1" type="noConversion"/>
  </si>
  <si>
    <t>ICCBotBench</t>
  </si>
  <si>
    <t>ActivityCommunication1</t>
  </si>
  <si>
    <t>ActivityCommunication3</t>
  </si>
  <si>
    <t>ActivityCommunication6</t>
  </si>
  <si>
    <t>ServiceCommunication1</t>
  </si>
  <si>
    <t>addAction1</t>
  </si>
  <si>
    <t>addAction2</t>
  </si>
  <si>
    <t>requestLocationUpdates</t>
  </si>
  <si>
    <t>sendIntent</t>
  </si>
  <si>
    <t>setExactAndAllowWhileIdle</t>
  </si>
  <si>
    <t>setFullScreenIntent</t>
  </si>
  <si>
    <t>setInexactRepeating</t>
  </si>
  <si>
    <t>setLatestEventInfo</t>
  </si>
  <si>
    <t>setOnClickPendingIntent</t>
  </si>
  <si>
    <t>setSendDataMessage</t>
  </si>
  <si>
    <t xml:space="preserve"> </t>
    <phoneticPr fontId="1" type="noConversion"/>
  </si>
  <si>
    <t>activity_1</t>
  </si>
  <si>
    <t>activity_2</t>
  </si>
  <si>
    <t>activity_fragment_1</t>
  </si>
  <si>
    <t>activity_innerclass_2</t>
  </si>
  <si>
    <t>C2C</t>
  </si>
  <si>
    <t>A2A</t>
  </si>
  <si>
    <t>Component</t>
  </si>
  <si>
    <t>A3E</t>
  </si>
  <si>
    <t>Story</t>
  </si>
  <si>
    <t>FN</t>
  </si>
  <si>
    <t>FNRate</t>
  </si>
  <si>
    <t>story</t>
    <phoneticPr fontId="1" type="noConversion"/>
  </si>
  <si>
    <t>Act-Act</t>
  </si>
  <si>
    <t>Act-Act</t>
    <phoneticPr fontId="1" type="noConversion"/>
  </si>
  <si>
    <t>CF2CF</t>
  </si>
  <si>
    <t>CF-CF</t>
  </si>
  <si>
    <t>Comp-Comp</t>
  </si>
  <si>
    <t>CF-CF</t>
    <phoneticPr fontId="1" type="noConversion"/>
  </si>
  <si>
    <t>DroidBench</t>
  </si>
  <si>
    <t>StoryDroidBench</t>
  </si>
  <si>
    <t>RAICCBench</t>
  </si>
  <si>
    <t>sum</t>
  </si>
  <si>
    <t>run</t>
    <phoneticPr fontId="1" type="noConversion"/>
  </si>
  <si>
    <t>fn</t>
    <phoneticPr fontId="1" type="noConversion"/>
  </si>
  <si>
    <t>oracle</t>
    <phoneticPr fontId="1" type="noConversion"/>
  </si>
  <si>
    <t>run+FN-oracle</t>
    <phoneticPr fontId="1" type="noConversion"/>
  </si>
  <si>
    <t>fp</t>
    <phoneticPr fontId="1" type="noConversion"/>
  </si>
  <si>
    <t xml:space="preserve">oracle       </t>
  </si>
  <si>
    <t xml:space="preserve">ICCBot      </t>
  </si>
  <si>
    <t xml:space="preserve">IC3         </t>
  </si>
  <si>
    <t xml:space="preserve">IC3Dial     </t>
  </si>
  <si>
    <t xml:space="preserve">Gator         </t>
  </si>
  <si>
    <t xml:space="preserve">A3E         </t>
  </si>
  <si>
    <t xml:space="preserve">Story         </t>
  </si>
  <si>
    <t>atypicalICC</t>
  </si>
  <si>
    <t>implicitCB</t>
  </si>
  <si>
    <t>callContext</t>
  </si>
  <si>
    <t>fragment</t>
  </si>
  <si>
    <t>dynamicCB</t>
  </si>
  <si>
    <t>callBack</t>
  </si>
  <si>
    <t>staticCB</t>
  </si>
  <si>
    <t>implicitICC</t>
  </si>
  <si>
    <t>stringOp</t>
  </si>
  <si>
    <t>staticVal</t>
  </si>
  <si>
    <t>async</t>
  </si>
  <si>
    <t>polym</t>
  </si>
  <si>
    <t>nonAct</t>
  </si>
  <si>
    <t>dynamicBC</t>
  </si>
  <si>
    <t>adapter</t>
  </si>
  <si>
    <t>widget</t>
  </si>
  <si>
    <t>otherClass</t>
  </si>
  <si>
    <t>staticCBOnly</t>
  </si>
  <si>
    <t>dynamicCBOnly</t>
  </si>
  <si>
    <t>implicitCBonly</t>
  </si>
  <si>
    <t>atypicalICCOnly</t>
  </si>
  <si>
    <t>implicitICCOnly</t>
  </si>
  <si>
    <t>stringOpOnly</t>
  </si>
  <si>
    <t>staticValOnly</t>
  </si>
  <si>
    <t>callContextOnly</t>
  </si>
  <si>
    <t>asyncOnly</t>
  </si>
  <si>
    <t>polymOnly</t>
  </si>
  <si>
    <t>nonActonly</t>
  </si>
  <si>
    <t>dynamicBCOnly</t>
  </si>
  <si>
    <t>fragmentOnly</t>
  </si>
  <si>
    <t>adapterOnly</t>
  </si>
  <si>
    <t>widgetOnly</t>
  </si>
  <si>
    <t>otherClassOnly</t>
  </si>
  <si>
    <t>libraryonly</t>
  </si>
  <si>
    <t>isLibrary</t>
  </si>
  <si>
    <t>implicitMatch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</si>
</sst>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rgb="FF000000"/>
      <name val="Times New Roman"/>
      <family val="1"/>
    </font>
    <font>
      <b/>
      <sz val="11"/>
      <name val="等线"/>
      <family val="3"/>
      <charset val="134"/>
      <scheme val="minor"/>
    </font>
    <font>
      <sz val="10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name val="Arial"/>
      <family val="2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0F1E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0A776"/>
      </left>
      <right style="medium">
        <color rgb="FFA0A776"/>
      </right>
      <top style="medium">
        <color rgb="FFA0A776"/>
      </top>
      <bottom style="medium">
        <color rgb="FFA0A77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wrapText="1" readingOrder="1"/>
    </xf>
    <xf numFmtId="0" fontId="5" fillId="0" borderId="0" xfId="0" applyFont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right" wrapText="1"/>
    </xf>
    <xf numFmtId="0" fontId="6" fillId="0" borderId="0" xfId="0" applyFont="1"/>
    <xf numFmtId="0" fontId="0" fillId="4" borderId="0" xfId="0" applyFill="1"/>
    <xf numFmtId="0" fontId="7" fillId="5" borderId="1" xfId="0" applyFont="1" applyFill="1" applyBorder="1" applyAlignment="1">
      <alignment horizontal="right" wrapText="1" readingOrder="1"/>
    </xf>
    <xf numFmtId="0" fontId="0" fillId="2" borderId="0" xfId="0" applyFill="1"/>
    <xf numFmtId="0" fontId="0" fillId="6" borderId="0" xfId="0" applyFill="1" applyAlignment="1">
      <alignment horizontal="left" wrapText="1"/>
    </xf>
    <xf numFmtId="0" fontId="0" fillId="6" borderId="0" xfId="0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4" borderId="0" xfId="0" applyFont="1" applyFill="1"/>
    <xf numFmtId="0" fontId="0" fillId="7" borderId="0" xfId="0" applyFill="1" applyAlignment="1">
      <alignment horizontal="center" wrapText="1"/>
    </xf>
    <xf numFmtId="0" fontId="10" fillId="0" borderId="0" xfId="0" applyFont="1"/>
    <xf numFmtId="0" fontId="4" fillId="3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268941</xdr:colOff>
      <xdr:row>95</xdr:row>
      <xdr:rowOff>98612</xdr:rowOff>
    </xdr:from>
    <xdr:to>
      <xdr:col>15</xdr:col>
      <xdr:colOff>509629</xdr:colOff>
      <xdr:row>100</xdr:row>
      <xdr:rowOff>50529</xdr:rowOff>
    </xdr:to>
    <xdr:pic>
      <xdr:nvPicPr>
        <xdr:cNvPr id="6" name="图片 5" descr="https://gimg2.baidu.com/image_search/src=http%3A%2F%2Fku.90sjimg.com%2Felement_pic%2F00%2F16%2F08%2F1957b6e5c247924.jpg&amp;refer=http%3A%2F%2Fku.90sjimg.com&amp;app=2002&amp;size=f9999,10000&amp;q=a80&amp;n=0&amp;g=0n&amp;fmt=jpeg?sec=1644551987&amp;t=1d8eb3856cfb9c62cb0f8f33d8a7aa6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5647" y="17122588"/>
          <a:ext cx="850288" cy="848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0</xdr:colOff>
      <xdr:row>94</xdr:row>
      <xdr:rowOff>0</xdr:rowOff>
    </xdr:from>
    <xdr:to>
      <xdr:col>53</xdr:col>
      <xdr:colOff>240688</xdr:colOff>
      <xdr:row>98</xdr:row>
      <xdr:rowOff>159314</xdr:rowOff>
    </xdr:to>
    <xdr:pic>
      <xdr:nvPicPr>
        <xdr:cNvPr id="2" name="图片 1" descr="https://gimg2.baidu.com/image_search/src=http%3A%2F%2Fku.90sjimg.com%2Felement_pic%2F00%2F16%2F08%2F1957b6e5c247924.jpg&amp;refer=http%3A%2F%2Fku.90sjimg.com&amp;app=2002&amp;size=f9999,10000&amp;q=a80&amp;n=0&amp;g=0n&amp;fmt=jpeg?sec=1644551987&amp;t=1d8eb3856cfb9c62cb0f8f33d8a7aa6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0" y="18135600"/>
          <a:ext cx="850288" cy="848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3" sqref="H23"/>
    </sheetView>
  </sheetViews>
  <sheetFormatPr defaultRowHeight="13.8" x14ac:dyDescent="0.25"/>
  <cols>
    <col min="1" max="1" width="26.33203125" customWidth="1"/>
    <col min="11" max="11" width="22.77734375" bestFit="1" customWidth="1"/>
  </cols>
  <sheetData>
    <row r="1" spans="1:8" ht="17.399999999999999" x14ac:dyDescent="0.3">
      <c r="B1" s="1" t="s">
        <v>68</v>
      </c>
      <c r="C1" s="1" t="s">
        <v>17</v>
      </c>
      <c r="D1" s="1" t="s">
        <v>69</v>
      </c>
      <c r="E1" s="1" t="s">
        <v>70</v>
      </c>
      <c r="F1" s="1" t="s">
        <v>71</v>
      </c>
      <c r="G1" s="2" t="s">
        <v>66</v>
      </c>
    </row>
    <row r="2" spans="1:8" ht="18" x14ac:dyDescent="0.25">
      <c r="A2" s="3" t="s">
        <v>5</v>
      </c>
      <c r="B2">
        <v>84</v>
      </c>
      <c r="C2">
        <v>33</v>
      </c>
      <c r="D2">
        <v>58</v>
      </c>
      <c r="E2">
        <v>177</v>
      </c>
      <c r="F2">
        <v>848</v>
      </c>
      <c r="G2">
        <v>50</v>
      </c>
    </row>
    <row r="3" spans="1:8" ht="18" x14ac:dyDescent="0.25">
      <c r="A3" s="3" t="s">
        <v>60</v>
      </c>
      <c r="B3">
        <v>137</v>
      </c>
      <c r="C3">
        <v>49</v>
      </c>
      <c r="D3">
        <v>68</v>
      </c>
      <c r="E3">
        <v>128</v>
      </c>
      <c r="F3">
        <v>1218</v>
      </c>
      <c r="G3">
        <v>54</v>
      </c>
    </row>
    <row r="4" spans="1:8" ht="18" x14ac:dyDescent="0.25">
      <c r="A4" s="3" t="s">
        <v>62</v>
      </c>
      <c r="B4">
        <v>81</v>
      </c>
      <c r="C4">
        <v>68</v>
      </c>
      <c r="D4">
        <v>117</v>
      </c>
      <c r="E4">
        <v>356</v>
      </c>
      <c r="F4">
        <v>636</v>
      </c>
      <c r="G4">
        <v>48</v>
      </c>
    </row>
    <row r="5" spans="1:8" ht="18" x14ac:dyDescent="0.25">
      <c r="A5" s="4" t="s">
        <v>63</v>
      </c>
      <c r="B5">
        <v>138</v>
      </c>
      <c r="C5">
        <v>49</v>
      </c>
      <c r="D5">
        <v>114</v>
      </c>
      <c r="E5">
        <v>1796</v>
      </c>
      <c r="F5">
        <v>1562</v>
      </c>
      <c r="G5">
        <v>106</v>
      </c>
    </row>
    <row r="6" spans="1:8" ht="18" x14ac:dyDescent="0.25">
      <c r="A6" s="4" t="s">
        <v>64</v>
      </c>
      <c r="B6">
        <v>12</v>
      </c>
      <c r="C6">
        <v>4</v>
      </c>
      <c r="D6">
        <v>8</v>
      </c>
      <c r="E6">
        <v>26</v>
      </c>
      <c r="F6">
        <v>65</v>
      </c>
      <c r="G6">
        <v>4</v>
      </c>
    </row>
    <row r="7" spans="1:8" x14ac:dyDescent="0.25">
      <c r="B7">
        <f>SUM(B2:B6)</f>
        <v>452</v>
      </c>
      <c r="C7">
        <f t="shared" ref="C7:G7" si="0">SUM(C2:C6)</f>
        <v>203</v>
      </c>
      <c r="D7">
        <f t="shared" si="0"/>
        <v>365</v>
      </c>
      <c r="E7">
        <f t="shared" si="0"/>
        <v>2483</v>
      </c>
      <c r="F7">
        <f t="shared" si="0"/>
        <v>4329</v>
      </c>
      <c r="G7">
        <f t="shared" si="0"/>
        <v>262</v>
      </c>
      <c r="H7">
        <f>SUM(B7:G7)/3600</f>
        <v>2.2483333333333335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1"/>
  <sheetViews>
    <sheetView tabSelected="1" topLeftCell="E1" zoomScale="85" zoomScaleNormal="85" workbookViewId="0">
      <selection activeCell="V17" sqref="V17"/>
    </sheetView>
  </sheetViews>
  <sheetFormatPr defaultRowHeight="13.8" x14ac:dyDescent="0.25"/>
  <cols>
    <col min="1" max="1" width="26.6640625" customWidth="1"/>
    <col min="2" max="2" width="10.6640625" customWidth="1"/>
    <col min="21" max="21" width="22.109375" customWidth="1"/>
    <col min="22" max="22" width="26.5546875" customWidth="1"/>
    <col min="23" max="23" width="18.77734375" customWidth="1"/>
    <col min="26" max="26" width="12.77734375" customWidth="1"/>
  </cols>
  <sheetData>
    <row r="2" spans="1:29" x14ac:dyDescent="0.25">
      <c r="A2" s="9" t="s">
        <v>4</v>
      </c>
      <c r="B2" s="9"/>
      <c r="C2" s="21" t="s">
        <v>97</v>
      </c>
      <c r="D2" s="21"/>
      <c r="E2" s="21"/>
      <c r="F2" s="21"/>
      <c r="G2" s="21"/>
      <c r="H2" s="21"/>
      <c r="I2" s="21" t="s">
        <v>98</v>
      </c>
      <c r="J2" s="21"/>
      <c r="K2" s="21"/>
      <c r="L2" s="21"/>
      <c r="M2" s="21"/>
      <c r="N2" s="21"/>
      <c r="O2" s="21" t="s">
        <v>107</v>
      </c>
      <c r="P2" s="21"/>
      <c r="Q2" s="21"/>
      <c r="R2" s="21"/>
      <c r="S2" s="21"/>
      <c r="T2" s="21"/>
      <c r="X2" s="20" t="s">
        <v>76</v>
      </c>
      <c r="Y2" s="20"/>
      <c r="Z2" s="20"/>
      <c r="AA2" s="20"/>
      <c r="AB2" s="20"/>
      <c r="AC2" s="20"/>
    </row>
    <row r="3" spans="1:29" x14ac:dyDescent="0.25">
      <c r="A3" s="9"/>
      <c r="B3" s="9" t="s">
        <v>99</v>
      </c>
      <c r="C3" s="9" t="s">
        <v>67</v>
      </c>
      <c r="D3" s="9" t="s">
        <v>2</v>
      </c>
      <c r="E3" s="9" t="s">
        <v>1</v>
      </c>
      <c r="F3" s="9" t="s">
        <v>100</v>
      </c>
      <c r="G3" s="9" t="s">
        <v>101</v>
      </c>
      <c r="H3" s="9" t="s">
        <v>65</v>
      </c>
      <c r="I3" s="9" t="s">
        <v>67</v>
      </c>
      <c r="J3" s="9" t="s">
        <v>2</v>
      </c>
      <c r="K3" s="9" t="s">
        <v>1</v>
      </c>
      <c r="L3" s="9" t="s">
        <v>100</v>
      </c>
      <c r="M3" s="9" t="s">
        <v>101</v>
      </c>
      <c r="N3" s="9" t="s">
        <v>65</v>
      </c>
      <c r="O3" s="9" t="s">
        <v>67</v>
      </c>
      <c r="P3" s="9" t="s">
        <v>2</v>
      </c>
      <c r="Q3" s="9" t="s">
        <v>1</v>
      </c>
      <c r="R3" s="9" t="s">
        <v>100</v>
      </c>
      <c r="S3" s="9" t="s">
        <v>101</v>
      </c>
      <c r="T3" s="9" t="s">
        <v>65</v>
      </c>
      <c r="X3" s="7" t="s">
        <v>67</v>
      </c>
      <c r="Y3" s="7" t="s">
        <v>2</v>
      </c>
      <c r="Z3" s="7" t="s">
        <v>75</v>
      </c>
      <c r="AA3" s="7" t="s">
        <v>70</v>
      </c>
      <c r="AB3" s="7" t="s">
        <v>71</v>
      </c>
      <c r="AC3" s="7" t="s">
        <v>65</v>
      </c>
    </row>
    <row r="4" spans="1:29" x14ac:dyDescent="0.25">
      <c r="A4" t="s">
        <v>78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W4" s="6" t="s">
        <v>4</v>
      </c>
      <c r="X4" s="5">
        <f>C22</f>
        <v>8</v>
      </c>
      <c r="Y4" s="5">
        <f t="shared" ref="Y4:AC4" si="0">D22</f>
        <v>8</v>
      </c>
      <c r="Z4" s="5">
        <f t="shared" si="0"/>
        <v>8</v>
      </c>
      <c r="AA4" s="5">
        <f t="shared" si="0"/>
        <v>2</v>
      </c>
      <c r="AB4" s="5">
        <f t="shared" si="0"/>
        <v>3</v>
      </c>
      <c r="AC4" s="5">
        <f t="shared" si="0"/>
        <v>10</v>
      </c>
    </row>
    <row r="5" spans="1:29" x14ac:dyDescent="0.25">
      <c r="A5" t="s">
        <v>38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W5" s="6" t="s">
        <v>60</v>
      </c>
      <c r="X5" s="5">
        <f>C52</f>
        <v>4</v>
      </c>
      <c r="Y5" s="5">
        <f t="shared" ref="Y5:AC5" si="1">D52</f>
        <v>10</v>
      </c>
      <c r="Z5" s="5">
        <f t="shared" si="1"/>
        <v>23</v>
      </c>
      <c r="AA5" s="5">
        <f t="shared" si="1"/>
        <v>7</v>
      </c>
      <c r="AB5" s="5">
        <f t="shared" si="1"/>
        <v>7</v>
      </c>
      <c r="AC5" s="5">
        <f t="shared" si="1"/>
        <v>26</v>
      </c>
    </row>
    <row r="6" spans="1:29" x14ac:dyDescent="0.25">
      <c r="A6" t="s">
        <v>79</v>
      </c>
      <c r="B6">
        <v>3</v>
      </c>
      <c r="C6">
        <v>2</v>
      </c>
      <c r="D6">
        <v>1</v>
      </c>
      <c r="E6">
        <v>1</v>
      </c>
      <c r="F6">
        <v>0</v>
      </c>
      <c r="G6">
        <v>0</v>
      </c>
      <c r="H6">
        <v>1</v>
      </c>
      <c r="I6">
        <v>2</v>
      </c>
      <c r="J6">
        <v>1</v>
      </c>
      <c r="K6">
        <v>1</v>
      </c>
      <c r="L6">
        <v>0</v>
      </c>
      <c r="M6">
        <v>0</v>
      </c>
      <c r="N6">
        <v>1</v>
      </c>
      <c r="O6">
        <v>2</v>
      </c>
      <c r="P6">
        <v>1</v>
      </c>
      <c r="Q6">
        <v>1</v>
      </c>
      <c r="R6">
        <v>0</v>
      </c>
      <c r="S6">
        <v>0</v>
      </c>
      <c r="T6">
        <v>1</v>
      </c>
      <c r="W6" s="6" t="s">
        <v>62</v>
      </c>
      <c r="X6" s="5">
        <f>C68</f>
        <v>33</v>
      </c>
      <c r="Y6" s="5">
        <f t="shared" ref="Y6:AC6" si="2">D68</f>
        <v>33</v>
      </c>
      <c r="Z6" s="5">
        <f t="shared" si="2"/>
        <v>33</v>
      </c>
      <c r="AA6" s="5">
        <f t="shared" si="2"/>
        <v>0</v>
      </c>
      <c r="AB6" s="5">
        <f t="shared" si="2"/>
        <v>36</v>
      </c>
      <c r="AC6" s="5">
        <f t="shared" si="2"/>
        <v>37</v>
      </c>
    </row>
    <row r="7" spans="1:29" x14ac:dyDescent="0.25">
      <c r="A7" t="s">
        <v>37</v>
      </c>
      <c r="B7">
        <v>3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W7" s="6" t="s">
        <v>63</v>
      </c>
      <c r="X7" s="5">
        <f>C94</f>
        <v>0</v>
      </c>
      <c r="Y7" s="5">
        <f t="shared" ref="Y7:AC7" si="3">D94</f>
        <v>1</v>
      </c>
      <c r="Z7" s="5">
        <f t="shared" si="3"/>
        <v>1</v>
      </c>
      <c r="AA7" s="5">
        <f t="shared" si="3"/>
        <v>24</v>
      </c>
      <c r="AB7" s="5">
        <f t="shared" si="3"/>
        <v>0</v>
      </c>
      <c r="AC7" s="5">
        <f t="shared" si="3"/>
        <v>25</v>
      </c>
    </row>
    <row r="8" spans="1:29" x14ac:dyDescent="0.25">
      <c r="A8" t="s">
        <v>36</v>
      </c>
      <c r="B8">
        <v>3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W8" s="6" t="s">
        <v>64</v>
      </c>
      <c r="X8" s="5">
        <f>C101</f>
        <v>10</v>
      </c>
      <c r="Y8" s="5">
        <f t="shared" ref="Y8:AC8" si="4">D101</f>
        <v>10</v>
      </c>
      <c r="Z8" s="5">
        <f t="shared" si="4"/>
        <v>34</v>
      </c>
      <c r="AA8" s="5">
        <f t="shared" si="4"/>
        <v>0</v>
      </c>
      <c r="AB8" s="5">
        <f t="shared" si="4"/>
        <v>1</v>
      </c>
      <c r="AC8" s="5">
        <f t="shared" si="4"/>
        <v>11</v>
      </c>
    </row>
    <row r="9" spans="1:29" x14ac:dyDescent="0.25">
      <c r="A9" t="s">
        <v>80</v>
      </c>
      <c r="B9">
        <v>3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W9" s="6" t="s">
        <v>6</v>
      </c>
      <c r="X9" s="8">
        <f>SUM(X4:X8)</f>
        <v>55</v>
      </c>
      <c r="Y9" s="8">
        <f t="shared" ref="Y9:AC9" si="5">SUM(Y4:Y8)</f>
        <v>62</v>
      </c>
      <c r="Z9" s="8">
        <f t="shared" si="5"/>
        <v>99</v>
      </c>
      <c r="AA9" s="8">
        <f t="shared" si="5"/>
        <v>33</v>
      </c>
      <c r="AB9" s="8">
        <f t="shared" si="5"/>
        <v>47</v>
      </c>
      <c r="AC9" s="8">
        <f t="shared" si="5"/>
        <v>109</v>
      </c>
    </row>
    <row r="10" spans="1:29" x14ac:dyDescent="0.25">
      <c r="A10" t="s">
        <v>35</v>
      </c>
      <c r="B10">
        <v>3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</row>
    <row r="11" spans="1:29" x14ac:dyDescent="0.25">
      <c r="A11" t="s">
        <v>34</v>
      </c>
      <c r="B11">
        <v>3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9" x14ac:dyDescent="0.25">
      <c r="A12" t="s">
        <v>33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</row>
    <row r="13" spans="1:29" ht="13.2" customHeight="1" x14ac:dyDescent="0.25">
      <c r="A13" t="s">
        <v>32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</row>
    <row r="14" spans="1:29" x14ac:dyDescent="0.25">
      <c r="A14" t="s">
        <v>31</v>
      </c>
      <c r="B14">
        <v>3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</row>
    <row r="15" spans="1:29" x14ac:dyDescent="0.25">
      <c r="A15" t="s">
        <v>30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X15" s="20" t="s">
        <v>106</v>
      </c>
      <c r="Y15" s="20"/>
      <c r="Z15" s="20"/>
      <c r="AA15" s="20"/>
      <c r="AB15" s="20"/>
      <c r="AC15" s="20"/>
    </row>
    <row r="16" spans="1:29" x14ac:dyDescent="0.25">
      <c r="A16" t="s">
        <v>29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X16" s="7" t="s">
        <v>67</v>
      </c>
      <c r="Y16" s="7" t="s">
        <v>2</v>
      </c>
      <c r="Z16" s="7" t="s">
        <v>75</v>
      </c>
      <c r="AA16" s="7" t="s">
        <v>70</v>
      </c>
      <c r="AB16" s="7" t="s">
        <v>71</v>
      </c>
      <c r="AC16" s="7" t="s">
        <v>65</v>
      </c>
    </row>
    <row r="17" spans="1:29" x14ac:dyDescent="0.25">
      <c r="A17" t="s">
        <v>28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W17" s="6" t="s">
        <v>4</v>
      </c>
      <c r="X17" s="5">
        <f>I22</f>
        <v>8</v>
      </c>
      <c r="Y17" s="5">
        <f t="shared" ref="Y17:AC17" si="6">J22</f>
        <v>7</v>
      </c>
      <c r="Z17" s="5">
        <f t="shared" si="6"/>
        <v>7</v>
      </c>
      <c r="AA17" s="5">
        <f t="shared" si="6"/>
        <v>1</v>
      </c>
      <c r="AB17" s="5">
        <f t="shared" si="6"/>
        <v>3</v>
      </c>
      <c r="AC17" s="5">
        <f t="shared" si="6"/>
        <v>9</v>
      </c>
    </row>
    <row r="18" spans="1:29" x14ac:dyDescent="0.25">
      <c r="A18" t="s">
        <v>81</v>
      </c>
      <c r="B18">
        <v>2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1</v>
      </c>
      <c r="W18" s="6" t="s">
        <v>60</v>
      </c>
      <c r="X18" s="5">
        <f>I52</f>
        <v>4</v>
      </c>
      <c r="Y18" s="5">
        <f t="shared" ref="Y18:AC18" si="7">J52</f>
        <v>5</v>
      </c>
      <c r="Z18" s="5">
        <f t="shared" si="7"/>
        <v>17</v>
      </c>
      <c r="AA18" s="5">
        <f t="shared" si="7"/>
        <v>2</v>
      </c>
      <c r="AB18" s="5">
        <f t="shared" si="7"/>
        <v>7</v>
      </c>
      <c r="AC18" s="5">
        <f t="shared" si="7"/>
        <v>18</v>
      </c>
    </row>
    <row r="19" spans="1:29" x14ac:dyDescent="0.25">
      <c r="A19" t="s">
        <v>27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W19" s="6" t="s">
        <v>62</v>
      </c>
      <c r="X19" s="5">
        <f>I68</f>
        <v>33</v>
      </c>
      <c r="Y19" s="5">
        <f t="shared" ref="Y19:AC19" si="8">J68</f>
        <v>33</v>
      </c>
      <c r="Z19" s="5">
        <f t="shared" si="8"/>
        <v>33</v>
      </c>
      <c r="AA19" s="5">
        <f t="shared" si="8"/>
        <v>0</v>
      </c>
      <c r="AB19" s="5">
        <f t="shared" si="8"/>
        <v>36</v>
      </c>
      <c r="AC19" s="5">
        <f t="shared" si="8"/>
        <v>37</v>
      </c>
    </row>
    <row r="20" spans="1:29" x14ac:dyDescent="0.25">
      <c r="A20" t="s">
        <v>26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W20" s="6" t="s">
        <v>63</v>
      </c>
      <c r="X20" s="5">
        <f>I94</f>
        <v>0</v>
      </c>
      <c r="Y20" s="5">
        <f t="shared" ref="Y20:AC20" si="9">J94</f>
        <v>0</v>
      </c>
      <c r="Z20" s="5">
        <f t="shared" si="9"/>
        <v>0</v>
      </c>
      <c r="AA20" s="5">
        <f t="shared" si="9"/>
        <v>19</v>
      </c>
      <c r="AB20" s="5">
        <f t="shared" si="9"/>
        <v>0</v>
      </c>
      <c r="AC20" s="5">
        <f t="shared" si="9"/>
        <v>20</v>
      </c>
    </row>
    <row r="21" spans="1:29" x14ac:dyDescent="0.25">
      <c r="A21" t="s">
        <v>25</v>
      </c>
      <c r="B21">
        <v>3</v>
      </c>
      <c r="C21">
        <v>2</v>
      </c>
      <c r="D21">
        <v>2</v>
      </c>
      <c r="E21">
        <v>2</v>
      </c>
      <c r="F21">
        <v>0</v>
      </c>
      <c r="G21">
        <v>0</v>
      </c>
      <c r="H21">
        <v>2</v>
      </c>
      <c r="I21">
        <v>2</v>
      </c>
      <c r="J21">
        <v>2</v>
      </c>
      <c r="K21">
        <v>2</v>
      </c>
      <c r="L21">
        <v>0</v>
      </c>
      <c r="M21">
        <v>0</v>
      </c>
      <c r="N21">
        <v>2</v>
      </c>
      <c r="O21">
        <v>2</v>
      </c>
      <c r="P21">
        <v>2</v>
      </c>
      <c r="Q21">
        <v>2</v>
      </c>
      <c r="R21">
        <v>0</v>
      </c>
      <c r="S21">
        <v>0</v>
      </c>
      <c r="T21">
        <v>2</v>
      </c>
      <c r="W21" s="6" t="s">
        <v>64</v>
      </c>
      <c r="X21" s="5">
        <f>I101</f>
        <v>10</v>
      </c>
      <c r="Y21" s="5">
        <f t="shared" ref="Y21:AC21" si="10">J101</f>
        <v>10</v>
      </c>
      <c r="Z21" s="5">
        <f t="shared" si="10"/>
        <v>34</v>
      </c>
      <c r="AA21" s="5">
        <f t="shared" si="10"/>
        <v>0</v>
      </c>
      <c r="AB21" s="5">
        <f t="shared" si="10"/>
        <v>1</v>
      </c>
      <c r="AC21" s="5">
        <f t="shared" si="10"/>
        <v>11</v>
      </c>
    </row>
    <row r="22" spans="1:29" x14ac:dyDescent="0.25">
      <c r="A22" s="9" t="s">
        <v>61</v>
      </c>
      <c r="B22" s="9">
        <f>SUM(B4:B21)</f>
        <v>41</v>
      </c>
      <c r="C22" s="9">
        <f t="shared" ref="C22:T22" si="11">SUM(C4:C21)</f>
        <v>8</v>
      </c>
      <c r="D22" s="9">
        <f t="shared" si="11"/>
        <v>8</v>
      </c>
      <c r="E22" s="9">
        <f t="shared" si="11"/>
        <v>8</v>
      </c>
      <c r="F22" s="9">
        <f t="shared" si="11"/>
        <v>2</v>
      </c>
      <c r="G22" s="9">
        <f t="shared" si="11"/>
        <v>3</v>
      </c>
      <c r="H22" s="9">
        <f t="shared" si="11"/>
        <v>10</v>
      </c>
      <c r="I22" s="9">
        <f t="shared" si="11"/>
        <v>8</v>
      </c>
      <c r="J22" s="9">
        <f t="shared" si="11"/>
        <v>7</v>
      </c>
      <c r="K22" s="9">
        <f t="shared" si="11"/>
        <v>7</v>
      </c>
      <c r="L22" s="9">
        <f t="shared" si="11"/>
        <v>1</v>
      </c>
      <c r="M22" s="9">
        <f t="shared" si="11"/>
        <v>3</v>
      </c>
      <c r="N22" s="9">
        <f t="shared" si="11"/>
        <v>9</v>
      </c>
      <c r="O22" s="9">
        <f t="shared" si="11"/>
        <v>8</v>
      </c>
      <c r="P22" s="9">
        <f t="shared" si="11"/>
        <v>8</v>
      </c>
      <c r="Q22" s="9">
        <f t="shared" si="11"/>
        <v>8</v>
      </c>
      <c r="R22" s="9">
        <f t="shared" si="11"/>
        <v>2</v>
      </c>
      <c r="S22" s="9">
        <f t="shared" si="11"/>
        <v>4</v>
      </c>
      <c r="T22" s="9">
        <f t="shared" si="11"/>
        <v>10</v>
      </c>
      <c r="W22" s="6" t="s">
        <v>6</v>
      </c>
      <c r="X22" s="8">
        <f>SUM(X17:X21)</f>
        <v>55</v>
      </c>
      <c r="Y22" s="8">
        <f t="shared" ref="Y22:AC22" si="12">SUM(Y17:Y21)</f>
        <v>55</v>
      </c>
      <c r="Z22" s="8">
        <f t="shared" si="12"/>
        <v>91</v>
      </c>
      <c r="AA22" s="8">
        <f t="shared" si="12"/>
        <v>22</v>
      </c>
      <c r="AB22" s="8">
        <f t="shared" si="12"/>
        <v>47</v>
      </c>
      <c r="AC22" s="8">
        <f t="shared" si="12"/>
        <v>95</v>
      </c>
    </row>
    <row r="26" spans="1:29" x14ac:dyDescent="0.25">
      <c r="A26" s="9" t="s">
        <v>60</v>
      </c>
      <c r="B26" s="9"/>
      <c r="C26" s="21" t="s">
        <v>97</v>
      </c>
      <c r="D26" s="21"/>
      <c r="E26" s="21"/>
      <c r="F26" s="21"/>
      <c r="G26" s="21"/>
      <c r="H26" s="21"/>
      <c r="I26" s="21" t="s">
        <v>98</v>
      </c>
      <c r="J26" s="21"/>
      <c r="K26" s="21"/>
      <c r="L26" s="21"/>
      <c r="M26" s="21"/>
      <c r="N26" s="21"/>
      <c r="O26" s="21" t="s">
        <v>107</v>
      </c>
      <c r="P26" s="21"/>
      <c r="Q26" s="21"/>
      <c r="R26" s="21"/>
      <c r="S26" s="21"/>
      <c r="T26" s="21"/>
    </row>
    <row r="27" spans="1:29" x14ac:dyDescent="0.25">
      <c r="A27" s="9"/>
      <c r="B27" s="9" t="s">
        <v>99</v>
      </c>
      <c r="C27" s="9" t="s">
        <v>67</v>
      </c>
      <c r="D27" s="9" t="s">
        <v>2</v>
      </c>
      <c r="E27" s="9" t="s">
        <v>1</v>
      </c>
      <c r="F27" s="9" t="s">
        <v>100</v>
      </c>
      <c r="G27" s="9" t="s">
        <v>101</v>
      </c>
      <c r="H27" s="9" t="s">
        <v>65</v>
      </c>
      <c r="I27" s="9" t="s">
        <v>67</v>
      </c>
      <c r="J27" s="9" t="s">
        <v>2</v>
      </c>
      <c r="K27" s="9" t="s">
        <v>1</v>
      </c>
      <c r="L27" s="9" t="s">
        <v>100</v>
      </c>
      <c r="M27" s="9" t="s">
        <v>101</v>
      </c>
      <c r="N27" s="9" t="s">
        <v>65</v>
      </c>
      <c r="O27" s="9" t="s">
        <v>67</v>
      </c>
      <c r="P27" s="9" t="s">
        <v>2</v>
      </c>
      <c r="Q27" s="9" t="s">
        <v>1</v>
      </c>
      <c r="R27" s="9" t="s">
        <v>100</v>
      </c>
      <c r="S27" s="9" t="s">
        <v>101</v>
      </c>
      <c r="T27" s="9" t="s">
        <v>65</v>
      </c>
    </row>
    <row r="28" spans="1:29" x14ac:dyDescent="0.25">
      <c r="A28" t="s">
        <v>72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</row>
    <row r="29" spans="1:29" x14ac:dyDescent="0.25">
      <c r="A29" t="s">
        <v>59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X29" s="20" t="s">
        <v>110</v>
      </c>
      <c r="Y29" s="20"/>
      <c r="Z29" s="20"/>
      <c r="AA29" s="20"/>
      <c r="AB29" s="20"/>
      <c r="AC29" s="20"/>
    </row>
    <row r="30" spans="1:29" x14ac:dyDescent="0.25">
      <c r="A30" t="s">
        <v>73</v>
      </c>
      <c r="B30">
        <v>2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X30" s="7" t="s">
        <v>67</v>
      </c>
      <c r="Y30" s="7" t="s">
        <v>2</v>
      </c>
      <c r="Z30" s="7" t="s">
        <v>75</v>
      </c>
      <c r="AA30" s="7" t="s">
        <v>70</v>
      </c>
      <c r="AB30" s="7" t="s">
        <v>71</v>
      </c>
      <c r="AC30" s="7" t="s">
        <v>65</v>
      </c>
    </row>
    <row r="31" spans="1:29" x14ac:dyDescent="0.25">
      <c r="A31" t="s">
        <v>58</v>
      </c>
      <c r="B31">
        <v>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W31" s="6" t="s">
        <v>4</v>
      </c>
      <c r="X31" s="5">
        <f>O22</f>
        <v>8</v>
      </c>
      <c r="Y31" s="5">
        <f t="shared" ref="Y31:AC31" si="13">P22</f>
        <v>8</v>
      </c>
      <c r="Z31" s="5">
        <f t="shared" si="13"/>
        <v>8</v>
      </c>
      <c r="AA31" s="5">
        <f t="shared" si="13"/>
        <v>2</v>
      </c>
      <c r="AB31" s="5">
        <f t="shared" si="13"/>
        <v>4</v>
      </c>
      <c r="AC31" s="5">
        <f t="shared" si="13"/>
        <v>10</v>
      </c>
    </row>
    <row r="32" spans="1:29" x14ac:dyDescent="0.25">
      <c r="A32" t="s">
        <v>57</v>
      </c>
      <c r="B32">
        <v>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W32" s="6" t="s">
        <v>60</v>
      </c>
      <c r="X32" s="5">
        <f>O52</f>
        <v>4</v>
      </c>
      <c r="Y32" s="5">
        <f t="shared" ref="Y32:AC32" si="14">P52</f>
        <v>10</v>
      </c>
      <c r="Z32" s="5">
        <f t="shared" si="14"/>
        <v>23</v>
      </c>
      <c r="AA32" s="5">
        <f t="shared" si="14"/>
        <v>7</v>
      </c>
      <c r="AB32" s="5">
        <f t="shared" si="14"/>
        <v>7</v>
      </c>
      <c r="AC32" s="5">
        <f t="shared" si="14"/>
        <v>26</v>
      </c>
    </row>
    <row r="33" spans="1:30" x14ac:dyDescent="0.25">
      <c r="A33" t="s">
        <v>56</v>
      </c>
      <c r="B33">
        <v>2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W33" s="6" t="s">
        <v>62</v>
      </c>
      <c r="X33" s="5">
        <f>O68</f>
        <v>33</v>
      </c>
      <c r="Y33" s="5">
        <f t="shared" ref="Y33:AC33" si="15">P68</f>
        <v>33</v>
      </c>
      <c r="Z33" s="5">
        <f t="shared" si="15"/>
        <v>33</v>
      </c>
      <c r="AA33" s="5">
        <f t="shared" si="15"/>
        <v>0</v>
      </c>
      <c r="AB33" s="5">
        <f t="shared" si="15"/>
        <v>50</v>
      </c>
      <c r="AC33" s="5">
        <f t="shared" si="15"/>
        <v>65</v>
      </c>
    </row>
    <row r="34" spans="1:30" x14ac:dyDescent="0.25">
      <c r="A34" t="s">
        <v>55</v>
      </c>
      <c r="B34">
        <v>2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1</v>
      </c>
      <c r="T34">
        <v>1</v>
      </c>
      <c r="W34" s="6" t="s">
        <v>63</v>
      </c>
      <c r="X34" s="5">
        <f>O94</f>
        <v>0</v>
      </c>
      <c r="Y34" s="5">
        <f t="shared" ref="Y34:AC34" si="16">P94</f>
        <v>1</v>
      </c>
      <c r="Z34" s="5">
        <f t="shared" si="16"/>
        <v>1</v>
      </c>
      <c r="AA34" s="5">
        <f t="shared" si="16"/>
        <v>24</v>
      </c>
      <c r="AB34" s="5">
        <f t="shared" si="16"/>
        <v>0</v>
      </c>
      <c r="AC34" s="5">
        <f t="shared" si="16"/>
        <v>25</v>
      </c>
    </row>
    <row r="35" spans="1:30" x14ac:dyDescent="0.25">
      <c r="A35" t="s">
        <v>54</v>
      </c>
      <c r="B35">
        <v>2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1</v>
      </c>
      <c r="W35" s="6" t="s">
        <v>64</v>
      </c>
      <c r="X35" s="5">
        <f>O101</f>
        <v>10</v>
      </c>
      <c r="Y35" s="5">
        <f t="shared" ref="Y35:AC35" si="17">P101</f>
        <v>10</v>
      </c>
      <c r="Z35" s="5">
        <f t="shared" si="17"/>
        <v>34</v>
      </c>
      <c r="AA35" s="5">
        <f t="shared" si="17"/>
        <v>0</v>
      </c>
      <c r="AB35" s="5">
        <f t="shared" si="17"/>
        <v>4</v>
      </c>
      <c r="AC35" s="5">
        <f t="shared" si="17"/>
        <v>14</v>
      </c>
    </row>
    <row r="36" spans="1:30" x14ac:dyDescent="0.25">
      <c r="A36" t="s">
        <v>53</v>
      </c>
      <c r="B36">
        <v>2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W36" s="6" t="s">
        <v>6</v>
      </c>
      <c r="X36" s="8">
        <f>SUM(X31:X35)</f>
        <v>55</v>
      </c>
      <c r="Y36" s="8">
        <f t="shared" ref="Y36:AC36" si="18">SUM(Y31:Y35)</f>
        <v>62</v>
      </c>
      <c r="Z36" s="8">
        <f t="shared" si="18"/>
        <v>99</v>
      </c>
      <c r="AA36" s="8">
        <f t="shared" si="18"/>
        <v>33</v>
      </c>
      <c r="AB36" s="8">
        <f t="shared" si="18"/>
        <v>65</v>
      </c>
      <c r="AC36" s="8">
        <f t="shared" si="18"/>
        <v>140</v>
      </c>
    </row>
    <row r="37" spans="1:30" x14ac:dyDescent="0.25">
      <c r="A37" t="s">
        <v>52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</row>
    <row r="38" spans="1:30" x14ac:dyDescent="0.25">
      <c r="A38" t="s">
        <v>51</v>
      </c>
      <c r="B38">
        <v>2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</row>
    <row r="39" spans="1:30" x14ac:dyDescent="0.25">
      <c r="A39" t="s">
        <v>50</v>
      </c>
      <c r="B39">
        <v>3</v>
      </c>
      <c r="C39">
        <v>0</v>
      </c>
      <c r="D39">
        <v>1</v>
      </c>
      <c r="E39">
        <v>2</v>
      </c>
      <c r="F39">
        <v>0</v>
      </c>
      <c r="G39">
        <v>0</v>
      </c>
      <c r="H39">
        <v>2</v>
      </c>
      <c r="I39">
        <v>0</v>
      </c>
      <c r="J39">
        <v>1</v>
      </c>
      <c r="K39">
        <v>2</v>
      </c>
      <c r="L39">
        <v>0</v>
      </c>
      <c r="M39">
        <v>0</v>
      </c>
      <c r="N39">
        <v>2</v>
      </c>
      <c r="O39">
        <v>0</v>
      </c>
      <c r="P39">
        <v>1</v>
      </c>
      <c r="Q39">
        <v>2</v>
      </c>
      <c r="R39">
        <v>0</v>
      </c>
      <c r="S39">
        <v>0</v>
      </c>
      <c r="T39">
        <v>2</v>
      </c>
    </row>
    <row r="40" spans="1:30" x14ac:dyDescent="0.25">
      <c r="A40" t="s">
        <v>49</v>
      </c>
      <c r="B40">
        <v>2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X40" s="7" t="s">
        <v>67</v>
      </c>
      <c r="Y40" s="7" t="s">
        <v>2</v>
      </c>
      <c r="Z40" s="7" t="s">
        <v>75</v>
      </c>
      <c r="AA40" s="7" t="s">
        <v>70</v>
      </c>
      <c r="AB40" s="7" t="s">
        <v>71</v>
      </c>
      <c r="AC40" s="7" t="s">
        <v>65</v>
      </c>
      <c r="AD40" t="s">
        <v>92</v>
      </c>
    </row>
    <row r="41" spans="1:30" x14ac:dyDescent="0.25">
      <c r="A41" t="s">
        <v>48</v>
      </c>
      <c r="B41">
        <v>2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W41" s="8" t="s">
        <v>109</v>
      </c>
      <c r="X41">
        <f>X9</f>
        <v>55</v>
      </c>
      <c r="Y41">
        <f t="shared" ref="Y41:AC41" si="19">Y9</f>
        <v>62</v>
      </c>
      <c r="Z41">
        <f t="shared" si="19"/>
        <v>99</v>
      </c>
      <c r="AA41">
        <f t="shared" si="19"/>
        <v>33</v>
      </c>
      <c r="AB41">
        <f t="shared" si="19"/>
        <v>47</v>
      </c>
      <c r="AC41">
        <f t="shared" si="19"/>
        <v>109</v>
      </c>
    </row>
    <row r="42" spans="1:30" x14ac:dyDescent="0.25">
      <c r="A42" t="s">
        <v>47</v>
      </c>
      <c r="B42">
        <v>2</v>
      </c>
      <c r="C42">
        <v>1</v>
      </c>
      <c r="D42">
        <v>1</v>
      </c>
      <c r="E42">
        <v>1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  <c r="W42" s="8" t="s">
        <v>106</v>
      </c>
      <c r="X42">
        <f>X22</f>
        <v>55</v>
      </c>
      <c r="Y42">
        <f t="shared" ref="Y42:AC42" si="20">Y22</f>
        <v>55</v>
      </c>
      <c r="Z42">
        <f t="shared" si="20"/>
        <v>91</v>
      </c>
      <c r="AA42">
        <f t="shared" si="20"/>
        <v>22</v>
      </c>
      <c r="AB42">
        <f t="shared" si="20"/>
        <v>47</v>
      </c>
      <c r="AC42">
        <f t="shared" si="20"/>
        <v>95</v>
      </c>
    </row>
    <row r="43" spans="1:30" x14ac:dyDescent="0.25">
      <c r="A43" t="s">
        <v>46</v>
      </c>
      <c r="B43">
        <v>2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W43" s="8" t="s">
        <v>108</v>
      </c>
      <c r="X43">
        <f>X36</f>
        <v>55</v>
      </c>
      <c r="Y43">
        <f t="shared" ref="Y43:AC43" si="21">Y36</f>
        <v>62</v>
      </c>
      <c r="Z43">
        <f t="shared" si="21"/>
        <v>99</v>
      </c>
      <c r="AA43">
        <f t="shared" si="21"/>
        <v>33</v>
      </c>
      <c r="AB43">
        <f t="shared" si="21"/>
        <v>65</v>
      </c>
      <c r="AC43">
        <f t="shared" si="21"/>
        <v>140</v>
      </c>
    </row>
    <row r="44" spans="1:30" x14ac:dyDescent="0.25">
      <c r="A44" t="s">
        <v>45</v>
      </c>
      <c r="B44">
        <v>2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1</v>
      </c>
    </row>
    <row r="45" spans="1:30" x14ac:dyDescent="0.25">
      <c r="A45" t="s">
        <v>44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</row>
    <row r="46" spans="1:30" x14ac:dyDescent="0.25">
      <c r="A46" t="s">
        <v>43</v>
      </c>
      <c r="B46">
        <v>3</v>
      </c>
      <c r="C46">
        <v>0</v>
      </c>
      <c r="D46">
        <v>1</v>
      </c>
      <c r="E46">
        <v>2</v>
      </c>
      <c r="F46">
        <v>1</v>
      </c>
      <c r="G46">
        <v>1</v>
      </c>
      <c r="H46">
        <v>2</v>
      </c>
      <c r="I46">
        <v>0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2</v>
      </c>
      <c r="R46">
        <v>1</v>
      </c>
      <c r="S46">
        <v>1</v>
      </c>
      <c r="T46">
        <v>2</v>
      </c>
      <c r="X46" s="7" t="s">
        <v>67</v>
      </c>
      <c r="Y46" s="7" t="s">
        <v>2</v>
      </c>
      <c r="Z46" s="7" t="s">
        <v>75</v>
      </c>
      <c r="AA46" s="7" t="s">
        <v>100</v>
      </c>
      <c r="AB46" s="7" t="s">
        <v>101</v>
      </c>
      <c r="AC46" s="7" t="s">
        <v>65</v>
      </c>
    </row>
    <row r="47" spans="1:30" x14ac:dyDescent="0.25">
      <c r="A47" t="s">
        <v>42</v>
      </c>
      <c r="B47">
        <v>2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1</v>
      </c>
      <c r="T47">
        <v>1</v>
      </c>
      <c r="W47" s="8" t="s">
        <v>109</v>
      </c>
      <c r="X47">
        <v>55</v>
      </c>
      <c r="Y47">
        <v>62</v>
      </c>
      <c r="Z47">
        <v>99</v>
      </c>
      <c r="AA47">
        <v>33</v>
      </c>
      <c r="AB47">
        <v>47</v>
      </c>
      <c r="AC47">
        <v>109</v>
      </c>
    </row>
    <row r="48" spans="1:30" x14ac:dyDescent="0.25">
      <c r="A48" t="s">
        <v>41</v>
      </c>
      <c r="B48">
        <v>2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1</v>
      </c>
      <c r="W48" s="8" t="s">
        <v>105</v>
      </c>
      <c r="X48">
        <v>55</v>
      </c>
      <c r="Y48">
        <v>55</v>
      </c>
      <c r="Z48">
        <v>91</v>
      </c>
      <c r="AA48">
        <v>22</v>
      </c>
      <c r="AB48">
        <v>47</v>
      </c>
      <c r="AC48">
        <v>95</v>
      </c>
    </row>
    <row r="49" spans="1:29" x14ac:dyDescent="0.25">
      <c r="A49" t="s">
        <v>40</v>
      </c>
      <c r="B49">
        <v>2</v>
      </c>
      <c r="C49">
        <v>0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0</v>
      </c>
      <c r="T49">
        <v>1</v>
      </c>
      <c r="W49" s="8" t="s">
        <v>108</v>
      </c>
      <c r="X49">
        <v>55</v>
      </c>
      <c r="Y49">
        <v>62</v>
      </c>
      <c r="Z49">
        <v>99</v>
      </c>
      <c r="AA49">
        <v>33</v>
      </c>
      <c r="AB49">
        <v>65</v>
      </c>
      <c r="AC49">
        <v>140</v>
      </c>
    </row>
    <row r="50" spans="1:29" x14ac:dyDescent="0.25">
      <c r="A50" t="s">
        <v>74</v>
      </c>
      <c r="B50">
        <v>2</v>
      </c>
      <c r="C50">
        <v>0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1</v>
      </c>
    </row>
    <row r="51" spans="1:29" x14ac:dyDescent="0.25">
      <c r="A51" t="s">
        <v>39</v>
      </c>
      <c r="B51">
        <v>2</v>
      </c>
      <c r="C51">
        <v>0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1</v>
      </c>
    </row>
    <row r="52" spans="1:29" x14ac:dyDescent="0.25">
      <c r="A52" s="9" t="s">
        <v>61</v>
      </c>
      <c r="B52" s="9">
        <f>SUM(B28:B51)</f>
        <v>48</v>
      </c>
      <c r="C52" s="9">
        <f t="shared" ref="C52:T52" si="22">SUM(C28:C51)</f>
        <v>4</v>
      </c>
      <c r="D52" s="9">
        <f t="shared" si="22"/>
        <v>10</v>
      </c>
      <c r="E52" s="9">
        <f t="shared" si="22"/>
        <v>23</v>
      </c>
      <c r="F52" s="9">
        <f t="shared" si="22"/>
        <v>7</v>
      </c>
      <c r="G52" s="9">
        <f t="shared" si="22"/>
        <v>7</v>
      </c>
      <c r="H52" s="9">
        <f t="shared" si="22"/>
        <v>26</v>
      </c>
      <c r="I52" s="9">
        <f t="shared" si="22"/>
        <v>4</v>
      </c>
      <c r="J52" s="9">
        <f t="shared" si="22"/>
        <v>5</v>
      </c>
      <c r="K52" s="9">
        <f t="shared" si="22"/>
        <v>17</v>
      </c>
      <c r="L52" s="9">
        <f t="shared" si="22"/>
        <v>2</v>
      </c>
      <c r="M52" s="9">
        <f t="shared" si="22"/>
        <v>7</v>
      </c>
      <c r="N52" s="9">
        <f t="shared" si="22"/>
        <v>18</v>
      </c>
      <c r="O52" s="9">
        <f t="shared" si="22"/>
        <v>4</v>
      </c>
      <c r="P52" s="9">
        <f t="shared" si="22"/>
        <v>10</v>
      </c>
      <c r="Q52" s="9">
        <f t="shared" si="22"/>
        <v>23</v>
      </c>
      <c r="R52" s="9">
        <f t="shared" si="22"/>
        <v>7</v>
      </c>
      <c r="S52" s="9">
        <f t="shared" si="22"/>
        <v>7</v>
      </c>
      <c r="T52" s="9">
        <f t="shared" si="22"/>
        <v>26</v>
      </c>
    </row>
    <row r="54" spans="1:29" x14ac:dyDescent="0.25">
      <c r="X54" s="8" t="s">
        <v>109</v>
      </c>
      <c r="Y54" s="8" t="s">
        <v>105</v>
      </c>
      <c r="Z54" s="8" t="s">
        <v>108</v>
      </c>
    </row>
    <row r="55" spans="1:29" x14ac:dyDescent="0.25">
      <c r="W55" s="7" t="s">
        <v>67</v>
      </c>
      <c r="X55">
        <v>55</v>
      </c>
      <c r="Y55">
        <v>55</v>
      </c>
      <c r="Z55">
        <v>55</v>
      </c>
    </row>
    <row r="56" spans="1:29" x14ac:dyDescent="0.25">
      <c r="A56" s="9" t="s">
        <v>71</v>
      </c>
      <c r="B56" s="9"/>
      <c r="C56" s="21" t="s">
        <v>97</v>
      </c>
      <c r="D56" s="21"/>
      <c r="E56" s="21"/>
      <c r="F56" s="21"/>
      <c r="G56" s="21"/>
      <c r="H56" s="21"/>
      <c r="I56" s="21" t="s">
        <v>98</v>
      </c>
      <c r="J56" s="21"/>
      <c r="K56" s="21"/>
      <c r="L56" s="21"/>
      <c r="M56" s="21"/>
      <c r="N56" s="21"/>
      <c r="O56" s="21" t="s">
        <v>107</v>
      </c>
      <c r="P56" s="21"/>
      <c r="Q56" s="21"/>
      <c r="R56" s="21"/>
      <c r="S56" s="21"/>
      <c r="T56" s="21"/>
      <c r="W56" s="7" t="s">
        <v>2</v>
      </c>
      <c r="X56">
        <v>62</v>
      </c>
      <c r="Y56">
        <v>55</v>
      </c>
      <c r="Z56">
        <v>62</v>
      </c>
    </row>
    <row r="57" spans="1:29" x14ac:dyDescent="0.25">
      <c r="A57" s="9"/>
      <c r="B57" s="9" t="s">
        <v>99</v>
      </c>
      <c r="C57" s="9" t="s">
        <v>67</v>
      </c>
      <c r="D57" s="9" t="s">
        <v>2</v>
      </c>
      <c r="E57" s="9" t="s">
        <v>1</v>
      </c>
      <c r="F57" s="9" t="s">
        <v>100</v>
      </c>
      <c r="G57" s="9" t="s">
        <v>101</v>
      </c>
      <c r="H57" s="9" t="s">
        <v>65</v>
      </c>
      <c r="I57" s="9" t="s">
        <v>67</v>
      </c>
      <c r="J57" s="9" t="s">
        <v>2</v>
      </c>
      <c r="K57" s="9" t="s">
        <v>1</v>
      </c>
      <c r="L57" s="9" t="s">
        <v>100</v>
      </c>
      <c r="M57" s="9" t="s">
        <v>101</v>
      </c>
      <c r="N57" s="9" t="s">
        <v>65</v>
      </c>
      <c r="O57" s="9" t="s">
        <v>67</v>
      </c>
      <c r="P57" s="9" t="s">
        <v>2</v>
      </c>
      <c r="Q57" s="9" t="s">
        <v>1</v>
      </c>
      <c r="R57" s="9" t="s">
        <v>100</v>
      </c>
      <c r="S57" s="9" t="s">
        <v>101</v>
      </c>
      <c r="T57" s="9" t="s">
        <v>65</v>
      </c>
      <c r="W57" s="7" t="s">
        <v>75</v>
      </c>
      <c r="X57">
        <v>99</v>
      </c>
      <c r="Y57">
        <v>91</v>
      </c>
      <c r="Z57">
        <v>99</v>
      </c>
    </row>
    <row r="58" spans="1:29" x14ac:dyDescent="0.25">
      <c r="A58" t="s">
        <v>93</v>
      </c>
      <c r="B58">
        <v>7</v>
      </c>
      <c r="C58">
        <v>14</v>
      </c>
      <c r="D58">
        <v>14</v>
      </c>
      <c r="E58">
        <v>14</v>
      </c>
      <c r="F58">
        <v>0</v>
      </c>
      <c r="G58">
        <v>14</v>
      </c>
      <c r="H58">
        <v>14</v>
      </c>
      <c r="I58">
        <v>14</v>
      </c>
      <c r="J58">
        <v>14</v>
      </c>
      <c r="K58">
        <v>14</v>
      </c>
      <c r="L58">
        <v>0</v>
      </c>
      <c r="M58">
        <v>14</v>
      </c>
      <c r="N58">
        <v>14</v>
      </c>
      <c r="O58">
        <v>14</v>
      </c>
      <c r="P58">
        <v>14</v>
      </c>
      <c r="Q58">
        <v>14</v>
      </c>
      <c r="R58">
        <v>0</v>
      </c>
      <c r="S58">
        <v>14</v>
      </c>
      <c r="T58">
        <v>14</v>
      </c>
      <c r="W58" s="7" t="s">
        <v>100</v>
      </c>
      <c r="X58">
        <v>33</v>
      </c>
      <c r="Y58">
        <v>22</v>
      </c>
      <c r="Z58">
        <v>33</v>
      </c>
    </row>
    <row r="59" spans="1:29" x14ac:dyDescent="0.25">
      <c r="A59" t="s">
        <v>94</v>
      </c>
      <c r="B59">
        <v>7</v>
      </c>
      <c r="C59">
        <v>13</v>
      </c>
      <c r="D59">
        <v>13</v>
      </c>
      <c r="E59">
        <v>13</v>
      </c>
      <c r="F59">
        <v>0</v>
      </c>
      <c r="G59">
        <v>13</v>
      </c>
      <c r="H59">
        <v>13</v>
      </c>
      <c r="I59">
        <v>13</v>
      </c>
      <c r="J59">
        <v>13</v>
      </c>
      <c r="K59">
        <v>13</v>
      </c>
      <c r="L59">
        <v>0</v>
      </c>
      <c r="M59">
        <v>13</v>
      </c>
      <c r="N59">
        <v>13</v>
      </c>
      <c r="O59">
        <v>13</v>
      </c>
      <c r="P59">
        <v>13</v>
      </c>
      <c r="Q59">
        <v>13</v>
      </c>
      <c r="R59">
        <v>0</v>
      </c>
      <c r="S59">
        <v>13</v>
      </c>
      <c r="T59">
        <v>13</v>
      </c>
      <c r="W59" s="7" t="s">
        <v>101</v>
      </c>
      <c r="X59">
        <v>47</v>
      </c>
      <c r="Y59">
        <v>47</v>
      </c>
      <c r="Z59">
        <v>65</v>
      </c>
    </row>
    <row r="60" spans="1:29" x14ac:dyDescent="0.25">
      <c r="A60" t="s">
        <v>95</v>
      </c>
      <c r="B60">
        <v>3</v>
      </c>
      <c r="C60">
        <v>1</v>
      </c>
      <c r="D60">
        <v>1</v>
      </c>
      <c r="E60">
        <v>1</v>
      </c>
      <c r="F60">
        <v>0</v>
      </c>
      <c r="G60">
        <v>4</v>
      </c>
      <c r="H60">
        <v>4</v>
      </c>
      <c r="I60">
        <v>1</v>
      </c>
      <c r="J60">
        <v>1</v>
      </c>
      <c r="K60">
        <v>1</v>
      </c>
      <c r="L60">
        <v>0</v>
      </c>
      <c r="M60">
        <v>4</v>
      </c>
      <c r="N60">
        <v>4</v>
      </c>
      <c r="O60">
        <v>1</v>
      </c>
      <c r="P60">
        <v>1</v>
      </c>
      <c r="Q60">
        <v>1</v>
      </c>
      <c r="R60">
        <v>0</v>
      </c>
      <c r="S60">
        <v>10</v>
      </c>
      <c r="T60">
        <v>10</v>
      </c>
      <c r="W60" s="7" t="s">
        <v>65</v>
      </c>
      <c r="X60">
        <v>109</v>
      </c>
      <c r="Y60">
        <v>95</v>
      </c>
      <c r="Z60">
        <v>140</v>
      </c>
    </row>
    <row r="61" spans="1:29" x14ac:dyDescent="0.25">
      <c r="A61" t="s">
        <v>24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3</v>
      </c>
      <c r="T61">
        <v>8</v>
      </c>
    </row>
    <row r="62" spans="1:29" x14ac:dyDescent="0.25">
      <c r="A62" t="s">
        <v>23</v>
      </c>
      <c r="B62">
        <v>2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</row>
    <row r="63" spans="1:29" x14ac:dyDescent="0.25">
      <c r="A63" t="s">
        <v>96</v>
      </c>
      <c r="B63">
        <v>2</v>
      </c>
      <c r="C63">
        <v>2</v>
      </c>
      <c r="D63">
        <v>2</v>
      </c>
      <c r="E63">
        <v>2</v>
      </c>
      <c r="F63">
        <v>0</v>
      </c>
      <c r="G63">
        <v>2</v>
      </c>
      <c r="H63">
        <v>2</v>
      </c>
      <c r="I63">
        <v>2</v>
      </c>
      <c r="J63">
        <v>2</v>
      </c>
      <c r="K63">
        <v>2</v>
      </c>
      <c r="L63">
        <v>0</v>
      </c>
      <c r="M63">
        <v>2</v>
      </c>
      <c r="N63">
        <v>2</v>
      </c>
      <c r="O63">
        <v>2</v>
      </c>
      <c r="P63">
        <v>2</v>
      </c>
      <c r="Q63">
        <v>2</v>
      </c>
      <c r="R63">
        <v>0</v>
      </c>
      <c r="S63">
        <v>2</v>
      </c>
      <c r="T63">
        <v>2</v>
      </c>
    </row>
    <row r="64" spans="1:29" x14ac:dyDescent="0.25">
      <c r="A64" t="s">
        <v>22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3</v>
      </c>
    </row>
    <row r="65" spans="1:20" x14ac:dyDescent="0.25">
      <c r="A65" t="s">
        <v>21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12</v>
      </c>
    </row>
    <row r="66" spans="1:20" x14ac:dyDescent="0.25">
      <c r="A66" t="s">
        <v>20</v>
      </c>
      <c r="B66">
        <v>2</v>
      </c>
      <c r="C66">
        <v>1</v>
      </c>
      <c r="D66">
        <v>1</v>
      </c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</row>
    <row r="67" spans="1:20" x14ac:dyDescent="0.25">
      <c r="A67" t="s">
        <v>19</v>
      </c>
      <c r="B67">
        <v>2</v>
      </c>
      <c r="C67">
        <v>1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</row>
    <row r="68" spans="1:20" x14ac:dyDescent="0.25">
      <c r="A68" s="9" t="s">
        <v>61</v>
      </c>
      <c r="B68" s="9">
        <f>SUM(B58:B67)</f>
        <v>29</v>
      </c>
      <c r="C68" s="9">
        <f t="shared" ref="C68:T68" si="23">SUM(C58:C67)</f>
        <v>33</v>
      </c>
      <c r="D68" s="9">
        <f t="shared" si="23"/>
        <v>33</v>
      </c>
      <c r="E68" s="9">
        <f t="shared" si="23"/>
        <v>33</v>
      </c>
      <c r="F68" s="9">
        <f t="shared" si="23"/>
        <v>0</v>
      </c>
      <c r="G68" s="9">
        <f t="shared" si="23"/>
        <v>36</v>
      </c>
      <c r="H68" s="9">
        <f t="shared" si="23"/>
        <v>37</v>
      </c>
      <c r="I68" s="9">
        <f t="shared" si="23"/>
        <v>33</v>
      </c>
      <c r="J68" s="9">
        <f t="shared" si="23"/>
        <v>33</v>
      </c>
      <c r="K68" s="9">
        <f t="shared" si="23"/>
        <v>33</v>
      </c>
      <c r="L68" s="9">
        <f t="shared" si="23"/>
        <v>0</v>
      </c>
      <c r="M68" s="9">
        <f t="shared" si="23"/>
        <v>36</v>
      </c>
      <c r="N68" s="9">
        <f t="shared" si="23"/>
        <v>37</v>
      </c>
      <c r="O68" s="9">
        <f t="shared" si="23"/>
        <v>33</v>
      </c>
      <c r="P68" s="9">
        <f t="shared" si="23"/>
        <v>33</v>
      </c>
      <c r="Q68" s="9">
        <f t="shared" si="23"/>
        <v>33</v>
      </c>
      <c r="R68" s="9">
        <f t="shared" si="23"/>
        <v>0</v>
      </c>
      <c r="S68" s="9">
        <f t="shared" si="23"/>
        <v>50</v>
      </c>
      <c r="T68" s="9">
        <f t="shared" si="23"/>
        <v>65</v>
      </c>
    </row>
    <row r="72" spans="1:20" x14ac:dyDescent="0.25">
      <c r="A72" s="9" t="s">
        <v>18</v>
      </c>
      <c r="B72" s="9"/>
      <c r="C72" s="21" t="s">
        <v>97</v>
      </c>
      <c r="D72" s="21"/>
      <c r="E72" s="21"/>
      <c r="F72" s="21"/>
      <c r="G72" s="21"/>
      <c r="H72" s="21"/>
      <c r="I72" s="21" t="s">
        <v>98</v>
      </c>
      <c r="J72" s="21"/>
      <c r="K72" s="21"/>
      <c r="L72" s="21"/>
      <c r="M72" s="21"/>
      <c r="N72" s="21"/>
      <c r="O72" s="21" t="s">
        <v>107</v>
      </c>
      <c r="P72" s="21"/>
      <c r="Q72" s="21"/>
      <c r="R72" s="21"/>
      <c r="S72" s="21"/>
      <c r="T72" s="21"/>
    </row>
    <row r="73" spans="1:20" x14ac:dyDescent="0.25">
      <c r="A73" s="9"/>
      <c r="B73" s="9" t="s">
        <v>99</v>
      </c>
      <c r="C73" s="9" t="s">
        <v>67</v>
      </c>
      <c r="D73" s="9" t="s">
        <v>2</v>
      </c>
      <c r="E73" s="9" t="s">
        <v>1</v>
      </c>
      <c r="F73" s="9" t="s">
        <v>100</v>
      </c>
      <c r="G73" s="9" t="s">
        <v>101</v>
      </c>
      <c r="H73" s="9" t="s">
        <v>65</v>
      </c>
      <c r="I73" s="9" t="s">
        <v>67</v>
      </c>
      <c r="J73" s="9" t="s">
        <v>2</v>
      </c>
      <c r="K73" s="9" t="s">
        <v>1</v>
      </c>
      <c r="L73" s="9" t="s">
        <v>100</v>
      </c>
      <c r="M73" s="9" t="s">
        <v>101</v>
      </c>
      <c r="N73" s="9" t="s">
        <v>65</v>
      </c>
      <c r="O73" s="9" t="s">
        <v>67</v>
      </c>
      <c r="P73" s="9" t="s">
        <v>2</v>
      </c>
      <c r="Q73" s="9" t="s">
        <v>1</v>
      </c>
      <c r="R73" s="9" t="s">
        <v>100</v>
      </c>
      <c r="S73" s="9" t="s">
        <v>101</v>
      </c>
      <c r="T73" s="9" t="s">
        <v>65</v>
      </c>
    </row>
    <row r="74" spans="1:20" x14ac:dyDescent="0.25">
      <c r="A74" t="s">
        <v>82</v>
      </c>
      <c r="B74">
        <v>2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</row>
    <row r="75" spans="1:20" x14ac:dyDescent="0.25">
      <c r="A75" t="s">
        <v>83</v>
      </c>
      <c r="B75">
        <v>2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</row>
    <row r="76" spans="1:20" x14ac:dyDescent="0.25">
      <c r="A76" t="s">
        <v>84</v>
      </c>
      <c r="B76">
        <v>3</v>
      </c>
      <c r="C76">
        <v>0</v>
      </c>
      <c r="D76">
        <v>1</v>
      </c>
      <c r="E76">
        <v>1</v>
      </c>
      <c r="F76">
        <v>2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2</v>
      </c>
      <c r="S76">
        <v>0</v>
      </c>
      <c r="T76">
        <v>2</v>
      </c>
    </row>
    <row r="77" spans="1:20" x14ac:dyDescent="0.25">
      <c r="A77" t="s">
        <v>16</v>
      </c>
      <c r="B77">
        <v>2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</row>
    <row r="78" spans="1:20" x14ac:dyDescent="0.25">
      <c r="A78" t="s">
        <v>15</v>
      </c>
      <c r="B78">
        <v>3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</row>
    <row r="79" spans="1:20" x14ac:dyDescent="0.25">
      <c r="A79" t="s">
        <v>85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</row>
    <row r="80" spans="1:20" x14ac:dyDescent="0.25">
      <c r="A80" t="s">
        <v>14</v>
      </c>
      <c r="B80">
        <v>2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</row>
    <row r="81" spans="1:20" x14ac:dyDescent="0.25">
      <c r="A81" t="s">
        <v>13</v>
      </c>
      <c r="B81">
        <v>2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</row>
    <row r="82" spans="1:20" x14ac:dyDescent="0.25">
      <c r="A82" t="s">
        <v>12</v>
      </c>
      <c r="B82">
        <v>2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</row>
    <row r="83" spans="1:20" x14ac:dyDescent="0.25">
      <c r="A83" t="s">
        <v>11</v>
      </c>
      <c r="B83">
        <v>2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</row>
    <row r="84" spans="1:20" x14ac:dyDescent="0.25">
      <c r="A84" t="s">
        <v>86</v>
      </c>
      <c r="B84">
        <v>2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</row>
    <row r="85" spans="1:20" x14ac:dyDescent="0.25">
      <c r="A85" t="s">
        <v>87</v>
      </c>
      <c r="B85">
        <v>2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</row>
    <row r="86" spans="1:20" x14ac:dyDescent="0.25">
      <c r="A86" t="s">
        <v>88</v>
      </c>
      <c r="B86">
        <v>2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</row>
    <row r="87" spans="1:20" x14ac:dyDescent="0.25">
      <c r="A87" t="s">
        <v>89</v>
      </c>
      <c r="B87">
        <v>2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1</v>
      </c>
    </row>
    <row r="88" spans="1:20" x14ac:dyDescent="0.25">
      <c r="A88" t="s">
        <v>90</v>
      </c>
      <c r="B88">
        <v>3</v>
      </c>
      <c r="C88">
        <v>0</v>
      </c>
      <c r="D88">
        <v>0</v>
      </c>
      <c r="E88">
        <v>0</v>
      </c>
      <c r="F88">
        <v>2</v>
      </c>
      <c r="G88">
        <v>0</v>
      </c>
      <c r="H88">
        <v>2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2</v>
      </c>
      <c r="S88">
        <v>0</v>
      </c>
      <c r="T88">
        <v>2</v>
      </c>
    </row>
    <row r="89" spans="1:20" x14ac:dyDescent="0.25">
      <c r="A89" t="s">
        <v>10</v>
      </c>
      <c r="B89">
        <v>3</v>
      </c>
      <c r="C89">
        <v>0</v>
      </c>
      <c r="D89">
        <v>0</v>
      </c>
      <c r="E89">
        <v>0</v>
      </c>
      <c r="F89">
        <v>2</v>
      </c>
      <c r="G89">
        <v>0</v>
      </c>
      <c r="H89">
        <v>2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2</v>
      </c>
      <c r="S89">
        <v>0</v>
      </c>
      <c r="T89">
        <v>2</v>
      </c>
    </row>
    <row r="90" spans="1:20" x14ac:dyDescent="0.25">
      <c r="A90" t="s">
        <v>9</v>
      </c>
      <c r="B90">
        <v>2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1</v>
      </c>
    </row>
    <row r="91" spans="1:20" x14ac:dyDescent="0.25">
      <c r="A91" t="s">
        <v>91</v>
      </c>
      <c r="B91">
        <v>3</v>
      </c>
      <c r="C91">
        <v>0</v>
      </c>
      <c r="D91">
        <v>0</v>
      </c>
      <c r="E91">
        <v>0</v>
      </c>
      <c r="F91">
        <v>2</v>
      </c>
      <c r="G91">
        <v>0</v>
      </c>
      <c r="H91">
        <v>2</v>
      </c>
      <c r="I91">
        <v>0</v>
      </c>
      <c r="J91">
        <v>0</v>
      </c>
      <c r="K91">
        <v>0</v>
      </c>
      <c r="L91">
        <v>2</v>
      </c>
      <c r="M91">
        <v>0</v>
      </c>
      <c r="N91">
        <v>2</v>
      </c>
      <c r="O91">
        <v>0</v>
      </c>
      <c r="P91">
        <v>0</v>
      </c>
      <c r="Q91">
        <v>0</v>
      </c>
      <c r="R91">
        <v>2</v>
      </c>
      <c r="S91">
        <v>0</v>
      </c>
      <c r="T91">
        <v>2</v>
      </c>
    </row>
    <row r="92" spans="1:20" x14ac:dyDescent="0.25">
      <c r="A92" t="s">
        <v>8</v>
      </c>
      <c r="B92">
        <v>2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1</v>
      </c>
    </row>
    <row r="93" spans="1:20" x14ac:dyDescent="0.25">
      <c r="A93" t="s">
        <v>7</v>
      </c>
      <c r="B93">
        <v>2</v>
      </c>
      <c r="C93">
        <v>0</v>
      </c>
      <c r="D93">
        <v>0</v>
      </c>
      <c r="E93">
        <v>0</v>
      </c>
      <c r="F93">
        <v>2</v>
      </c>
      <c r="G93">
        <v>0</v>
      </c>
      <c r="H93">
        <v>2</v>
      </c>
      <c r="I93">
        <v>0</v>
      </c>
      <c r="J93">
        <v>0</v>
      </c>
      <c r="K93">
        <v>0</v>
      </c>
      <c r="L93">
        <v>2</v>
      </c>
      <c r="M93">
        <v>0</v>
      </c>
      <c r="N93">
        <v>2</v>
      </c>
      <c r="O93">
        <v>0</v>
      </c>
      <c r="P93">
        <v>0</v>
      </c>
      <c r="Q93">
        <v>0</v>
      </c>
      <c r="R93">
        <v>2</v>
      </c>
      <c r="S93">
        <v>0</v>
      </c>
      <c r="T93">
        <v>2</v>
      </c>
    </row>
    <row r="94" spans="1:20" x14ac:dyDescent="0.25">
      <c r="A94" s="9" t="s">
        <v>61</v>
      </c>
      <c r="B94" s="9">
        <f>SUM(B74:B93)</f>
        <v>45</v>
      </c>
      <c r="C94" s="9">
        <f t="shared" ref="C94:T94" si="24">SUM(C74:C93)</f>
        <v>0</v>
      </c>
      <c r="D94" s="9">
        <f t="shared" si="24"/>
        <v>1</v>
      </c>
      <c r="E94" s="9">
        <f t="shared" si="24"/>
        <v>1</v>
      </c>
      <c r="F94" s="9">
        <f t="shared" si="24"/>
        <v>24</v>
      </c>
      <c r="G94" s="9">
        <f t="shared" si="24"/>
        <v>0</v>
      </c>
      <c r="H94" s="9">
        <f t="shared" si="24"/>
        <v>25</v>
      </c>
      <c r="I94" s="9">
        <f t="shared" si="24"/>
        <v>0</v>
      </c>
      <c r="J94" s="9">
        <f t="shared" si="24"/>
        <v>0</v>
      </c>
      <c r="K94" s="9">
        <f t="shared" si="24"/>
        <v>0</v>
      </c>
      <c r="L94" s="9">
        <f t="shared" si="24"/>
        <v>19</v>
      </c>
      <c r="M94" s="9">
        <f t="shared" si="24"/>
        <v>0</v>
      </c>
      <c r="N94" s="9">
        <f t="shared" si="24"/>
        <v>20</v>
      </c>
      <c r="O94" s="9">
        <f t="shared" si="24"/>
        <v>0</v>
      </c>
      <c r="P94" s="9">
        <f t="shared" si="24"/>
        <v>1</v>
      </c>
      <c r="Q94" s="9">
        <f t="shared" si="24"/>
        <v>1</v>
      </c>
      <c r="R94" s="9">
        <f t="shared" si="24"/>
        <v>24</v>
      </c>
      <c r="S94" s="9">
        <f t="shared" si="24"/>
        <v>0</v>
      </c>
      <c r="T94" s="9">
        <f t="shared" si="24"/>
        <v>25</v>
      </c>
    </row>
    <row r="98" spans="1:20" x14ac:dyDescent="0.25">
      <c r="A98" s="9" t="s">
        <v>65</v>
      </c>
      <c r="B98" s="9"/>
      <c r="C98" s="21" t="s">
        <v>97</v>
      </c>
      <c r="D98" s="21"/>
      <c r="E98" s="21"/>
      <c r="F98" s="21"/>
      <c r="G98" s="21"/>
      <c r="H98" s="21"/>
      <c r="I98" s="21" t="s">
        <v>98</v>
      </c>
      <c r="J98" s="21"/>
      <c r="K98" s="21"/>
      <c r="L98" s="21"/>
      <c r="M98" s="21"/>
      <c r="N98" s="21"/>
      <c r="O98" s="21" t="s">
        <v>107</v>
      </c>
      <c r="P98" s="21"/>
      <c r="Q98" s="21"/>
      <c r="R98" s="21"/>
      <c r="S98" s="21"/>
      <c r="T98" s="21"/>
    </row>
    <row r="99" spans="1:20" x14ac:dyDescent="0.25">
      <c r="A99" s="9"/>
      <c r="B99" s="9" t="s">
        <v>99</v>
      </c>
      <c r="C99" s="9" t="s">
        <v>67</v>
      </c>
      <c r="D99" s="9" t="s">
        <v>2</v>
      </c>
      <c r="E99" s="9" t="s">
        <v>1</v>
      </c>
      <c r="F99" s="9" t="s">
        <v>100</v>
      </c>
      <c r="G99" s="9" t="s">
        <v>101</v>
      </c>
      <c r="H99" s="9" t="s">
        <v>65</v>
      </c>
      <c r="I99" s="9" t="s">
        <v>67</v>
      </c>
      <c r="J99" s="9" t="s">
        <v>2</v>
      </c>
      <c r="K99" s="9" t="s">
        <v>1</v>
      </c>
      <c r="L99" s="9" t="s">
        <v>100</v>
      </c>
      <c r="M99" s="9" t="s">
        <v>101</v>
      </c>
      <c r="N99" s="9" t="s">
        <v>65</v>
      </c>
      <c r="O99" s="9" t="s">
        <v>67</v>
      </c>
      <c r="P99" s="9" t="s">
        <v>2</v>
      </c>
      <c r="Q99" s="9" t="s">
        <v>1</v>
      </c>
      <c r="R99" s="9" t="s">
        <v>100</v>
      </c>
      <c r="S99" s="9" t="s">
        <v>101</v>
      </c>
      <c r="T99" s="9" t="s">
        <v>65</v>
      </c>
    </row>
    <row r="100" spans="1:20" x14ac:dyDescent="0.25">
      <c r="A100" t="s">
        <v>77</v>
      </c>
      <c r="B100">
        <v>14</v>
      </c>
      <c r="C100">
        <v>10</v>
      </c>
      <c r="D100">
        <v>10</v>
      </c>
      <c r="E100">
        <v>34</v>
      </c>
      <c r="F100">
        <v>0</v>
      </c>
      <c r="G100">
        <v>1</v>
      </c>
      <c r="H100">
        <v>11</v>
      </c>
      <c r="I100">
        <v>10</v>
      </c>
      <c r="J100">
        <v>10</v>
      </c>
      <c r="K100">
        <v>34</v>
      </c>
      <c r="L100">
        <v>0</v>
      </c>
      <c r="M100">
        <v>1</v>
      </c>
      <c r="N100">
        <v>11</v>
      </c>
      <c r="O100">
        <v>10</v>
      </c>
      <c r="P100">
        <v>10</v>
      </c>
      <c r="Q100">
        <v>34</v>
      </c>
      <c r="R100">
        <v>0</v>
      </c>
      <c r="S100">
        <v>4</v>
      </c>
      <c r="T100">
        <v>14</v>
      </c>
    </row>
    <row r="101" spans="1:20" x14ac:dyDescent="0.25">
      <c r="A101" s="9" t="s">
        <v>61</v>
      </c>
      <c r="B101" s="9">
        <f>SUM(B100)</f>
        <v>14</v>
      </c>
      <c r="C101" s="9">
        <f t="shared" ref="C101:T101" si="25">SUM(C100)</f>
        <v>10</v>
      </c>
      <c r="D101" s="9">
        <f t="shared" si="25"/>
        <v>10</v>
      </c>
      <c r="E101" s="9">
        <f t="shared" si="25"/>
        <v>34</v>
      </c>
      <c r="F101" s="9">
        <f t="shared" si="25"/>
        <v>0</v>
      </c>
      <c r="G101" s="9">
        <f t="shared" si="25"/>
        <v>1</v>
      </c>
      <c r="H101" s="9">
        <f t="shared" si="25"/>
        <v>11</v>
      </c>
      <c r="I101" s="9">
        <f t="shared" si="25"/>
        <v>10</v>
      </c>
      <c r="J101" s="9">
        <f t="shared" si="25"/>
        <v>10</v>
      </c>
      <c r="K101" s="9">
        <f t="shared" si="25"/>
        <v>34</v>
      </c>
      <c r="L101" s="9">
        <f t="shared" si="25"/>
        <v>0</v>
      </c>
      <c r="M101" s="9">
        <f t="shared" si="25"/>
        <v>1</v>
      </c>
      <c r="N101" s="9">
        <f t="shared" si="25"/>
        <v>11</v>
      </c>
      <c r="O101" s="9">
        <f t="shared" si="25"/>
        <v>10</v>
      </c>
      <c r="P101" s="9">
        <f t="shared" si="25"/>
        <v>10</v>
      </c>
      <c r="Q101" s="9">
        <f t="shared" si="25"/>
        <v>34</v>
      </c>
      <c r="R101" s="9">
        <f t="shared" si="25"/>
        <v>0</v>
      </c>
      <c r="S101" s="9">
        <f t="shared" si="25"/>
        <v>4</v>
      </c>
      <c r="T101" s="9">
        <f t="shared" si="25"/>
        <v>14</v>
      </c>
    </row>
  </sheetData>
  <mergeCells count="18">
    <mergeCell ref="C98:H98"/>
    <mergeCell ref="I98:N98"/>
    <mergeCell ref="O98:T98"/>
    <mergeCell ref="X2:AC2"/>
    <mergeCell ref="X15:AC15"/>
    <mergeCell ref="X29:AC29"/>
    <mergeCell ref="C72:H72"/>
    <mergeCell ref="I72:N72"/>
    <mergeCell ref="O72:T72"/>
    <mergeCell ref="C56:H56"/>
    <mergeCell ref="I56:N56"/>
    <mergeCell ref="O56:T56"/>
    <mergeCell ref="C2:H2"/>
    <mergeCell ref="I2:N2"/>
    <mergeCell ref="O2:T2"/>
    <mergeCell ref="C26:H26"/>
    <mergeCell ref="I26:N26"/>
    <mergeCell ref="O26:T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0"/>
  <sheetViews>
    <sheetView topLeftCell="G1" zoomScale="85" zoomScaleNormal="85" workbookViewId="0">
      <selection activeCell="Q85" sqref="Q85"/>
    </sheetView>
  </sheetViews>
  <sheetFormatPr defaultRowHeight="13.8" x14ac:dyDescent="0.25"/>
  <cols>
    <col min="1" max="1" width="26.21875" bestFit="1" customWidth="1"/>
    <col min="17" max="17" width="16.6640625" customWidth="1"/>
  </cols>
  <sheetData>
    <row r="2" spans="1:14" x14ac:dyDescent="0.25">
      <c r="A2" s="9" t="s">
        <v>4</v>
      </c>
      <c r="B2" s="9" t="s">
        <v>0</v>
      </c>
      <c r="C2" s="21" t="s">
        <v>102</v>
      </c>
      <c r="D2" s="21"/>
      <c r="E2" s="21"/>
      <c r="F2" s="21"/>
      <c r="G2" s="21"/>
      <c r="H2" s="21"/>
      <c r="I2" s="21" t="s">
        <v>103</v>
      </c>
      <c r="J2" s="21"/>
      <c r="K2" s="21"/>
      <c r="L2" s="21"/>
      <c r="M2" s="21"/>
      <c r="N2" s="21"/>
    </row>
    <row r="3" spans="1:14" x14ac:dyDescent="0.25">
      <c r="A3" s="9"/>
      <c r="B3" s="9" t="s">
        <v>0</v>
      </c>
      <c r="C3" s="9" t="s">
        <v>67</v>
      </c>
      <c r="D3" s="9" t="s">
        <v>2</v>
      </c>
      <c r="E3" s="9" t="s">
        <v>1</v>
      </c>
      <c r="F3" s="9" t="s">
        <v>100</v>
      </c>
      <c r="G3" s="9" t="s">
        <v>101</v>
      </c>
      <c r="H3" s="9" t="s">
        <v>65</v>
      </c>
      <c r="I3" s="9" t="s">
        <v>67</v>
      </c>
      <c r="J3" s="9" t="s">
        <v>2</v>
      </c>
      <c r="K3" s="9" t="s">
        <v>1</v>
      </c>
      <c r="L3" s="9" t="s">
        <v>100</v>
      </c>
      <c r="M3" s="9" t="s">
        <v>101</v>
      </c>
      <c r="N3" s="9" t="s">
        <v>65</v>
      </c>
    </row>
    <row r="4" spans="1:14" x14ac:dyDescent="0.25">
      <c r="A4" t="s">
        <v>78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38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</row>
    <row r="6" spans="1:14" x14ac:dyDescent="0.25">
      <c r="A6" t="s">
        <v>79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</row>
    <row r="7" spans="1:14" x14ac:dyDescent="0.25">
      <c r="A7" t="s">
        <v>37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</row>
    <row r="8" spans="1:14" x14ac:dyDescent="0.25">
      <c r="A8" t="s">
        <v>36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</row>
    <row r="9" spans="1:14" x14ac:dyDescent="0.25">
      <c r="A9" t="s">
        <v>80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</row>
    <row r="10" spans="1:14" x14ac:dyDescent="0.25">
      <c r="A10" t="s">
        <v>35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25">
      <c r="A11" t="s">
        <v>34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25">
      <c r="A12" t="s">
        <v>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</row>
    <row r="13" spans="1:14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31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</row>
    <row r="15" spans="1:14" x14ac:dyDescent="0.25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81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25</v>
      </c>
      <c r="B21">
        <v>2</v>
      </c>
      <c r="C21">
        <v>0</v>
      </c>
      <c r="D21">
        <v>0</v>
      </c>
      <c r="E21">
        <v>0</v>
      </c>
      <c r="F21">
        <v>2</v>
      </c>
      <c r="G21">
        <v>2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</row>
    <row r="22" spans="1:14" x14ac:dyDescent="0.25">
      <c r="A22" s="9" t="s">
        <v>6</v>
      </c>
      <c r="B22" s="9">
        <f>SUM(B4:B21)</f>
        <v>12</v>
      </c>
      <c r="C22" s="9">
        <f t="shared" ref="C22:H22" si="0">SUM(C4:C21)</f>
        <v>5</v>
      </c>
      <c r="D22" s="9">
        <f t="shared" si="0"/>
        <v>4</v>
      </c>
      <c r="E22" s="9">
        <f t="shared" si="0"/>
        <v>4</v>
      </c>
      <c r="F22" s="9">
        <f t="shared" si="0"/>
        <v>10</v>
      </c>
      <c r="G22" s="9">
        <f t="shared" si="0"/>
        <v>9</v>
      </c>
      <c r="H22" s="9">
        <f t="shared" si="0"/>
        <v>2</v>
      </c>
      <c r="I22" s="9">
        <f>AVERAGE(I4:I21)</f>
        <v>0.27777777777777779</v>
      </c>
      <c r="J22" s="9">
        <f t="shared" ref="J22:N22" si="1">AVERAGE(J4:J21)</f>
        <v>0.22222222222222221</v>
      </c>
      <c r="K22" s="9">
        <f t="shared" si="1"/>
        <v>0.22222222222222221</v>
      </c>
      <c r="L22" s="9">
        <f t="shared" si="1"/>
        <v>0.5</v>
      </c>
      <c r="M22" s="9">
        <f t="shared" si="1"/>
        <v>0.44444444444444442</v>
      </c>
      <c r="N22" s="9">
        <f t="shared" si="1"/>
        <v>0.1111111111111111</v>
      </c>
    </row>
    <row r="25" spans="1:14" x14ac:dyDescent="0.25">
      <c r="A25" s="9" t="s">
        <v>60</v>
      </c>
      <c r="B25" s="9" t="s">
        <v>0</v>
      </c>
      <c r="C25" s="21" t="s">
        <v>102</v>
      </c>
      <c r="D25" s="21"/>
      <c r="E25" s="21"/>
      <c r="F25" s="21"/>
      <c r="G25" s="21"/>
      <c r="H25" s="21"/>
      <c r="I25" s="21" t="s">
        <v>103</v>
      </c>
      <c r="J25" s="21"/>
      <c r="K25" s="21"/>
      <c r="L25" s="21"/>
      <c r="M25" s="21"/>
      <c r="N25" s="21"/>
    </row>
    <row r="26" spans="1:14" x14ac:dyDescent="0.25">
      <c r="A26" s="9"/>
      <c r="B26" s="9" t="s">
        <v>0</v>
      </c>
      <c r="C26" s="9" t="s">
        <v>67</v>
      </c>
      <c r="D26" s="9" t="s">
        <v>2</v>
      </c>
      <c r="E26" s="9" t="s">
        <v>1</v>
      </c>
      <c r="F26" s="9" t="s">
        <v>100</v>
      </c>
      <c r="G26" s="9" t="s">
        <v>101</v>
      </c>
      <c r="H26" s="9" t="s">
        <v>65</v>
      </c>
      <c r="I26" s="9" t="s">
        <v>67</v>
      </c>
      <c r="J26" s="9" t="s">
        <v>2</v>
      </c>
      <c r="K26" s="9" t="s">
        <v>1</v>
      </c>
      <c r="L26" s="9" t="s">
        <v>100</v>
      </c>
      <c r="M26" s="9" t="s">
        <v>101</v>
      </c>
      <c r="N26" s="9" t="s">
        <v>65</v>
      </c>
    </row>
    <row r="27" spans="1:14" x14ac:dyDescent="0.25">
      <c r="A27" t="s">
        <v>72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</row>
    <row r="28" spans="1:14" x14ac:dyDescent="0.25">
      <c r="A28" t="s">
        <v>59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</row>
    <row r="29" spans="1:14" x14ac:dyDescent="0.25">
      <c r="A29" t="s">
        <v>73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</row>
    <row r="30" spans="1:14" x14ac:dyDescent="0.25">
      <c r="A30" t="s">
        <v>58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57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56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</row>
    <row r="33" spans="1:14" x14ac:dyDescent="0.25">
      <c r="A33" t="s">
        <v>55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</row>
    <row r="34" spans="1:14" x14ac:dyDescent="0.25">
      <c r="A34" t="s">
        <v>54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</row>
    <row r="35" spans="1:14" x14ac:dyDescent="0.25">
      <c r="A35" t="s">
        <v>53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</row>
    <row r="36" spans="1:14" x14ac:dyDescent="0.25">
      <c r="A36" t="s">
        <v>52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</row>
    <row r="37" spans="1:14" x14ac:dyDescent="0.25">
      <c r="A37" t="s">
        <v>51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</row>
    <row r="38" spans="1:14" x14ac:dyDescent="0.25">
      <c r="A38" t="s">
        <v>50</v>
      </c>
      <c r="B38">
        <v>2</v>
      </c>
      <c r="C38">
        <v>2</v>
      </c>
      <c r="D38">
        <v>1</v>
      </c>
      <c r="E38">
        <v>0</v>
      </c>
      <c r="F38">
        <v>2</v>
      </c>
      <c r="G38">
        <v>2</v>
      </c>
      <c r="H38">
        <v>0</v>
      </c>
      <c r="I38">
        <v>1</v>
      </c>
      <c r="J38">
        <v>0.5</v>
      </c>
      <c r="K38">
        <v>0</v>
      </c>
      <c r="L38">
        <v>1</v>
      </c>
      <c r="M38">
        <v>1</v>
      </c>
      <c r="N38">
        <v>0</v>
      </c>
    </row>
    <row r="39" spans="1:14" x14ac:dyDescent="0.25">
      <c r="A39" t="s">
        <v>49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</row>
    <row r="40" spans="1:14" x14ac:dyDescent="0.25">
      <c r="A40" t="s">
        <v>48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</row>
    <row r="41" spans="1:14" x14ac:dyDescent="0.25">
      <c r="A41" t="s">
        <v>47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</row>
    <row r="42" spans="1:14" x14ac:dyDescent="0.25">
      <c r="A42" t="s">
        <v>46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</row>
    <row r="43" spans="1:14" x14ac:dyDescent="0.25">
      <c r="A43" t="s">
        <v>45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</row>
    <row r="44" spans="1:14" x14ac:dyDescent="0.25">
      <c r="A44" t="s">
        <v>44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</row>
    <row r="45" spans="1:14" x14ac:dyDescent="0.25">
      <c r="A45" t="s">
        <v>43</v>
      </c>
      <c r="B45">
        <v>2</v>
      </c>
      <c r="C45">
        <v>2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0.5</v>
      </c>
      <c r="K45">
        <v>0</v>
      </c>
      <c r="L45">
        <v>0.5</v>
      </c>
      <c r="M45">
        <v>0.5</v>
      </c>
      <c r="N45">
        <v>0</v>
      </c>
    </row>
    <row r="46" spans="1:14" x14ac:dyDescent="0.25">
      <c r="A46" t="s">
        <v>42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</row>
    <row r="47" spans="1:14" x14ac:dyDescent="0.25">
      <c r="A47" t="s">
        <v>41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t="s">
        <v>40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24" ht="14.4" thickBot="1" x14ac:dyDescent="0.3">
      <c r="A49" t="s">
        <v>74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Q49" t="s">
        <v>117</v>
      </c>
      <c r="S49" t="s">
        <v>67</v>
      </c>
      <c r="T49" t="s">
        <v>2</v>
      </c>
      <c r="U49" t="s">
        <v>75</v>
      </c>
      <c r="V49" t="s">
        <v>100</v>
      </c>
      <c r="W49" t="s">
        <v>101</v>
      </c>
      <c r="X49" t="s">
        <v>65</v>
      </c>
    </row>
    <row r="50" spans="1:24" ht="14.4" thickBot="1" x14ac:dyDescent="0.3">
      <c r="A50" t="s">
        <v>39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R50" t="s">
        <v>111</v>
      </c>
      <c r="S50" s="10">
        <v>12</v>
      </c>
      <c r="T50" s="10">
        <v>12</v>
      </c>
      <c r="U50" s="10">
        <v>12</v>
      </c>
      <c r="V50" s="10">
        <v>12</v>
      </c>
      <c r="W50" s="10">
        <v>12</v>
      </c>
      <c r="X50" s="10">
        <v>12</v>
      </c>
    </row>
    <row r="51" spans="1:24" ht="14.4" thickBot="1" x14ac:dyDescent="0.3">
      <c r="A51" s="9" t="s">
        <v>6</v>
      </c>
      <c r="B51" s="9">
        <f t="shared" ref="B51:D51" si="2">SUM(B27:B50)</f>
        <v>26</v>
      </c>
      <c r="C51" s="9">
        <f t="shared" si="2"/>
        <v>22</v>
      </c>
      <c r="D51" s="9">
        <f t="shared" si="2"/>
        <v>16</v>
      </c>
      <c r="E51" s="9">
        <f>SUM(E27:E50)</f>
        <v>3</v>
      </c>
      <c r="F51" s="9">
        <f t="shared" ref="F51:H51" si="3">SUM(F27:F50)</f>
        <v>19</v>
      </c>
      <c r="G51" s="9">
        <f t="shared" si="3"/>
        <v>19</v>
      </c>
      <c r="H51" s="9">
        <f t="shared" si="3"/>
        <v>0</v>
      </c>
      <c r="I51" s="9">
        <f>AVERAGE(I27:I50)</f>
        <v>0.83333333333333337</v>
      </c>
      <c r="J51" s="9">
        <f t="shared" ref="J51:N51" si="4">AVERAGE(J27:J50)</f>
        <v>0.625</v>
      </c>
      <c r="K51" s="9">
        <f t="shared" si="4"/>
        <v>0.125</v>
      </c>
      <c r="L51" s="9">
        <f t="shared" si="4"/>
        <v>0.72916666666666663</v>
      </c>
      <c r="M51" s="9">
        <f t="shared" si="4"/>
        <v>0.72916666666666663</v>
      </c>
      <c r="N51" s="9">
        <f t="shared" si="4"/>
        <v>0</v>
      </c>
      <c r="R51" t="s">
        <v>3</v>
      </c>
      <c r="S51" s="10">
        <v>26</v>
      </c>
      <c r="T51" s="10">
        <v>26</v>
      </c>
      <c r="U51" s="10">
        <v>26</v>
      </c>
      <c r="V51" s="10">
        <v>26</v>
      </c>
      <c r="W51" s="10">
        <v>26</v>
      </c>
      <c r="X51" s="10">
        <v>26</v>
      </c>
    </row>
    <row r="52" spans="1:24" ht="14.4" thickBot="1" x14ac:dyDescent="0.3">
      <c r="R52" t="s">
        <v>112</v>
      </c>
      <c r="S52" s="10">
        <v>37</v>
      </c>
      <c r="T52" s="10">
        <v>37</v>
      </c>
      <c r="U52" s="10">
        <v>37</v>
      </c>
      <c r="V52" s="10">
        <v>37</v>
      </c>
      <c r="W52" s="10">
        <v>37</v>
      </c>
      <c r="X52" s="10">
        <v>37</v>
      </c>
    </row>
    <row r="53" spans="1:24" ht="14.4" thickBot="1" x14ac:dyDescent="0.3">
      <c r="R53" t="s">
        <v>113</v>
      </c>
      <c r="S53" s="10">
        <v>24</v>
      </c>
      <c r="T53" s="10">
        <v>24</v>
      </c>
      <c r="U53" s="10">
        <v>24</v>
      </c>
      <c r="V53" s="10">
        <v>24</v>
      </c>
      <c r="W53" s="10">
        <v>24</v>
      </c>
      <c r="X53" s="10">
        <v>24</v>
      </c>
    </row>
    <row r="54" spans="1:24" ht="14.4" thickBot="1" x14ac:dyDescent="0.3">
      <c r="R54" t="s">
        <v>77</v>
      </c>
      <c r="S54" s="10">
        <v>11</v>
      </c>
      <c r="T54" s="10">
        <v>11</v>
      </c>
      <c r="U54" s="10">
        <v>11</v>
      </c>
      <c r="V54" s="10">
        <v>11</v>
      </c>
      <c r="W54" s="10">
        <v>11</v>
      </c>
      <c r="X54" s="10">
        <v>11</v>
      </c>
    </row>
    <row r="55" spans="1:24" x14ac:dyDescent="0.25">
      <c r="A55" s="9" t="s">
        <v>104</v>
      </c>
      <c r="B55" s="9" t="s">
        <v>0</v>
      </c>
      <c r="C55" s="21" t="s">
        <v>102</v>
      </c>
      <c r="D55" s="21"/>
      <c r="E55" s="21"/>
      <c r="F55" s="21"/>
      <c r="G55" s="21"/>
      <c r="H55" s="21"/>
      <c r="I55" s="21" t="s">
        <v>103</v>
      </c>
      <c r="J55" s="21"/>
      <c r="K55" s="21"/>
      <c r="L55" s="21"/>
      <c r="M55" s="21"/>
      <c r="N55" s="21"/>
      <c r="R55" t="s">
        <v>114</v>
      </c>
      <c r="S55">
        <f>SUM(S50:S54)</f>
        <v>110</v>
      </c>
      <c r="T55">
        <f t="shared" ref="T55:X55" si="5">SUM(T50:T54)</f>
        <v>110</v>
      </c>
      <c r="U55">
        <f t="shared" si="5"/>
        <v>110</v>
      </c>
      <c r="V55">
        <f t="shared" si="5"/>
        <v>110</v>
      </c>
      <c r="W55">
        <f t="shared" si="5"/>
        <v>110</v>
      </c>
      <c r="X55">
        <f t="shared" si="5"/>
        <v>110</v>
      </c>
    </row>
    <row r="56" spans="1:24" x14ac:dyDescent="0.25">
      <c r="A56" s="9"/>
      <c r="B56" s="9" t="s">
        <v>0</v>
      </c>
      <c r="C56" s="9" t="s">
        <v>67</v>
      </c>
      <c r="D56" s="9" t="s">
        <v>2</v>
      </c>
      <c r="E56" s="9" t="s">
        <v>1</v>
      </c>
      <c r="F56" s="9" t="s">
        <v>100</v>
      </c>
      <c r="G56" s="9" t="s">
        <v>101</v>
      </c>
      <c r="H56" s="9" t="s">
        <v>65</v>
      </c>
      <c r="I56" s="9" t="s">
        <v>67</v>
      </c>
      <c r="J56" s="9" t="s">
        <v>2</v>
      </c>
      <c r="K56" s="9" t="s">
        <v>1</v>
      </c>
      <c r="L56" s="9" t="s">
        <v>100</v>
      </c>
      <c r="M56" s="9" t="s">
        <v>101</v>
      </c>
      <c r="N56" s="9" t="s">
        <v>65</v>
      </c>
    </row>
    <row r="57" spans="1:24" x14ac:dyDescent="0.25">
      <c r="A57" t="s">
        <v>93</v>
      </c>
      <c r="B57">
        <v>14</v>
      </c>
      <c r="C57">
        <v>0</v>
      </c>
      <c r="D57">
        <v>0</v>
      </c>
      <c r="E57">
        <v>0</v>
      </c>
      <c r="F57">
        <v>14</v>
      </c>
      <c r="G57" s="16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</row>
    <row r="58" spans="1:24" x14ac:dyDescent="0.25">
      <c r="A58" t="s">
        <v>94</v>
      </c>
      <c r="B58">
        <v>13</v>
      </c>
      <c r="C58">
        <v>0</v>
      </c>
      <c r="D58">
        <v>0</v>
      </c>
      <c r="E58">
        <v>0</v>
      </c>
      <c r="F58">
        <v>13</v>
      </c>
      <c r="G58" s="16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Q58" t="s">
        <v>115</v>
      </c>
      <c r="S58" t="s">
        <v>67</v>
      </c>
      <c r="T58" t="s">
        <v>2</v>
      </c>
      <c r="U58" t="s">
        <v>75</v>
      </c>
      <c r="V58" t="s">
        <v>100</v>
      </c>
      <c r="W58" t="s">
        <v>101</v>
      </c>
      <c r="X58" t="s">
        <v>65</v>
      </c>
    </row>
    <row r="59" spans="1:24" ht="13.2" customHeight="1" x14ac:dyDescent="0.25">
      <c r="A59" t="s">
        <v>95</v>
      </c>
      <c r="B59">
        <v>4</v>
      </c>
      <c r="C59">
        <v>3</v>
      </c>
      <c r="D59">
        <v>3</v>
      </c>
      <c r="E59">
        <v>3</v>
      </c>
      <c r="F59">
        <v>4</v>
      </c>
      <c r="G59" s="16">
        <v>0</v>
      </c>
      <c r="H59">
        <v>0</v>
      </c>
      <c r="I59">
        <v>0.75</v>
      </c>
      <c r="J59">
        <v>0.75</v>
      </c>
      <c r="K59">
        <v>0.75</v>
      </c>
      <c r="L59">
        <v>1</v>
      </c>
      <c r="M59">
        <v>0</v>
      </c>
      <c r="N59">
        <v>0</v>
      </c>
      <c r="R59" t="s">
        <v>111</v>
      </c>
      <c r="S59">
        <v>8</v>
      </c>
      <c r="T59">
        <v>8</v>
      </c>
      <c r="U59">
        <v>8</v>
      </c>
      <c r="V59">
        <v>2</v>
      </c>
      <c r="W59">
        <v>3</v>
      </c>
      <c r="X59">
        <v>10</v>
      </c>
    </row>
    <row r="60" spans="1:24" x14ac:dyDescent="0.25">
      <c r="A60" t="s">
        <v>24</v>
      </c>
      <c r="B60">
        <v>1</v>
      </c>
      <c r="C60">
        <v>1</v>
      </c>
      <c r="D60">
        <v>1</v>
      </c>
      <c r="E60">
        <v>1</v>
      </c>
      <c r="F60">
        <v>1</v>
      </c>
      <c r="G60" s="16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R60" t="s">
        <v>3</v>
      </c>
      <c r="S60">
        <v>4</v>
      </c>
      <c r="T60">
        <v>10</v>
      </c>
      <c r="U60">
        <v>23</v>
      </c>
      <c r="V60">
        <v>7</v>
      </c>
      <c r="W60">
        <v>7</v>
      </c>
      <c r="X60">
        <v>26</v>
      </c>
    </row>
    <row r="61" spans="1:24" x14ac:dyDescent="0.25">
      <c r="A61" t="s">
        <v>23</v>
      </c>
      <c r="B61">
        <v>1</v>
      </c>
      <c r="C61">
        <v>0</v>
      </c>
      <c r="D61">
        <v>0</v>
      </c>
      <c r="E61">
        <v>0</v>
      </c>
      <c r="F61">
        <v>1</v>
      </c>
      <c r="G61" s="16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R61" t="s">
        <v>112</v>
      </c>
      <c r="S61">
        <v>33</v>
      </c>
      <c r="T61">
        <v>33</v>
      </c>
      <c r="U61">
        <v>33</v>
      </c>
      <c r="V61">
        <v>0</v>
      </c>
      <c r="W61">
        <v>36</v>
      </c>
      <c r="X61">
        <v>37</v>
      </c>
    </row>
    <row r="62" spans="1:24" x14ac:dyDescent="0.25">
      <c r="A62" t="s">
        <v>96</v>
      </c>
      <c r="B62">
        <v>2</v>
      </c>
      <c r="C62">
        <v>0</v>
      </c>
      <c r="D62">
        <v>0</v>
      </c>
      <c r="E62">
        <v>0</v>
      </c>
      <c r="F62">
        <v>2</v>
      </c>
      <c r="G62" s="16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R62" t="s">
        <v>113</v>
      </c>
      <c r="S62">
        <v>0</v>
      </c>
      <c r="T62">
        <v>1</v>
      </c>
      <c r="U62">
        <v>1</v>
      </c>
      <c r="V62">
        <v>24</v>
      </c>
      <c r="W62">
        <v>0</v>
      </c>
      <c r="X62">
        <v>25</v>
      </c>
    </row>
    <row r="63" spans="1:24" x14ac:dyDescent="0.25">
      <c r="A63" t="s">
        <v>22</v>
      </c>
      <c r="B63">
        <v>0</v>
      </c>
      <c r="C63">
        <v>0</v>
      </c>
      <c r="D63">
        <v>0</v>
      </c>
      <c r="E63">
        <v>0</v>
      </c>
      <c r="F63">
        <v>0</v>
      </c>
      <c r="G63" s="16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R63" t="s">
        <v>77</v>
      </c>
      <c r="S63">
        <v>10</v>
      </c>
      <c r="T63">
        <v>10</v>
      </c>
      <c r="U63">
        <v>34</v>
      </c>
      <c r="V63">
        <v>0</v>
      </c>
      <c r="W63">
        <v>1</v>
      </c>
      <c r="X63">
        <v>11</v>
      </c>
    </row>
    <row r="64" spans="1:24" x14ac:dyDescent="0.25">
      <c r="A64" t="s">
        <v>21</v>
      </c>
      <c r="B64">
        <v>0</v>
      </c>
      <c r="C64">
        <v>0</v>
      </c>
      <c r="D64">
        <v>0</v>
      </c>
      <c r="E64">
        <v>0</v>
      </c>
      <c r="F64">
        <v>0</v>
      </c>
      <c r="G64" s="16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R64" t="s">
        <v>114</v>
      </c>
      <c r="S64">
        <f>SUM(S59:S63)</f>
        <v>55</v>
      </c>
      <c r="T64">
        <f t="shared" ref="T64:X64" si="6">SUM(T59:T63)</f>
        <v>62</v>
      </c>
      <c r="U64">
        <f t="shared" si="6"/>
        <v>99</v>
      </c>
      <c r="V64">
        <f t="shared" si="6"/>
        <v>33</v>
      </c>
      <c r="W64">
        <f t="shared" si="6"/>
        <v>47</v>
      </c>
      <c r="X64">
        <f t="shared" si="6"/>
        <v>109</v>
      </c>
    </row>
    <row r="65" spans="1:24" x14ac:dyDescent="0.25">
      <c r="A65" t="s">
        <v>20</v>
      </c>
      <c r="B65">
        <v>1</v>
      </c>
      <c r="C65">
        <v>0</v>
      </c>
      <c r="D65">
        <v>0</v>
      </c>
      <c r="E65">
        <v>0</v>
      </c>
      <c r="F65">
        <v>1</v>
      </c>
      <c r="G65" s="16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</row>
    <row r="66" spans="1:24" x14ac:dyDescent="0.25">
      <c r="A66" t="s">
        <v>19</v>
      </c>
      <c r="B66">
        <v>1</v>
      </c>
      <c r="C66">
        <v>0</v>
      </c>
      <c r="D66">
        <v>0</v>
      </c>
      <c r="E66">
        <v>0</v>
      </c>
      <c r="F66">
        <v>1</v>
      </c>
      <c r="G66" s="1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</row>
    <row r="67" spans="1:24" ht="14.4" thickBot="1" x14ac:dyDescent="0.3">
      <c r="A67" s="9" t="s">
        <v>6</v>
      </c>
      <c r="B67" s="9">
        <f>SUM(B57:B66)</f>
        <v>37</v>
      </c>
      <c r="C67" s="9">
        <f t="shared" ref="C67:H67" si="7">SUM(C57:C66)</f>
        <v>4</v>
      </c>
      <c r="D67" s="9">
        <f t="shared" si="7"/>
        <v>4</v>
      </c>
      <c r="E67" s="9">
        <f t="shared" si="7"/>
        <v>4</v>
      </c>
      <c r="F67" s="9">
        <f t="shared" si="7"/>
        <v>37</v>
      </c>
      <c r="G67" s="17">
        <f t="shared" si="7"/>
        <v>1</v>
      </c>
      <c r="H67" s="9">
        <f t="shared" si="7"/>
        <v>0</v>
      </c>
      <c r="I67" s="9">
        <f>AVERAGE(I57:I66)</f>
        <v>0.17499999999999999</v>
      </c>
      <c r="J67" s="9">
        <f t="shared" ref="J67:N67" si="8">AVERAGE(J57:J66)</f>
        <v>0.17499999999999999</v>
      </c>
      <c r="K67" s="9">
        <f t="shared" si="8"/>
        <v>0.17499999999999999</v>
      </c>
      <c r="L67" s="9">
        <f t="shared" si="8"/>
        <v>0.8</v>
      </c>
      <c r="M67" s="9">
        <f t="shared" si="8"/>
        <v>0.2</v>
      </c>
      <c r="N67" s="9">
        <f t="shared" si="8"/>
        <v>0</v>
      </c>
      <c r="S67" t="s">
        <v>67</v>
      </c>
      <c r="T67" t="s">
        <v>2</v>
      </c>
      <c r="U67" t="s">
        <v>75</v>
      </c>
      <c r="V67" t="s">
        <v>100</v>
      </c>
      <c r="W67" t="s">
        <v>101</v>
      </c>
      <c r="X67" t="s">
        <v>65</v>
      </c>
    </row>
    <row r="68" spans="1:24" ht="14.4" thickBot="1" x14ac:dyDescent="0.3">
      <c r="Q68" t="s">
        <v>116</v>
      </c>
      <c r="R68" t="s">
        <v>111</v>
      </c>
      <c r="S68" s="10">
        <f>C22</f>
        <v>5</v>
      </c>
      <c r="T68" s="10">
        <f t="shared" ref="T68:X68" si="9">D22</f>
        <v>4</v>
      </c>
      <c r="U68" s="10">
        <f t="shared" si="9"/>
        <v>4</v>
      </c>
      <c r="V68" s="10">
        <f t="shared" si="9"/>
        <v>10</v>
      </c>
      <c r="W68" s="10">
        <f t="shared" si="9"/>
        <v>9</v>
      </c>
      <c r="X68" s="10">
        <f t="shared" si="9"/>
        <v>2</v>
      </c>
    </row>
    <row r="69" spans="1:24" ht="14.4" thickBot="1" x14ac:dyDescent="0.3">
      <c r="R69" t="s">
        <v>3</v>
      </c>
      <c r="S69" s="10">
        <f>C51</f>
        <v>22</v>
      </c>
      <c r="T69" s="10">
        <f t="shared" ref="T69:X69" si="10">D51</f>
        <v>16</v>
      </c>
      <c r="U69" s="10">
        <f t="shared" si="10"/>
        <v>3</v>
      </c>
      <c r="V69" s="10">
        <f t="shared" si="10"/>
        <v>19</v>
      </c>
      <c r="W69" s="10">
        <f t="shared" si="10"/>
        <v>19</v>
      </c>
      <c r="X69" s="10">
        <f t="shared" si="10"/>
        <v>0</v>
      </c>
    </row>
    <row r="70" spans="1:24" ht="14.4" thickBot="1" x14ac:dyDescent="0.3">
      <c r="R70" t="s">
        <v>112</v>
      </c>
      <c r="S70" s="10">
        <f>C67</f>
        <v>4</v>
      </c>
      <c r="T70" s="10">
        <f t="shared" ref="T70:X70" si="11">D67</f>
        <v>4</v>
      </c>
      <c r="U70" s="10">
        <f t="shared" si="11"/>
        <v>4</v>
      </c>
      <c r="V70" s="10">
        <f t="shared" si="11"/>
        <v>37</v>
      </c>
      <c r="W70" s="10">
        <f t="shared" si="11"/>
        <v>1</v>
      </c>
      <c r="X70" s="10">
        <f t="shared" si="11"/>
        <v>0</v>
      </c>
    </row>
    <row r="71" spans="1:24" ht="14.4" thickBot="1" x14ac:dyDescent="0.3">
      <c r="A71" s="9" t="s">
        <v>18</v>
      </c>
      <c r="B71" s="9" t="s">
        <v>0</v>
      </c>
      <c r="C71" s="21" t="s">
        <v>102</v>
      </c>
      <c r="D71" s="21"/>
      <c r="E71" s="21"/>
      <c r="F71" s="21"/>
      <c r="G71" s="21"/>
      <c r="H71" s="21"/>
      <c r="I71" s="21" t="s">
        <v>103</v>
      </c>
      <c r="J71" s="21"/>
      <c r="K71" s="21"/>
      <c r="L71" s="21"/>
      <c r="M71" s="21"/>
      <c r="N71" s="21"/>
      <c r="R71" t="s">
        <v>113</v>
      </c>
      <c r="S71" s="10">
        <f>C93</f>
        <v>24</v>
      </c>
      <c r="T71" s="10">
        <f t="shared" ref="T71:X71" si="12">D93</f>
        <v>23</v>
      </c>
      <c r="U71" s="10">
        <f t="shared" si="12"/>
        <v>23</v>
      </c>
      <c r="V71" s="10">
        <f t="shared" si="12"/>
        <v>1</v>
      </c>
      <c r="W71" s="10">
        <f t="shared" si="12"/>
        <v>24</v>
      </c>
      <c r="X71" s="10">
        <f t="shared" si="12"/>
        <v>0</v>
      </c>
    </row>
    <row r="72" spans="1:24" ht="14.4" thickBot="1" x14ac:dyDescent="0.3">
      <c r="A72" s="9"/>
      <c r="B72" s="9" t="s">
        <v>0</v>
      </c>
      <c r="C72" s="9" t="s">
        <v>67</v>
      </c>
      <c r="D72" s="9" t="s">
        <v>2</v>
      </c>
      <c r="E72" s="9" t="s">
        <v>1</v>
      </c>
      <c r="F72" s="9" t="s">
        <v>100</v>
      </c>
      <c r="G72" s="9" t="s">
        <v>101</v>
      </c>
      <c r="H72" s="9" t="s">
        <v>65</v>
      </c>
      <c r="I72" s="9" t="s">
        <v>67</v>
      </c>
      <c r="J72" s="9" t="s">
        <v>2</v>
      </c>
      <c r="K72" s="9" t="s">
        <v>1</v>
      </c>
      <c r="L72" s="9" t="s">
        <v>100</v>
      </c>
      <c r="M72" s="9" t="s">
        <v>101</v>
      </c>
      <c r="N72" s="9" t="s">
        <v>65</v>
      </c>
      <c r="R72" t="s">
        <v>77</v>
      </c>
      <c r="S72" s="10">
        <f>C100</f>
        <v>4</v>
      </c>
      <c r="T72" s="10">
        <f t="shared" ref="T72:X72" si="13">D100</f>
        <v>4</v>
      </c>
      <c r="U72" s="10">
        <f t="shared" si="13"/>
        <v>1</v>
      </c>
      <c r="V72" s="10">
        <f t="shared" si="13"/>
        <v>11</v>
      </c>
      <c r="W72" s="10">
        <f t="shared" si="13"/>
        <v>10</v>
      </c>
      <c r="X72" s="10">
        <f t="shared" si="13"/>
        <v>0</v>
      </c>
    </row>
    <row r="73" spans="1:24" x14ac:dyDescent="0.25">
      <c r="A73" t="s">
        <v>82</v>
      </c>
      <c r="B73">
        <v>1</v>
      </c>
      <c r="C73">
        <v>1</v>
      </c>
      <c r="D73">
        <v>1</v>
      </c>
      <c r="E73">
        <v>1</v>
      </c>
      <c r="F73">
        <v>0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R73" t="s">
        <v>114</v>
      </c>
      <c r="S73">
        <f t="shared" ref="S73:X73" si="14">SUM(S68:S72)</f>
        <v>59</v>
      </c>
      <c r="T73">
        <f t="shared" si="14"/>
        <v>51</v>
      </c>
      <c r="U73">
        <f t="shared" si="14"/>
        <v>35</v>
      </c>
      <c r="V73">
        <f t="shared" si="14"/>
        <v>78</v>
      </c>
      <c r="W73">
        <f t="shared" si="14"/>
        <v>63</v>
      </c>
      <c r="X73">
        <f t="shared" si="14"/>
        <v>2</v>
      </c>
    </row>
    <row r="74" spans="1:24" x14ac:dyDescent="0.25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24" x14ac:dyDescent="0.25">
      <c r="A75" t="s">
        <v>84</v>
      </c>
      <c r="B75">
        <v>2</v>
      </c>
      <c r="C75">
        <v>2</v>
      </c>
      <c r="D75">
        <v>1</v>
      </c>
      <c r="E75">
        <v>1</v>
      </c>
      <c r="F75">
        <v>0</v>
      </c>
      <c r="G75">
        <v>2</v>
      </c>
      <c r="H75">
        <v>0</v>
      </c>
      <c r="I75">
        <v>1</v>
      </c>
      <c r="J75">
        <v>0.5</v>
      </c>
      <c r="K75">
        <v>0.5</v>
      </c>
      <c r="L75">
        <v>0</v>
      </c>
      <c r="M75">
        <v>1</v>
      </c>
      <c r="N75">
        <v>0</v>
      </c>
    </row>
    <row r="76" spans="1:24" x14ac:dyDescent="0.25">
      <c r="A76" t="s">
        <v>16</v>
      </c>
      <c r="B76">
        <v>1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</row>
    <row r="77" spans="1:24" x14ac:dyDescent="0.25">
      <c r="A77" t="s">
        <v>15</v>
      </c>
      <c r="B77">
        <v>1</v>
      </c>
      <c r="C77">
        <v>1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Q77" t="s">
        <v>118</v>
      </c>
      <c r="R77" t="s">
        <v>111</v>
      </c>
      <c r="S77">
        <f>S59+S68-S50</f>
        <v>1</v>
      </c>
      <c r="T77">
        <f t="shared" ref="T77:X77" si="15">T59+T68-T50</f>
        <v>0</v>
      </c>
      <c r="U77">
        <f t="shared" si="15"/>
        <v>0</v>
      </c>
      <c r="V77">
        <f t="shared" si="15"/>
        <v>0</v>
      </c>
      <c r="W77">
        <f t="shared" si="15"/>
        <v>0</v>
      </c>
      <c r="X77">
        <f t="shared" si="15"/>
        <v>0</v>
      </c>
    </row>
    <row r="78" spans="1:24" x14ac:dyDescent="0.25">
      <c r="A78" t="s">
        <v>85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Q78" t="s">
        <v>119</v>
      </c>
      <c r="R78" t="s">
        <v>3</v>
      </c>
      <c r="S78">
        <f t="shared" ref="S78:X78" si="16">S60+S69-S51</f>
        <v>0</v>
      </c>
      <c r="T78">
        <f t="shared" si="16"/>
        <v>0</v>
      </c>
      <c r="U78">
        <f t="shared" si="16"/>
        <v>0</v>
      </c>
      <c r="V78">
        <f t="shared" si="16"/>
        <v>0</v>
      </c>
      <c r="W78">
        <f t="shared" si="16"/>
        <v>0</v>
      </c>
      <c r="X78">
        <f t="shared" si="16"/>
        <v>0</v>
      </c>
    </row>
    <row r="79" spans="1:24" x14ac:dyDescent="0.25">
      <c r="A79" t="s">
        <v>14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R79" t="s">
        <v>112</v>
      </c>
      <c r="S79">
        <f t="shared" ref="S79:X79" si="17">S61+S70-S52</f>
        <v>0</v>
      </c>
      <c r="T79">
        <f t="shared" si="17"/>
        <v>0</v>
      </c>
      <c r="U79">
        <f t="shared" si="17"/>
        <v>0</v>
      </c>
      <c r="V79">
        <f t="shared" si="17"/>
        <v>0</v>
      </c>
      <c r="W79">
        <f>W61+W70-W52</f>
        <v>0</v>
      </c>
      <c r="X79">
        <f t="shared" si="17"/>
        <v>0</v>
      </c>
    </row>
    <row r="80" spans="1:24" x14ac:dyDescent="0.25">
      <c r="A80" t="s">
        <v>13</v>
      </c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R80" t="s">
        <v>113</v>
      </c>
      <c r="S80">
        <f t="shared" ref="S80:X80" si="18">S62+S71-S53</f>
        <v>0</v>
      </c>
      <c r="T80">
        <f t="shared" si="18"/>
        <v>0</v>
      </c>
      <c r="U80">
        <f t="shared" si="18"/>
        <v>0</v>
      </c>
      <c r="V80">
        <f t="shared" si="18"/>
        <v>1</v>
      </c>
      <c r="W80">
        <f t="shared" si="18"/>
        <v>0</v>
      </c>
      <c r="X80">
        <f t="shared" si="18"/>
        <v>1</v>
      </c>
    </row>
    <row r="81" spans="1:24" x14ac:dyDescent="0.25">
      <c r="A81" t="s">
        <v>12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R81" t="s">
        <v>77</v>
      </c>
      <c r="S81">
        <f t="shared" ref="S81:X81" si="19">S63+S72-S54</f>
        <v>3</v>
      </c>
      <c r="T81">
        <f t="shared" si="19"/>
        <v>3</v>
      </c>
      <c r="U81">
        <f t="shared" si="19"/>
        <v>24</v>
      </c>
      <c r="V81">
        <f t="shared" si="19"/>
        <v>0</v>
      </c>
      <c r="W81">
        <f t="shared" si="19"/>
        <v>0</v>
      </c>
      <c r="X81">
        <f t="shared" si="19"/>
        <v>0</v>
      </c>
    </row>
    <row r="82" spans="1:24" x14ac:dyDescent="0.25">
      <c r="A82" t="s">
        <v>11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R82" t="s">
        <v>114</v>
      </c>
      <c r="S82">
        <f t="shared" ref="S82:X82" si="20">S64+S73-S55</f>
        <v>4</v>
      </c>
      <c r="T82">
        <f t="shared" si="20"/>
        <v>3</v>
      </c>
      <c r="U82">
        <f t="shared" si="20"/>
        <v>24</v>
      </c>
      <c r="V82">
        <f t="shared" si="20"/>
        <v>1</v>
      </c>
      <c r="W82">
        <f t="shared" si="20"/>
        <v>0</v>
      </c>
      <c r="X82">
        <f t="shared" si="20"/>
        <v>1</v>
      </c>
    </row>
    <row r="83" spans="1:24" x14ac:dyDescent="0.25">
      <c r="A83" t="s">
        <v>86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</row>
    <row r="84" spans="1:24" x14ac:dyDescent="0.25">
      <c r="A84" t="s">
        <v>87</v>
      </c>
      <c r="B84">
        <v>1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</row>
    <row r="85" spans="1:24" x14ac:dyDescent="0.25">
      <c r="A85" t="s">
        <v>88</v>
      </c>
      <c r="B85">
        <v>1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</row>
    <row r="86" spans="1:24" x14ac:dyDescent="0.25">
      <c r="A86" t="s">
        <v>89</v>
      </c>
      <c r="B86">
        <v>1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</row>
    <row r="87" spans="1:24" x14ac:dyDescent="0.25">
      <c r="A87" t="s">
        <v>90</v>
      </c>
      <c r="B87">
        <v>2</v>
      </c>
      <c r="C87">
        <v>2</v>
      </c>
      <c r="D87">
        <v>2</v>
      </c>
      <c r="E87">
        <v>2</v>
      </c>
      <c r="F87">
        <v>0</v>
      </c>
      <c r="G87">
        <v>2</v>
      </c>
      <c r="H87"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</row>
    <row r="88" spans="1:24" x14ac:dyDescent="0.25">
      <c r="A88" t="s">
        <v>10</v>
      </c>
      <c r="B88">
        <v>2</v>
      </c>
      <c r="C88">
        <v>2</v>
      </c>
      <c r="D88">
        <v>2</v>
      </c>
      <c r="E88">
        <v>2</v>
      </c>
      <c r="F88">
        <v>0</v>
      </c>
      <c r="G88">
        <v>2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</row>
    <row r="89" spans="1:24" x14ac:dyDescent="0.25">
      <c r="A89" t="s">
        <v>9</v>
      </c>
      <c r="B89">
        <v>1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</row>
    <row r="90" spans="1:24" x14ac:dyDescent="0.25">
      <c r="A90" t="s">
        <v>91</v>
      </c>
      <c r="B90">
        <v>2</v>
      </c>
      <c r="C90">
        <v>2</v>
      </c>
      <c r="D90">
        <v>2</v>
      </c>
      <c r="E90">
        <v>2</v>
      </c>
      <c r="F90">
        <v>0</v>
      </c>
      <c r="G90">
        <v>2</v>
      </c>
      <c r="H90"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</row>
    <row r="91" spans="1:24" x14ac:dyDescent="0.25">
      <c r="A91" t="s">
        <v>8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</row>
    <row r="92" spans="1:24" x14ac:dyDescent="0.25">
      <c r="A92" t="s">
        <v>7</v>
      </c>
      <c r="B92">
        <v>2</v>
      </c>
      <c r="C92">
        <v>2</v>
      </c>
      <c r="D92">
        <v>2</v>
      </c>
      <c r="E92">
        <v>2</v>
      </c>
      <c r="F92">
        <v>0</v>
      </c>
      <c r="G92">
        <v>2</v>
      </c>
      <c r="H92"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</row>
    <row r="93" spans="1:24" x14ac:dyDescent="0.25">
      <c r="A93" s="9" t="s">
        <v>6</v>
      </c>
      <c r="B93" s="9">
        <f t="shared" ref="B93:H93" si="21">SUM(B73:B92)</f>
        <v>24</v>
      </c>
      <c r="C93" s="9">
        <f t="shared" si="21"/>
        <v>24</v>
      </c>
      <c r="D93" s="9">
        <f t="shared" si="21"/>
        <v>23</v>
      </c>
      <c r="E93" s="9">
        <f t="shared" si="21"/>
        <v>23</v>
      </c>
      <c r="F93" s="9">
        <f t="shared" si="21"/>
        <v>1</v>
      </c>
      <c r="G93" s="9">
        <f t="shared" si="21"/>
        <v>24</v>
      </c>
      <c r="H93" s="9">
        <f t="shared" si="21"/>
        <v>0</v>
      </c>
      <c r="I93" s="9">
        <f>AVERAGE(I73:I92)</f>
        <v>0.95</v>
      </c>
      <c r="J93" s="9">
        <f t="shared" ref="J93:N93" si="22">AVERAGE(J73:J92)</f>
        <v>0.92500000000000004</v>
      </c>
      <c r="K93" s="9">
        <f t="shared" si="22"/>
        <v>0.92500000000000004</v>
      </c>
      <c r="L93" s="9">
        <f t="shared" si="22"/>
        <v>0.05</v>
      </c>
      <c r="M93" s="9">
        <f t="shared" si="22"/>
        <v>0.95</v>
      </c>
      <c r="N93" s="9">
        <f t="shared" si="22"/>
        <v>0</v>
      </c>
    </row>
    <row r="97" spans="1:14" x14ac:dyDescent="0.25">
      <c r="A97" s="9" t="s">
        <v>65</v>
      </c>
      <c r="B97" s="9" t="s">
        <v>0</v>
      </c>
      <c r="C97" s="21" t="s">
        <v>102</v>
      </c>
      <c r="D97" s="21"/>
      <c r="E97" s="21"/>
      <c r="F97" s="21"/>
      <c r="G97" s="21"/>
      <c r="H97" s="21"/>
      <c r="I97" s="21" t="s">
        <v>103</v>
      </c>
      <c r="J97" s="21"/>
      <c r="K97" s="21"/>
      <c r="L97" s="21"/>
      <c r="M97" s="21"/>
      <c r="N97" s="21"/>
    </row>
    <row r="98" spans="1:14" x14ac:dyDescent="0.25">
      <c r="A98" s="9"/>
      <c r="B98" s="9" t="s">
        <v>0</v>
      </c>
      <c r="C98" s="9" t="s">
        <v>67</v>
      </c>
      <c r="D98" s="9" t="s">
        <v>2</v>
      </c>
      <c r="E98" s="9" t="s">
        <v>1</v>
      </c>
      <c r="F98" s="9" t="s">
        <v>100</v>
      </c>
      <c r="G98" s="9" t="s">
        <v>101</v>
      </c>
      <c r="H98" s="9" t="s">
        <v>65</v>
      </c>
      <c r="I98" s="9" t="s">
        <v>67</v>
      </c>
      <c r="J98" s="9" t="s">
        <v>2</v>
      </c>
      <c r="K98" s="9" t="s">
        <v>1</v>
      </c>
      <c r="L98" s="9" t="s">
        <v>100</v>
      </c>
      <c r="M98" s="9" t="s">
        <v>101</v>
      </c>
      <c r="N98" s="9" t="s">
        <v>65</v>
      </c>
    </row>
    <row r="99" spans="1:14" x14ac:dyDescent="0.25">
      <c r="A99" t="s">
        <v>77</v>
      </c>
      <c r="B99">
        <v>11</v>
      </c>
      <c r="C99">
        <v>4</v>
      </c>
      <c r="D99">
        <v>4</v>
      </c>
      <c r="E99">
        <v>1</v>
      </c>
      <c r="F99">
        <v>11</v>
      </c>
      <c r="G99">
        <v>10</v>
      </c>
      <c r="H99">
        <v>0</v>
      </c>
      <c r="I99">
        <v>0.36</v>
      </c>
      <c r="J99">
        <v>0.36</v>
      </c>
      <c r="K99">
        <v>0.09</v>
      </c>
      <c r="L99">
        <v>1</v>
      </c>
      <c r="M99">
        <v>0.91</v>
      </c>
      <c r="N99">
        <v>0</v>
      </c>
    </row>
    <row r="100" spans="1:14" x14ac:dyDescent="0.25">
      <c r="A100" s="9" t="s">
        <v>6</v>
      </c>
      <c r="B100" s="9">
        <f>SUM(B99)</f>
        <v>11</v>
      </c>
      <c r="C100" s="9">
        <f t="shared" ref="C100:H100" si="23">SUM(C99)</f>
        <v>4</v>
      </c>
      <c r="D100" s="9">
        <f t="shared" si="23"/>
        <v>4</v>
      </c>
      <c r="E100" s="9">
        <f t="shared" si="23"/>
        <v>1</v>
      </c>
      <c r="F100" s="9">
        <f t="shared" si="23"/>
        <v>11</v>
      </c>
      <c r="G100" s="9">
        <f t="shared" si="23"/>
        <v>10</v>
      </c>
      <c r="H100" s="9">
        <f t="shared" si="23"/>
        <v>0</v>
      </c>
      <c r="I100" s="9">
        <f>AVERAGE(I99)</f>
        <v>0.36</v>
      </c>
      <c r="J100" s="9">
        <f t="shared" ref="J100:N100" si="24">AVERAGE(J99)</f>
        <v>0.36</v>
      </c>
      <c r="K100" s="9">
        <f t="shared" si="24"/>
        <v>0.09</v>
      </c>
      <c r="L100" s="9">
        <f t="shared" si="24"/>
        <v>1</v>
      </c>
      <c r="M100" s="9">
        <f t="shared" si="24"/>
        <v>0.91</v>
      </c>
      <c r="N100" s="9">
        <f t="shared" si="24"/>
        <v>0</v>
      </c>
    </row>
  </sheetData>
  <mergeCells count="10">
    <mergeCell ref="C97:H97"/>
    <mergeCell ref="I97:N97"/>
    <mergeCell ref="C2:H2"/>
    <mergeCell ref="I2:N2"/>
    <mergeCell ref="C25:H25"/>
    <mergeCell ref="I25:N25"/>
    <mergeCell ref="C71:H71"/>
    <mergeCell ref="I71:N71"/>
    <mergeCell ref="C55:H55"/>
    <mergeCell ref="I55:N55"/>
  </mergeCells>
  <phoneticPr fontId="1" type="noConversion"/>
  <conditionalFormatting sqref="S77:X8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0"/>
  <sheetViews>
    <sheetView topLeftCell="A226" zoomScale="85" zoomScaleNormal="85" workbookViewId="0">
      <selection activeCell="J257" sqref="J257"/>
    </sheetView>
  </sheetViews>
  <sheetFormatPr defaultRowHeight="13.8" x14ac:dyDescent="0.25"/>
  <cols>
    <col min="1" max="1" width="26.5546875" customWidth="1"/>
    <col min="2" max="2" width="11.109375" customWidth="1"/>
    <col min="39" max="39" width="13.44140625" customWidth="1"/>
    <col min="41" max="41" width="10.109375" customWidth="1"/>
  </cols>
  <sheetData>
    <row r="1" spans="1:75" ht="27.6" x14ac:dyDescent="0.25">
      <c r="B1" s="12"/>
      <c r="C1" s="13" t="s">
        <v>132</v>
      </c>
      <c r="D1" s="13" t="s">
        <v>133</v>
      </c>
      <c r="E1" s="13" t="s">
        <v>131</v>
      </c>
      <c r="F1" s="13" t="s">
        <v>128</v>
      </c>
      <c r="G1" s="13" t="s">
        <v>127</v>
      </c>
      <c r="H1" s="13" t="s">
        <v>134</v>
      </c>
      <c r="I1" s="13" t="s">
        <v>135</v>
      </c>
      <c r="J1" s="13" t="s">
        <v>136</v>
      </c>
      <c r="K1" s="13" t="s">
        <v>129</v>
      </c>
      <c r="L1" s="13" t="s">
        <v>137</v>
      </c>
      <c r="M1" s="13" t="s">
        <v>138</v>
      </c>
      <c r="N1" s="13" t="s">
        <v>139</v>
      </c>
      <c r="O1" s="13" t="s">
        <v>140</v>
      </c>
      <c r="P1" s="13" t="s">
        <v>130</v>
      </c>
      <c r="Q1" s="13" t="s">
        <v>141</v>
      </c>
      <c r="R1" s="13" t="s">
        <v>142</v>
      </c>
      <c r="S1" s="13" t="s">
        <v>143</v>
      </c>
      <c r="T1" s="13" t="s">
        <v>161</v>
      </c>
      <c r="U1" s="18" t="s">
        <v>144</v>
      </c>
      <c r="V1" s="18" t="s">
        <v>145</v>
      </c>
      <c r="W1" s="18" t="s">
        <v>146</v>
      </c>
      <c r="X1" s="18" t="s">
        <v>147</v>
      </c>
      <c r="Y1" s="18" t="s">
        <v>148</v>
      </c>
      <c r="Z1" s="18" t="s">
        <v>149</v>
      </c>
      <c r="AA1" s="18" t="s">
        <v>150</v>
      </c>
      <c r="AB1" s="18" t="s">
        <v>151</v>
      </c>
      <c r="AC1" s="18" t="s">
        <v>152</v>
      </c>
      <c r="AD1" s="18" t="s">
        <v>153</v>
      </c>
      <c r="AE1" s="18" t="s">
        <v>154</v>
      </c>
      <c r="AF1" s="18" t="s">
        <v>155</v>
      </c>
      <c r="AG1" s="18" t="s">
        <v>156</v>
      </c>
      <c r="AH1" s="18" t="s">
        <v>157</v>
      </c>
      <c r="AI1" s="18" t="s">
        <v>158</v>
      </c>
      <c r="AJ1" s="18" t="s">
        <v>159</v>
      </c>
      <c r="AK1" s="18" t="s">
        <v>160</v>
      </c>
      <c r="AN1" s="12"/>
      <c r="AO1" s="13" t="s">
        <v>132</v>
      </c>
      <c r="AP1" s="13" t="s">
        <v>133</v>
      </c>
      <c r="AQ1" s="13" t="s">
        <v>131</v>
      </c>
      <c r="AR1" s="13" t="s">
        <v>128</v>
      </c>
      <c r="AS1" s="13" t="s">
        <v>127</v>
      </c>
      <c r="AT1" s="13" t="s">
        <v>134</v>
      </c>
      <c r="AU1" s="13" t="s">
        <v>135</v>
      </c>
      <c r="AV1" s="13" t="s">
        <v>136</v>
      </c>
      <c r="AW1" s="13" t="s">
        <v>129</v>
      </c>
      <c r="AX1" s="13" t="s">
        <v>137</v>
      </c>
      <c r="AY1" s="13" t="s">
        <v>138</v>
      </c>
      <c r="AZ1" s="13" t="s">
        <v>139</v>
      </c>
      <c r="BA1" s="13" t="s">
        <v>140</v>
      </c>
      <c r="BB1" s="13" t="s">
        <v>130</v>
      </c>
      <c r="BC1" s="13" t="s">
        <v>141</v>
      </c>
      <c r="BD1" s="13" t="s">
        <v>142</v>
      </c>
      <c r="BE1" s="13" t="s">
        <v>143</v>
      </c>
      <c r="BF1" s="13" t="s">
        <v>161</v>
      </c>
      <c r="BG1" s="18" t="s">
        <v>144</v>
      </c>
      <c r="BH1" s="18" t="s">
        <v>145</v>
      </c>
      <c r="BI1" s="18" t="s">
        <v>146</v>
      </c>
      <c r="BJ1" s="18" t="s">
        <v>147</v>
      </c>
      <c r="BK1" s="18" t="s">
        <v>148</v>
      </c>
      <c r="BL1" s="18" t="s">
        <v>149</v>
      </c>
      <c r="BM1" s="18" t="s">
        <v>150</v>
      </c>
      <c r="BN1" s="18" t="s">
        <v>151</v>
      </c>
      <c r="BO1" s="18" t="s">
        <v>152</v>
      </c>
      <c r="BP1" s="18" t="s">
        <v>153</v>
      </c>
      <c r="BQ1" s="18" t="s">
        <v>154</v>
      </c>
      <c r="BR1" s="18" t="s">
        <v>155</v>
      </c>
      <c r="BS1" s="18" t="s">
        <v>156</v>
      </c>
      <c r="BT1" s="18" t="s">
        <v>157</v>
      </c>
      <c r="BU1" s="18" t="s">
        <v>158</v>
      </c>
      <c r="BV1" s="18" t="s">
        <v>159</v>
      </c>
      <c r="BW1" s="18" t="s">
        <v>160</v>
      </c>
    </row>
    <row r="2" spans="1:75" x14ac:dyDescent="0.25">
      <c r="A2" t="s">
        <v>78</v>
      </c>
      <c r="B2" t="s">
        <v>125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 t="s">
        <v>78</v>
      </c>
      <c r="AN2" t="s">
        <v>120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25">
      <c r="A3" t="s">
        <v>38</v>
      </c>
      <c r="B3" t="s">
        <v>125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 t="s">
        <v>38</v>
      </c>
      <c r="AN3" t="s">
        <v>120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 x14ac:dyDescent="0.25">
      <c r="A4" t="s">
        <v>79</v>
      </c>
      <c r="B4" t="s">
        <v>125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M4" t="s">
        <v>79</v>
      </c>
      <c r="AN4" t="s">
        <v>120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</row>
    <row r="5" spans="1:75" x14ac:dyDescent="0.25">
      <c r="A5" t="s">
        <v>37</v>
      </c>
      <c r="B5" t="s">
        <v>125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t="s">
        <v>37</v>
      </c>
      <c r="AN5" t="s">
        <v>120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25">
      <c r="A6" t="s">
        <v>36</v>
      </c>
      <c r="B6" t="s">
        <v>125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 t="s">
        <v>36</v>
      </c>
      <c r="AN6" t="s">
        <v>120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25">
      <c r="A7" t="s">
        <v>80</v>
      </c>
      <c r="B7" t="s">
        <v>125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 t="s">
        <v>80</v>
      </c>
      <c r="AN7" t="s">
        <v>120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</row>
    <row r="8" spans="1:75" x14ac:dyDescent="0.25">
      <c r="A8" t="s">
        <v>35</v>
      </c>
      <c r="B8" t="s">
        <v>125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M8" t="s">
        <v>35</v>
      </c>
      <c r="AN8" t="s">
        <v>120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</row>
    <row r="9" spans="1:75" x14ac:dyDescent="0.25">
      <c r="A9" t="s">
        <v>34</v>
      </c>
      <c r="B9" t="s">
        <v>125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 t="s">
        <v>34</v>
      </c>
      <c r="AN9" t="s">
        <v>120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25">
      <c r="A10" t="s">
        <v>33</v>
      </c>
      <c r="B10" t="s">
        <v>125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 t="s">
        <v>33</v>
      </c>
      <c r="AN10" t="s">
        <v>120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25">
      <c r="A11" t="s">
        <v>32</v>
      </c>
      <c r="B11" t="s">
        <v>125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 t="s">
        <v>32</v>
      </c>
      <c r="AN11" t="s">
        <v>120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25">
      <c r="A12" t="s">
        <v>31</v>
      </c>
      <c r="B12" t="s">
        <v>125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 t="s">
        <v>31</v>
      </c>
      <c r="AN12" t="s">
        <v>120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25">
      <c r="A13" t="s">
        <v>30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 t="s">
        <v>30</v>
      </c>
      <c r="AN13" t="s">
        <v>120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25">
      <c r="A14" t="s">
        <v>29</v>
      </c>
      <c r="B14" t="s">
        <v>125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 t="s">
        <v>29</v>
      </c>
      <c r="AN14" t="s">
        <v>120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25">
      <c r="A15" t="s">
        <v>28</v>
      </c>
      <c r="B15" t="s">
        <v>125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 t="s">
        <v>28</v>
      </c>
      <c r="AN15" t="s">
        <v>120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25">
      <c r="A16" t="s">
        <v>81</v>
      </c>
      <c r="B16" t="s">
        <v>125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 t="s">
        <v>81</v>
      </c>
      <c r="AN16" t="s">
        <v>120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25">
      <c r="A17" t="s">
        <v>27</v>
      </c>
      <c r="B17" t="s">
        <v>125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 t="s">
        <v>27</v>
      </c>
      <c r="AN17" t="s">
        <v>120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25">
      <c r="A18" t="s">
        <v>26</v>
      </c>
      <c r="B18" t="s">
        <v>125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 t="s">
        <v>26</v>
      </c>
      <c r="AN18" t="s">
        <v>120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25">
      <c r="A19" t="s">
        <v>25</v>
      </c>
      <c r="B19" t="s">
        <v>125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 t="s">
        <v>25</v>
      </c>
      <c r="AN19" t="s">
        <v>120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25">
      <c r="A20" t="s">
        <v>93</v>
      </c>
      <c r="B20" t="s">
        <v>125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 t="s">
        <v>93</v>
      </c>
      <c r="AN20" t="s">
        <v>120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25">
      <c r="A21" t="s">
        <v>94</v>
      </c>
      <c r="B21" t="s">
        <v>125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 t="s">
        <v>94</v>
      </c>
      <c r="AN21" t="s">
        <v>120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25">
      <c r="A22" t="s">
        <v>95</v>
      </c>
      <c r="B22" t="s">
        <v>125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3</v>
      </c>
      <c r="AH22">
        <v>0</v>
      </c>
      <c r="AI22">
        <v>0</v>
      </c>
      <c r="AJ22">
        <v>0</v>
      </c>
      <c r="AK22">
        <v>0</v>
      </c>
      <c r="AM22" t="s">
        <v>95</v>
      </c>
      <c r="AN22" t="s">
        <v>120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3</v>
      </c>
      <c r="BT22">
        <v>0</v>
      </c>
      <c r="BU22">
        <v>0</v>
      </c>
      <c r="BV22">
        <v>0</v>
      </c>
      <c r="BW22">
        <v>0</v>
      </c>
    </row>
    <row r="23" spans="1:75" x14ac:dyDescent="0.25">
      <c r="A23" t="s">
        <v>24</v>
      </c>
      <c r="B23" t="s">
        <v>125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 t="s">
        <v>24</v>
      </c>
      <c r="AN23" t="s">
        <v>120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25">
      <c r="A24" t="s">
        <v>23</v>
      </c>
      <c r="B24" t="s">
        <v>125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M24" t="s">
        <v>23</v>
      </c>
      <c r="AN24" t="s">
        <v>120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25">
      <c r="A25" t="s">
        <v>96</v>
      </c>
      <c r="B25" t="s">
        <v>125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M25" t="s">
        <v>96</v>
      </c>
      <c r="AN25" t="s">
        <v>120</v>
      </c>
      <c r="AO25">
        <v>1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25">
      <c r="A26" t="s">
        <v>22</v>
      </c>
      <c r="B26" t="s">
        <v>125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M26" t="s">
        <v>22</v>
      </c>
      <c r="AN26" t="s">
        <v>120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25">
      <c r="A27" t="s">
        <v>21</v>
      </c>
      <c r="B27" t="s">
        <v>125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 t="s">
        <v>21</v>
      </c>
      <c r="AN27" t="s">
        <v>120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25">
      <c r="A28" t="s">
        <v>20</v>
      </c>
      <c r="B28" t="s">
        <v>125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 t="s">
        <v>20</v>
      </c>
      <c r="AN28" t="s">
        <v>120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25">
      <c r="A29" t="s">
        <v>19</v>
      </c>
      <c r="B29" t="s">
        <v>125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M29" t="s">
        <v>19</v>
      </c>
      <c r="AN29" t="s">
        <v>120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25">
      <c r="A30" t="s">
        <v>82</v>
      </c>
      <c r="B30" t="s">
        <v>125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M30" t="s">
        <v>82</v>
      </c>
      <c r="AN30" t="s">
        <v>120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25">
      <c r="A31" t="s">
        <v>83</v>
      </c>
      <c r="B31" t="s">
        <v>125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M31" t="s">
        <v>83</v>
      </c>
      <c r="AN31" t="s">
        <v>120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25">
      <c r="A32" t="s">
        <v>84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M32" t="s">
        <v>84</v>
      </c>
      <c r="AN32" t="s">
        <v>120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25">
      <c r="A33" t="s">
        <v>16</v>
      </c>
      <c r="B33" t="s">
        <v>125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M33" t="s">
        <v>16</v>
      </c>
      <c r="AN33" t="s">
        <v>120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25">
      <c r="A34" t="s">
        <v>15</v>
      </c>
      <c r="B34" t="s">
        <v>125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M34" t="s">
        <v>15</v>
      </c>
      <c r="AN34" t="s">
        <v>120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25">
      <c r="A35" t="s">
        <v>85</v>
      </c>
      <c r="B35" t="s">
        <v>125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 t="s">
        <v>85</v>
      </c>
      <c r="AN35" t="s">
        <v>120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25">
      <c r="A36" t="s">
        <v>14</v>
      </c>
      <c r="B36" t="s">
        <v>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M36" t="s">
        <v>14</v>
      </c>
      <c r="AN36" t="s">
        <v>120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25">
      <c r="A37" t="s">
        <v>13</v>
      </c>
      <c r="B37" t="s">
        <v>125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M37" t="s">
        <v>13</v>
      </c>
      <c r="AN37" t="s">
        <v>120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25">
      <c r="A38" t="s">
        <v>12</v>
      </c>
      <c r="B38" t="s">
        <v>125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 t="s">
        <v>12</v>
      </c>
      <c r="AN38" t="s">
        <v>120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25">
      <c r="A39" t="s">
        <v>11</v>
      </c>
      <c r="B39" t="s">
        <v>125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M39" t="s">
        <v>11</v>
      </c>
      <c r="AN39" t="s">
        <v>120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25">
      <c r="A40" t="s">
        <v>86</v>
      </c>
      <c r="B40" t="s">
        <v>125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M40" t="s">
        <v>86</v>
      </c>
      <c r="AN40" t="s">
        <v>120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25">
      <c r="A41" t="s">
        <v>87</v>
      </c>
      <c r="B41" t="s">
        <v>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M41" t="s">
        <v>87</v>
      </c>
      <c r="AN41" t="s">
        <v>120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25">
      <c r="A42" t="s">
        <v>88</v>
      </c>
      <c r="B42" t="s">
        <v>125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M42" t="s">
        <v>88</v>
      </c>
      <c r="AN42" t="s">
        <v>120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25">
      <c r="A43" t="s">
        <v>89</v>
      </c>
      <c r="B43" t="s">
        <v>125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M43" t="s">
        <v>89</v>
      </c>
      <c r="AN43" t="s">
        <v>120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25">
      <c r="A44" t="s">
        <v>90</v>
      </c>
      <c r="B44" t="s">
        <v>125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M44" t="s">
        <v>90</v>
      </c>
      <c r="AN44" t="s">
        <v>120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25">
      <c r="A45" t="s">
        <v>10</v>
      </c>
      <c r="B45" t="s">
        <v>125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M45" t="s">
        <v>10</v>
      </c>
      <c r="AN45" t="s">
        <v>120</v>
      </c>
      <c r="AO45">
        <v>0</v>
      </c>
      <c r="AP45">
        <v>0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25">
      <c r="A46" t="s">
        <v>9</v>
      </c>
      <c r="B46" t="s">
        <v>125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M46" t="s">
        <v>9</v>
      </c>
      <c r="AN46" t="s">
        <v>120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25">
      <c r="A47" t="s">
        <v>91</v>
      </c>
      <c r="B47" t="s">
        <v>125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M47" t="s">
        <v>91</v>
      </c>
      <c r="AN47" t="s">
        <v>120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25">
      <c r="A48" t="s">
        <v>8</v>
      </c>
      <c r="B48" t="s">
        <v>125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M48" t="s">
        <v>8</v>
      </c>
      <c r="AN48" t="s">
        <v>120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25">
      <c r="A49" t="s">
        <v>7</v>
      </c>
      <c r="B49" t="s">
        <v>125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M49" t="s">
        <v>7</v>
      </c>
      <c r="AN49" t="s">
        <v>120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25">
      <c r="A50" t="s">
        <v>77</v>
      </c>
      <c r="B50" t="s">
        <v>125</v>
      </c>
      <c r="C50">
        <v>11</v>
      </c>
      <c r="D50">
        <v>1</v>
      </c>
      <c r="E50">
        <v>10</v>
      </c>
      <c r="F50">
        <v>0</v>
      </c>
      <c r="G50">
        <v>0</v>
      </c>
      <c r="H50">
        <v>9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M50" t="s">
        <v>77</v>
      </c>
      <c r="AN50" t="s">
        <v>120</v>
      </c>
      <c r="AO50">
        <v>11</v>
      </c>
      <c r="AP50">
        <v>1</v>
      </c>
      <c r="AQ50">
        <v>10</v>
      </c>
      <c r="AR50">
        <v>0</v>
      </c>
      <c r="AS50">
        <v>0</v>
      </c>
      <c r="AT50">
        <v>9</v>
      </c>
      <c r="AU50">
        <v>0</v>
      </c>
      <c r="AV50">
        <v>0</v>
      </c>
      <c r="AW50">
        <v>9</v>
      </c>
      <c r="AX50">
        <v>0</v>
      </c>
      <c r="AY50">
        <v>0</v>
      </c>
      <c r="AZ50">
        <v>0</v>
      </c>
      <c r="BA50">
        <v>0</v>
      </c>
      <c r="BB50">
        <v>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0</v>
      </c>
      <c r="BU50">
        <v>0</v>
      </c>
      <c r="BV50">
        <v>0</v>
      </c>
      <c r="BW50">
        <v>0</v>
      </c>
    </row>
    <row r="51" spans="1:75" x14ac:dyDescent="0.25">
      <c r="A51" t="s">
        <v>72</v>
      </c>
      <c r="B51" t="s">
        <v>125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M51" t="s">
        <v>72</v>
      </c>
      <c r="AN51" t="s">
        <v>120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25">
      <c r="A52" t="s">
        <v>59</v>
      </c>
      <c r="B52" t="s">
        <v>125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M52" t="s">
        <v>59</v>
      </c>
      <c r="AN52" t="s">
        <v>120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25">
      <c r="A53" t="s">
        <v>73</v>
      </c>
      <c r="B53" t="s">
        <v>125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M53" t="s">
        <v>73</v>
      </c>
      <c r="AN53" t="s">
        <v>120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25">
      <c r="A54" t="s">
        <v>58</v>
      </c>
      <c r="B54" t="s">
        <v>125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M54" t="s">
        <v>58</v>
      </c>
      <c r="AN54" t="s">
        <v>120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25">
      <c r="A55" t="s">
        <v>57</v>
      </c>
      <c r="B55" t="s">
        <v>125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M55" t="s">
        <v>57</v>
      </c>
      <c r="AN55" t="s">
        <v>120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 x14ac:dyDescent="0.25">
      <c r="A56" t="s">
        <v>56</v>
      </c>
      <c r="B56" t="s">
        <v>125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M56" t="s">
        <v>56</v>
      </c>
      <c r="AN56" t="s">
        <v>120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</row>
    <row r="57" spans="1:75" x14ac:dyDescent="0.25">
      <c r="A57" t="s">
        <v>55</v>
      </c>
      <c r="B57" t="s">
        <v>125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M57" t="s">
        <v>55</v>
      </c>
      <c r="AN57" t="s">
        <v>120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25">
      <c r="A58" t="s">
        <v>54</v>
      </c>
      <c r="B58" t="s">
        <v>125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M58" t="s">
        <v>54</v>
      </c>
      <c r="AN58" t="s">
        <v>120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 x14ac:dyDescent="0.25">
      <c r="A59" t="s">
        <v>53</v>
      </c>
      <c r="B59" t="s">
        <v>125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M59" t="s">
        <v>53</v>
      </c>
      <c r="AN59" t="s">
        <v>120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25">
      <c r="A60" t="s">
        <v>52</v>
      </c>
      <c r="B60" t="s">
        <v>125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M60" t="s">
        <v>52</v>
      </c>
      <c r="AN60" t="s">
        <v>120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25">
      <c r="A61" t="s">
        <v>51</v>
      </c>
      <c r="B61" t="s">
        <v>125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M61" t="s">
        <v>51</v>
      </c>
      <c r="AN61" t="s">
        <v>120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</row>
    <row r="62" spans="1:75" x14ac:dyDescent="0.25">
      <c r="A62" t="s">
        <v>50</v>
      </c>
      <c r="B62" t="s">
        <v>125</v>
      </c>
      <c r="C62">
        <v>1</v>
      </c>
      <c r="D62">
        <v>0</v>
      </c>
      <c r="E62">
        <v>0</v>
      </c>
      <c r="F62">
        <v>1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M62" t="s">
        <v>50</v>
      </c>
      <c r="AN62" t="s">
        <v>120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</row>
    <row r="63" spans="1:75" x14ac:dyDescent="0.25">
      <c r="A63" t="s">
        <v>49</v>
      </c>
      <c r="B63" t="s">
        <v>125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M63" t="s">
        <v>49</v>
      </c>
      <c r="AN63" t="s">
        <v>120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25">
      <c r="A64" t="s">
        <v>48</v>
      </c>
      <c r="B64" t="s">
        <v>125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M64" t="s">
        <v>48</v>
      </c>
      <c r="AN64" t="s">
        <v>120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 x14ac:dyDescent="0.25">
      <c r="A65" t="s">
        <v>47</v>
      </c>
      <c r="B65" t="s">
        <v>125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M65" t="s">
        <v>47</v>
      </c>
      <c r="AN65" t="s">
        <v>120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25">
      <c r="A66" t="s">
        <v>46</v>
      </c>
      <c r="B66" t="s">
        <v>125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M66" t="s">
        <v>46</v>
      </c>
      <c r="AN66" t="s">
        <v>120</v>
      </c>
      <c r="AO66">
        <v>1</v>
      </c>
      <c r="AP66">
        <v>0</v>
      </c>
      <c r="AQ66">
        <v>0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25">
      <c r="A67" t="s">
        <v>45</v>
      </c>
      <c r="B67" t="s">
        <v>125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M67" t="s">
        <v>45</v>
      </c>
      <c r="AN67" t="s">
        <v>120</v>
      </c>
      <c r="AO67">
        <v>1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25">
      <c r="A68" t="s">
        <v>44</v>
      </c>
      <c r="B68" t="s">
        <v>125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M68" t="s">
        <v>44</v>
      </c>
      <c r="AN68" t="s">
        <v>120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25">
      <c r="A69" t="s">
        <v>43</v>
      </c>
      <c r="B69" t="s">
        <v>125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M69" t="s">
        <v>43</v>
      </c>
      <c r="AN69" t="s">
        <v>120</v>
      </c>
      <c r="AO69">
        <v>1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25">
      <c r="A70" t="s">
        <v>42</v>
      </c>
      <c r="B70" t="s">
        <v>125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M70" t="s">
        <v>42</v>
      </c>
      <c r="AN70" t="s">
        <v>120</v>
      </c>
      <c r="AO70">
        <v>1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25">
      <c r="A71" t="s">
        <v>41</v>
      </c>
      <c r="B71" t="s">
        <v>125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M71" t="s">
        <v>41</v>
      </c>
      <c r="AN71" t="s">
        <v>120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25">
      <c r="A72" t="s">
        <v>40</v>
      </c>
      <c r="B72" t="s">
        <v>125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M72" t="s">
        <v>40</v>
      </c>
      <c r="AN72" t="s">
        <v>120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25">
      <c r="A73" t="s">
        <v>74</v>
      </c>
      <c r="B73" t="s">
        <v>125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M73" t="s">
        <v>74</v>
      </c>
      <c r="AN73" t="s">
        <v>120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25">
      <c r="A74" t="s">
        <v>39</v>
      </c>
      <c r="B74" t="s">
        <v>125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M74" t="s">
        <v>39</v>
      </c>
      <c r="AN74" t="s">
        <v>120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25">
      <c r="B75" t="s">
        <v>125</v>
      </c>
      <c r="C75" s="11">
        <f>SUM(C2:C74)</f>
        <v>32</v>
      </c>
      <c r="D75" s="11">
        <f t="shared" ref="D75:AI75" si="0">SUM(D2:D74)</f>
        <v>1</v>
      </c>
      <c r="E75" s="11">
        <f t="shared" si="0"/>
        <v>15</v>
      </c>
      <c r="F75" s="11">
        <f t="shared" si="0"/>
        <v>16</v>
      </c>
      <c r="G75" s="11">
        <f t="shared" si="0"/>
        <v>1</v>
      </c>
      <c r="H75" s="11">
        <f t="shared" si="0"/>
        <v>28</v>
      </c>
      <c r="I75" s="11">
        <f t="shared" si="0"/>
        <v>3</v>
      </c>
      <c r="J75" s="11">
        <f t="shared" si="0"/>
        <v>0</v>
      </c>
      <c r="K75" s="11">
        <f t="shared" si="0"/>
        <v>24</v>
      </c>
      <c r="L75" s="11">
        <f t="shared" si="0"/>
        <v>0</v>
      </c>
      <c r="M75" s="11">
        <f t="shared" si="0"/>
        <v>0</v>
      </c>
      <c r="N75" s="11">
        <f t="shared" si="0"/>
        <v>4</v>
      </c>
      <c r="O75" s="11">
        <f t="shared" si="0"/>
        <v>3</v>
      </c>
      <c r="P75" s="11">
        <f t="shared" si="0"/>
        <v>8</v>
      </c>
      <c r="Q75" s="11">
        <f t="shared" si="0"/>
        <v>0</v>
      </c>
      <c r="R75" s="11">
        <f t="shared" si="0"/>
        <v>0</v>
      </c>
      <c r="S75" s="11">
        <f t="shared" si="0"/>
        <v>0</v>
      </c>
      <c r="T75" s="11">
        <f t="shared" si="0"/>
        <v>3</v>
      </c>
      <c r="U75" s="11">
        <f t="shared" si="0"/>
        <v>0</v>
      </c>
      <c r="V75" s="11">
        <f t="shared" si="0"/>
        <v>4</v>
      </c>
      <c r="W75" s="11">
        <f t="shared" si="0"/>
        <v>5</v>
      </c>
      <c r="X75" s="11">
        <f t="shared" si="0"/>
        <v>1</v>
      </c>
      <c r="Y75" s="11">
        <f t="shared" si="0"/>
        <v>16</v>
      </c>
      <c r="Z75" s="11">
        <f t="shared" si="0"/>
        <v>0</v>
      </c>
      <c r="AA75" s="11">
        <f t="shared" si="0"/>
        <v>0</v>
      </c>
      <c r="AB75" s="11">
        <f t="shared" si="0"/>
        <v>14</v>
      </c>
      <c r="AC75" s="11">
        <f t="shared" si="0"/>
        <v>0</v>
      </c>
      <c r="AD75" s="11">
        <f t="shared" si="0"/>
        <v>0</v>
      </c>
      <c r="AE75" s="11">
        <f t="shared" si="0"/>
        <v>1</v>
      </c>
      <c r="AF75" s="11">
        <f t="shared" si="0"/>
        <v>4</v>
      </c>
      <c r="AG75" s="11">
        <f t="shared" si="0"/>
        <v>5</v>
      </c>
      <c r="AH75" s="11">
        <f t="shared" si="0"/>
        <v>0</v>
      </c>
      <c r="AI75" s="11">
        <f t="shared" si="0"/>
        <v>0</v>
      </c>
      <c r="AN75" t="s">
        <v>120</v>
      </c>
      <c r="AO75" s="11">
        <f>SUM(AO2:AO74)</f>
        <v>32</v>
      </c>
      <c r="AP75" s="11">
        <f t="shared" ref="AP75:BU75" si="1">SUM(AP2:AP74)</f>
        <v>1</v>
      </c>
      <c r="AQ75" s="11">
        <f t="shared" si="1"/>
        <v>15</v>
      </c>
      <c r="AR75" s="11">
        <f t="shared" si="1"/>
        <v>16</v>
      </c>
      <c r="AS75" s="11">
        <f t="shared" si="1"/>
        <v>23</v>
      </c>
      <c r="AT75" s="11">
        <f t="shared" si="1"/>
        <v>28</v>
      </c>
      <c r="AU75" s="11">
        <f t="shared" si="1"/>
        <v>3</v>
      </c>
      <c r="AV75" s="11">
        <f t="shared" si="1"/>
        <v>0</v>
      </c>
      <c r="AW75" s="11">
        <f t="shared" si="1"/>
        <v>24</v>
      </c>
      <c r="AX75" s="11">
        <f t="shared" si="1"/>
        <v>0</v>
      </c>
      <c r="AY75" s="11">
        <f t="shared" si="1"/>
        <v>0</v>
      </c>
      <c r="AZ75" s="11">
        <f t="shared" si="1"/>
        <v>15</v>
      </c>
      <c r="BA75" s="11">
        <f t="shared" si="1"/>
        <v>3</v>
      </c>
      <c r="BB75" s="11">
        <f t="shared" si="1"/>
        <v>8</v>
      </c>
      <c r="BC75" s="11">
        <f t="shared" si="1"/>
        <v>0</v>
      </c>
      <c r="BD75" s="11">
        <f t="shared" si="1"/>
        <v>2</v>
      </c>
      <c r="BE75" s="11">
        <f t="shared" si="1"/>
        <v>0</v>
      </c>
      <c r="BF75" s="11">
        <f t="shared" si="1"/>
        <v>4</v>
      </c>
      <c r="BG75" s="11">
        <f t="shared" si="1"/>
        <v>0</v>
      </c>
      <c r="BH75" s="11">
        <f t="shared" si="1"/>
        <v>4</v>
      </c>
      <c r="BI75" s="11">
        <f t="shared" si="1"/>
        <v>5</v>
      </c>
      <c r="BJ75" s="11">
        <f t="shared" si="1"/>
        <v>21</v>
      </c>
      <c r="BK75" s="11">
        <f t="shared" si="1"/>
        <v>16</v>
      </c>
      <c r="BL75" s="11">
        <f t="shared" si="1"/>
        <v>0</v>
      </c>
      <c r="BM75" s="11">
        <f t="shared" si="1"/>
        <v>0</v>
      </c>
      <c r="BN75" s="11">
        <f t="shared" si="1"/>
        <v>14</v>
      </c>
      <c r="BO75" s="11">
        <f t="shared" si="1"/>
        <v>0</v>
      </c>
      <c r="BP75" s="11">
        <f t="shared" si="1"/>
        <v>0</v>
      </c>
      <c r="BQ75" s="11">
        <f t="shared" si="1"/>
        <v>8</v>
      </c>
      <c r="BR75" s="11">
        <f t="shared" si="1"/>
        <v>4</v>
      </c>
      <c r="BS75" s="11">
        <f t="shared" si="1"/>
        <v>5</v>
      </c>
      <c r="BT75" s="11">
        <f t="shared" si="1"/>
        <v>0</v>
      </c>
      <c r="BU75" s="11">
        <f t="shared" si="1"/>
        <v>0</v>
      </c>
    </row>
    <row r="77" spans="1:75" ht="27.6" x14ac:dyDescent="0.25">
      <c r="B77" s="12"/>
      <c r="C77" s="13" t="s">
        <v>132</v>
      </c>
      <c r="D77" s="13" t="s">
        <v>133</v>
      </c>
      <c r="E77" s="13" t="s">
        <v>131</v>
      </c>
      <c r="F77" s="13" t="s">
        <v>128</v>
      </c>
      <c r="G77" s="13" t="s">
        <v>127</v>
      </c>
      <c r="H77" s="13" t="s">
        <v>134</v>
      </c>
      <c r="I77" s="13" t="s">
        <v>135</v>
      </c>
      <c r="J77" s="13" t="s">
        <v>136</v>
      </c>
      <c r="K77" s="13" t="s">
        <v>129</v>
      </c>
      <c r="L77" s="13" t="s">
        <v>137</v>
      </c>
      <c r="M77" s="13" t="s">
        <v>138</v>
      </c>
      <c r="N77" s="13" t="s">
        <v>139</v>
      </c>
      <c r="O77" s="13" t="s">
        <v>140</v>
      </c>
      <c r="P77" s="13" t="s">
        <v>130</v>
      </c>
      <c r="Q77" s="13" t="s">
        <v>141</v>
      </c>
      <c r="R77" s="13" t="s">
        <v>142</v>
      </c>
      <c r="S77" s="13" t="s">
        <v>143</v>
      </c>
      <c r="T77" s="13" t="s">
        <v>161</v>
      </c>
      <c r="U77" s="18" t="s">
        <v>144</v>
      </c>
      <c r="V77" s="18" t="s">
        <v>145</v>
      </c>
      <c r="W77" s="18" t="s">
        <v>146</v>
      </c>
      <c r="X77" s="18" t="s">
        <v>147</v>
      </c>
      <c r="Y77" s="18" t="s">
        <v>148</v>
      </c>
      <c r="Z77" s="18" t="s">
        <v>149</v>
      </c>
      <c r="AA77" s="18" t="s">
        <v>150</v>
      </c>
      <c r="AB77" s="18" t="s">
        <v>151</v>
      </c>
      <c r="AC77" s="18" t="s">
        <v>152</v>
      </c>
      <c r="AD77" s="18" t="s">
        <v>153</v>
      </c>
      <c r="AE77" s="18" t="s">
        <v>154</v>
      </c>
      <c r="AF77" s="18" t="s">
        <v>155</v>
      </c>
      <c r="AG77" s="18" t="s">
        <v>156</v>
      </c>
      <c r="AH77" s="18" t="s">
        <v>157</v>
      </c>
      <c r="AI77" s="18" t="s">
        <v>158</v>
      </c>
      <c r="AJ77" s="18" t="s">
        <v>159</v>
      </c>
      <c r="AK77" s="18" t="s">
        <v>160</v>
      </c>
    </row>
    <row r="78" spans="1:75" x14ac:dyDescent="0.25">
      <c r="A78" t="s">
        <v>78</v>
      </c>
      <c r="B78" t="s">
        <v>124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75" x14ac:dyDescent="0.25">
      <c r="A79" t="s">
        <v>38</v>
      </c>
      <c r="B79" t="s">
        <v>124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75" ht="27.6" x14ac:dyDescent="0.25">
      <c r="A80" t="s">
        <v>79</v>
      </c>
      <c r="B80" t="s">
        <v>124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N80" s="12"/>
      <c r="AO80" s="13" t="s">
        <v>132</v>
      </c>
      <c r="AP80" s="13" t="s">
        <v>133</v>
      </c>
      <c r="AQ80" s="13" t="s">
        <v>131</v>
      </c>
      <c r="AR80" s="13" t="s">
        <v>128</v>
      </c>
      <c r="AS80" s="13" t="s">
        <v>127</v>
      </c>
      <c r="AT80" s="13" t="s">
        <v>162</v>
      </c>
      <c r="AU80" s="13" t="s">
        <v>135</v>
      </c>
      <c r="AV80" s="13" t="s">
        <v>136</v>
      </c>
      <c r="AW80" s="13" t="s">
        <v>129</v>
      </c>
      <c r="AX80" s="13" t="s">
        <v>137</v>
      </c>
      <c r="AY80" s="13" t="s">
        <v>138</v>
      </c>
      <c r="AZ80" s="13" t="s">
        <v>139</v>
      </c>
      <c r="BA80" s="13" t="s">
        <v>140</v>
      </c>
      <c r="BB80" s="13" t="s">
        <v>130</v>
      </c>
      <c r="BC80" s="13" t="s">
        <v>141</v>
      </c>
      <c r="BD80" s="13" t="s">
        <v>142</v>
      </c>
      <c r="BE80" s="13" t="s">
        <v>143</v>
      </c>
      <c r="BF80" s="13" t="s">
        <v>161</v>
      </c>
      <c r="BG80" s="18" t="s">
        <v>144</v>
      </c>
      <c r="BH80" s="18" t="s">
        <v>145</v>
      </c>
      <c r="BI80" s="18" t="s">
        <v>146</v>
      </c>
      <c r="BJ80" s="18" t="s">
        <v>147</v>
      </c>
      <c r="BK80" s="18" t="s">
        <v>148</v>
      </c>
      <c r="BL80" s="18" t="s">
        <v>149</v>
      </c>
      <c r="BM80" s="18" t="s">
        <v>150</v>
      </c>
      <c r="BN80" s="18" t="s">
        <v>151</v>
      </c>
      <c r="BO80" s="18" t="s">
        <v>152</v>
      </c>
      <c r="BP80" s="18" t="s">
        <v>153</v>
      </c>
      <c r="BQ80" s="18" t="s">
        <v>154</v>
      </c>
      <c r="BR80" s="18" t="s">
        <v>155</v>
      </c>
      <c r="BS80" s="18" t="s">
        <v>156</v>
      </c>
      <c r="BT80" s="18" t="s">
        <v>157</v>
      </c>
      <c r="BU80" s="18" t="s">
        <v>158</v>
      </c>
      <c r="BV80" s="18" t="s">
        <v>159</v>
      </c>
      <c r="BW80" s="18" t="s">
        <v>160</v>
      </c>
    </row>
    <row r="81" spans="1:75" ht="19.8" customHeight="1" x14ac:dyDescent="0.25">
      <c r="A81" t="s">
        <v>37</v>
      </c>
      <c r="B81" t="s">
        <v>124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N81" t="str">
        <f>AN63</f>
        <v xml:space="preserve">oracle       </v>
      </c>
      <c r="AO81">
        <f t="shared" ref="AO81:BU81" si="2">AO75</f>
        <v>32</v>
      </c>
      <c r="AP81">
        <f t="shared" si="2"/>
        <v>1</v>
      </c>
      <c r="AQ81">
        <f t="shared" si="2"/>
        <v>15</v>
      </c>
      <c r="AR81">
        <f t="shared" si="2"/>
        <v>16</v>
      </c>
      <c r="AS81">
        <f t="shared" si="2"/>
        <v>23</v>
      </c>
      <c r="AT81">
        <f t="shared" si="2"/>
        <v>28</v>
      </c>
      <c r="AU81">
        <f t="shared" si="2"/>
        <v>3</v>
      </c>
      <c r="AV81">
        <f t="shared" si="2"/>
        <v>0</v>
      </c>
      <c r="AW81">
        <f t="shared" si="2"/>
        <v>24</v>
      </c>
      <c r="AX81">
        <f t="shared" si="2"/>
        <v>0</v>
      </c>
      <c r="AY81">
        <f t="shared" si="2"/>
        <v>0</v>
      </c>
      <c r="AZ81">
        <f t="shared" si="2"/>
        <v>15</v>
      </c>
      <c r="BA81">
        <f t="shared" si="2"/>
        <v>3</v>
      </c>
      <c r="BB81">
        <f t="shared" si="2"/>
        <v>8</v>
      </c>
      <c r="BC81">
        <f t="shared" si="2"/>
        <v>0</v>
      </c>
      <c r="BD81">
        <f t="shared" si="2"/>
        <v>2</v>
      </c>
      <c r="BE81">
        <f t="shared" si="2"/>
        <v>0</v>
      </c>
      <c r="BF81">
        <f t="shared" si="2"/>
        <v>4</v>
      </c>
      <c r="BG81">
        <f t="shared" si="2"/>
        <v>0</v>
      </c>
      <c r="BH81">
        <f t="shared" si="2"/>
        <v>4</v>
      </c>
      <c r="BI81">
        <f t="shared" si="2"/>
        <v>5</v>
      </c>
      <c r="BJ81">
        <f t="shared" si="2"/>
        <v>21</v>
      </c>
      <c r="BK81">
        <f t="shared" si="2"/>
        <v>16</v>
      </c>
      <c r="BL81">
        <f t="shared" si="2"/>
        <v>0</v>
      </c>
      <c r="BM81">
        <f t="shared" si="2"/>
        <v>0</v>
      </c>
      <c r="BN81">
        <f t="shared" si="2"/>
        <v>14</v>
      </c>
      <c r="BO81">
        <f t="shared" si="2"/>
        <v>0</v>
      </c>
      <c r="BP81">
        <f t="shared" si="2"/>
        <v>0</v>
      </c>
      <c r="BQ81">
        <f t="shared" si="2"/>
        <v>8</v>
      </c>
      <c r="BR81">
        <f t="shared" si="2"/>
        <v>4</v>
      </c>
      <c r="BS81">
        <f t="shared" si="2"/>
        <v>5</v>
      </c>
      <c r="BT81">
        <f t="shared" si="2"/>
        <v>0</v>
      </c>
      <c r="BU81">
        <f t="shared" si="2"/>
        <v>0</v>
      </c>
      <c r="BV81">
        <f t="shared" ref="BV81:BW81" si="3">BV75</f>
        <v>0</v>
      </c>
      <c r="BW81">
        <f t="shared" si="3"/>
        <v>0</v>
      </c>
    </row>
    <row r="82" spans="1:75" ht="19.8" customHeight="1" x14ac:dyDescent="0.25">
      <c r="A82" t="s">
        <v>36</v>
      </c>
      <c r="B82" t="s">
        <v>124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N82" t="str">
        <f>B139</f>
        <v xml:space="preserve">Gator         </v>
      </c>
      <c r="AO82">
        <f t="shared" ref="AO82:BU82" si="4">C151</f>
        <v>20</v>
      </c>
      <c r="AP82">
        <f t="shared" si="4"/>
        <v>1</v>
      </c>
      <c r="AQ82">
        <f t="shared" si="4"/>
        <v>3</v>
      </c>
      <c r="AR82">
        <f t="shared" si="4"/>
        <v>16</v>
      </c>
      <c r="AS82">
        <f t="shared" si="4"/>
        <v>23</v>
      </c>
      <c r="AT82">
        <f t="shared" si="4"/>
        <v>14</v>
      </c>
      <c r="AU82">
        <f t="shared" si="4"/>
        <v>2</v>
      </c>
      <c r="AV82">
        <f t="shared" si="4"/>
        <v>0</v>
      </c>
      <c r="AW82">
        <f t="shared" si="4"/>
        <v>3</v>
      </c>
      <c r="AX82">
        <f t="shared" si="4"/>
        <v>0</v>
      </c>
      <c r="AY82">
        <f t="shared" si="4"/>
        <v>0</v>
      </c>
      <c r="AZ82">
        <f t="shared" si="4"/>
        <v>15</v>
      </c>
      <c r="BA82">
        <f t="shared" si="4"/>
        <v>3</v>
      </c>
      <c r="BB82">
        <f t="shared" si="4"/>
        <v>8</v>
      </c>
      <c r="BC82">
        <f t="shared" si="4"/>
        <v>0</v>
      </c>
      <c r="BD82">
        <f t="shared" si="4"/>
        <v>2</v>
      </c>
      <c r="BE82">
        <f t="shared" si="4"/>
        <v>0</v>
      </c>
      <c r="BF82">
        <f t="shared" si="4"/>
        <v>1</v>
      </c>
      <c r="BG82">
        <f t="shared" si="4"/>
        <v>0</v>
      </c>
      <c r="BH82">
        <f t="shared" si="4"/>
        <v>0</v>
      </c>
      <c r="BI82">
        <f t="shared" si="4"/>
        <v>5</v>
      </c>
      <c r="BJ82">
        <f t="shared" si="4"/>
        <v>21</v>
      </c>
      <c r="BK82">
        <f t="shared" si="4"/>
        <v>11</v>
      </c>
      <c r="BL82">
        <f t="shared" si="4"/>
        <v>0</v>
      </c>
      <c r="BM82">
        <f t="shared" si="4"/>
        <v>0</v>
      </c>
      <c r="BN82">
        <f t="shared" si="4"/>
        <v>0</v>
      </c>
      <c r="BO82">
        <f t="shared" si="4"/>
        <v>0</v>
      </c>
      <c r="BP82">
        <f t="shared" si="4"/>
        <v>0</v>
      </c>
      <c r="BQ82">
        <f t="shared" si="4"/>
        <v>8</v>
      </c>
      <c r="BR82">
        <f t="shared" si="4"/>
        <v>0</v>
      </c>
      <c r="BS82">
        <f t="shared" si="4"/>
        <v>5</v>
      </c>
      <c r="BT82">
        <f t="shared" si="4"/>
        <v>0</v>
      </c>
      <c r="BU82">
        <f t="shared" si="4"/>
        <v>0</v>
      </c>
      <c r="BV82">
        <f t="shared" ref="BV82" si="5">AJ151</f>
        <v>0</v>
      </c>
      <c r="BW82">
        <f t="shared" ref="BW82" si="6">AK151</f>
        <v>0</v>
      </c>
    </row>
    <row r="83" spans="1:75" ht="19.8" customHeight="1" x14ac:dyDescent="0.25">
      <c r="A83" t="s">
        <v>80</v>
      </c>
      <c r="B83" t="s">
        <v>124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N83" t="str">
        <f>B216</f>
        <v xml:space="preserve">IC3         </v>
      </c>
      <c r="AO83">
        <f t="shared" ref="AO83:BU83" si="7">C228</f>
        <v>20</v>
      </c>
      <c r="AP83">
        <f t="shared" si="7"/>
        <v>1</v>
      </c>
      <c r="AQ83">
        <f t="shared" si="7"/>
        <v>3</v>
      </c>
      <c r="AR83">
        <f t="shared" si="7"/>
        <v>16</v>
      </c>
      <c r="AS83">
        <f t="shared" si="7"/>
        <v>23</v>
      </c>
      <c r="AT83">
        <f t="shared" si="7"/>
        <v>14</v>
      </c>
      <c r="AU83">
        <f t="shared" si="7"/>
        <v>2</v>
      </c>
      <c r="AV83">
        <f t="shared" si="7"/>
        <v>0</v>
      </c>
      <c r="AW83">
        <f t="shared" si="7"/>
        <v>3</v>
      </c>
      <c r="AX83">
        <f t="shared" si="7"/>
        <v>0</v>
      </c>
      <c r="AY83">
        <f t="shared" si="7"/>
        <v>0</v>
      </c>
      <c r="AZ83">
        <f t="shared" si="7"/>
        <v>8</v>
      </c>
      <c r="BA83">
        <f t="shared" si="7"/>
        <v>3</v>
      </c>
      <c r="BB83">
        <f t="shared" si="7"/>
        <v>8</v>
      </c>
      <c r="BC83">
        <f t="shared" si="7"/>
        <v>0</v>
      </c>
      <c r="BD83">
        <f t="shared" si="7"/>
        <v>2</v>
      </c>
      <c r="BE83">
        <f t="shared" si="7"/>
        <v>0</v>
      </c>
      <c r="BF83">
        <f t="shared" si="7"/>
        <v>2</v>
      </c>
      <c r="BG83">
        <f t="shared" si="7"/>
        <v>0</v>
      </c>
      <c r="BH83">
        <f t="shared" si="7"/>
        <v>0</v>
      </c>
      <c r="BI83">
        <f t="shared" si="7"/>
        <v>5</v>
      </c>
      <c r="BJ83">
        <f t="shared" si="7"/>
        <v>21</v>
      </c>
      <c r="BK83">
        <f t="shared" si="7"/>
        <v>10</v>
      </c>
      <c r="BL83">
        <f t="shared" si="7"/>
        <v>0</v>
      </c>
      <c r="BM83">
        <f t="shared" si="7"/>
        <v>0</v>
      </c>
      <c r="BN83">
        <f t="shared" si="7"/>
        <v>0</v>
      </c>
      <c r="BO83">
        <f t="shared" si="7"/>
        <v>0</v>
      </c>
      <c r="BP83">
        <f t="shared" si="7"/>
        <v>0</v>
      </c>
      <c r="BQ83">
        <f t="shared" si="7"/>
        <v>1</v>
      </c>
      <c r="BR83">
        <f t="shared" si="7"/>
        <v>0</v>
      </c>
      <c r="BS83">
        <f t="shared" si="7"/>
        <v>5</v>
      </c>
      <c r="BT83">
        <f t="shared" si="7"/>
        <v>0</v>
      </c>
      <c r="BU83">
        <f t="shared" si="7"/>
        <v>0</v>
      </c>
      <c r="BV83">
        <f t="shared" ref="BV83" si="8">AJ228</f>
        <v>0</v>
      </c>
      <c r="BW83">
        <f t="shared" ref="BW83" si="9">AK228</f>
        <v>0</v>
      </c>
    </row>
    <row r="84" spans="1:75" ht="19.8" customHeight="1" x14ac:dyDescent="0.25">
      <c r="A84" t="s">
        <v>35</v>
      </c>
      <c r="B84" t="s">
        <v>124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N84" t="str">
        <f>B293</f>
        <v xml:space="preserve">IC3Dial     </v>
      </c>
      <c r="AO84">
        <f t="shared" ref="AO84:BU84" si="10">C305</f>
        <v>4</v>
      </c>
      <c r="AP84">
        <f t="shared" si="10"/>
        <v>1</v>
      </c>
      <c r="AQ84">
        <f t="shared" si="10"/>
        <v>0</v>
      </c>
      <c r="AR84">
        <f t="shared" si="10"/>
        <v>3</v>
      </c>
      <c r="AS84">
        <f t="shared" si="10"/>
        <v>23</v>
      </c>
      <c r="AT84">
        <f t="shared" si="10"/>
        <v>5</v>
      </c>
      <c r="AU84">
        <f t="shared" si="10"/>
        <v>2</v>
      </c>
      <c r="AV84">
        <f t="shared" si="10"/>
        <v>0</v>
      </c>
      <c r="AW84">
        <f t="shared" si="10"/>
        <v>1</v>
      </c>
      <c r="AX84">
        <f t="shared" si="10"/>
        <v>0</v>
      </c>
      <c r="AY84">
        <f t="shared" si="10"/>
        <v>0</v>
      </c>
      <c r="AZ84">
        <f t="shared" si="10"/>
        <v>7</v>
      </c>
      <c r="BA84">
        <f t="shared" si="10"/>
        <v>3</v>
      </c>
      <c r="BB84">
        <f t="shared" si="10"/>
        <v>5</v>
      </c>
      <c r="BC84">
        <f t="shared" si="10"/>
        <v>0</v>
      </c>
      <c r="BD84">
        <f t="shared" si="10"/>
        <v>2</v>
      </c>
      <c r="BE84">
        <f t="shared" si="10"/>
        <v>0</v>
      </c>
      <c r="BF84">
        <f t="shared" si="10"/>
        <v>2</v>
      </c>
      <c r="BG84">
        <f t="shared" si="10"/>
        <v>0</v>
      </c>
      <c r="BH84">
        <f t="shared" si="10"/>
        <v>0</v>
      </c>
      <c r="BI84">
        <f t="shared" si="10"/>
        <v>0</v>
      </c>
      <c r="BJ84">
        <f t="shared" si="10"/>
        <v>21</v>
      </c>
      <c r="BK84">
        <f t="shared" si="10"/>
        <v>3</v>
      </c>
      <c r="BL84">
        <f t="shared" si="10"/>
        <v>0</v>
      </c>
      <c r="BM84">
        <f t="shared" si="10"/>
        <v>0</v>
      </c>
      <c r="BN84">
        <f t="shared" si="10"/>
        <v>0</v>
      </c>
      <c r="BO84">
        <f t="shared" si="10"/>
        <v>0</v>
      </c>
      <c r="BP84">
        <f t="shared" si="10"/>
        <v>0</v>
      </c>
      <c r="BQ84">
        <f t="shared" si="10"/>
        <v>0</v>
      </c>
      <c r="BR84">
        <f t="shared" si="10"/>
        <v>0</v>
      </c>
      <c r="BS84">
        <f t="shared" si="10"/>
        <v>4</v>
      </c>
      <c r="BT84">
        <f t="shared" si="10"/>
        <v>0</v>
      </c>
      <c r="BU84">
        <f t="shared" si="10"/>
        <v>0</v>
      </c>
      <c r="BV84">
        <f t="shared" ref="BV84" si="11">AJ305</f>
        <v>0</v>
      </c>
      <c r="BW84">
        <f t="shared" ref="BW84" si="12">AK305</f>
        <v>0</v>
      </c>
    </row>
    <row r="85" spans="1:75" ht="19.8" customHeight="1" x14ac:dyDescent="0.25">
      <c r="A85" t="s">
        <v>34</v>
      </c>
      <c r="B85" t="s">
        <v>124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N85" t="str">
        <f>B63</f>
        <v xml:space="preserve">A3E         </v>
      </c>
      <c r="AO85">
        <f t="shared" ref="AO85:BU85" si="13">C75</f>
        <v>32</v>
      </c>
      <c r="AP85">
        <f t="shared" si="13"/>
        <v>1</v>
      </c>
      <c r="AQ85">
        <f t="shared" si="13"/>
        <v>15</v>
      </c>
      <c r="AR85">
        <f t="shared" si="13"/>
        <v>16</v>
      </c>
      <c r="AS85">
        <f t="shared" si="13"/>
        <v>1</v>
      </c>
      <c r="AT85">
        <f t="shared" si="13"/>
        <v>28</v>
      </c>
      <c r="AU85">
        <f t="shared" si="13"/>
        <v>3</v>
      </c>
      <c r="AV85">
        <f t="shared" si="13"/>
        <v>0</v>
      </c>
      <c r="AW85">
        <f t="shared" si="13"/>
        <v>24</v>
      </c>
      <c r="AX85">
        <f t="shared" si="13"/>
        <v>0</v>
      </c>
      <c r="AY85">
        <f t="shared" si="13"/>
        <v>0</v>
      </c>
      <c r="AZ85">
        <f t="shared" si="13"/>
        <v>4</v>
      </c>
      <c r="BA85">
        <f t="shared" si="13"/>
        <v>3</v>
      </c>
      <c r="BB85">
        <f t="shared" si="13"/>
        <v>8</v>
      </c>
      <c r="BC85">
        <f t="shared" si="13"/>
        <v>0</v>
      </c>
      <c r="BD85">
        <f t="shared" si="13"/>
        <v>0</v>
      </c>
      <c r="BE85">
        <f t="shared" si="13"/>
        <v>0</v>
      </c>
      <c r="BF85">
        <f t="shared" si="13"/>
        <v>3</v>
      </c>
      <c r="BG85">
        <f t="shared" si="13"/>
        <v>0</v>
      </c>
      <c r="BH85">
        <f t="shared" si="13"/>
        <v>4</v>
      </c>
      <c r="BI85">
        <f t="shared" si="13"/>
        <v>5</v>
      </c>
      <c r="BJ85">
        <f t="shared" si="13"/>
        <v>1</v>
      </c>
      <c r="BK85">
        <f t="shared" si="13"/>
        <v>16</v>
      </c>
      <c r="BL85">
        <f t="shared" si="13"/>
        <v>0</v>
      </c>
      <c r="BM85">
        <f t="shared" si="13"/>
        <v>0</v>
      </c>
      <c r="BN85">
        <f t="shared" si="13"/>
        <v>14</v>
      </c>
      <c r="BO85">
        <f t="shared" si="13"/>
        <v>0</v>
      </c>
      <c r="BP85">
        <f t="shared" si="13"/>
        <v>0</v>
      </c>
      <c r="BQ85">
        <f t="shared" si="13"/>
        <v>1</v>
      </c>
      <c r="BR85">
        <f t="shared" si="13"/>
        <v>4</v>
      </c>
      <c r="BS85">
        <f t="shared" si="13"/>
        <v>5</v>
      </c>
      <c r="BT85">
        <f t="shared" si="13"/>
        <v>0</v>
      </c>
      <c r="BU85">
        <f t="shared" si="13"/>
        <v>0</v>
      </c>
      <c r="BV85">
        <f t="shared" ref="BV85" si="14">AJ75</f>
        <v>0</v>
      </c>
      <c r="BW85">
        <f t="shared" ref="BW85" si="15">AK75</f>
        <v>0</v>
      </c>
    </row>
    <row r="86" spans="1:75" ht="19.8" customHeight="1" x14ac:dyDescent="0.25">
      <c r="A86" t="s">
        <v>33</v>
      </c>
      <c r="B86" t="s">
        <v>124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N86" t="str">
        <f>B448</f>
        <v xml:space="preserve">Story         </v>
      </c>
      <c r="AO86">
        <f t="shared" ref="AO86:BU86" si="16">C460</f>
        <v>21</v>
      </c>
      <c r="AP86">
        <f t="shared" si="16"/>
        <v>1</v>
      </c>
      <c r="AQ86">
        <f t="shared" si="16"/>
        <v>9</v>
      </c>
      <c r="AR86">
        <f t="shared" si="16"/>
        <v>11</v>
      </c>
      <c r="AS86">
        <f t="shared" si="16"/>
        <v>23</v>
      </c>
      <c r="AT86">
        <f t="shared" si="16"/>
        <v>28</v>
      </c>
      <c r="AU86">
        <f t="shared" si="16"/>
        <v>3</v>
      </c>
      <c r="AV86">
        <f t="shared" si="16"/>
        <v>0</v>
      </c>
      <c r="AW86">
        <f t="shared" si="16"/>
        <v>10</v>
      </c>
      <c r="AX86">
        <f t="shared" si="16"/>
        <v>0</v>
      </c>
      <c r="AY86">
        <f t="shared" si="16"/>
        <v>0</v>
      </c>
      <c r="AZ86">
        <f t="shared" si="16"/>
        <v>15</v>
      </c>
      <c r="BA86">
        <f t="shared" si="16"/>
        <v>3</v>
      </c>
      <c r="BB86">
        <f t="shared" si="16"/>
        <v>4</v>
      </c>
      <c r="BC86">
        <f t="shared" si="16"/>
        <v>0</v>
      </c>
      <c r="BD86">
        <f t="shared" si="16"/>
        <v>2</v>
      </c>
      <c r="BE86">
        <f t="shared" si="16"/>
        <v>0</v>
      </c>
      <c r="BF86">
        <f t="shared" si="16"/>
        <v>2</v>
      </c>
      <c r="BG86">
        <f t="shared" si="16"/>
        <v>0</v>
      </c>
      <c r="BH86">
        <f t="shared" si="16"/>
        <v>0</v>
      </c>
      <c r="BI86">
        <f t="shared" si="16"/>
        <v>0</v>
      </c>
      <c r="BJ86">
        <f t="shared" si="16"/>
        <v>21</v>
      </c>
      <c r="BK86">
        <f t="shared" si="16"/>
        <v>16</v>
      </c>
      <c r="BL86">
        <f t="shared" si="16"/>
        <v>0</v>
      </c>
      <c r="BM86">
        <f t="shared" si="16"/>
        <v>0</v>
      </c>
      <c r="BN86">
        <f t="shared" si="16"/>
        <v>0</v>
      </c>
      <c r="BO86">
        <f t="shared" si="16"/>
        <v>0</v>
      </c>
      <c r="BP86">
        <f t="shared" si="16"/>
        <v>0</v>
      </c>
      <c r="BQ86">
        <f t="shared" si="16"/>
        <v>8</v>
      </c>
      <c r="BR86">
        <f t="shared" si="16"/>
        <v>0</v>
      </c>
      <c r="BS86">
        <f t="shared" si="16"/>
        <v>1</v>
      </c>
      <c r="BT86">
        <f t="shared" si="16"/>
        <v>0</v>
      </c>
      <c r="BU86">
        <f t="shared" si="16"/>
        <v>0</v>
      </c>
      <c r="BV86">
        <f t="shared" ref="BV86" si="17">AJ460</f>
        <v>0</v>
      </c>
      <c r="BW86">
        <f t="shared" ref="BW86" si="18">AK460</f>
        <v>0</v>
      </c>
    </row>
    <row r="87" spans="1:75" ht="19.8" customHeight="1" x14ac:dyDescent="0.25">
      <c r="A87" t="s">
        <v>32</v>
      </c>
      <c r="B87" t="s">
        <v>124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N87" t="str">
        <f>B371</f>
        <v xml:space="preserve">ICCBot      </v>
      </c>
      <c r="AO87">
        <f t="shared" ref="AO87:BU87" si="19">C383</f>
        <v>0</v>
      </c>
      <c r="AP87">
        <f t="shared" si="19"/>
        <v>0</v>
      </c>
      <c r="AQ87">
        <f t="shared" si="19"/>
        <v>0</v>
      </c>
      <c r="AR87">
        <f t="shared" si="19"/>
        <v>0</v>
      </c>
      <c r="AS87">
        <f t="shared" si="19"/>
        <v>0</v>
      </c>
      <c r="AT87">
        <f t="shared" si="19"/>
        <v>1</v>
      </c>
      <c r="AU87">
        <f t="shared" si="19"/>
        <v>0</v>
      </c>
      <c r="AV87">
        <f t="shared" si="19"/>
        <v>0</v>
      </c>
      <c r="AW87">
        <f t="shared" si="19"/>
        <v>0</v>
      </c>
      <c r="AX87">
        <f t="shared" si="19"/>
        <v>0</v>
      </c>
      <c r="AY87">
        <f t="shared" si="19"/>
        <v>0</v>
      </c>
      <c r="AZ87">
        <f t="shared" si="19"/>
        <v>0</v>
      </c>
      <c r="BA87">
        <f t="shared" si="19"/>
        <v>0</v>
      </c>
      <c r="BB87">
        <f t="shared" si="19"/>
        <v>0</v>
      </c>
      <c r="BC87">
        <f t="shared" si="19"/>
        <v>0</v>
      </c>
      <c r="BD87">
        <f t="shared" si="19"/>
        <v>0</v>
      </c>
      <c r="BE87">
        <f t="shared" si="19"/>
        <v>0</v>
      </c>
      <c r="BF87">
        <f t="shared" si="19"/>
        <v>2</v>
      </c>
      <c r="BG87">
        <f t="shared" si="19"/>
        <v>0</v>
      </c>
      <c r="BH87">
        <f t="shared" si="19"/>
        <v>0</v>
      </c>
      <c r="BI87">
        <f t="shared" si="19"/>
        <v>0</v>
      </c>
      <c r="BJ87">
        <f t="shared" si="19"/>
        <v>0</v>
      </c>
      <c r="BK87">
        <f t="shared" si="19"/>
        <v>0</v>
      </c>
      <c r="BL87">
        <f t="shared" si="19"/>
        <v>0</v>
      </c>
      <c r="BM87">
        <f t="shared" si="19"/>
        <v>0</v>
      </c>
      <c r="BN87">
        <f t="shared" si="19"/>
        <v>0</v>
      </c>
      <c r="BO87">
        <f t="shared" si="19"/>
        <v>0</v>
      </c>
      <c r="BP87">
        <f t="shared" si="19"/>
        <v>0</v>
      </c>
      <c r="BQ87">
        <f t="shared" si="19"/>
        <v>0</v>
      </c>
      <c r="BR87">
        <f t="shared" si="19"/>
        <v>0</v>
      </c>
      <c r="BS87">
        <f t="shared" si="19"/>
        <v>0</v>
      </c>
      <c r="BT87">
        <f t="shared" si="19"/>
        <v>0</v>
      </c>
      <c r="BU87">
        <f t="shared" si="19"/>
        <v>0</v>
      </c>
      <c r="BV87">
        <f t="shared" ref="BV87" si="20">AJ383</f>
        <v>0</v>
      </c>
      <c r="BW87">
        <f t="shared" ref="BW87" si="21">AK383</f>
        <v>0</v>
      </c>
    </row>
    <row r="88" spans="1:75" x14ac:dyDescent="0.25">
      <c r="A88" t="s">
        <v>31</v>
      </c>
      <c r="B88" t="s">
        <v>124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O88">
        <f>SUM(AO82:AO87)</f>
        <v>97</v>
      </c>
      <c r="AP88">
        <f t="shared" ref="AP88:BU88" si="22">SUM(AP82:AP87)</f>
        <v>5</v>
      </c>
      <c r="AQ88" s="8">
        <f t="shared" si="22"/>
        <v>30</v>
      </c>
      <c r="AR88" s="8">
        <f t="shared" si="22"/>
        <v>62</v>
      </c>
      <c r="AS88" s="8">
        <f t="shared" si="22"/>
        <v>93</v>
      </c>
      <c r="AT88" s="8">
        <f t="shared" si="22"/>
        <v>90</v>
      </c>
      <c r="AU88" s="8">
        <f t="shared" si="22"/>
        <v>12</v>
      </c>
      <c r="AV88">
        <f t="shared" si="22"/>
        <v>0</v>
      </c>
      <c r="AW88" s="8">
        <f t="shared" si="22"/>
        <v>41</v>
      </c>
      <c r="AX88" s="19">
        <f t="shared" si="22"/>
        <v>0</v>
      </c>
      <c r="AY88">
        <f t="shared" si="22"/>
        <v>0</v>
      </c>
      <c r="AZ88" s="8">
        <f t="shared" si="22"/>
        <v>49</v>
      </c>
      <c r="BA88" s="8">
        <f t="shared" si="22"/>
        <v>15</v>
      </c>
      <c r="BB88" s="8">
        <f t="shared" si="22"/>
        <v>33</v>
      </c>
      <c r="BC88">
        <f t="shared" si="22"/>
        <v>0</v>
      </c>
      <c r="BD88" s="8">
        <f t="shared" si="22"/>
        <v>8</v>
      </c>
      <c r="BE88">
        <f t="shared" si="22"/>
        <v>0</v>
      </c>
      <c r="BF88" s="8">
        <f t="shared" si="22"/>
        <v>12</v>
      </c>
      <c r="BG88">
        <f t="shared" si="22"/>
        <v>0</v>
      </c>
      <c r="BH88">
        <f t="shared" si="22"/>
        <v>4</v>
      </c>
      <c r="BI88">
        <f t="shared" si="22"/>
        <v>15</v>
      </c>
      <c r="BJ88">
        <f t="shared" si="22"/>
        <v>85</v>
      </c>
      <c r="BK88">
        <f t="shared" si="22"/>
        <v>56</v>
      </c>
      <c r="BL88">
        <f t="shared" si="22"/>
        <v>0</v>
      </c>
      <c r="BM88">
        <f t="shared" si="22"/>
        <v>0</v>
      </c>
      <c r="BN88">
        <f t="shared" si="22"/>
        <v>14</v>
      </c>
      <c r="BO88">
        <f t="shared" si="22"/>
        <v>0</v>
      </c>
      <c r="BP88">
        <f t="shared" si="22"/>
        <v>0</v>
      </c>
      <c r="BQ88">
        <f t="shared" si="22"/>
        <v>18</v>
      </c>
      <c r="BR88">
        <f t="shared" si="22"/>
        <v>4</v>
      </c>
      <c r="BS88">
        <f t="shared" si="22"/>
        <v>20</v>
      </c>
      <c r="BT88">
        <f t="shared" si="22"/>
        <v>0</v>
      </c>
      <c r="BU88">
        <f t="shared" si="22"/>
        <v>0</v>
      </c>
      <c r="BV88">
        <f t="shared" ref="BV88:BW88" si="23">SUM(BV82:BV87)</f>
        <v>0</v>
      </c>
      <c r="BW88">
        <f t="shared" si="23"/>
        <v>0</v>
      </c>
    </row>
    <row r="89" spans="1:75" x14ac:dyDescent="0.25">
      <c r="A89" t="s">
        <v>30</v>
      </c>
      <c r="B89" t="s">
        <v>124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75" x14ac:dyDescent="0.25">
      <c r="A90" t="s">
        <v>29</v>
      </c>
      <c r="B90" t="s">
        <v>124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75" x14ac:dyDescent="0.25">
      <c r="A91" t="s">
        <v>28</v>
      </c>
      <c r="B91" t="s">
        <v>124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75" ht="28.2" customHeight="1" x14ac:dyDescent="0.25">
      <c r="A92" t="s">
        <v>81</v>
      </c>
      <c r="B92" t="s">
        <v>124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O92" s="15" t="str">
        <f>AS80</f>
        <v>atypicalICC</v>
      </c>
      <c r="AP92" s="15" t="str">
        <f>AT80</f>
        <v>implicitMatch</v>
      </c>
      <c r="AQ92" s="15" t="str">
        <f>AR80</f>
        <v>implicitCB</v>
      </c>
      <c r="AR92" s="15" t="str">
        <f>AW80</f>
        <v>callContext</v>
      </c>
      <c r="AS92" s="15" t="str">
        <f>BB80</f>
        <v>fragment</v>
      </c>
      <c r="AT92" s="15" t="str">
        <f>AQ80</f>
        <v>dynamicCB</v>
      </c>
      <c r="AU92" s="15" t="str">
        <f>BA80</f>
        <v>dynamicBC</v>
      </c>
      <c r="AV92" s="15" t="str">
        <f>BF80</f>
        <v>isLibrary</v>
      </c>
      <c r="AW92" s="15" t="str">
        <f>AU80</f>
        <v>stringOp</v>
      </c>
      <c r="AY92" s="14"/>
    </row>
    <row r="93" spans="1:75" x14ac:dyDescent="0.25">
      <c r="A93" t="s">
        <v>27</v>
      </c>
      <c r="B93" t="s">
        <v>124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N93" t="str">
        <f>AN75</f>
        <v xml:space="preserve">oracle       </v>
      </c>
      <c r="AO93" s="15">
        <f t="shared" ref="AO93:AP93" si="24">AS81</f>
        <v>23</v>
      </c>
      <c r="AP93" s="15">
        <f t="shared" si="24"/>
        <v>28</v>
      </c>
      <c r="AQ93" s="15">
        <f t="shared" ref="AQ93:AQ99" si="25">AR81</f>
        <v>16</v>
      </c>
      <c r="AR93" s="15">
        <f t="shared" ref="AR93:AR99" si="26">AW81</f>
        <v>24</v>
      </c>
      <c r="AS93" s="15">
        <f t="shared" ref="AS93:AS99" si="27">BB81</f>
        <v>8</v>
      </c>
      <c r="AT93" s="15">
        <f t="shared" ref="AT93:AT99" si="28">AQ81</f>
        <v>15</v>
      </c>
      <c r="AU93" s="15">
        <f t="shared" ref="AU93:AU99" si="29">BA81</f>
        <v>3</v>
      </c>
      <c r="AV93" s="15">
        <f t="shared" ref="AV93:AV99" si="30">BF81</f>
        <v>4</v>
      </c>
      <c r="AW93" s="15">
        <f t="shared" ref="AW93:AW99" si="31">AU81</f>
        <v>3</v>
      </c>
    </row>
    <row r="94" spans="1:75" x14ac:dyDescent="0.25">
      <c r="A94" t="s">
        <v>26</v>
      </c>
      <c r="B94" t="s">
        <v>124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N94" t="str">
        <f>B151</f>
        <v xml:space="preserve">Gator         </v>
      </c>
      <c r="AO94" s="15">
        <f t="shared" ref="AO94:AP94" si="32">AS82</f>
        <v>23</v>
      </c>
      <c r="AP94" s="15">
        <f t="shared" si="32"/>
        <v>14</v>
      </c>
      <c r="AQ94" s="15">
        <f t="shared" si="25"/>
        <v>16</v>
      </c>
      <c r="AR94" s="15">
        <f t="shared" si="26"/>
        <v>3</v>
      </c>
      <c r="AS94" s="15">
        <f t="shared" si="27"/>
        <v>8</v>
      </c>
      <c r="AT94" s="15">
        <f t="shared" si="28"/>
        <v>3</v>
      </c>
      <c r="AU94" s="15">
        <f t="shared" si="29"/>
        <v>3</v>
      </c>
      <c r="AV94" s="15">
        <f t="shared" si="30"/>
        <v>1</v>
      </c>
      <c r="AW94" s="15">
        <f t="shared" si="31"/>
        <v>2</v>
      </c>
    </row>
    <row r="95" spans="1:75" x14ac:dyDescent="0.25">
      <c r="A95" t="s">
        <v>25</v>
      </c>
      <c r="B95" t="s">
        <v>124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N95" t="str">
        <f>B228</f>
        <v xml:space="preserve">IC3         </v>
      </c>
      <c r="AO95" s="15">
        <f t="shared" ref="AO95:AP95" si="33">AS83</f>
        <v>23</v>
      </c>
      <c r="AP95" s="15">
        <f t="shared" si="33"/>
        <v>14</v>
      </c>
      <c r="AQ95" s="15">
        <f t="shared" si="25"/>
        <v>16</v>
      </c>
      <c r="AR95" s="15">
        <f t="shared" si="26"/>
        <v>3</v>
      </c>
      <c r="AS95" s="15">
        <f t="shared" si="27"/>
        <v>8</v>
      </c>
      <c r="AT95" s="15">
        <f t="shared" si="28"/>
        <v>3</v>
      </c>
      <c r="AU95" s="15">
        <f t="shared" si="29"/>
        <v>3</v>
      </c>
      <c r="AV95" s="15">
        <f t="shared" si="30"/>
        <v>2</v>
      </c>
      <c r="AW95" s="15">
        <f t="shared" si="31"/>
        <v>2</v>
      </c>
    </row>
    <row r="96" spans="1:75" x14ac:dyDescent="0.25">
      <c r="A96" t="s">
        <v>93</v>
      </c>
      <c r="B96" t="s">
        <v>124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N96" t="str">
        <f>B305</f>
        <v xml:space="preserve">IC3Dial     </v>
      </c>
      <c r="AO96" s="15">
        <f t="shared" ref="AO96:AP96" si="34">AS84</f>
        <v>23</v>
      </c>
      <c r="AP96" s="15">
        <f t="shared" si="34"/>
        <v>5</v>
      </c>
      <c r="AQ96" s="15">
        <f t="shared" si="25"/>
        <v>3</v>
      </c>
      <c r="AR96" s="15">
        <f t="shared" si="26"/>
        <v>1</v>
      </c>
      <c r="AS96" s="15">
        <f t="shared" si="27"/>
        <v>5</v>
      </c>
      <c r="AT96" s="15">
        <f t="shared" si="28"/>
        <v>0</v>
      </c>
      <c r="AU96" s="15">
        <f t="shared" si="29"/>
        <v>3</v>
      </c>
      <c r="AV96" s="15">
        <f t="shared" si="30"/>
        <v>2</v>
      </c>
      <c r="AW96" s="15">
        <f t="shared" si="31"/>
        <v>2</v>
      </c>
    </row>
    <row r="97" spans="1:49" x14ac:dyDescent="0.25">
      <c r="A97" t="s">
        <v>94</v>
      </c>
      <c r="B97" t="s">
        <v>124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N97" t="str">
        <f>B75</f>
        <v xml:space="preserve">A3E         </v>
      </c>
      <c r="AO97" s="15">
        <f t="shared" ref="AO97:AP97" si="35">AS85</f>
        <v>1</v>
      </c>
      <c r="AP97" s="15">
        <f t="shared" si="35"/>
        <v>28</v>
      </c>
      <c r="AQ97" s="15">
        <f t="shared" si="25"/>
        <v>16</v>
      </c>
      <c r="AR97" s="15">
        <f t="shared" si="26"/>
        <v>24</v>
      </c>
      <c r="AS97" s="15">
        <f t="shared" si="27"/>
        <v>8</v>
      </c>
      <c r="AT97" s="15">
        <f>AQ85</f>
        <v>15</v>
      </c>
      <c r="AU97" s="15">
        <f t="shared" si="29"/>
        <v>3</v>
      </c>
      <c r="AV97" s="15">
        <f t="shared" si="30"/>
        <v>3</v>
      </c>
      <c r="AW97" s="15">
        <f t="shared" si="31"/>
        <v>3</v>
      </c>
    </row>
    <row r="98" spans="1:49" x14ac:dyDescent="0.25">
      <c r="A98" t="s">
        <v>95</v>
      </c>
      <c r="B98" t="s">
        <v>124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0</v>
      </c>
      <c r="AK98">
        <v>0</v>
      </c>
      <c r="AN98" t="str">
        <f>B460</f>
        <v xml:space="preserve">Story         </v>
      </c>
      <c r="AO98" s="15">
        <f t="shared" ref="AO98:AP98" si="36">AS86</f>
        <v>23</v>
      </c>
      <c r="AP98" s="15">
        <f t="shared" si="36"/>
        <v>28</v>
      </c>
      <c r="AQ98" s="15">
        <f t="shared" si="25"/>
        <v>11</v>
      </c>
      <c r="AR98" s="15">
        <f t="shared" si="26"/>
        <v>10</v>
      </c>
      <c r="AS98" s="15">
        <f t="shared" si="27"/>
        <v>4</v>
      </c>
      <c r="AT98" s="15">
        <f t="shared" si="28"/>
        <v>9</v>
      </c>
      <c r="AU98" s="15">
        <f t="shared" si="29"/>
        <v>3</v>
      </c>
      <c r="AV98" s="15">
        <f t="shared" si="30"/>
        <v>2</v>
      </c>
      <c r="AW98" s="15">
        <f t="shared" si="31"/>
        <v>3</v>
      </c>
    </row>
    <row r="99" spans="1:49" x14ac:dyDescent="0.25">
      <c r="A99" t="s">
        <v>24</v>
      </c>
      <c r="B99" t="s">
        <v>124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N99" t="str">
        <f>B383</f>
        <v xml:space="preserve">ICCBot      </v>
      </c>
      <c r="AO99" s="15">
        <f t="shared" ref="AO99:AP99" si="37">AS87</f>
        <v>0</v>
      </c>
      <c r="AP99" s="15">
        <f t="shared" si="37"/>
        <v>1</v>
      </c>
      <c r="AQ99" s="15">
        <f t="shared" si="25"/>
        <v>0</v>
      </c>
      <c r="AR99" s="15">
        <f t="shared" si="26"/>
        <v>0</v>
      </c>
      <c r="AS99" s="15">
        <f t="shared" si="27"/>
        <v>0</v>
      </c>
      <c r="AT99" s="15">
        <f t="shared" si="28"/>
        <v>0</v>
      </c>
      <c r="AU99" s="15">
        <f t="shared" si="29"/>
        <v>0</v>
      </c>
      <c r="AV99" s="15">
        <f t="shared" si="30"/>
        <v>2</v>
      </c>
      <c r="AW99" s="15">
        <f t="shared" si="31"/>
        <v>0</v>
      </c>
    </row>
    <row r="100" spans="1:49" x14ac:dyDescent="0.25">
      <c r="A100" t="s">
        <v>23</v>
      </c>
      <c r="B100" t="s">
        <v>124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O100">
        <f t="shared" ref="AO100:AW100" si="38">SUM(AO94:AO99)</f>
        <v>93</v>
      </c>
      <c r="AP100">
        <f t="shared" si="38"/>
        <v>90</v>
      </c>
      <c r="AQ100">
        <f t="shared" si="38"/>
        <v>62</v>
      </c>
      <c r="AR100">
        <f t="shared" si="38"/>
        <v>41</v>
      </c>
      <c r="AS100">
        <f t="shared" si="38"/>
        <v>33</v>
      </c>
      <c r="AT100">
        <f t="shared" si="38"/>
        <v>30</v>
      </c>
      <c r="AU100">
        <f t="shared" si="38"/>
        <v>15</v>
      </c>
      <c r="AV100">
        <f t="shared" si="38"/>
        <v>12</v>
      </c>
      <c r="AW100">
        <f t="shared" si="38"/>
        <v>12</v>
      </c>
    </row>
    <row r="101" spans="1:49" x14ac:dyDescent="0.25">
      <c r="A101" t="s">
        <v>96</v>
      </c>
      <c r="B101" t="s">
        <v>124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49" x14ac:dyDescent="0.25">
      <c r="A102" t="s">
        <v>22</v>
      </c>
      <c r="B102" t="s">
        <v>124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49" x14ac:dyDescent="0.25">
      <c r="A103" t="s">
        <v>21</v>
      </c>
      <c r="B103" t="s">
        <v>124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49" x14ac:dyDescent="0.25">
      <c r="A104" t="s">
        <v>20</v>
      </c>
      <c r="B104" t="s">
        <v>124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49" x14ac:dyDescent="0.25">
      <c r="A105" t="s">
        <v>19</v>
      </c>
      <c r="B105" t="s">
        <v>124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49" x14ac:dyDescent="0.25">
      <c r="A106" t="s">
        <v>82</v>
      </c>
      <c r="B106" t="s">
        <v>124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49" x14ac:dyDescent="0.25">
      <c r="A107" t="s">
        <v>83</v>
      </c>
      <c r="B107" t="s">
        <v>124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49" x14ac:dyDescent="0.25">
      <c r="A108" t="s">
        <v>84</v>
      </c>
      <c r="B108" t="s">
        <v>124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49" x14ac:dyDescent="0.25">
      <c r="A109" t="s">
        <v>16</v>
      </c>
      <c r="B109" t="s">
        <v>124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49" x14ac:dyDescent="0.25">
      <c r="A110" t="s">
        <v>15</v>
      </c>
      <c r="B110" t="s">
        <v>124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49" x14ac:dyDescent="0.25">
      <c r="A111" t="s">
        <v>85</v>
      </c>
      <c r="B111" t="s">
        <v>124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49" x14ac:dyDescent="0.25">
      <c r="A112" t="s">
        <v>14</v>
      </c>
      <c r="B112" t="s">
        <v>124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t="s">
        <v>13</v>
      </c>
      <c r="B113" t="s">
        <v>124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t="s">
        <v>12</v>
      </c>
      <c r="B114" t="s">
        <v>124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t="s">
        <v>11</v>
      </c>
      <c r="B115" t="s">
        <v>124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25">
      <c r="A116" t="s">
        <v>86</v>
      </c>
      <c r="B116" t="s">
        <v>124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t="s">
        <v>87</v>
      </c>
      <c r="B117" t="s">
        <v>124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t="s">
        <v>88</v>
      </c>
      <c r="B118" t="s">
        <v>124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t="s">
        <v>89</v>
      </c>
      <c r="B119" t="s">
        <v>124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t="s">
        <v>90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25">
      <c r="A121" t="s">
        <v>10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t="s">
        <v>9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t="s">
        <v>91</v>
      </c>
      <c r="B123" t="s">
        <v>124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t="s">
        <v>8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t="s">
        <v>7</v>
      </c>
      <c r="B125" t="s">
        <v>124</v>
      </c>
      <c r="C125">
        <v>0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25">
      <c r="A126" t="s">
        <v>77</v>
      </c>
      <c r="B126" t="s">
        <v>124</v>
      </c>
      <c r="C126">
        <v>4</v>
      </c>
      <c r="D126">
        <v>1</v>
      </c>
      <c r="E126">
        <v>3</v>
      </c>
      <c r="F126">
        <v>0</v>
      </c>
      <c r="G126">
        <v>0</v>
      </c>
      <c r="H126">
        <v>2</v>
      </c>
      <c r="I126">
        <v>0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2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t="s">
        <v>72</v>
      </c>
      <c r="B127" t="s">
        <v>124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t="s">
        <v>59</v>
      </c>
      <c r="B128" t="s">
        <v>124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t="s">
        <v>73</v>
      </c>
      <c r="B129" t="s">
        <v>124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t="s">
        <v>58</v>
      </c>
      <c r="B130" t="s">
        <v>124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25">
      <c r="A131" t="s">
        <v>57</v>
      </c>
      <c r="B131" t="s">
        <v>124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t="s">
        <v>56</v>
      </c>
      <c r="B132" t="s">
        <v>124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t="s">
        <v>55</v>
      </c>
      <c r="B133" t="s">
        <v>124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t="s">
        <v>54</v>
      </c>
      <c r="B134" t="s">
        <v>124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t="s">
        <v>53</v>
      </c>
      <c r="B135" t="s">
        <v>124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 x14ac:dyDescent="0.25">
      <c r="A136" t="s">
        <v>52</v>
      </c>
      <c r="B136" t="s">
        <v>124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t="s">
        <v>51</v>
      </c>
      <c r="B137" t="s">
        <v>124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t="s">
        <v>50</v>
      </c>
      <c r="B138" t="s">
        <v>124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t="s">
        <v>49</v>
      </c>
      <c r="B139" t="s">
        <v>124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t="s">
        <v>48</v>
      </c>
      <c r="B140" t="s">
        <v>124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25">
      <c r="A141" t="s">
        <v>47</v>
      </c>
      <c r="B141" t="s">
        <v>124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t="s">
        <v>46</v>
      </c>
      <c r="B142" t="s">
        <v>124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t="s">
        <v>45</v>
      </c>
      <c r="B143" t="s">
        <v>124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t="s">
        <v>44</v>
      </c>
      <c r="B144" t="s">
        <v>124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t="s">
        <v>43</v>
      </c>
      <c r="B145" t="s">
        <v>124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 x14ac:dyDescent="0.25">
      <c r="A146" t="s">
        <v>42</v>
      </c>
      <c r="B146" t="s">
        <v>124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t="s">
        <v>41</v>
      </c>
      <c r="B147" t="s">
        <v>124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t="s">
        <v>40</v>
      </c>
      <c r="B148" t="s">
        <v>124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t="s">
        <v>74</v>
      </c>
      <c r="B149" t="s">
        <v>124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t="s">
        <v>39</v>
      </c>
      <c r="B150" t="s">
        <v>124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25">
      <c r="B151" t="s">
        <v>124</v>
      </c>
      <c r="C151" s="11">
        <f>SUM(C78:C150)</f>
        <v>20</v>
      </c>
      <c r="D151" s="11">
        <f t="shared" ref="D151:AI151" si="39">SUM(D78:D150)</f>
        <v>1</v>
      </c>
      <c r="E151" s="11">
        <f t="shared" si="39"/>
        <v>3</v>
      </c>
      <c r="F151" s="11">
        <f t="shared" si="39"/>
        <v>16</v>
      </c>
      <c r="G151" s="11">
        <f t="shared" si="39"/>
        <v>23</v>
      </c>
      <c r="H151" s="11">
        <f t="shared" si="39"/>
        <v>14</v>
      </c>
      <c r="I151" s="11">
        <f t="shared" si="39"/>
        <v>2</v>
      </c>
      <c r="J151" s="11">
        <f t="shared" si="39"/>
        <v>0</v>
      </c>
      <c r="K151" s="11">
        <f t="shared" si="39"/>
        <v>3</v>
      </c>
      <c r="L151" s="11">
        <f t="shared" si="39"/>
        <v>0</v>
      </c>
      <c r="M151" s="11">
        <f t="shared" si="39"/>
        <v>0</v>
      </c>
      <c r="N151" s="11">
        <f t="shared" si="39"/>
        <v>15</v>
      </c>
      <c r="O151" s="11">
        <f t="shared" si="39"/>
        <v>3</v>
      </c>
      <c r="P151" s="11">
        <f t="shared" si="39"/>
        <v>8</v>
      </c>
      <c r="Q151" s="11">
        <f t="shared" si="39"/>
        <v>0</v>
      </c>
      <c r="R151" s="11">
        <f t="shared" si="39"/>
        <v>2</v>
      </c>
      <c r="S151" s="11">
        <f t="shared" si="39"/>
        <v>0</v>
      </c>
      <c r="T151" s="11">
        <f t="shared" si="39"/>
        <v>1</v>
      </c>
      <c r="U151" s="11">
        <f t="shared" si="39"/>
        <v>0</v>
      </c>
      <c r="V151" s="11">
        <f t="shared" si="39"/>
        <v>0</v>
      </c>
      <c r="W151" s="11">
        <f t="shared" si="39"/>
        <v>5</v>
      </c>
      <c r="X151" s="11">
        <f t="shared" si="39"/>
        <v>21</v>
      </c>
      <c r="Y151" s="11">
        <f t="shared" si="39"/>
        <v>11</v>
      </c>
      <c r="Z151" s="11">
        <f t="shared" si="39"/>
        <v>0</v>
      </c>
      <c r="AA151" s="11">
        <f t="shared" si="39"/>
        <v>0</v>
      </c>
      <c r="AB151" s="11">
        <f t="shared" si="39"/>
        <v>0</v>
      </c>
      <c r="AC151" s="11">
        <f t="shared" si="39"/>
        <v>0</v>
      </c>
      <c r="AD151" s="11">
        <f t="shared" si="39"/>
        <v>0</v>
      </c>
      <c r="AE151" s="11">
        <f t="shared" si="39"/>
        <v>8</v>
      </c>
      <c r="AF151" s="11">
        <f t="shared" si="39"/>
        <v>0</v>
      </c>
      <c r="AG151" s="11">
        <f t="shared" si="39"/>
        <v>5</v>
      </c>
      <c r="AH151" s="11">
        <f t="shared" si="39"/>
        <v>0</v>
      </c>
      <c r="AI151" s="11">
        <f t="shared" si="39"/>
        <v>0</v>
      </c>
    </row>
    <row r="154" spans="1:37" ht="27.6" x14ac:dyDescent="0.25">
      <c r="B154" s="12"/>
      <c r="C154" s="13" t="s">
        <v>132</v>
      </c>
      <c r="D154" s="13" t="s">
        <v>133</v>
      </c>
      <c r="E154" s="13" t="s">
        <v>131</v>
      </c>
      <c r="F154" s="13" t="s">
        <v>128</v>
      </c>
      <c r="G154" s="13" t="s">
        <v>127</v>
      </c>
      <c r="H154" s="13" t="s">
        <v>134</v>
      </c>
      <c r="I154" s="13" t="s">
        <v>135</v>
      </c>
      <c r="J154" s="13" t="s">
        <v>136</v>
      </c>
      <c r="K154" s="13" t="s">
        <v>129</v>
      </c>
      <c r="L154" s="13" t="s">
        <v>137</v>
      </c>
      <c r="M154" s="13" t="s">
        <v>138</v>
      </c>
      <c r="N154" s="13" t="s">
        <v>139</v>
      </c>
      <c r="O154" s="13" t="s">
        <v>140</v>
      </c>
      <c r="P154" s="13" t="s">
        <v>130</v>
      </c>
      <c r="Q154" s="13" t="s">
        <v>141</v>
      </c>
      <c r="R154" s="13" t="s">
        <v>142</v>
      </c>
      <c r="S154" s="13" t="s">
        <v>143</v>
      </c>
      <c r="T154" s="13" t="s">
        <v>161</v>
      </c>
      <c r="U154" s="18" t="s">
        <v>144</v>
      </c>
      <c r="V154" s="18" t="s">
        <v>145</v>
      </c>
      <c r="W154" s="18" t="s">
        <v>146</v>
      </c>
      <c r="X154" s="18" t="s">
        <v>147</v>
      </c>
      <c r="Y154" s="18" t="s">
        <v>148</v>
      </c>
      <c r="Z154" s="18" t="s">
        <v>149</v>
      </c>
      <c r="AA154" s="18" t="s">
        <v>150</v>
      </c>
      <c r="AB154" s="18" t="s">
        <v>151</v>
      </c>
      <c r="AC154" s="18" t="s">
        <v>152</v>
      </c>
      <c r="AD154" s="18" t="s">
        <v>153</v>
      </c>
      <c r="AE154" s="18" t="s">
        <v>154</v>
      </c>
      <c r="AF154" s="18" t="s">
        <v>155</v>
      </c>
      <c r="AG154" s="18" t="s">
        <v>156</v>
      </c>
      <c r="AH154" s="18" t="s">
        <v>157</v>
      </c>
      <c r="AI154" s="18" t="s">
        <v>158</v>
      </c>
      <c r="AJ154" s="18" t="s">
        <v>159</v>
      </c>
      <c r="AK154" s="18" t="s">
        <v>160</v>
      </c>
    </row>
    <row r="155" spans="1:37" x14ac:dyDescent="0.25">
      <c r="A155" t="s">
        <v>78</v>
      </c>
      <c r="B155" t="s">
        <v>122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 x14ac:dyDescent="0.25">
      <c r="A156" t="s">
        <v>38</v>
      </c>
      <c r="B156" t="s">
        <v>122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t="s">
        <v>79</v>
      </c>
      <c r="B157" t="s">
        <v>122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t="s">
        <v>37</v>
      </c>
      <c r="B158" t="s">
        <v>122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t="s">
        <v>36</v>
      </c>
      <c r="B159" t="s">
        <v>122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t="s">
        <v>80</v>
      </c>
      <c r="B160" t="s">
        <v>122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</row>
    <row r="161" spans="1:37" x14ac:dyDescent="0.25">
      <c r="A161" t="s">
        <v>35</v>
      </c>
      <c r="B161" t="s">
        <v>122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t="s">
        <v>34</v>
      </c>
      <c r="B162" t="s">
        <v>122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t="s">
        <v>33</v>
      </c>
      <c r="B163" t="s">
        <v>122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t="s">
        <v>32</v>
      </c>
      <c r="B164" t="s">
        <v>122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 x14ac:dyDescent="0.25">
      <c r="A165" t="s">
        <v>31</v>
      </c>
      <c r="B165" t="s">
        <v>122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t="s">
        <v>30</v>
      </c>
      <c r="B166" t="s">
        <v>122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t="s">
        <v>29</v>
      </c>
      <c r="B167" t="s">
        <v>122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t="s">
        <v>28</v>
      </c>
      <c r="B168" t="s">
        <v>122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t="s">
        <v>81</v>
      </c>
      <c r="B169" t="s">
        <v>122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 x14ac:dyDescent="0.25">
      <c r="A170" t="s">
        <v>27</v>
      </c>
      <c r="B170" t="s">
        <v>122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t="s">
        <v>26</v>
      </c>
      <c r="B171" t="s">
        <v>122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t="s">
        <v>25</v>
      </c>
      <c r="B172" t="s">
        <v>122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t="s">
        <v>93</v>
      </c>
      <c r="B173" t="s">
        <v>122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t="s">
        <v>94</v>
      </c>
      <c r="B174" t="s">
        <v>122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37" x14ac:dyDescent="0.25">
      <c r="A175" t="s">
        <v>95</v>
      </c>
      <c r="B175" t="s">
        <v>122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t="s">
        <v>24</v>
      </c>
      <c r="B176" t="s">
        <v>122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t="s">
        <v>23</v>
      </c>
      <c r="B177" t="s">
        <v>122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t="s">
        <v>96</v>
      </c>
      <c r="B178" t="s">
        <v>122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t="s">
        <v>22</v>
      </c>
      <c r="B179" t="s">
        <v>122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 x14ac:dyDescent="0.25">
      <c r="A180" t="s">
        <v>21</v>
      </c>
      <c r="B180" t="s">
        <v>122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t="s">
        <v>20</v>
      </c>
      <c r="B181" t="s">
        <v>122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t="s">
        <v>19</v>
      </c>
      <c r="B182" t="s">
        <v>122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t="s">
        <v>82</v>
      </c>
      <c r="B183" t="s">
        <v>122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t="s">
        <v>83</v>
      </c>
      <c r="B184" t="s">
        <v>122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 x14ac:dyDescent="0.25">
      <c r="A185" t="s">
        <v>84</v>
      </c>
      <c r="B185" t="s">
        <v>122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t="s">
        <v>16</v>
      </c>
      <c r="B186" t="s">
        <v>122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t="s">
        <v>15</v>
      </c>
      <c r="B187" t="s">
        <v>122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t="s">
        <v>85</v>
      </c>
      <c r="B188" t="s">
        <v>122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t="s">
        <v>14</v>
      </c>
      <c r="B189" t="s">
        <v>122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</row>
    <row r="190" spans="1:37" x14ac:dyDescent="0.25">
      <c r="A190" t="s">
        <v>13</v>
      </c>
      <c r="B190" t="s">
        <v>122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t="s">
        <v>12</v>
      </c>
      <c r="B191" t="s">
        <v>122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t="s">
        <v>11</v>
      </c>
      <c r="B192" t="s">
        <v>122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t="s">
        <v>86</v>
      </c>
      <c r="B193" t="s">
        <v>122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t="s">
        <v>87</v>
      </c>
      <c r="B194" t="s">
        <v>122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 x14ac:dyDescent="0.25">
      <c r="A195" t="s">
        <v>88</v>
      </c>
      <c r="B195" t="s">
        <v>122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t="s">
        <v>89</v>
      </c>
      <c r="B196" t="s">
        <v>122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t="s">
        <v>90</v>
      </c>
      <c r="B197" t="s">
        <v>122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t="s">
        <v>10</v>
      </c>
      <c r="B198" t="s">
        <v>122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t="s">
        <v>9</v>
      </c>
      <c r="B199" t="s">
        <v>122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 x14ac:dyDescent="0.25">
      <c r="A200" t="s">
        <v>91</v>
      </c>
      <c r="B200" t="s">
        <v>122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t="s">
        <v>8</v>
      </c>
      <c r="B201" t="s">
        <v>122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t="s">
        <v>7</v>
      </c>
      <c r="B202" t="s">
        <v>122</v>
      </c>
      <c r="C202">
        <v>0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t="s">
        <v>77</v>
      </c>
      <c r="B203" t="s">
        <v>122</v>
      </c>
      <c r="C203">
        <v>4</v>
      </c>
      <c r="D203">
        <v>1</v>
      </c>
      <c r="E203">
        <v>3</v>
      </c>
      <c r="F203">
        <v>0</v>
      </c>
      <c r="G203">
        <v>0</v>
      </c>
      <c r="H203">
        <v>2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t="s">
        <v>72</v>
      </c>
      <c r="B204" t="s">
        <v>122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</row>
    <row r="205" spans="1:37" x14ac:dyDescent="0.25">
      <c r="A205" t="s">
        <v>59</v>
      </c>
      <c r="B205" t="s">
        <v>122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t="s">
        <v>73</v>
      </c>
      <c r="B206" t="s">
        <v>122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t="s">
        <v>58</v>
      </c>
      <c r="B207" t="s">
        <v>122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t="s">
        <v>57</v>
      </c>
      <c r="B208" t="s">
        <v>122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t="s">
        <v>56</v>
      </c>
      <c r="B209" t="s">
        <v>122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 x14ac:dyDescent="0.25">
      <c r="A210" t="s">
        <v>55</v>
      </c>
      <c r="B210" t="s">
        <v>122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t="s">
        <v>54</v>
      </c>
      <c r="B211" t="s">
        <v>122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t="s">
        <v>53</v>
      </c>
      <c r="B212" t="s">
        <v>122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t="s">
        <v>52</v>
      </c>
      <c r="B213" t="s">
        <v>122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t="s">
        <v>51</v>
      </c>
      <c r="B214" t="s">
        <v>122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</row>
    <row r="215" spans="1:37" x14ac:dyDescent="0.25">
      <c r="A215" t="s">
        <v>50</v>
      </c>
      <c r="B215" t="s">
        <v>122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t="s">
        <v>49</v>
      </c>
      <c r="B216" t="s">
        <v>122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t="s">
        <v>48</v>
      </c>
      <c r="B217" t="s">
        <v>122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t="s">
        <v>47</v>
      </c>
      <c r="B218" t="s">
        <v>122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t="s">
        <v>46</v>
      </c>
      <c r="B219" t="s">
        <v>122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</row>
    <row r="220" spans="1:37" x14ac:dyDescent="0.25">
      <c r="A220" t="s">
        <v>45</v>
      </c>
      <c r="B220" t="s">
        <v>122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t="s">
        <v>44</v>
      </c>
      <c r="B221" t="s">
        <v>122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t="s">
        <v>43</v>
      </c>
      <c r="B222" t="s">
        <v>122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t="s">
        <v>42</v>
      </c>
      <c r="B223" t="s">
        <v>122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t="s">
        <v>41</v>
      </c>
      <c r="B224" t="s">
        <v>122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37" x14ac:dyDescent="0.25">
      <c r="A225" t="s">
        <v>40</v>
      </c>
      <c r="B225" t="s">
        <v>122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t="s">
        <v>74</v>
      </c>
      <c r="B226" t="s">
        <v>122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t="s">
        <v>39</v>
      </c>
      <c r="B227" t="s">
        <v>122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B228" t="s">
        <v>122</v>
      </c>
      <c r="C228" s="11">
        <f>SUM(C155:C227)</f>
        <v>20</v>
      </c>
      <c r="D228" s="11">
        <f t="shared" ref="D228:AI228" si="40">SUM(D155:D227)</f>
        <v>1</v>
      </c>
      <c r="E228" s="11">
        <f t="shared" si="40"/>
        <v>3</v>
      </c>
      <c r="F228" s="11">
        <f t="shared" si="40"/>
        <v>16</v>
      </c>
      <c r="G228" s="11">
        <f t="shared" si="40"/>
        <v>23</v>
      </c>
      <c r="H228" s="11">
        <f t="shared" si="40"/>
        <v>14</v>
      </c>
      <c r="I228" s="11">
        <f t="shared" si="40"/>
        <v>2</v>
      </c>
      <c r="J228" s="11">
        <f t="shared" si="40"/>
        <v>0</v>
      </c>
      <c r="K228" s="11">
        <f t="shared" si="40"/>
        <v>3</v>
      </c>
      <c r="L228" s="11">
        <f t="shared" si="40"/>
        <v>0</v>
      </c>
      <c r="M228" s="11">
        <f t="shared" si="40"/>
        <v>0</v>
      </c>
      <c r="N228" s="11">
        <f t="shared" si="40"/>
        <v>8</v>
      </c>
      <c r="O228" s="11">
        <f t="shared" si="40"/>
        <v>3</v>
      </c>
      <c r="P228" s="11">
        <f t="shared" si="40"/>
        <v>8</v>
      </c>
      <c r="Q228" s="11">
        <f t="shared" si="40"/>
        <v>0</v>
      </c>
      <c r="R228" s="11">
        <f t="shared" si="40"/>
        <v>2</v>
      </c>
      <c r="S228" s="11">
        <f t="shared" si="40"/>
        <v>0</v>
      </c>
      <c r="T228" s="11">
        <f t="shared" si="40"/>
        <v>2</v>
      </c>
      <c r="U228" s="11">
        <f t="shared" si="40"/>
        <v>0</v>
      </c>
      <c r="V228" s="11">
        <f t="shared" si="40"/>
        <v>0</v>
      </c>
      <c r="W228" s="11">
        <f t="shared" si="40"/>
        <v>5</v>
      </c>
      <c r="X228" s="11">
        <f t="shared" si="40"/>
        <v>21</v>
      </c>
      <c r="Y228" s="11">
        <f t="shared" si="40"/>
        <v>10</v>
      </c>
      <c r="Z228" s="11">
        <f t="shared" si="40"/>
        <v>0</v>
      </c>
      <c r="AA228" s="11">
        <f t="shared" si="40"/>
        <v>0</v>
      </c>
      <c r="AB228" s="11">
        <f t="shared" si="40"/>
        <v>0</v>
      </c>
      <c r="AC228" s="11">
        <f t="shared" si="40"/>
        <v>0</v>
      </c>
      <c r="AD228" s="11">
        <f t="shared" si="40"/>
        <v>0</v>
      </c>
      <c r="AE228" s="11">
        <f t="shared" si="40"/>
        <v>1</v>
      </c>
      <c r="AF228" s="11">
        <f t="shared" si="40"/>
        <v>0</v>
      </c>
      <c r="AG228" s="11">
        <f t="shared" si="40"/>
        <v>5</v>
      </c>
      <c r="AH228" s="11">
        <f t="shared" si="40"/>
        <v>0</v>
      </c>
      <c r="AI228" s="11">
        <f t="shared" si="40"/>
        <v>0</v>
      </c>
    </row>
    <row r="231" spans="1:37" ht="27.6" x14ac:dyDescent="0.25">
      <c r="B231" s="12"/>
      <c r="C231" s="13" t="s">
        <v>132</v>
      </c>
      <c r="D231" s="13" t="s">
        <v>133</v>
      </c>
      <c r="E231" s="13" t="s">
        <v>131</v>
      </c>
      <c r="F231" s="13" t="s">
        <v>128</v>
      </c>
      <c r="G231" s="13" t="s">
        <v>127</v>
      </c>
      <c r="H231" s="13" t="s">
        <v>134</v>
      </c>
      <c r="I231" s="13" t="s">
        <v>135</v>
      </c>
      <c r="J231" s="13" t="s">
        <v>136</v>
      </c>
      <c r="K231" s="13" t="s">
        <v>129</v>
      </c>
      <c r="L231" s="13" t="s">
        <v>137</v>
      </c>
      <c r="M231" s="13" t="s">
        <v>138</v>
      </c>
      <c r="N231" s="13" t="s">
        <v>139</v>
      </c>
      <c r="O231" s="13" t="s">
        <v>140</v>
      </c>
      <c r="P231" s="13" t="s">
        <v>130</v>
      </c>
      <c r="Q231" s="13" t="s">
        <v>141</v>
      </c>
      <c r="R231" s="13" t="s">
        <v>142</v>
      </c>
      <c r="S231" s="13" t="s">
        <v>143</v>
      </c>
      <c r="T231" s="13" t="s">
        <v>161</v>
      </c>
      <c r="U231" s="18" t="s">
        <v>144</v>
      </c>
      <c r="V231" s="18" t="s">
        <v>145</v>
      </c>
      <c r="W231" s="18" t="s">
        <v>146</v>
      </c>
      <c r="X231" s="18" t="s">
        <v>147</v>
      </c>
      <c r="Y231" s="18" t="s">
        <v>148</v>
      </c>
      <c r="Z231" s="18" t="s">
        <v>149</v>
      </c>
      <c r="AA231" s="18" t="s">
        <v>150</v>
      </c>
      <c r="AB231" s="18" t="s">
        <v>151</v>
      </c>
      <c r="AC231" s="18" t="s">
        <v>152</v>
      </c>
      <c r="AD231" s="18" t="s">
        <v>153</v>
      </c>
      <c r="AE231" s="18" t="s">
        <v>154</v>
      </c>
      <c r="AF231" s="18" t="s">
        <v>155</v>
      </c>
      <c r="AG231" s="18" t="s">
        <v>156</v>
      </c>
      <c r="AH231" s="18" t="s">
        <v>157</v>
      </c>
      <c r="AI231" s="18" t="s">
        <v>158</v>
      </c>
      <c r="AJ231" s="18" t="s">
        <v>159</v>
      </c>
      <c r="AK231" s="18" t="s">
        <v>160</v>
      </c>
    </row>
    <row r="232" spans="1:37" x14ac:dyDescent="0.25">
      <c r="A232" t="s">
        <v>78</v>
      </c>
      <c r="B232" t="s">
        <v>123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t="s">
        <v>38</v>
      </c>
      <c r="B233" t="s">
        <v>123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t="s">
        <v>79</v>
      </c>
      <c r="B234" t="s">
        <v>123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 x14ac:dyDescent="0.25">
      <c r="A235" t="s">
        <v>37</v>
      </c>
      <c r="B235" t="s">
        <v>123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t="s">
        <v>36</v>
      </c>
      <c r="B236" t="s">
        <v>123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t="s">
        <v>80</v>
      </c>
      <c r="B237" t="s">
        <v>123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</row>
    <row r="238" spans="1:37" x14ac:dyDescent="0.25">
      <c r="A238" t="s">
        <v>35</v>
      </c>
      <c r="B238" t="s">
        <v>123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t="s">
        <v>34</v>
      </c>
      <c r="B239" t="s">
        <v>123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</row>
    <row r="240" spans="1:37" x14ac:dyDescent="0.25">
      <c r="A240" t="s">
        <v>33</v>
      </c>
      <c r="B240" t="s">
        <v>123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t="s">
        <v>32</v>
      </c>
      <c r="B241" t="s">
        <v>123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t="s">
        <v>31</v>
      </c>
      <c r="B242" t="s">
        <v>123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t="s">
        <v>30</v>
      </c>
      <c r="B243" t="s">
        <v>123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t="s">
        <v>29</v>
      </c>
      <c r="B244" t="s">
        <v>123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 x14ac:dyDescent="0.25">
      <c r="A245" t="s">
        <v>28</v>
      </c>
      <c r="B245" t="s">
        <v>123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t="s">
        <v>81</v>
      </c>
      <c r="B246" t="s">
        <v>123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t="s">
        <v>27</v>
      </c>
      <c r="B247" t="s">
        <v>123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t="s">
        <v>26</v>
      </c>
      <c r="B248" t="s">
        <v>123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t="s">
        <v>25</v>
      </c>
      <c r="B249" t="s">
        <v>123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 x14ac:dyDescent="0.25">
      <c r="A250" t="s">
        <v>93</v>
      </c>
      <c r="B250" t="s">
        <v>123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t="s">
        <v>94</v>
      </c>
      <c r="B251" t="s">
        <v>123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t="s">
        <v>95</v>
      </c>
      <c r="B252" t="s">
        <v>123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3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t="s">
        <v>24</v>
      </c>
      <c r="B253" t="s">
        <v>123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t="s">
        <v>23</v>
      </c>
      <c r="B254" t="s">
        <v>123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</row>
    <row r="255" spans="1:37" x14ac:dyDescent="0.25">
      <c r="A255" t="s">
        <v>96</v>
      </c>
      <c r="B255" t="s">
        <v>123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t="s">
        <v>22</v>
      </c>
      <c r="B256" t="s">
        <v>123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t="s">
        <v>21</v>
      </c>
      <c r="B257" t="s">
        <v>123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t="s">
        <v>20</v>
      </c>
      <c r="B258" t="s">
        <v>123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t="s">
        <v>19</v>
      </c>
      <c r="B259" t="s">
        <v>123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 x14ac:dyDescent="0.25">
      <c r="A260" t="s">
        <v>82</v>
      </c>
      <c r="B260" t="s">
        <v>123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t="s">
        <v>83</v>
      </c>
      <c r="B261" t="s">
        <v>123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t="s">
        <v>84</v>
      </c>
      <c r="B262" t="s">
        <v>123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t="s">
        <v>16</v>
      </c>
      <c r="B263" t="s">
        <v>123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t="s">
        <v>15</v>
      </c>
      <c r="B264" t="s">
        <v>123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 x14ac:dyDescent="0.25">
      <c r="A265" t="s">
        <v>85</v>
      </c>
      <c r="B265" t="s">
        <v>123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t="s">
        <v>14</v>
      </c>
      <c r="B266" t="s">
        <v>123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t="s">
        <v>13</v>
      </c>
      <c r="B267" t="s">
        <v>123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t="s">
        <v>12</v>
      </c>
      <c r="B268" t="s">
        <v>123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t="s">
        <v>11</v>
      </c>
      <c r="B269" t="s">
        <v>123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 x14ac:dyDescent="0.25">
      <c r="A270" t="s">
        <v>86</v>
      </c>
      <c r="B270" t="s">
        <v>123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t="s">
        <v>87</v>
      </c>
      <c r="B271" t="s">
        <v>123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t="s">
        <v>88</v>
      </c>
      <c r="B272" t="s">
        <v>123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t="s">
        <v>89</v>
      </c>
      <c r="B273" t="s">
        <v>123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t="s">
        <v>90</v>
      </c>
      <c r="B274" t="s">
        <v>123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10</v>
      </c>
      <c r="B275" t="s">
        <v>123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9</v>
      </c>
      <c r="B276" t="s">
        <v>123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91</v>
      </c>
      <c r="B277" t="s">
        <v>123</v>
      </c>
      <c r="C277">
        <v>0</v>
      </c>
      <c r="D277">
        <v>0</v>
      </c>
      <c r="E277">
        <v>0</v>
      </c>
      <c r="F277">
        <v>0</v>
      </c>
      <c r="G277">
        <v>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8</v>
      </c>
      <c r="B278" t="s">
        <v>123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7</v>
      </c>
      <c r="B279" t="s">
        <v>123</v>
      </c>
      <c r="C279">
        <v>0</v>
      </c>
      <c r="D279">
        <v>0</v>
      </c>
      <c r="E279">
        <v>0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77</v>
      </c>
      <c r="B280" t="s">
        <v>123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72</v>
      </c>
      <c r="B281" t="s">
        <v>123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59</v>
      </c>
      <c r="B282" t="s">
        <v>123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73</v>
      </c>
      <c r="B283" t="s">
        <v>123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58</v>
      </c>
      <c r="B284" t="s">
        <v>123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57</v>
      </c>
      <c r="B285" t="s">
        <v>123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56</v>
      </c>
      <c r="B286" t="s">
        <v>123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55</v>
      </c>
      <c r="B287" t="s">
        <v>123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54</v>
      </c>
      <c r="B288" t="s">
        <v>123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53</v>
      </c>
      <c r="B289" t="s">
        <v>123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52</v>
      </c>
      <c r="B290" t="s">
        <v>123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51</v>
      </c>
      <c r="B291" t="s">
        <v>123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50</v>
      </c>
      <c r="B292" t="s">
        <v>123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49</v>
      </c>
      <c r="B293" t="s">
        <v>123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48</v>
      </c>
      <c r="B294" t="s">
        <v>123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47</v>
      </c>
      <c r="B295" t="s">
        <v>123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46</v>
      </c>
      <c r="B296" t="s">
        <v>123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45</v>
      </c>
      <c r="B297" t="s">
        <v>123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44</v>
      </c>
      <c r="B298" t="s">
        <v>123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43</v>
      </c>
      <c r="B299" t="s">
        <v>123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42</v>
      </c>
      <c r="B300" t="s">
        <v>123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41</v>
      </c>
      <c r="B301" t="s">
        <v>123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40</v>
      </c>
      <c r="B302" t="s">
        <v>123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74</v>
      </c>
      <c r="B303" t="s">
        <v>123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39</v>
      </c>
      <c r="B304" t="s">
        <v>123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B305" t="s">
        <v>123</v>
      </c>
      <c r="C305" s="11">
        <f>SUM(C232:C304)</f>
        <v>4</v>
      </c>
      <c r="D305" s="11">
        <f t="shared" ref="D305:AI305" si="41">SUM(D232:D304)</f>
        <v>1</v>
      </c>
      <c r="E305" s="11">
        <f t="shared" si="41"/>
        <v>0</v>
      </c>
      <c r="F305" s="11">
        <f t="shared" si="41"/>
        <v>3</v>
      </c>
      <c r="G305" s="11">
        <f t="shared" si="41"/>
        <v>23</v>
      </c>
      <c r="H305" s="11">
        <f t="shared" si="41"/>
        <v>5</v>
      </c>
      <c r="I305" s="11">
        <f t="shared" si="41"/>
        <v>2</v>
      </c>
      <c r="J305" s="11">
        <f t="shared" si="41"/>
        <v>0</v>
      </c>
      <c r="K305" s="11">
        <f t="shared" si="41"/>
        <v>1</v>
      </c>
      <c r="L305" s="11">
        <f t="shared" si="41"/>
        <v>0</v>
      </c>
      <c r="M305" s="11">
        <f t="shared" si="41"/>
        <v>0</v>
      </c>
      <c r="N305" s="11">
        <f t="shared" si="41"/>
        <v>7</v>
      </c>
      <c r="O305" s="11">
        <f t="shared" si="41"/>
        <v>3</v>
      </c>
      <c r="P305" s="11">
        <f t="shared" si="41"/>
        <v>5</v>
      </c>
      <c r="Q305" s="11">
        <f t="shared" si="41"/>
        <v>0</v>
      </c>
      <c r="R305" s="11">
        <f t="shared" si="41"/>
        <v>2</v>
      </c>
      <c r="S305" s="11">
        <f t="shared" si="41"/>
        <v>0</v>
      </c>
      <c r="T305" s="11">
        <f t="shared" si="41"/>
        <v>2</v>
      </c>
      <c r="U305" s="11">
        <f t="shared" si="41"/>
        <v>0</v>
      </c>
      <c r="V305" s="11">
        <f t="shared" si="41"/>
        <v>0</v>
      </c>
      <c r="W305" s="11">
        <f t="shared" si="41"/>
        <v>0</v>
      </c>
      <c r="X305" s="11">
        <f t="shared" si="41"/>
        <v>21</v>
      </c>
      <c r="Y305" s="11">
        <f t="shared" si="41"/>
        <v>3</v>
      </c>
      <c r="Z305" s="11">
        <f t="shared" si="41"/>
        <v>0</v>
      </c>
      <c r="AA305" s="11">
        <f t="shared" si="41"/>
        <v>0</v>
      </c>
      <c r="AB305" s="11">
        <f t="shared" si="41"/>
        <v>0</v>
      </c>
      <c r="AC305" s="11">
        <f t="shared" si="41"/>
        <v>0</v>
      </c>
      <c r="AD305" s="11">
        <f t="shared" si="41"/>
        <v>0</v>
      </c>
      <c r="AE305" s="11">
        <f t="shared" si="41"/>
        <v>0</v>
      </c>
      <c r="AF305" s="11">
        <f t="shared" si="41"/>
        <v>0</v>
      </c>
      <c r="AG305" s="11">
        <f t="shared" si="41"/>
        <v>4</v>
      </c>
      <c r="AH305" s="11">
        <f t="shared" si="41"/>
        <v>0</v>
      </c>
      <c r="AI305" s="11">
        <f t="shared" si="41"/>
        <v>0</v>
      </c>
    </row>
    <row r="309" spans="1:37" ht="27.6" x14ac:dyDescent="0.25">
      <c r="B309" s="12"/>
      <c r="C309" s="13" t="s">
        <v>132</v>
      </c>
      <c r="D309" s="13" t="s">
        <v>133</v>
      </c>
      <c r="E309" s="13" t="s">
        <v>131</v>
      </c>
      <c r="F309" s="13" t="s">
        <v>128</v>
      </c>
      <c r="G309" s="13" t="s">
        <v>127</v>
      </c>
      <c r="H309" s="13" t="s">
        <v>134</v>
      </c>
      <c r="I309" s="13" t="s">
        <v>135</v>
      </c>
      <c r="J309" s="13" t="s">
        <v>136</v>
      </c>
      <c r="K309" s="13" t="s">
        <v>129</v>
      </c>
      <c r="L309" s="13" t="s">
        <v>137</v>
      </c>
      <c r="M309" s="13" t="s">
        <v>138</v>
      </c>
      <c r="N309" s="13" t="s">
        <v>139</v>
      </c>
      <c r="O309" s="13" t="s">
        <v>140</v>
      </c>
      <c r="P309" s="13" t="s">
        <v>130</v>
      </c>
      <c r="Q309" s="13" t="s">
        <v>141</v>
      </c>
      <c r="R309" s="13" t="s">
        <v>142</v>
      </c>
      <c r="S309" s="13" t="s">
        <v>143</v>
      </c>
      <c r="T309" s="13" t="s">
        <v>161</v>
      </c>
      <c r="U309" s="18" t="s">
        <v>144</v>
      </c>
      <c r="V309" s="18" t="s">
        <v>145</v>
      </c>
      <c r="W309" s="18" t="s">
        <v>146</v>
      </c>
      <c r="X309" s="18" t="s">
        <v>147</v>
      </c>
      <c r="Y309" s="18" t="s">
        <v>148</v>
      </c>
      <c r="Z309" s="18" t="s">
        <v>149</v>
      </c>
      <c r="AA309" s="18" t="s">
        <v>150</v>
      </c>
      <c r="AB309" s="18" t="s">
        <v>151</v>
      </c>
      <c r="AC309" s="18" t="s">
        <v>152</v>
      </c>
      <c r="AD309" s="18" t="s">
        <v>153</v>
      </c>
      <c r="AE309" s="18" t="s">
        <v>154</v>
      </c>
      <c r="AF309" s="18" t="s">
        <v>155</v>
      </c>
      <c r="AG309" s="18" t="s">
        <v>156</v>
      </c>
      <c r="AH309" s="18" t="s">
        <v>157</v>
      </c>
      <c r="AI309" s="18" t="s">
        <v>158</v>
      </c>
      <c r="AJ309" s="18" t="s">
        <v>159</v>
      </c>
      <c r="AK309" s="18" t="s">
        <v>160</v>
      </c>
    </row>
    <row r="310" spans="1:37" x14ac:dyDescent="0.25">
      <c r="A310" t="s">
        <v>78</v>
      </c>
      <c r="B310" t="s">
        <v>121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38</v>
      </c>
      <c r="B311" t="s">
        <v>121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79</v>
      </c>
      <c r="B312" t="s">
        <v>121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37</v>
      </c>
      <c r="B313" t="s">
        <v>121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36</v>
      </c>
      <c r="B314" t="s">
        <v>121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80</v>
      </c>
      <c r="B315" t="s">
        <v>121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</v>
      </c>
    </row>
    <row r="316" spans="1:37" x14ac:dyDescent="0.25">
      <c r="A316" t="s">
        <v>35</v>
      </c>
      <c r="B316" t="s">
        <v>121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34</v>
      </c>
      <c r="B317" t="s">
        <v>121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33</v>
      </c>
      <c r="B318" t="s">
        <v>121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32</v>
      </c>
      <c r="B319" t="s">
        <v>121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31</v>
      </c>
      <c r="B320" t="s">
        <v>121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30</v>
      </c>
      <c r="B321" t="s">
        <v>121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29</v>
      </c>
      <c r="B322" t="s">
        <v>121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28</v>
      </c>
      <c r="B323" t="s">
        <v>121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81</v>
      </c>
      <c r="B324" t="s">
        <v>121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27</v>
      </c>
      <c r="B325" t="s">
        <v>121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26</v>
      </c>
      <c r="B326" t="s">
        <v>121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25</v>
      </c>
      <c r="B327" t="s">
        <v>121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93</v>
      </c>
      <c r="B328" t="s">
        <v>121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94</v>
      </c>
      <c r="B329" t="s">
        <v>121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95</v>
      </c>
      <c r="B330" t="s">
        <v>121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24</v>
      </c>
      <c r="B331" t="s">
        <v>121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23</v>
      </c>
      <c r="B332" t="s">
        <v>121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96</v>
      </c>
      <c r="B333" t="s">
        <v>121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22</v>
      </c>
      <c r="B334" t="s">
        <v>121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21</v>
      </c>
      <c r="B335" t="s">
        <v>121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20</v>
      </c>
      <c r="B336" t="s">
        <v>121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19</v>
      </c>
      <c r="B337" t="s">
        <v>121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82</v>
      </c>
      <c r="B338" t="s">
        <v>121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83</v>
      </c>
      <c r="B339" t="s">
        <v>121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84</v>
      </c>
      <c r="B340" t="s">
        <v>121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16</v>
      </c>
      <c r="B341" t="s">
        <v>121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15</v>
      </c>
      <c r="B342" t="s">
        <v>121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85</v>
      </c>
      <c r="B343" t="s">
        <v>121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14</v>
      </c>
      <c r="B344" t="s">
        <v>121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13</v>
      </c>
      <c r="B345" t="s">
        <v>121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12</v>
      </c>
      <c r="B346" t="s">
        <v>121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11</v>
      </c>
      <c r="B347" t="s">
        <v>121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86</v>
      </c>
      <c r="B348" t="s">
        <v>121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87</v>
      </c>
      <c r="B349" t="s">
        <v>121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88</v>
      </c>
      <c r="B350" t="s">
        <v>121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89</v>
      </c>
      <c r="B351" t="s">
        <v>121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90</v>
      </c>
      <c r="B352" t="s">
        <v>121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10</v>
      </c>
      <c r="B353" t="s">
        <v>121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9</v>
      </c>
      <c r="B354" t="s">
        <v>121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91</v>
      </c>
      <c r="B355" t="s">
        <v>121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8</v>
      </c>
      <c r="B356" t="s">
        <v>121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7</v>
      </c>
      <c r="B357" t="s">
        <v>121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77</v>
      </c>
      <c r="B358" t="s">
        <v>121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72</v>
      </c>
      <c r="B359" t="s">
        <v>121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59</v>
      </c>
      <c r="B360" t="s">
        <v>121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73</v>
      </c>
      <c r="B361" t="s">
        <v>121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t="s">
        <v>58</v>
      </c>
      <c r="B362" t="s">
        <v>121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t="s">
        <v>57</v>
      </c>
      <c r="B363" t="s">
        <v>121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t="s">
        <v>56</v>
      </c>
      <c r="B364" t="s">
        <v>121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</row>
    <row r="365" spans="1:37" x14ac:dyDescent="0.25">
      <c r="A365" t="s">
        <v>55</v>
      </c>
      <c r="B365" t="s">
        <v>121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t="s">
        <v>54</v>
      </c>
      <c r="B366" t="s">
        <v>121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t="s">
        <v>53</v>
      </c>
      <c r="B367" t="s">
        <v>121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t="s">
        <v>52</v>
      </c>
      <c r="B368" t="s">
        <v>121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t="s">
        <v>51</v>
      </c>
      <c r="B369" t="s">
        <v>121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</row>
    <row r="370" spans="1:37" x14ac:dyDescent="0.25">
      <c r="A370" t="s">
        <v>50</v>
      </c>
      <c r="B370" t="s">
        <v>121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t="s">
        <v>49</v>
      </c>
      <c r="B371" t="s">
        <v>121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t="s">
        <v>48</v>
      </c>
      <c r="B372" t="s">
        <v>121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t="s">
        <v>47</v>
      </c>
      <c r="B373" t="s">
        <v>121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t="s">
        <v>46</v>
      </c>
      <c r="B374" t="s">
        <v>121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 x14ac:dyDescent="0.25">
      <c r="A375" t="s">
        <v>45</v>
      </c>
      <c r="B375" t="s">
        <v>121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t="s">
        <v>44</v>
      </c>
      <c r="B376" t="s">
        <v>121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t="s">
        <v>43</v>
      </c>
      <c r="B377" t="s">
        <v>121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t="s">
        <v>42</v>
      </c>
      <c r="B378" t="s">
        <v>121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t="s">
        <v>41</v>
      </c>
      <c r="B379" t="s">
        <v>121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</row>
    <row r="380" spans="1:37" x14ac:dyDescent="0.25">
      <c r="A380" t="s">
        <v>40</v>
      </c>
      <c r="B380" t="s">
        <v>121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t="s">
        <v>74</v>
      </c>
      <c r="B381" t="s">
        <v>121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t="s">
        <v>39</v>
      </c>
      <c r="B382" t="s">
        <v>121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B383" t="s">
        <v>121</v>
      </c>
      <c r="C383" s="11">
        <f>SUM(C310:C382)</f>
        <v>0</v>
      </c>
      <c r="D383" s="11">
        <f t="shared" ref="D383:AI383" si="42">SUM(D310:D382)</f>
        <v>0</v>
      </c>
      <c r="E383" s="11">
        <f t="shared" si="42"/>
        <v>0</v>
      </c>
      <c r="F383" s="11">
        <f t="shared" si="42"/>
        <v>0</v>
      </c>
      <c r="G383" s="11">
        <f t="shared" si="42"/>
        <v>0</v>
      </c>
      <c r="H383" s="11">
        <f t="shared" si="42"/>
        <v>1</v>
      </c>
      <c r="I383" s="11">
        <f t="shared" si="42"/>
        <v>0</v>
      </c>
      <c r="J383" s="11">
        <f t="shared" si="42"/>
        <v>0</v>
      </c>
      <c r="K383" s="11">
        <f t="shared" si="42"/>
        <v>0</v>
      </c>
      <c r="L383" s="11">
        <f t="shared" si="42"/>
        <v>0</v>
      </c>
      <c r="M383" s="11">
        <f t="shared" si="42"/>
        <v>0</v>
      </c>
      <c r="N383" s="11">
        <f t="shared" si="42"/>
        <v>0</v>
      </c>
      <c r="O383" s="11">
        <f t="shared" si="42"/>
        <v>0</v>
      </c>
      <c r="P383" s="11">
        <f t="shared" si="42"/>
        <v>0</v>
      </c>
      <c r="Q383" s="11">
        <f t="shared" si="42"/>
        <v>0</v>
      </c>
      <c r="R383" s="11">
        <f t="shared" si="42"/>
        <v>0</v>
      </c>
      <c r="S383" s="11">
        <f t="shared" si="42"/>
        <v>0</v>
      </c>
      <c r="T383" s="11">
        <f t="shared" si="42"/>
        <v>2</v>
      </c>
      <c r="U383" s="11">
        <f t="shared" si="42"/>
        <v>0</v>
      </c>
      <c r="V383" s="11">
        <f t="shared" si="42"/>
        <v>0</v>
      </c>
      <c r="W383" s="11">
        <f t="shared" si="42"/>
        <v>0</v>
      </c>
      <c r="X383" s="11">
        <f t="shared" si="42"/>
        <v>0</v>
      </c>
      <c r="Y383" s="11">
        <f t="shared" si="42"/>
        <v>0</v>
      </c>
      <c r="Z383" s="11">
        <f t="shared" si="42"/>
        <v>0</v>
      </c>
      <c r="AA383" s="11">
        <f t="shared" si="42"/>
        <v>0</v>
      </c>
      <c r="AB383" s="11">
        <f t="shared" si="42"/>
        <v>0</v>
      </c>
      <c r="AC383" s="11">
        <f t="shared" si="42"/>
        <v>0</v>
      </c>
      <c r="AD383" s="11">
        <f t="shared" si="42"/>
        <v>0</v>
      </c>
      <c r="AE383" s="11">
        <f t="shared" si="42"/>
        <v>0</v>
      </c>
      <c r="AF383" s="11">
        <f t="shared" si="42"/>
        <v>0</v>
      </c>
      <c r="AG383" s="11">
        <f t="shared" si="42"/>
        <v>0</v>
      </c>
      <c r="AH383" s="11">
        <f t="shared" si="42"/>
        <v>0</v>
      </c>
      <c r="AI383" s="11">
        <f t="shared" si="42"/>
        <v>0</v>
      </c>
    </row>
    <row r="386" spans="1:37" ht="27.6" x14ac:dyDescent="0.25">
      <c r="B386" s="12"/>
      <c r="C386" s="13" t="s">
        <v>132</v>
      </c>
      <c r="D386" s="13" t="s">
        <v>133</v>
      </c>
      <c r="E386" s="13" t="s">
        <v>131</v>
      </c>
      <c r="F386" s="13" t="s">
        <v>128</v>
      </c>
      <c r="G386" s="13" t="s">
        <v>127</v>
      </c>
      <c r="H386" s="13" t="s">
        <v>134</v>
      </c>
      <c r="I386" s="13" t="s">
        <v>135</v>
      </c>
      <c r="J386" s="13" t="s">
        <v>136</v>
      </c>
      <c r="K386" s="13" t="s">
        <v>129</v>
      </c>
      <c r="L386" s="13" t="s">
        <v>137</v>
      </c>
      <c r="M386" s="13" t="s">
        <v>138</v>
      </c>
      <c r="N386" s="13" t="s">
        <v>139</v>
      </c>
      <c r="O386" s="13" t="s">
        <v>140</v>
      </c>
      <c r="P386" s="13" t="s">
        <v>130</v>
      </c>
      <c r="Q386" s="13" t="s">
        <v>141</v>
      </c>
      <c r="R386" s="13" t="s">
        <v>142</v>
      </c>
      <c r="S386" s="13" t="s">
        <v>143</v>
      </c>
      <c r="T386" s="13" t="s">
        <v>161</v>
      </c>
      <c r="U386" s="18" t="s">
        <v>144</v>
      </c>
      <c r="V386" s="18" t="s">
        <v>145</v>
      </c>
      <c r="W386" s="18" t="s">
        <v>146</v>
      </c>
      <c r="X386" s="18" t="s">
        <v>147</v>
      </c>
      <c r="Y386" s="18" t="s">
        <v>148</v>
      </c>
      <c r="Z386" s="18" t="s">
        <v>149</v>
      </c>
      <c r="AA386" s="18" t="s">
        <v>150</v>
      </c>
      <c r="AB386" s="18" t="s">
        <v>151</v>
      </c>
      <c r="AC386" s="18" t="s">
        <v>152</v>
      </c>
      <c r="AD386" s="18" t="s">
        <v>153</v>
      </c>
      <c r="AE386" s="18" t="s">
        <v>154</v>
      </c>
      <c r="AF386" s="18" t="s">
        <v>155</v>
      </c>
      <c r="AG386" s="18" t="s">
        <v>156</v>
      </c>
      <c r="AH386" s="18" t="s">
        <v>157</v>
      </c>
      <c r="AI386" s="18" t="s">
        <v>158</v>
      </c>
      <c r="AJ386" s="18" t="s">
        <v>159</v>
      </c>
      <c r="AK386" s="18" t="s">
        <v>160</v>
      </c>
    </row>
    <row r="387" spans="1:37" x14ac:dyDescent="0.25">
      <c r="A387" t="s">
        <v>78</v>
      </c>
      <c r="B387" t="s">
        <v>126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t="s">
        <v>38</v>
      </c>
      <c r="B388" t="s">
        <v>126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t="s">
        <v>79</v>
      </c>
      <c r="B389" t="s">
        <v>126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</row>
    <row r="390" spans="1:37" x14ac:dyDescent="0.25">
      <c r="A390" t="s">
        <v>37</v>
      </c>
      <c r="B390" t="s">
        <v>126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t="s">
        <v>36</v>
      </c>
      <c r="B391" t="s">
        <v>126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t="s">
        <v>80</v>
      </c>
      <c r="B392" t="s">
        <v>126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t="s">
        <v>35</v>
      </c>
      <c r="B393" t="s">
        <v>126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t="s">
        <v>34</v>
      </c>
      <c r="B394" t="s">
        <v>126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 x14ac:dyDescent="0.25">
      <c r="A395" t="s">
        <v>33</v>
      </c>
      <c r="B395" t="s">
        <v>126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t="s">
        <v>32</v>
      </c>
      <c r="B396" t="s">
        <v>126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t="s">
        <v>31</v>
      </c>
      <c r="B397" t="s">
        <v>126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t="s">
        <v>30</v>
      </c>
      <c r="B398" t="s">
        <v>126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t="s">
        <v>29</v>
      </c>
      <c r="B399" t="s">
        <v>126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</row>
    <row r="400" spans="1:37" x14ac:dyDescent="0.25">
      <c r="A400" t="s">
        <v>28</v>
      </c>
      <c r="B400" t="s">
        <v>126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t="s">
        <v>81</v>
      </c>
      <c r="B401" t="s">
        <v>126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t="s">
        <v>27</v>
      </c>
      <c r="B402" t="s">
        <v>126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t="s">
        <v>26</v>
      </c>
      <c r="B403" t="s">
        <v>126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t="s">
        <v>25</v>
      </c>
      <c r="B404" t="s">
        <v>126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 x14ac:dyDescent="0.25">
      <c r="A405" t="s">
        <v>93</v>
      </c>
      <c r="B405" t="s">
        <v>126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t="s">
        <v>94</v>
      </c>
      <c r="B406" t="s">
        <v>126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t="s">
        <v>95</v>
      </c>
      <c r="B407" t="s">
        <v>126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t="s">
        <v>24</v>
      </c>
      <c r="B408" t="s">
        <v>126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t="s">
        <v>23</v>
      </c>
      <c r="B409" t="s">
        <v>126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</row>
    <row r="410" spans="1:37" x14ac:dyDescent="0.25">
      <c r="A410" t="s">
        <v>96</v>
      </c>
      <c r="B410" t="s">
        <v>126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t="s">
        <v>22</v>
      </c>
      <c r="B411" t="s">
        <v>126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t="s">
        <v>21</v>
      </c>
      <c r="B412" t="s">
        <v>126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t="s">
        <v>20</v>
      </c>
      <c r="B413" t="s">
        <v>126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t="s">
        <v>19</v>
      </c>
      <c r="B414" t="s">
        <v>126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 x14ac:dyDescent="0.25">
      <c r="A415" t="s">
        <v>82</v>
      </c>
      <c r="B415" t="s">
        <v>126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t="s">
        <v>83</v>
      </c>
      <c r="B416" t="s">
        <v>126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t="s">
        <v>84</v>
      </c>
      <c r="B417" t="s">
        <v>126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t="s">
        <v>16</v>
      </c>
      <c r="B418" t="s">
        <v>126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t="s">
        <v>15</v>
      </c>
      <c r="B419" t="s">
        <v>126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</row>
    <row r="420" spans="1:37" x14ac:dyDescent="0.25">
      <c r="A420" t="s">
        <v>85</v>
      </c>
      <c r="B420" t="s">
        <v>126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t="s">
        <v>14</v>
      </c>
      <c r="B421" t="s">
        <v>126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t="s">
        <v>13</v>
      </c>
      <c r="B422" t="s">
        <v>126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t="s">
        <v>12</v>
      </c>
      <c r="B423" t="s">
        <v>126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t="s">
        <v>11</v>
      </c>
      <c r="B424" t="s">
        <v>126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</row>
    <row r="425" spans="1:37" x14ac:dyDescent="0.25">
      <c r="A425" t="s">
        <v>86</v>
      </c>
      <c r="B425" t="s">
        <v>126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t="s">
        <v>87</v>
      </c>
      <c r="B426" t="s">
        <v>126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t="s">
        <v>88</v>
      </c>
      <c r="B427" t="s">
        <v>126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t="s">
        <v>89</v>
      </c>
      <c r="B428" t="s">
        <v>126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t="s">
        <v>90</v>
      </c>
      <c r="B429" t="s">
        <v>126</v>
      </c>
      <c r="C429">
        <v>0</v>
      </c>
      <c r="D429">
        <v>0</v>
      </c>
      <c r="E429">
        <v>0</v>
      </c>
      <c r="F429">
        <v>0</v>
      </c>
      <c r="G429">
        <v>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 x14ac:dyDescent="0.25">
      <c r="A430" t="s">
        <v>10</v>
      </c>
      <c r="B430" t="s">
        <v>126</v>
      </c>
      <c r="C430">
        <v>0</v>
      </c>
      <c r="D430">
        <v>0</v>
      </c>
      <c r="E430">
        <v>0</v>
      </c>
      <c r="F430">
        <v>0</v>
      </c>
      <c r="G430">
        <v>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t="s">
        <v>9</v>
      </c>
      <c r="B431" t="s">
        <v>126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t="s">
        <v>91</v>
      </c>
      <c r="B432" t="s">
        <v>126</v>
      </c>
      <c r="C432">
        <v>0</v>
      </c>
      <c r="D432">
        <v>0</v>
      </c>
      <c r="E432">
        <v>0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t="s">
        <v>8</v>
      </c>
      <c r="B433" t="s">
        <v>126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t="s">
        <v>7</v>
      </c>
      <c r="B434" t="s">
        <v>126</v>
      </c>
      <c r="C434">
        <v>0</v>
      </c>
      <c r="D434">
        <v>0</v>
      </c>
      <c r="E434">
        <v>0</v>
      </c>
      <c r="F434">
        <v>0</v>
      </c>
      <c r="G434">
        <v>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2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 x14ac:dyDescent="0.25">
      <c r="A435" t="s">
        <v>77</v>
      </c>
      <c r="B435" t="s">
        <v>126</v>
      </c>
      <c r="C435">
        <v>10</v>
      </c>
      <c r="D435">
        <v>1</v>
      </c>
      <c r="E435">
        <v>9</v>
      </c>
      <c r="F435">
        <v>0</v>
      </c>
      <c r="G435">
        <v>0</v>
      </c>
      <c r="H435">
        <v>9</v>
      </c>
      <c r="I435">
        <v>0</v>
      </c>
      <c r="J435">
        <v>0</v>
      </c>
      <c r="K435">
        <v>9</v>
      </c>
      <c r="L435">
        <v>0</v>
      </c>
      <c r="M435">
        <v>0</v>
      </c>
      <c r="N435">
        <v>0</v>
      </c>
      <c r="O435">
        <v>0</v>
      </c>
      <c r="P435">
        <v>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t="s">
        <v>72</v>
      </c>
      <c r="B436" t="s">
        <v>126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t="s">
        <v>59</v>
      </c>
      <c r="B437" t="s">
        <v>126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t="s">
        <v>73</v>
      </c>
      <c r="B438" t="s">
        <v>126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t="s">
        <v>58</v>
      </c>
      <c r="B439" t="s">
        <v>126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 x14ac:dyDescent="0.25">
      <c r="A440" t="s">
        <v>57</v>
      </c>
      <c r="B440" t="s">
        <v>126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t="s">
        <v>56</v>
      </c>
      <c r="B441" t="s">
        <v>126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t="s">
        <v>55</v>
      </c>
      <c r="B442" t="s">
        <v>126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t="s">
        <v>54</v>
      </c>
      <c r="B443" t="s">
        <v>126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t="s">
        <v>53</v>
      </c>
      <c r="B444" t="s">
        <v>126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</row>
    <row r="445" spans="1:37" x14ac:dyDescent="0.25">
      <c r="A445" t="s">
        <v>52</v>
      </c>
      <c r="B445" t="s">
        <v>126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t="s">
        <v>51</v>
      </c>
      <c r="B446" t="s">
        <v>126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t="s">
        <v>50</v>
      </c>
      <c r="B447" t="s">
        <v>126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2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t="s">
        <v>49</v>
      </c>
      <c r="B448" t="s">
        <v>126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t="s">
        <v>48</v>
      </c>
      <c r="B449" t="s">
        <v>126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</row>
    <row r="450" spans="1:37" x14ac:dyDescent="0.25">
      <c r="A450" t="s">
        <v>47</v>
      </c>
      <c r="B450" t="s">
        <v>126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t="s">
        <v>46</v>
      </c>
      <c r="B451" t="s">
        <v>126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t="s">
        <v>45</v>
      </c>
      <c r="B452" t="s">
        <v>126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t="s">
        <v>44</v>
      </c>
      <c r="B453" t="s">
        <v>126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t="s">
        <v>43</v>
      </c>
      <c r="B454" t="s">
        <v>126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</row>
    <row r="455" spans="1:37" x14ac:dyDescent="0.25">
      <c r="A455" t="s">
        <v>42</v>
      </c>
      <c r="B455" t="s">
        <v>126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t="s">
        <v>41</v>
      </c>
      <c r="B456" t="s">
        <v>126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t="s">
        <v>40</v>
      </c>
      <c r="B457" t="s">
        <v>126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t="s">
        <v>74</v>
      </c>
      <c r="B458" t="s">
        <v>126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t="s">
        <v>39</v>
      </c>
      <c r="B459" t="s">
        <v>126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</row>
    <row r="460" spans="1:37" x14ac:dyDescent="0.25">
      <c r="B460" t="s">
        <v>126</v>
      </c>
      <c r="C460" s="11">
        <f>SUM(C387:C459)</f>
        <v>21</v>
      </c>
      <c r="D460" s="11">
        <f t="shared" ref="D460:AI460" si="43">SUM(D387:D459)</f>
        <v>1</v>
      </c>
      <c r="E460" s="11">
        <f t="shared" si="43"/>
        <v>9</v>
      </c>
      <c r="F460" s="11">
        <f t="shared" si="43"/>
        <v>11</v>
      </c>
      <c r="G460" s="11">
        <f t="shared" si="43"/>
        <v>23</v>
      </c>
      <c r="H460" s="11">
        <f t="shared" si="43"/>
        <v>28</v>
      </c>
      <c r="I460" s="11">
        <f t="shared" si="43"/>
        <v>3</v>
      </c>
      <c r="J460" s="11">
        <f t="shared" si="43"/>
        <v>0</v>
      </c>
      <c r="K460" s="11">
        <f t="shared" si="43"/>
        <v>10</v>
      </c>
      <c r="L460" s="11">
        <f t="shared" si="43"/>
        <v>0</v>
      </c>
      <c r="M460" s="11">
        <f t="shared" si="43"/>
        <v>0</v>
      </c>
      <c r="N460" s="11">
        <f t="shared" si="43"/>
        <v>15</v>
      </c>
      <c r="O460" s="11">
        <f t="shared" si="43"/>
        <v>3</v>
      </c>
      <c r="P460" s="11">
        <f t="shared" si="43"/>
        <v>4</v>
      </c>
      <c r="Q460" s="11">
        <f t="shared" si="43"/>
        <v>0</v>
      </c>
      <c r="R460" s="11">
        <f t="shared" si="43"/>
        <v>2</v>
      </c>
      <c r="S460" s="11">
        <f t="shared" si="43"/>
        <v>0</v>
      </c>
      <c r="T460" s="11">
        <f t="shared" si="43"/>
        <v>2</v>
      </c>
      <c r="U460" s="11">
        <f t="shared" si="43"/>
        <v>0</v>
      </c>
      <c r="V460" s="11">
        <f t="shared" si="43"/>
        <v>0</v>
      </c>
      <c r="W460" s="11">
        <f t="shared" si="43"/>
        <v>0</v>
      </c>
      <c r="X460" s="11">
        <f t="shared" si="43"/>
        <v>21</v>
      </c>
      <c r="Y460" s="11">
        <f t="shared" si="43"/>
        <v>16</v>
      </c>
      <c r="Z460" s="11">
        <f t="shared" si="43"/>
        <v>0</v>
      </c>
      <c r="AA460" s="11">
        <f t="shared" si="43"/>
        <v>0</v>
      </c>
      <c r="AB460" s="11">
        <f t="shared" si="43"/>
        <v>0</v>
      </c>
      <c r="AC460" s="11">
        <f t="shared" si="43"/>
        <v>0</v>
      </c>
      <c r="AD460" s="11">
        <f t="shared" si="43"/>
        <v>0</v>
      </c>
      <c r="AE460" s="11">
        <f t="shared" si="43"/>
        <v>8</v>
      </c>
      <c r="AF460" s="11">
        <f t="shared" si="43"/>
        <v>0</v>
      </c>
      <c r="AG460" s="11">
        <f t="shared" si="43"/>
        <v>1</v>
      </c>
      <c r="AH460" s="11">
        <f t="shared" si="43"/>
        <v>0</v>
      </c>
      <c r="AI460" s="11">
        <f t="shared" si="43"/>
        <v>0</v>
      </c>
    </row>
  </sheetData>
  <sortState ref="A3:AI528">
    <sortCondition ref="B397"/>
  </sortState>
  <phoneticPr fontId="1" type="noConversion"/>
  <conditionalFormatting sqref="AO88:BF8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{C8F6600F-4FCC-4939-B9AE-CDB948F1F92C}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F6600F-4FCC-4939-B9AE-CDB948F1F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AO88:BF88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</vt:lpstr>
      <vt:lpstr>numberCount</vt:lpstr>
      <vt:lpstr>oracleCount</vt:lpstr>
      <vt:lpstr>tagResult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hanada yan</dc:creator>
  <cp:lastModifiedBy>hanada yan</cp:lastModifiedBy>
  <dcterms:created xsi:type="dcterms:W3CDTF">2021-08-27T05:01:16Z</dcterms:created>
  <dcterms:modified xsi:type="dcterms:W3CDTF">2022-04-28T10:59:40Z</dcterms:modified>
</cp:coreProperties>
</file>