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9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0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72" windowHeight="0" activeTab="9"/>
  </bookViews>
  <sheets>
    <sheet name="app Info" sheetId="14" r:id="rId1"/>
    <sheet name="oracle construct" sheetId="13" r:id="rId2"/>
    <sheet name="run Time" sheetId="15" r:id="rId3"/>
    <sheet name="numberCount" sheetId="23" r:id="rId4"/>
    <sheet name="graphCount" sheetId="24" r:id="rId5"/>
    <sheet name="oracleCount" sheetId="25" r:id="rId6"/>
    <sheet name="tag evaluate" sheetId="22" r:id="rId7"/>
    <sheet name="pairdata" sheetId="31" r:id="rId8"/>
    <sheet name="pairTP" sheetId="26" r:id="rId9"/>
    <sheet name="pairAll" sheetId="27" r:id="rId10"/>
  </sheets>
  <definedNames>
    <definedName name="_xlchart.v1.0" hidden="1">'oracle construct'!$P$78</definedName>
    <definedName name="_xlchart.v1.1" hidden="1">'oracle construct'!$P$79:$P$109</definedName>
    <definedName name="_xlchart.v1.10" hidden="1">'oracle construct'!$H$78</definedName>
    <definedName name="_xlchart.v1.11" hidden="1">'oracle construct'!$H$79:$H$109</definedName>
    <definedName name="_xlchart.v1.12" hidden="1">'oracle construct'!$K$78</definedName>
    <definedName name="_xlchart.v1.13" hidden="1">'oracle construct'!$K$79:$K$109</definedName>
    <definedName name="_xlchart.v1.14" hidden="1">'oracle construct'!$L$78</definedName>
    <definedName name="_xlchart.v1.15" hidden="1">'oracle construct'!$L$79:$L$109</definedName>
    <definedName name="_xlchart.v1.16" hidden="1">'oracle construct'!$M$78</definedName>
    <definedName name="_xlchart.v1.17" hidden="1">'oracle construct'!$M$79:$M$109</definedName>
    <definedName name="_xlchart.v1.18" hidden="1">'oracle construct'!$AA$39</definedName>
    <definedName name="_xlchart.v1.19" hidden="1">'oracle construct'!$AA$40:$AA$70</definedName>
    <definedName name="_xlchart.v1.2" hidden="1">'oracle construct'!$Q$78</definedName>
    <definedName name="_xlchart.v1.20" hidden="1">'oracle construct'!$AB$39</definedName>
    <definedName name="_xlchart.v1.21" hidden="1">'oracle construct'!$AB$40:$AB$70</definedName>
    <definedName name="_xlchart.v1.22" hidden="1">'oracle construct'!$AC$39</definedName>
    <definedName name="_xlchart.v1.23" hidden="1">'oracle construct'!$AC$40:$AC$70</definedName>
    <definedName name="_xlchart.v1.24" hidden="1">'oracle construct'!$W$39</definedName>
    <definedName name="_xlchart.v1.25" hidden="1">'oracle construct'!$W$40:$W$70</definedName>
    <definedName name="_xlchart.v1.26" hidden="1">'oracle construct'!$X$39</definedName>
    <definedName name="_xlchart.v1.27" hidden="1">'oracle construct'!$X$40:$X$70</definedName>
    <definedName name="_xlchart.v1.28" hidden="1">'oracle construct'!$Y$39</definedName>
    <definedName name="_xlchart.v1.29" hidden="1">'oracle construct'!$Y$40:$Y$70</definedName>
    <definedName name="_xlchart.v1.3" hidden="1">'oracle construct'!$Q$79:$Q$109</definedName>
    <definedName name="_xlchart.v1.30" hidden="1">'oracle construct'!$Z$39</definedName>
    <definedName name="_xlchart.v1.31" hidden="1">'oracle construct'!$Z$40:$Z$70</definedName>
    <definedName name="_xlchart.v1.4" hidden="1">'oracle construct'!$R$78</definedName>
    <definedName name="_xlchart.v1.5" hidden="1">'oracle construct'!$R$79:$R$109</definedName>
    <definedName name="_xlchart.v1.6" hidden="1">'oracle construct'!$F$78</definedName>
    <definedName name="_xlchart.v1.7" hidden="1">'oracle construct'!$F$79:$F$109</definedName>
    <definedName name="_xlchart.v1.8" hidden="1">'oracle construct'!$G$78</definedName>
    <definedName name="_xlchart.v1.9" hidden="1">'oracle construct'!$G$79:$G$109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6" i="22" l="1"/>
  <c r="Q276" i="22" l="1"/>
  <c r="Q277" i="22" s="1"/>
  <c r="P277" i="22"/>
  <c r="D277" i="22"/>
  <c r="E276" i="22"/>
  <c r="F276" i="22"/>
  <c r="G277" i="22"/>
  <c r="H276" i="22"/>
  <c r="I276" i="22"/>
  <c r="J276" i="22"/>
  <c r="K277" i="22"/>
  <c r="L276" i="22"/>
  <c r="M276" i="22"/>
  <c r="N276" i="22"/>
  <c r="O276" i="22"/>
  <c r="C276" i="22"/>
  <c r="F186" i="13" l="1"/>
  <c r="E186" i="13"/>
  <c r="E187" i="13" s="1"/>
  <c r="D186" i="13"/>
  <c r="G186" i="13"/>
  <c r="J35" i="25" l="1"/>
  <c r="K35" i="25"/>
  <c r="L35" i="25"/>
  <c r="M35" i="25"/>
  <c r="N35" i="25"/>
  <c r="E46" i="25"/>
  <c r="B35" i="25"/>
  <c r="AA268" i="22" l="1"/>
  <c r="B274" i="22"/>
  <c r="B275" i="22"/>
  <c r="B270" i="22"/>
  <c r="B271" i="22"/>
  <c r="B272" i="22"/>
  <c r="B273" i="22"/>
  <c r="D268" i="22"/>
  <c r="E268" i="22"/>
  <c r="F268" i="22"/>
  <c r="G268" i="22"/>
  <c r="H268" i="22"/>
  <c r="I268" i="22"/>
  <c r="J268" i="22"/>
  <c r="K268" i="22"/>
  <c r="L268" i="22"/>
  <c r="M268" i="22"/>
  <c r="N268" i="22"/>
  <c r="O268" i="22"/>
  <c r="C268" i="22"/>
  <c r="U3" i="23"/>
  <c r="U4" i="23"/>
  <c r="U5" i="23"/>
  <c r="U6" i="23"/>
  <c r="U7" i="23"/>
  <c r="U8" i="23"/>
  <c r="U9" i="23"/>
  <c r="U10" i="23"/>
  <c r="U11" i="23"/>
  <c r="D210" i="22" l="1"/>
  <c r="E210" i="22"/>
  <c r="F210" i="22"/>
  <c r="G210" i="22"/>
  <c r="H210" i="22"/>
  <c r="I210" i="22"/>
  <c r="J210" i="22"/>
  <c r="K210" i="22"/>
  <c r="L210" i="22"/>
  <c r="M210" i="22"/>
  <c r="N210" i="22"/>
  <c r="O210" i="22"/>
  <c r="P210" i="22"/>
  <c r="Q210" i="22"/>
  <c r="R210" i="22"/>
  <c r="S210" i="22"/>
  <c r="T210" i="22"/>
  <c r="U210" i="22"/>
  <c r="AH238" i="22" s="1"/>
  <c r="V210" i="22"/>
  <c r="W238" i="22" s="1"/>
  <c r="W210" i="22"/>
  <c r="X238" i="22" s="1"/>
  <c r="X210" i="22"/>
  <c r="AC238" i="22" s="1"/>
  <c r="Y210" i="22"/>
  <c r="AG238" i="22" s="1"/>
  <c r="Z210" i="22"/>
  <c r="AA210" i="22"/>
  <c r="AB210" i="22"/>
  <c r="AA238" i="22" s="1"/>
  <c r="AC210" i="22"/>
  <c r="AF238" i="22" s="1"/>
  <c r="AD210" i="22"/>
  <c r="Y238" i="22" s="1"/>
  <c r="AE210" i="22"/>
  <c r="Z238" i="22" s="1"/>
  <c r="AF210" i="22"/>
  <c r="AG210" i="22"/>
  <c r="AB238" i="22" s="1"/>
  <c r="AH210" i="22"/>
  <c r="AD238" i="22" s="1"/>
  <c r="AI210" i="22"/>
  <c r="AI238" i="22" s="1"/>
  <c r="AJ210" i="22"/>
  <c r="AK210" i="22"/>
  <c r="D211" i="22"/>
  <c r="E211" i="22"/>
  <c r="F211" i="22"/>
  <c r="G211" i="22"/>
  <c r="H211" i="22"/>
  <c r="I211" i="22"/>
  <c r="J211" i="22"/>
  <c r="K211" i="22"/>
  <c r="L211" i="22"/>
  <c r="M211" i="22"/>
  <c r="N211" i="22"/>
  <c r="O211" i="22"/>
  <c r="P211" i="22"/>
  <c r="Q211" i="22"/>
  <c r="R211" i="22"/>
  <c r="S211" i="22"/>
  <c r="T211" i="22"/>
  <c r="U211" i="22"/>
  <c r="V211" i="22"/>
  <c r="W211" i="22"/>
  <c r="X211" i="22"/>
  <c r="Y211" i="22"/>
  <c r="Z211" i="22"/>
  <c r="AA211" i="22"/>
  <c r="AB211" i="22"/>
  <c r="AC211" i="22"/>
  <c r="AD211" i="22"/>
  <c r="AE211" i="22"/>
  <c r="AF211" i="22"/>
  <c r="AG211" i="22"/>
  <c r="AH211" i="22"/>
  <c r="AI211" i="22"/>
  <c r="AI244" i="22" s="1"/>
  <c r="AJ211" i="22"/>
  <c r="AK211" i="22"/>
  <c r="D212" i="22"/>
  <c r="E212" i="22"/>
  <c r="F212" i="22"/>
  <c r="G212" i="22"/>
  <c r="H212" i="22"/>
  <c r="I212" i="22"/>
  <c r="J212" i="22"/>
  <c r="K212" i="22"/>
  <c r="L212" i="22"/>
  <c r="M212" i="22"/>
  <c r="N212" i="22"/>
  <c r="O212" i="22"/>
  <c r="P212" i="22"/>
  <c r="Q212" i="22"/>
  <c r="R212" i="22"/>
  <c r="S212" i="22"/>
  <c r="T212" i="22"/>
  <c r="U212" i="22"/>
  <c r="V212" i="22"/>
  <c r="W212" i="22"/>
  <c r="X212" i="22"/>
  <c r="Y212" i="22"/>
  <c r="Z212" i="22"/>
  <c r="AA212" i="22"/>
  <c r="AB212" i="22"/>
  <c r="AC212" i="22"/>
  <c r="AD212" i="22"/>
  <c r="AE212" i="22"/>
  <c r="AF212" i="22"/>
  <c r="AG212" i="22"/>
  <c r="AH212" i="22"/>
  <c r="AI212" i="22"/>
  <c r="AI250" i="22" s="1"/>
  <c r="AJ212" i="22"/>
  <c r="AK212" i="22"/>
  <c r="AE250" i="22" s="1"/>
  <c r="D213" i="22"/>
  <c r="E213" i="22"/>
  <c r="F213" i="22"/>
  <c r="G213" i="22"/>
  <c r="H213" i="22"/>
  <c r="I213" i="22"/>
  <c r="J213" i="22"/>
  <c r="K213" i="22"/>
  <c r="L213" i="22"/>
  <c r="M213" i="22"/>
  <c r="N213" i="22"/>
  <c r="O213" i="22"/>
  <c r="P213" i="22"/>
  <c r="Q213" i="22"/>
  <c r="R213" i="22"/>
  <c r="S213" i="22"/>
  <c r="T213" i="22"/>
  <c r="U213" i="22"/>
  <c r="V213" i="22"/>
  <c r="W213" i="22"/>
  <c r="X213" i="22"/>
  <c r="Y213" i="22"/>
  <c r="Z213" i="22"/>
  <c r="AA213" i="22"/>
  <c r="AB213" i="22"/>
  <c r="AC213" i="22"/>
  <c r="AD213" i="22"/>
  <c r="AE213" i="22"/>
  <c r="AF213" i="22"/>
  <c r="AG213" i="22"/>
  <c r="AH213" i="22"/>
  <c r="AI213" i="22"/>
  <c r="AI255" i="22" s="1"/>
  <c r="AJ213" i="22"/>
  <c r="AK213" i="22"/>
  <c r="AE255" i="22" s="1"/>
  <c r="D214" i="22"/>
  <c r="E214" i="22"/>
  <c r="F214" i="22"/>
  <c r="G214" i="22"/>
  <c r="H214" i="22"/>
  <c r="I214" i="22"/>
  <c r="J214" i="22"/>
  <c r="K214" i="22"/>
  <c r="L214" i="22"/>
  <c r="M214" i="22"/>
  <c r="N214" i="22"/>
  <c r="O214" i="22"/>
  <c r="P214" i="22"/>
  <c r="Q214" i="22"/>
  <c r="R214" i="22"/>
  <c r="S214" i="22"/>
  <c r="T214" i="22"/>
  <c r="U214" i="22"/>
  <c r="V214" i="22"/>
  <c r="W214" i="22"/>
  <c r="X214" i="22"/>
  <c r="Y214" i="22"/>
  <c r="Z214" i="22"/>
  <c r="AA214" i="22"/>
  <c r="AB214" i="22"/>
  <c r="AC214" i="22"/>
  <c r="AD214" i="22"/>
  <c r="AE214" i="22"/>
  <c r="AF214" i="22"/>
  <c r="AG214" i="22"/>
  <c r="AH214" i="22"/>
  <c r="AI214" i="22"/>
  <c r="AI263" i="22" s="1"/>
  <c r="AJ214" i="22"/>
  <c r="AK214" i="22"/>
  <c r="AE263" i="22" s="1"/>
  <c r="D215" i="22"/>
  <c r="E215" i="22"/>
  <c r="F215" i="22"/>
  <c r="G215" i="22"/>
  <c r="H215" i="22"/>
  <c r="I215" i="22"/>
  <c r="J215" i="22"/>
  <c r="K215" i="22"/>
  <c r="L215" i="22"/>
  <c r="M215" i="22"/>
  <c r="N215" i="22"/>
  <c r="O215" i="22"/>
  <c r="P215" i="22"/>
  <c r="Q215" i="22"/>
  <c r="R215" i="22"/>
  <c r="S215" i="22"/>
  <c r="T215" i="22"/>
  <c r="U215" i="22"/>
  <c r="V215" i="22"/>
  <c r="W215" i="22"/>
  <c r="X215" i="22"/>
  <c r="Y215" i="22"/>
  <c r="Z215" i="22"/>
  <c r="AA215" i="22"/>
  <c r="AB215" i="22"/>
  <c r="AC215" i="22"/>
  <c r="AD215" i="22"/>
  <c r="AE215" i="22"/>
  <c r="Z268" i="22" s="1"/>
  <c r="AF215" i="22"/>
  <c r="AG215" i="22"/>
  <c r="AB268" i="22" s="1"/>
  <c r="AH215" i="22"/>
  <c r="AI215" i="22"/>
  <c r="AI268" i="22" s="1"/>
  <c r="AJ215" i="22"/>
  <c r="AK215" i="22"/>
  <c r="AE268" i="22" s="1"/>
  <c r="BH211" i="22"/>
  <c r="AH239" i="22" s="1"/>
  <c r="BW210" i="22"/>
  <c r="BW214" i="22" s="1"/>
  <c r="BX210" i="22"/>
  <c r="BX214" i="22" s="1"/>
  <c r="BW211" i="22"/>
  <c r="BX211" i="22"/>
  <c r="BW212" i="22"/>
  <c r="BX212" i="22"/>
  <c r="BW213" i="22"/>
  <c r="BX213" i="22"/>
  <c r="BW215" i="22"/>
  <c r="BX215" i="22"/>
  <c r="AE264" i="22" s="1"/>
  <c r="BW216" i="22"/>
  <c r="BX216" i="22"/>
  <c r="AJ209" i="22"/>
  <c r="AK209" i="22"/>
  <c r="AJ207" i="22"/>
  <c r="AK207" i="22"/>
  <c r="BW207" i="22"/>
  <c r="BX207" i="22"/>
  <c r="BW172" i="22"/>
  <c r="BX172" i="22"/>
  <c r="AK35" i="22"/>
  <c r="CO35" i="22" s="1"/>
  <c r="AK68" i="22"/>
  <c r="CO68" i="22" s="1"/>
  <c r="AK102" i="22"/>
  <c r="CO102" i="22" s="1"/>
  <c r="AK136" i="22"/>
  <c r="CO136" i="22" s="1"/>
  <c r="AK172" i="22"/>
  <c r="BV216" i="22"/>
  <c r="AI269" i="22" s="1"/>
  <c r="BU216" i="22"/>
  <c r="AD269" i="22" s="1"/>
  <c r="BT216" i="22"/>
  <c r="AB269" i="22" s="1"/>
  <c r="BS216" i="22"/>
  <c r="BR216" i="22"/>
  <c r="BQ216" i="22"/>
  <c r="BP216" i="22"/>
  <c r="BO216" i="22"/>
  <c r="BN216" i="22"/>
  <c r="BM216" i="22"/>
  <c r="BL216" i="22"/>
  <c r="BK216" i="22"/>
  <c r="BJ216" i="22"/>
  <c r="BI216" i="22"/>
  <c r="BH216" i="22"/>
  <c r="AH269" i="22" s="1"/>
  <c r="BG216" i="22"/>
  <c r="BF216" i="22"/>
  <c r="BE216" i="22"/>
  <c r="BD216" i="22"/>
  <c r="BC216" i="22"/>
  <c r="BB216" i="22"/>
  <c r="BA216" i="22"/>
  <c r="AZ216" i="22"/>
  <c r="AY216" i="22"/>
  <c r="AX216" i="22"/>
  <c r="AW216" i="22"/>
  <c r="AV216" i="22"/>
  <c r="AU216" i="22"/>
  <c r="AT216" i="22"/>
  <c r="AS216" i="22"/>
  <c r="AR216" i="22"/>
  <c r="BV215" i="22"/>
  <c r="AI264" i="22" s="1"/>
  <c r="BU215" i="22"/>
  <c r="BT215" i="22"/>
  <c r="BS215" i="22"/>
  <c r="BR215" i="22"/>
  <c r="BQ215" i="22"/>
  <c r="BP215" i="22"/>
  <c r="BO215" i="22"/>
  <c r="BN215" i="22"/>
  <c r="BM215" i="22"/>
  <c r="BL215" i="22"/>
  <c r="BK215" i="22"/>
  <c r="BJ215" i="22"/>
  <c r="BI215" i="22"/>
  <c r="BH215" i="22"/>
  <c r="BG215" i="22"/>
  <c r="BF215" i="22"/>
  <c r="BE215" i="22"/>
  <c r="BD215" i="22"/>
  <c r="BC215" i="22"/>
  <c r="BB215" i="22"/>
  <c r="BA215" i="22"/>
  <c r="AZ215" i="22"/>
  <c r="AY215" i="22"/>
  <c r="AX215" i="22"/>
  <c r="AW215" i="22"/>
  <c r="AV215" i="22"/>
  <c r="AU215" i="22"/>
  <c r="AT215" i="22"/>
  <c r="AS215" i="22"/>
  <c r="AR215" i="22"/>
  <c r="BV213" i="22"/>
  <c r="AI251" i="22" s="1"/>
  <c r="BU213" i="22"/>
  <c r="BT213" i="22"/>
  <c r="BS213" i="22"/>
  <c r="BR213" i="22"/>
  <c r="BQ213" i="22"/>
  <c r="BP213" i="22"/>
  <c r="BO213" i="22"/>
  <c r="BN213" i="22"/>
  <c r="BM213" i="22"/>
  <c r="BL213" i="22"/>
  <c r="BK213" i="22"/>
  <c r="BJ213" i="22"/>
  <c r="BI213" i="22"/>
  <c r="BH213" i="22"/>
  <c r="BG213" i="22"/>
  <c r="BF213" i="22"/>
  <c r="BE213" i="22"/>
  <c r="BD213" i="22"/>
  <c r="BC213" i="22"/>
  <c r="BB213" i="22"/>
  <c r="BA213" i="22"/>
  <c r="AZ213" i="22"/>
  <c r="AY213" i="22"/>
  <c r="AX213" i="22"/>
  <c r="AW213" i="22"/>
  <c r="AV213" i="22"/>
  <c r="AU213" i="22"/>
  <c r="AT213" i="22"/>
  <c r="AS213" i="22"/>
  <c r="AR213" i="22"/>
  <c r="BV212" i="22"/>
  <c r="AI245" i="22" s="1"/>
  <c r="BU212" i="22"/>
  <c r="BT212" i="22"/>
  <c r="BS212" i="22"/>
  <c r="BR212" i="22"/>
  <c r="BQ212" i="22"/>
  <c r="BP212" i="22"/>
  <c r="BO212" i="22"/>
  <c r="BN212" i="22"/>
  <c r="BM212" i="22"/>
  <c r="BL212" i="22"/>
  <c r="BK212" i="22"/>
  <c r="BJ212" i="22"/>
  <c r="BI212" i="22"/>
  <c r="BH212" i="22"/>
  <c r="BG212" i="22"/>
  <c r="BF212" i="22"/>
  <c r="BE212" i="22"/>
  <c r="BD212" i="22"/>
  <c r="BC212" i="22"/>
  <c r="BB212" i="22"/>
  <c r="BA212" i="22"/>
  <c r="AZ212" i="22"/>
  <c r="AY212" i="22"/>
  <c r="AX212" i="22"/>
  <c r="AW212" i="22"/>
  <c r="AV212" i="22"/>
  <c r="AU212" i="22"/>
  <c r="AT212" i="22"/>
  <c r="AS212" i="22"/>
  <c r="AR212" i="22"/>
  <c r="BV211" i="22"/>
  <c r="AI239" i="22" s="1"/>
  <c r="BU211" i="22"/>
  <c r="BT211" i="22"/>
  <c r="BS211" i="22"/>
  <c r="BR211" i="22"/>
  <c r="BQ211" i="22"/>
  <c r="BP211" i="22"/>
  <c r="BO211" i="22"/>
  <c r="BN211" i="22"/>
  <c r="BM211" i="22"/>
  <c r="BL211" i="22"/>
  <c r="BK211" i="22"/>
  <c r="BJ211" i="22"/>
  <c r="BI211" i="22"/>
  <c r="BG211" i="22"/>
  <c r="BF211" i="22"/>
  <c r="BE211" i="22"/>
  <c r="BD211" i="22"/>
  <c r="BC211" i="22"/>
  <c r="BB211" i="22"/>
  <c r="BA211" i="22"/>
  <c r="AZ211" i="22"/>
  <c r="AY211" i="22"/>
  <c r="AX211" i="22"/>
  <c r="AW211" i="22"/>
  <c r="AV211" i="22"/>
  <c r="AU211" i="22"/>
  <c r="AT211" i="22"/>
  <c r="AS211" i="22"/>
  <c r="AR211" i="22"/>
  <c r="BV210" i="22"/>
  <c r="BV214" i="22" s="1"/>
  <c r="AI256" i="22" s="1"/>
  <c r="BU210" i="22"/>
  <c r="BU214" i="22" s="1"/>
  <c r="BT210" i="22"/>
  <c r="BT214" i="22" s="1"/>
  <c r="BS210" i="22"/>
  <c r="BS214" i="22" s="1"/>
  <c r="BR210" i="22"/>
  <c r="BR214" i="22" s="1"/>
  <c r="BQ210" i="22"/>
  <c r="BQ214" i="22" s="1"/>
  <c r="BP210" i="22"/>
  <c r="BP214" i="22" s="1"/>
  <c r="BO210" i="22"/>
  <c r="BO214" i="22" s="1"/>
  <c r="BN210" i="22"/>
  <c r="BN214" i="22" s="1"/>
  <c r="BM210" i="22"/>
  <c r="BM214" i="22" s="1"/>
  <c r="BL210" i="22"/>
  <c r="BL214" i="22" s="1"/>
  <c r="BK210" i="22"/>
  <c r="BK214" i="22" s="1"/>
  <c r="BJ210" i="22"/>
  <c r="BJ214" i="22" s="1"/>
  <c r="BI210" i="22"/>
  <c r="BI214" i="22" s="1"/>
  <c r="BH210" i="22"/>
  <c r="BH214" i="22" s="1"/>
  <c r="BG210" i="22"/>
  <c r="BG214" i="22" s="1"/>
  <c r="BF210" i="22"/>
  <c r="BF214" i="22" s="1"/>
  <c r="BE210" i="22"/>
  <c r="BE214" i="22" s="1"/>
  <c r="BD210" i="22"/>
  <c r="BD214" i="22" s="1"/>
  <c r="BC210" i="22"/>
  <c r="BC214" i="22" s="1"/>
  <c r="BB210" i="22"/>
  <c r="BB214" i="22" s="1"/>
  <c r="BA210" i="22"/>
  <c r="BA214" i="22" s="1"/>
  <c r="AZ210" i="22"/>
  <c r="AZ214" i="22" s="1"/>
  <c r="AY210" i="22"/>
  <c r="AY214" i="22" s="1"/>
  <c r="AX210" i="22"/>
  <c r="AX214" i="22" s="1"/>
  <c r="AW210" i="22"/>
  <c r="AW214" i="22" s="1"/>
  <c r="AV210" i="22"/>
  <c r="AV214" i="22" s="1"/>
  <c r="AU210" i="22"/>
  <c r="AU214" i="22" s="1"/>
  <c r="AT210" i="22"/>
  <c r="AT214" i="22" s="1"/>
  <c r="AS210" i="22"/>
  <c r="AS214" i="22" s="1"/>
  <c r="AR210" i="22"/>
  <c r="AR214" i="22" s="1"/>
  <c r="BH207" i="22"/>
  <c r="BI207" i="22"/>
  <c r="BJ207" i="22"/>
  <c r="BK207" i="22"/>
  <c r="BL207" i="22"/>
  <c r="BM207" i="22"/>
  <c r="BN207" i="22"/>
  <c r="BO207" i="22"/>
  <c r="BP207" i="22"/>
  <c r="BQ207" i="22"/>
  <c r="BR207" i="22"/>
  <c r="BS207" i="22"/>
  <c r="BT207" i="22"/>
  <c r="BU207" i="22"/>
  <c r="BV207" i="22"/>
  <c r="U35" i="22"/>
  <c r="BV172" i="22"/>
  <c r="BU172" i="22"/>
  <c r="BT172" i="22"/>
  <c r="BS172" i="22"/>
  <c r="BR172" i="22"/>
  <c r="BQ172" i="22"/>
  <c r="BP172" i="22"/>
  <c r="BO172" i="22"/>
  <c r="BN172" i="22"/>
  <c r="BM172" i="22"/>
  <c r="BL172" i="22"/>
  <c r="BK172" i="22"/>
  <c r="BJ172" i="22"/>
  <c r="BI172" i="22"/>
  <c r="BH172" i="22"/>
  <c r="BY172" i="22" s="1"/>
  <c r="BV136" i="22"/>
  <c r="BU136" i="22"/>
  <c r="BT136" i="22"/>
  <c r="BS136" i="22"/>
  <c r="BR136" i="22"/>
  <c r="BQ136" i="22"/>
  <c r="BP136" i="22"/>
  <c r="BO136" i="22"/>
  <c r="BN136" i="22"/>
  <c r="BM136" i="22"/>
  <c r="BL136" i="22"/>
  <c r="BK136" i="22"/>
  <c r="BJ136" i="22"/>
  <c r="BI136" i="22"/>
  <c r="BH136" i="22"/>
  <c r="BY136" i="22" s="1"/>
  <c r="BV102" i="22"/>
  <c r="BU102" i="22"/>
  <c r="BT102" i="22"/>
  <c r="BS102" i="22"/>
  <c r="BR102" i="22"/>
  <c r="BQ102" i="22"/>
  <c r="BP102" i="22"/>
  <c r="BO102" i="22"/>
  <c r="BN102" i="22"/>
  <c r="BM102" i="22"/>
  <c r="BL102" i="22"/>
  <c r="BK102" i="22"/>
  <c r="BJ102" i="22"/>
  <c r="BI102" i="22"/>
  <c r="BH102" i="22"/>
  <c r="BY102" i="22" s="1"/>
  <c r="BV68" i="22"/>
  <c r="BU68" i="22"/>
  <c r="BT68" i="22"/>
  <c r="BS68" i="22"/>
  <c r="BR68" i="22"/>
  <c r="BQ68" i="22"/>
  <c r="BP68" i="22"/>
  <c r="BO68" i="22"/>
  <c r="BN68" i="22"/>
  <c r="BM68" i="22"/>
  <c r="BL68" i="22"/>
  <c r="BK68" i="22"/>
  <c r="BJ68" i="22"/>
  <c r="BI68" i="22"/>
  <c r="BH68" i="22"/>
  <c r="BY68" i="22" s="1"/>
  <c r="BV35" i="22"/>
  <c r="BU35" i="22"/>
  <c r="BT35" i="22"/>
  <c r="BS35" i="22"/>
  <c r="BR35" i="22"/>
  <c r="BQ35" i="22"/>
  <c r="BP35" i="22"/>
  <c r="BO35" i="22"/>
  <c r="BN35" i="22"/>
  <c r="BM35" i="22"/>
  <c r="BL35" i="22"/>
  <c r="BK35" i="22"/>
  <c r="BJ35" i="22"/>
  <c r="BI35" i="22"/>
  <c r="BH35" i="22"/>
  <c r="AI207" i="22"/>
  <c r="AH207" i="22"/>
  <c r="AG207" i="22"/>
  <c r="AF207" i="22"/>
  <c r="AE207" i="22"/>
  <c r="AD207" i="22"/>
  <c r="AC207" i="22"/>
  <c r="AB207" i="22"/>
  <c r="AA207" i="22"/>
  <c r="Z207" i="22"/>
  <c r="Y207" i="22"/>
  <c r="X207" i="22"/>
  <c r="W207" i="22"/>
  <c r="V207" i="22"/>
  <c r="U207" i="22"/>
  <c r="AJ172" i="22"/>
  <c r="AI172" i="22"/>
  <c r="AH172" i="22"/>
  <c r="AG172" i="22"/>
  <c r="AF172" i="22"/>
  <c r="AE172" i="22"/>
  <c r="AD172" i="22"/>
  <c r="AC172" i="22"/>
  <c r="AB172" i="22"/>
  <c r="AA172" i="22"/>
  <c r="Z172" i="22"/>
  <c r="Y172" i="22"/>
  <c r="X172" i="22"/>
  <c r="W172" i="22"/>
  <c r="V172" i="22"/>
  <c r="AJ136" i="22"/>
  <c r="CN136" i="22" s="1"/>
  <c r="AI136" i="22"/>
  <c r="AH136" i="22"/>
  <c r="AG136" i="22"/>
  <c r="AF136" i="22"/>
  <c r="AE136" i="22"/>
  <c r="AD136" i="22"/>
  <c r="AC136" i="22"/>
  <c r="AB136" i="22"/>
  <c r="AA136" i="22"/>
  <c r="Z136" i="22"/>
  <c r="Y136" i="22"/>
  <c r="X136" i="22"/>
  <c r="W136" i="22"/>
  <c r="V136" i="22"/>
  <c r="AJ102" i="22"/>
  <c r="CN102" i="22" s="1"/>
  <c r="AI102" i="22"/>
  <c r="AH102" i="22"/>
  <c r="AG102" i="22"/>
  <c r="AF102" i="22"/>
  <c r="AE102" i="22"/>
  <c r="AD102" i="22"/>
  <c r="AC102" i="22"/>
  <c r="AB102" i="22"/>
  <c r="AA102" i="22"/>
  <c r="Z102" i="22"/>
  <c r="Y102" i="22"/>
  <c r="X102" i="22"/>
  <c r="W102" i="22"/>
  <c r="V102" i="22"/>
  <c r="AJ68" i="22"/>
  <c r="CN68" i="22" s="1"/>
  <c r="AI68" i="22"/>
  <c r="AH68" i="22"/>
  <c r="AG68" i="22"/>
  <c r="AF68" i="22"/>
  <c r="AE68" i="22"/>
  <c r="AD68" i="22"/>
  <c r="AC68" i="22"/>
  <c r="AB68" i="22"/>
  <c r="AA68" i="22"/>
  <c r="Z68" i="22"/>
  <c r="Y68" i="22"/>
  <c r="X68" i="22"/>
  <c r="W68" i="22"/>
  <c r="V68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CN35" i="22" s="1"/>
  <c r="V35" i="22"/>
  <c r="AB267" i="22" l="1"/>
  <c r="AI267" i="22"/>
  <c r="AI243" i="22"/>
  <c r="AI249" i="22"/>
  <c r="AJ223" i="22"/>
  <c r="AJ229" i="22"/>
  <c r="AK222" i="22"/>
  <c r="AE251" i="22"/>
  <c r="AE249" i="22" s="1"/>
  <c r="AK231" i="22"/>
  <c r="AI254" i="22"/>
  <c r="AK228" i="22"/>
  <c r="AI262" i="22"/>
  <c r="AJ224" i="22"/>
  <c r="AJ222" i="22"/>
  <c r="AJ228" i="22"/>
  <c r="AK224" i="22"/>
  <c r="AK227" i="22"/>
  <c r="AE244" i="22"/>
  <c r="AK223" i="22"/>
  <c r="AE256" i="22"/>
  <c r="AI237" i="22"/>
  <c r="AJ221" i="22"/>
  <c r="AJ231" i="22"/>
  <c r="AJ227" i="22"/>
  <c r="AK229" i="22"/>
  <c r="AK221" i="22"/>
  <c r="AE245" i="22"/>
  <c r="AK225" i="22"/>
  <c r="AE269" i="22"/>
  <c r="AE267" i="22" s="1"/>
  <c r="AK220" i="22"/>
  <c r="AE239" i="22"/>
  <c r="AK230" i="22"/>
  <c r="AK226" i="22"/>
  <c r="AE238" i="22"/>
  <c r="AJ225" i="22"/>
  <c r="AJ220" i="22"/>
  <c r="AJ230" i="22"/>
  <c r="AJ226" i="22"/>
  <c r="CH35" i="22"/>
  <c r="CH207" i="22"/>
  <c r="CC68" i="22"/>
  <c r="CD68" i="22"/>
  <c r="CM102" i="22"/>
  <c r="CE102" i="22"/>
  <c r="CE136" i="22"/>
  <c r="CM136" i="22"/>
  <c r="BZ207" i="22"/>
  <c r="BZ68" i="22"/>
  <c r="CH68" i="22"/>
  <c r="CA102" i="22"/>
  <c r="CI102" i="22"/>
  <c r="CB136" i="22"/>
  <c r="CJ136" i="22"/>
  <c r="CC172" i="22"/>
  <c r="CK172" i="22"/>
  <c r="CI207" i="22"/>
  <c r="CA207" i="22"/>
  <c r="CA35" i="22"/>
  <c r="CI35" i="22"/>
  <c r="CD136" i="22"/>
  <c r="CL136" i="22"/>
  <c r="CJ35" i="22"/>
  <c r="CO172" i="22"/>
  <c r="CN207" i="22"/>
  <c r="CG102" i="22"/>
  <c r="BZ136" i="22"/>
  <c r="CH136" i="22"/>
  <c r="CA172" i="22"/>
  <c r="CI172" i="22"/>
  <c r="CK207" i="22"/>
  <c r="CC207" i="22"/>
  <c r="CG68" i="22"/>
  <c r="BZ102" i="22"/>
  <c r="CH102" i="22"/>
  <c r="CA136" i="22"/>
  <c r="CI136" i="22"/>
  <c r="CB172" i="22"/>
  <c r="CJ172" i="22"/>
  <c r="CJ207" i="22"/>
  <c r="CB207" i="22"/>
  <c r="BZ35" i="22"/>
  <c r="CI68" i="22"/>
  <c r="CK136" i="22"/>
  <c r="CJ68" i="22"/>
  <c r="CG207" i="22"/>
  <c r="CB35" i="22"/>
  <c r="CK68" i="22"/>
  <c r="CD102" i="22"/>
  <c r="CL102" i="22"/>
  <c r="CF172" i="22"/>
  <c r="CF207" i="22"/>
  <c r="CA68" i="22"/>
  <c r="CJ102" i="22"/>
  <c r="CL172" i="22"/>
  <c r="CC102" i="22"/>
  <c r="CE172" i="22"/>
  <c r="BY207" i="22"/>
  <c r="CL68" i="22"/>
  <c r="CF136" i="22"/>
  <c r="CG172" i="22"/>
  <c r="CM207" i="22"/>
  <c r="CE207" i="22"/>
  <c r="CN172" i="22"/>
  <c r="CB102" i="22"/>
  <c r="CD172" i="22"/>
  <c r="CB68" i="22"/>
  <c r="CK102" i="22"/>
  <c r="CM172" i="22"/>
  <c r="CF102" i="22"/>
  <c r="CG136" i="22"/>
  <c r="BZ172" i="22"/>
  <c r="CH172" i="22"/>
  <c r="CL207" i="22"/>
  <c r="CD207" i="22"/>
  <c r="CO207" i="22"/>
  <c r="CC136" i="22"/>
  <c r="CC35" i="22"/>
  <c r="CK35" i="22"/>
  <c r="CD35" i="22"/>
  <c r="CL35" i="22"/>
  <c r="CE68" i="22"/>
  <c r="CM68" i="22"/>
  <c r="CE35" i="22"/>
  <c r="CM35" i="22"/>
  <c r="CF68" i="22"/>
  <c r="CF35" i="22"/>
  <c r="CG35" i="22"/>
  <c r="BY35" i="22"/>
  <c r="V135" i="26"/>
  <c r="T135" i="26"/>
  <c r="R135" i="26"/>
  <c r="V134" i="26"/>
  <c r="T134" i="26"/>
  <c r="R134" i="26"/>
  <c r="V133" i="26"/>
  <c r="T133" i="26"/>
  <c r="R133" i="26"/>
  <c r="V132" i="26"/>
  <c r="T132" i="26"/>
  <c r="R132" i="26"/>
  <c r="V131" i="26"/>
  <c r="T131" i="26"/>
  <c r="R131" i="26"/>
  <c r="V130" i="26"/>
  <c r="T130" i="26"/>
  <c r="R130" i="26"/>
  <c r="V129" i="26"/>
  <c r="T129" i="26"/>
  <c r="R129" i="26"/>
  <c r="V128" i="26"/>
  <c r="T128" i="26"/>
  <c r="R128" i="26"/>
  <c r="V127" i="26"/>
  <c r="T127" i="26"/>
  <c r="R127" i="26"/>
  <c r="V126" i="26"/>
  <c r="T126" i="26"/>
  <c r="R126" i="26"/>
  <c r="V125" i="26"/>
  <c r="T125" i="26"/>
  <c r="R125" i="26"/>
  <c r="V124" i="26"/>
  <c r="T124" i="26"/>
  <c r="R124" i="26"/>
  <c r="V123" i="26"/>
  <c r="T123" i="26"/>
  <c r="R123" i="26"/>
  <c r="V122" i="26"/>
  <c r="T122" i="26"/>
  <c r="R122" i="26"/>
  <c r="V121" i="26"/>
  <c r="T121" i="26"/>
  <c r="R121" i="26"/>
  <c r="V120" i="26"/>
  <c r="T120" i="26"/>
  <c r="R120" i="26"/>
  <c r="V119" i="26"/>
  <c r="T119" i="26"/>
  <c r="R119" i="26"/>
  <c r="V118" i="26"/>
  <c r="T118" i="26"/>
  <c r="R118" i="26"/>
  <c r="V117" i="26"/>
  <c r="T117" i="26"/>
  <c r="R117" i="26"/>
  <c r="V116" i="26"/>
  <c r="T116" i="26"/>
  <c r="R116" i="26"/>
  <c r="V115" i="26"/>
  <c r="T115" i="26"/>
  <c r="R115" i="26"/>
  <c r="V114" i="26"/>
  <c r="T114" i="26"/>
  <c r="R114" i="26"/>
  <c r="V113" i="26"/>
  <c r="T113" i="26"/>
  <c r="R113" i="26"/>
  <c r="V112" i="26"/>
  <c r="T112" i="26"/>
  <c r="R112" i="26"/>
  <c r="V111" i="26"/>
  <c r="T111" i="26"/>
  <c r="R111" i="26"/>
  <c r="V110" i="26"/>
  <c r="T110" i="26"/>
  <c r="R110" i="26"/>
  <c r="V109" i="26"/>
  <c r="T109" i="26"/>
  <c r="R109" i="26"/>
  <c r="V108" i="26"/>
  <c r="T108" i="26"/>
  <c r="R108" i="26"/>
  <c r="V107" i="26"/>
  <c r="T107" i="26"/>
  <c r="R107" i="26"/>
  <c r="V106" i="26"/>
  <c r="T106" i="26"/>
  <c r="R106" i="26"/>
  <c r="V105" i="26"/>
  <c r="T105" i="26"/>
  <c r="R105" i="26"/>
  <c r="V104" i="26"/>
  <c r="T104" i="26"/>
  <c r="R104" i="26"/>
  <c r="V103" i="26"/>
  <c r="T103" i="26"/>
  <c r="R103" i="26"/>
  <c r="V102" i="26"/>
  <c r="T102" i="26"/>
  <c r="R102" i="26"/>
  <c r="V101" i="26"/>
  <c r="T101" i="26"/>
  <c r="R101" i="26"/>
  <c r="V100" i="26"/>
  <c r="T100" i="26"/>
  <c r="R100" i="26"/>
  <c r="V99" i="26"/>
  <c r="T99" i="26"/>
  <c r="R99" i="26"/>
  <c r="V98" i="26"/>
  <c r="T98" i="26"/>
  <c r="R98" i="26"/>
  <c r="V97" i="26"/>
  <c r="T97" i="26"/>
  <c r="R97" i="26"/>
  <c r="V96" i="26"/>
  <c r="T96" i="26"/>
  <c r="R96" i="26"/>
  <c r="V95" i="26"/>
  <c r="T95" i="26"/>
  <c r="R95" i="26"/>
  <c r="V94" i="26"/>
  <c r="T94" i="26"/>
  <c r="R94" i="26"/>
  <c r="V93" i="26"/>
  <c r="T93" i="26"/>
  <c r="R93" i="26"/>
  <c r="V92" i="26"/>
  <c r="T92" i="26"/>
  <c r="R92" i="26"/>
  <c r="O94" i="27"/>
  <c r="Q94" i="27"/>
  <c r="S94" i="27"/>
  <c r="O95" i="27"/>
  <c r="Q95" i="27"/>
  <c r="S95" i="27"/>
  <c r="O96" i="27"/>
  <c r="Q96" i="27"/>
  <c r="S96" i="27"/>
  <c r="O97" i="27"/>
  <c r="Q97" i="27"/>
  <c r="S97" i="27"/>
  <c r="O98" i="27"/>
  <c r="Q98" i="27"/>
  <c r="S98" i="27"/>
  <c r="O99" i="27"/>
  <c r="Q99" i="27"/>
  <c r="S99" i="27"/>
  <c r="O100" i="27"/>
  <c r="Q100" i="27"/>
  <c r="S100" i="27"/>
  <c r="O103" i="27"/>
  <c r="Q103" i="27"/>
  <c r="S103" i="27"/>
  <c r="O106" i="27"/>
  <c r="Q106" i="27"/>
  <c r="S106" i="27"/>
  <c r="O109" i="27"/>
  <c r="Q109" i="27"/>
  <c r="S109" i="27"/>
  <c r="O112" i="27"/>
  <c r="Q112" i="27"/>
  <c r="S112" i="27"/>
  <c r="O115" i="27"/>
  <c r="Q115" i="27"/>
  <c r="S115" i="27"/>
  <c r="O118" i="27"/>
  <c r="Q118" i="27"/>
  <c r="S118" i="27"/>
  <c r="O121" i="27"/>
  <c r="Q121" i="27"/>
  <c r="S121" i="27"/>
  <c r="O124" i="27"/>
  <c r="Q124" i="27"/>
  <c r="S124" i="27"/>
  <c r="O127" i="27"/>
  <c r="Q127" i="27"/>
  <c r="S127" i="27"/>
  <c r="O130" i="27"/>
  <c r="Q130" i="27"/>
  <c r="S130" i="27"/>
  <c r="O133" i="27"/>
  <c r="Q133" i="27"/>
  <c r="S133" i="27"/>
  <c r="K132" i="26"/>
  <c r="AJ232" i="22" l="1"/>
  <c r="AE243" i="22"/>
  <c r="AK232" i="22"/>
  <c r="AE254" i="22"/>
  <c r="AE237" i="22"/>
  <c r="AE262" i="22"/>
  <c r="S66" i="27"/>
  <c r="T66" i="27"/>
  <c r="R66" i="27"/>
  <c r="S32" i="27"/>
  <c r="T32" i="27"/>
  <c r="R32" i="27"/>
  <c r="CE66" i="27"/>
  <c r="CD66" i="27"/>
  <c r="CC66" i="27"/>
  <c r="BV66" i="27"/>
  <c r="CD32" i="27"/>
  <c r="CE32" i="27"/>
  <c r="CC32" i="27"/>
  <c r="Z66" i="27"/>
  <c r="AA66" i="27"/>
  <c r="Y66" i="27"/>
  <c r="Z32" i="27"/>
  <c r="AA32" i="27"/>
  <c r="Y32" i="27"/>
  <c r="V4" i="23" l="1"/>
  <c r="W4" i="23"/>
  <c r="X4" i="23"/>
  <c r="Y4" i="23"/>
  <c r="Z4" i="23"/>
  <c r="V5" i="23"/>
  <c r="W5" i="23"/>
  <c r="X5" i="23"/>
  <c r="Y5" i="23"/>
  <c r="Z5" i="23"/>
  <c r="V6" i="23"/>
  <c r="W6" i="23"/>
  <c r="X6" i="23"/>
  <c r="Y6" i="23"/>
  <c r="Z6" i="23"/>
  <c r="V7" i="23"/>
  <c r="W7" i="23"/>
  <c r="X7" i="23"/>
  <c r="Y7" i="23"/>
  <c r="Z7" i="23"/>
  <c r="V8" i="23"/>
  <c r="W8" i="23"/>
  <c r="X8" i="23"/>
  <c r="Y8" i="23"/>
  <c r="Z8" i="23"/>
  <c r="V9" i="23"/>
  <c r="W9" i="23"/>
  <c r="X9" i="23"/>
  <c r="Y9" i="23"/>
  <c r="Z9" i="23"/>
  <c r="V10" i="23"/>
  <c r="W10" i="23"/>
  <c r="X10" i="23"/>
  <c r="Y10" i="23"/>
  <c r="Z10" i="23"/>
  <c r="V11" i="23"/>
  <c r="W11" i="23"/>
  <c r="X11" i="23"/>
  <c r="Y11" i="23"/>
  <c r="Z11" i="23"/>
  <c r="V12" i="23"/>
  <c r="W12" i="23"/>
  <c r="X12" i="23"/>
  <c r="Y12" i="23"/>
  <c r="Z12" i="23"/>
  <c r="V13" i="23"/>
  <c r="W13" i="23"/>
  <c r="X13" i="23"/>
  <c r="Y13" i="23"/>
  <c r="Z13" i="23"/>
  <c r="V14" i="23"/>
  <c r="W14" i="23"/>
  <c r="X14" i="23"/>
  <c r="Y14" i="23"/>
  <c r="Z14" i="23"/>
  <c r="V15" i="23"/>
  <c r="W15" i="23"/>
  <c r="X15" i="23"/>
  <c r="Y15" i="23"/>
  <c r="Z15" i="23"/>
  <c r="V16" i="23"/>
  <c r="W16" i="23"/>
  <c r="X16" i="23"/>
  <c r="Y16" i="23"/>
  <c r="Z16" i="23"/>
  <c r="V17" i="23"/>
  <c r="W17" i="23"/>
  <c r="X17" i="23"/>
  <c r="Y17" i="23"/>
  <c r="Z17" i="23"/>
  <c r="V18" i="23"/>
  <c r="W18" i="23"/>
  <c r="X18" i="23"/>
  <c r="Y18" i="23"/>
  <c r="Z18" i="23"/>
  <c r="V19" i="23"/>
  <c r="W19" i="23"/>
  <c r="X19" i="23"/>
  <c r="Y19" i="23"/>
  <c r="Z19" i="23"/>
  <c r="V20" i="23"/>
  <c r="W20" i="23"/>
  <c r="X20" i="23"/>
  <c r="Y20" i="23"/>
  <c r="Z20" i="23"/>
  <c r="V21" i="23"/>
  <c r="W21" i="23"/>
  <c r="X21" i="23"/>
  <c r="Y21" i="23"/>
  <c r="Z21" i="23"/>
  <c r="V22" i="23"/>
  <c r="W22" i="23"/>
  <c r="X22" i="23"/>
  <c r="Y22" i="23"/>
  <c r="Z22" i="23"/>
  <c r="V23" i="23"/>
  <c r="W23" i="23"/>
  <c r="X23" i="23"/>
  <c r="Y23" i="23"/>
  <c r="Z23" i="23"/>
  <c r="V24" i="23"/>
  <c r="W24" i="23"/>
  <c r="X24" i="23"/>
  <c r="Y24" i="23"/>
  <c r="Z24" i="23"/>
  <c r="V25" i="23"/>
  <c r="W25" i="23"/>
  <c r="X25" i="23"/>
  <c r="Y25" i="23"/>
  <c r="Z25" i="23"/>
  <c r="V26" i="23"/>
  <c r="W26" i="23"/>
  <c r="X26" i="23"/>
  <c r="Y26" i="23"/>
  <c r="Z26" i="23"/>
  <c r="V27" i="23"/>
  <c r="W27" i="23"/>
  <c r="X27" i="23"/>
  <c r="Y27" i="23"/>
  <c r="Z27" i="23"/>
  <c r="V28" i="23"/>
  <c r="W28" i="23"/>
  <c r="X28" i="23"/>
  <c r="Y28" i="23"/>
  <c r="Z28" i="23"/>
  <c r="V29" i="23"/>
  <c r="W29" i="23"/>
  <c r="X29" i="23"/>
  <c r="Y29" i="23"/>
  <c r="Z29" i="23"/>
  <c r="V30" i="23"/>
  <c r="W30" i="23"/>
  <c r="X30" i="23"/>
  <c r="Y30" i="23"/>
  <c r="Z30" i="23"/>
  <c r="V31" i="23"/>
  <c r="W31" i="23"/>
  <c r="X31" i="23"/>
  <c r="Y31" i="23"/>
  <c r="Z31" i="23"/>
  <c r="V32" i="23"/>
  <c r="W32" i="23"/>
  <c r="X32" i="23"/>
  <c r="Y32" i="23"/>
  <c r="Z32" i="23"/>
  <c r="V33" i="23"/>
  <c r="W33" i="23"/>
  <c r="X33" i="23"/>
  <c r="Y33" i="23"/>
  <c r="Z33" i="23"/>
  <c r="Z3" i="23"/>
  <c r="Y3" i="23"/>
  <c r="X3" i="23"/>
  <c r="W3" i="23"/>
  <c r="V3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Y34" i="23" l="1"/>
  <c r="W34" i="23"/>
  <c r="U34" i="23"/>
  <c r="Z34" i="23"/>
  <c r="V34" i="23"/>
  <c r="X34" i="23"/>
  <c r="AD244" i="22"/>
  <c r="D230" i="22"/>
  <c r="D248" i="22" s="1"/>
  <c r="N261" i="22" s="1"/>
  <c r="M273" i="22" s="1"/>
  <c r="E230" i="22"/>
  <c r="E248" i="22" s="1"/>
  <c r="C261" i="22" s="1"/>
  <c r="C273" i="22" s="1"/>
  <c r="F230" i="22"/>
  <c r="F248" i="22" s="1"/>
  <c r="D261" i="22" s="1"/>
  <c r="D273" i="22" s="1"/>
  <c r="G230" i="22"/>
  <c r="G248" i="22" s="1"/>
  <c r="L261" i="22" s="1"/>
  <c r="K273" i="22" s="1"/>
  <c r="H230" i="22"/>
  <c r="H248" i="22" s="1"/>
  <c r="P261" i="22" s="1"/>
  <c r="O273" i="22" s="1"/>
  <c r="I230" i="22"/>
  <c r="I248" i="22" s="1"/>
  <c r="S261" i="22" s="1"/>
  <c r="J230" i="22"/>
  <c r="J248" i="22" s="1"/>
  <c r="Q261" i="22" s="1"/>
  <c r="K230" i="22"/>
  <c r="K248" i="22" s="1"/>
  <c r="I261" i="22" s="1"/>
  <c r="H273" i="22" s="1"/>
  <c r="L230" i="22"/>
  <c r="L248" i="22" s="1"/>
  <c r="K261" i="22" s="1"/>
  <c r="J273" i="22" s="1"/>
  <c r="M230" i="22"/>
  <c r="M248" i="22" s="1"/>
  <c r="E261" i="22" s="1"/>
  <c r="E273" i="22" s="1"/>
  <c r="N230" i="22"/>
  <c r="N248" i="22" s="1"/>
  <c r="J261" i="22" s="1"/>
  <c r="I273" i="22" s="1"/>
  <c r="O230" i="22"/>
  <c r="O248" i="22" s="1"/>
  <c r="R261" i="22" s="1"/>
  <c r="P230" i="22"/>
  <c r="P248" i="22" s="1"/>
  <c r="H261" i="22" s="1"/>
  <c r="G273" i="22" s="1"/>
  <c r="Q230" i="22"/>
  <c r="Q248" i="22" s="1"/>
  <c r="G261" i="22" s="1"/>
  <c r="F273" i="22" s="1"/>
  <c r="R230" i="22"/>
  <c r="R248" i="22" s="1"/>
  <c r="O261" i="22" s="1"/>
  <c r="N273" i="22" s="1"/>
  <c r="S230" i="22"/>
  <c r="S248" i="22" s="1"/>
  <c r="F261" i="22" s="1"/>
  <c r="T230" i="22"/>
  <c r="T248" i="22" s="1"/>
  <c r="M261" i="22" s="1"/>
  <c r="L273" i="22" s="1"/>
  <c r="W230" i="22"/>
  <c r="X230" i="22"/>
  <c r="AG263" i="22"/>
  <c r="Z230" i="22"/>
  <c r="AA230" i="22"/>
  <c r="AE230" i="22"/>
  <c r="AF230" i="22"/>
  <c r="AG230" i="22"/>
  <c r="AH230" i="22"/>
  <c r="AI230" i="22"/>
  <c r="D231" i="22"/>
  <c r="D246" i="22" s="1"/>
  <c r="N262" i="22" s="1"/>
  <c r="M274" i="22" s="1"/>
  <c r="E231" i="22"/>
  <c r="E246" i="22" s="1"/>
  <c r="C262" i="22" s="1"/>
  <c r="C274" i="22" s="1"/>
  <c r="F231" i="22"/>
  <c r="F246" i="22" s="1"/>
  <c r="D262" i="22" s="1"/>
  <c r="D274" i="22" s="1"/>
  <c r="G231" i="22"/>
  <c r="G246" i="22" s="1"/>
  <c r="L262" i="22" s="1"/>
  <c r="K274" i="22" s="1"/>
  <c r="H231" i="22"/>
  <c r="H246" i="22" s="1"/>
  <c r="P262" i="22" s="1"/>
  <c r="O274" i="22" s="1"/>
  <c r="I231" i="22"/>
  <c r="I246" i="22" s="1"/>
  <c r="S262" i="22" s="1"/>
  <c r="J231" i="22"/>
  <c r="J246" i="22" s="1"/>
  <c r="Q262" i="22" s="1"/>
  <c r="K231" i="22"/>
  <c r="K246" i="22" s="1"/>
  <c r="I262" i="22" s="1"/>
  <c r="H274" i="22" s="1"/>
  <c r="L231" i="22"/>
  <c r="L246" i="22" s="1"/>
  <c r="K262" i="22" s="1"/>
  <c r="J274" i="22" s="1"/>
  <c r="M231" i="22"/>
  <c r="M246" i="22" s="1"/>
  <c r="E262" i="22" s="1"/>
  <c r="E274" i="22" s="1"/>
  <c r="N231" i="22"/>
  <c r="N246" i="22" s="1"/>
  <c r="J262" i="22" s="1"/>
  <c r="I274" i="22" s="1"/>
  <c r="O231" i="22"/>
  <c r="O246" i="22" s="1"/>
  <c r="R262" i="22" s="1"/>
  <c r="P231" i="22"/>
  <c r="P246" i="22" s="1"/>
  <c r="H262" i="22" s="1"/>
  <c r="G274" i="22" s="1"/>
  <c r="Q231" i="22"/>
  <c r="Q246" i="22" s="1"/>
  <c r="G262" i="22" s="1"/>
  <c r="F274" i="22" s="1"/>
  <c r="R231" i="22"/>
  <c r="R246" i="22" s="1"/>
  <c r="O262" i="22" s="1"/>
  <c r="N274" i="22" s="1"/>
  <c r="S231" i="22"/>
  <c r="S246" i="22" s="1"/>
  <c r="F262" i="22" s="1"/>
  <c r="T231" i="22"/>
  <c r="T246" i="22" s="1"/>
  <c r="M262" i="22" s="1"/>
  <c r="L274" i="22" s="1"/>
  <c r="V231" i="22"/>
  <c r="W231" i="22"/>
  <c r="X231" i="22"/>
  <c r="AG268" i="22"/>
  <c r="Z231" i="22"/>
  <c r="AA231" i="22"/>
  <c r="AB231" i="22"/>
  <c r="AC231" i="22"/>
  <c r="AD231" i="22"/>
  <c r="AE231" i="22"/>
  <c r="AF231" i="22"/>
  <c r="AG231" i="22"/>
  <c r="AH231" i="22"/>
  <c r="AI231" i="22"/>
  <c r="C215" i="22"/>
  <c r="C231" i="22" s="1"/>
  <c r="C246" i="22" s="1"/>
  <c r="C214" i="22"/>
  <c r="C230" i="22" s="1"/>
  <c r="C248" i="22" s="1"/>
  <c r="AQ215" i="22"/>
  <c r="D224" i="22" s="1"/>
  <c r="D240" i="22" s="1"/>
  <c r="N255" i="22" s="1"/>
  <c r="E224" i="22"/>
  <c r="E240" i="22" s="1"/>
  <c r="C255" i="22" s="1"/>
  <c r="F224" i="22"/>
  <c r="F240" i="22" s="1"/>
  <c r="D255" i="22" s="1"/>
  <c r="G224" i="22"/>
  <c r="G240" i="22" s="1"/>
  <c r="L255" i="22" s="1"/>
  <c r="H224" i="22"/>
  <c r="H240" i="22" s="1"/>
  <c r="P255" i="22" s="1"/>
  <c r="I224" i="22"/>
  <c r="I240" i="22" s="1"/>
  <c r="S255" i="22" s="1"/>
  <c r="J224" i="22"/>
  <c r="J240" i="22" s="1"/>
  <c r="Q255" i="22" s="1"/>
  <c r="K224" i="22"/>
  <c r="K240" i="22" s="1"/>
  <c r="I255" i="22" s="1"/>
  <c r="L224" i="22"/>
  <c r="L240" i="22" s="1"/>
  <c r="K255" i="22" s="1"/>
  <c r="M224" i="22"/>
  <c r="M240" i="22" s="1"/>
  <c r="E255" i="22" s="1"/>
  <c r="N224" i="22"/>
  <c r="N240" i="22" s="1"/>
  <c r="J255" i="22" s="1"/>
  <c r="O224" i="22"/>
  <c r="O240" i="22" s="1"/>
  <c r="R255" i="22" s="1"/>
  <c r="P224" i="22"/>
  <c r="P240" i="22" s="1"/>
  <c r="H255" i="22" s="1"/>
  <c r="Q224" i="22"/>
  <c r="Q240" i="22" s="1"/>
  <c r="G255" i="22" s="1"/>
  <c r="R224" i="22"/>
  <c r="R240" i="22" s="1"/>
  <c r="O255" i="22" s="1"/>
  <c r="S224" i="22"/>
  <c r="S240" i="22" s="1"/>
  <c r="F255" i="22" s="1"/>
  <c r="T224" i="22"/>
  <c r="T240" i="22" s="1"/>
  <c r="M255" i="22" s="1"/>
  <c r="V224" i="22"/>
  <c r="W224" i="22"/>
  <c r="X224" i="22"/>
  <c r="Y224" i="22"/>
  <c r="Z224" i="22"/>
  <c r="AD224" i="22"/>
  <c r="AE224" i="22"/>
  <c r="AF224" i="22"/>
  <c r="AG224" i="22"/>
  <c r="AH224" i="22"/>
  <c r="AQ216" i="22"/>
  <c r="D225" i="22" s="1"/>
  <c r="D241" i="22" s="1"/>
  <c r="E225" i="22"/>
  <c r="E241" i="22" s="1"/>
  <c r="F225" i="22"/>
  <c r="F241" i="22" s="1"/>
  <c r="G225" i="22"/>
  <c r="G241" i="22" s="1"/>
  <c r="H225" i="22"/>
  <c r="H241" i="22" s="1"/>
  <c r="I225" i="22"/>
  <c r="I241" i="22" s="1"/>
  <c r="J225" i="22"/>
  <c r="J241" i="22" s="1"/>
  <c r="K225" i="22"/>
  <c r="K241" i="22" s="1"/>
  <c r="L225" i="22"/>
  <c r="L241" i="22" s="1"/>
  <c r="M225" i="22"/>
  <c r="M241" i="22" s="1"/>
  <c r="N225" i="22"/>
  <c r="N241" i="22" s="1"/>
  <c r="O225" i="22"/>
  <c r="O241" i="22" s="1"/>
  <c r="P225" i="22"/>
  <c r="P241" i="22" s="1"/>
  <c r="Q225" i="22"/>
  <c r="Q241" i="22" s="1"/>
  <c r="R225" i="22"/>
  <c r="R241" i="22" s="1"/>
  <c r="S225" i="22"/>
  <c r="S241" i="22" s="1"/>
  <c r="T225" i="22"/>
  <c r="T241" i="22" s="1"/>
  <c r="V225" i="22"/>
  <c r="X269" i="22"/>
  <c r="X225" i="22"/>
  <c r="Y225" i="22"/>
  <c r="Z225" i="22"/>
  <c r="AD225" i="22"/>
  <c r="AE225" i="22"/>
  <c r="AF225" i="22"/>
  <c r="AG225" i="22"/>
  <c r="AH225" i="22"/>
  <c r="AP216" i="22"/>
  <c r="C225" i="22" s="1"/>
  <c r="C241" i="22" s="1"/>
  <c r="AP215" i="22"/>
  <c r="C224" i="22" s="1"/>
  <c r="C240" i="22" s="1"/>
  <c r="O259" i="22" l="1"/>
  <c r="N271" i="22" s="1"/>
  <c r="O256" i="22"/>
  <c r="G259" i="22"/>
  <c r="F271" i="22" s="1"/>
  <c r="G256" i="22"/>
  <c r="P259" i="22"/>
  <c r="O271" i="22" s="1"/>
  <c r="P256" i="22"/>
  <c r="R256" i="22"/>
  <c r="R259" i="22"/>
  <c r="L256" i="22"/>
  <c r="L259" i="22"/>
  <c r="K271" i="22" s="1"/>
  <c r="J256" i="22"/>
  <c r="J259" i="22"/>
  <c r="I271" i="22" s="1"/>
  <c r="D256" i="22"/>
  <c r="D259" i="22"/>
  <c r="D271" i="22" s="1"/>
  <c r="Q259" i="22"/>
  <c r="Q256" i="22"/>
  <c r="E259" i="22"/>
  <c r="E271" i="22" s="1"/>
  <c r="E256" i="22"/>
  <c r="C259" i="22"/>
  <c r="C271" i="22" s="1"/>
  <c r="C256" i="22"/>
  <c r="N259" i="22"/>
  <c r="M271" i="22" s="1"/>
  <c r="N256" i="22"/>
  <c r="S259" i="22"/>
  <c r="S256" i="22"/>
  <c r="H256" i="22"/>
  <c r="H259" i="22"/>
  <c r="G271" i="22" s="1"/>
  <c r="M259" i="22"/>
  <c r="L271" i="22" s="1"/>
  <c r="M256" i="22"/>
  <c r="K259" i="22"/>
  <c r="J271" i="22" s="1"/>
  <c r="K256" i="22"/>
  <c r="F259" i="22"/>
  <c r="F256" i="22"/>
  <c r="I259" i="22"/>
  <c r="H271" i="22" s="1"/>
  <c r="I256" i="22"/>
  <c r="Y268" i="22"/>
  <c r="AC263" i="22"/>
  <c r="X263" i="22"/>
  <c r="W268" i="22"/>
  <c r="W264" i="22"/>
  <c r="AB263" i="22"/>
  <c r="AB264" i="22"/>
  <c r="Y231" i="22"/>
  <c r="AC268" i="22"/>
  <c r="Z263" i="22"/>
  <c r="Z264" i="22"/>
  <c r="Z269" i="22"/>
  <c r="X268" i="22"/>
  <c r="X267" i="22" s="1"/>
  <c r="Y230" i="22"/>
  <c r="Y269" i="22"/>
  <c r="AG264" i="22"/>
  <c r="AG262" i="22" s="1"/>
  <c r="AG269" i="22"/>
  <c r="AG267" i="22" s="1"/>
  <c r="W225" i="22"/>
  <c r="AC264" i="22"/>
  <c r="AC269" i="22"/>
  <c r="X264" i="22"/>
  <c r="AD263" i="22"/>
  <c r="AD264" i="22"/>
  <c r="AC225" i="22"/>
  <c r="AF269" i="22"/>
  <c r="U225" i="22"/>
  <c r="AC224" i="22"/>
  <c r="AF264" i="22"/>
  <c r="U224" i="22"/>
  <c r="AH264" i="22"/>
  <c r="W269" i="22"/>
  <c r="AB225" i="22"/>
  <c r="AA269" i="22"/>
  <c r="AB224" i="22"/>
  <c r="AA264" i="22"/>
  <c r="AD230" i="22"/>
  <c r="Y263" i="22"/>
  <c r="V230" i="22"/>
  <c r="W263" i="22"/>
  <c r="Y264" i="22"/>
  <c r="AA225" i="22"/>
  <c r="AI224" i="22"/>
  <c r="AC230" i="22"/>
  <c r="AF263" i="22"/>
  <c r="AI225" i="22"/>
  <c r="AA224" i="22"/>
  <c r="U231" i="22"/>
  <c r="AH268" i="22"/>
  <c r="U230" i="22"/>
  <c r="AH263" i="22"/>
  <c r="AB230" i="22"/>
  <c r="AA263" i="22"/>
  <c r="AF268" i="22"/>
  <c r="AD268" i="22"/>
  <c r="AD267" i="22" s="1"/>
  <c r="CV71" i="27"/>
  <c r="G135" i="27" s="1"/>
  <c r="CU71" i="27"/>
  <c r="F135" i="27" s="1"/>
  <c r="CO71" i="27"/>
  <c r="G122" i="27" s="1"/>
  <c r="CN71" i="27"/>
  <c r="F122" i="27" s="1"/>
  <c r="CH71" i="27"/>
  <c r="G125" i="27" s="1"/>
  <c r="CG71" i="27"/>
  <c r="F125" i="27" s="1"/>
  <c r="CA71" i="27"/>
  <c r="G120" i="27" s="1"/>
  <c r="BZ71" i="27"/>
  <c r="F120" i="27" s="1"/>
  <c r="BT71" i="27"/>
  <c r="G113" i="27" s="1"/>
  <c r="BS71" i="27"/>
  <c r="F113" i="27" s="1"/>
  <c r="BM71" i="27"/>
  <c r="G116" i="27" s="1"/>
  <c r="BL71" i="27"/>
  <c r="F116" i="27" s="1"/>
  <c r="BF71" i="27"/>
  <c r="G107" i="27" s="1"/>
  <c r="BE71" i="27"/>
  <c r="F107" i="27" s="1"/>
  <c r="AY71" i="27"/>
  <c r="G111" i="27" s="1"/>
  <c r="AX71" i="27"/>
  <c r="F111" i="27" s="1"/>
  <c r="AR71" i="27"/>
  <c r="G101" i="27" s="1"/>
  <c r="AQ71" i="27"/>
  <c r="F101" i="27" s="1"/>
  <c r="AK71" i="27"/>
  <c r="G104" i="27" s="1"/>
  <c r="AJ71" i="27"/>
  <c r="F104" i="27" s="1"/>
  <c r="AD71" i="27"/>
  <c r="G95" i="27" s="1"/>
  <c r="AC71" i="27"/>
  <c r="F95" i="27" s="1"/>
  <c r="W71" i="27"/>
  <c r="G92" i="27" s="1"/>
  <c r="V71" i="27"/>
  <c r="F92" i="27" s="1"/>
  <c r="P71" i="27"/>
  <c r="G99" i="27" s="1"/>
  <c r="O71" i="27"/>
  <c r="F99" i="27" s="1"/>
  <c r="I71" i="27"/>
  <c r="G128" i="27" s="1"/>
  <c r="H71" i="27"/>
  <c r="F128" i="27" s="1"/>
  <c r="B71" i="27"/>
  <c r="G131" i="27" s="1"/>
  <c r="A71" i="27"/>
  <c r="F131" i="27" s="1"/>
  <c r="CV70" i="27"/>
  <c r="G134" i="27" s="1"/>
  <c r="CU70" i="27"/>
  <c r="CO70" i="27"/>
  <c r="G123" i="27" s="1"/>
  <c r="CN70" i="27"/>
  <c r="CH70" i="27"/>
  <c r="CG70" i="27"/>
  <c r="F126" i="27" s="1"/>
  <c r="CA70" i="27"/>
  <c r="G119" i="27" s="1"/>
  <c r="BZ70" i="27"/>
  <c r="BT70" i="27"/>
  <c r="G114" i="27" s="1"/>
  <c r="BS70" i="27"/>
  <c r="BM70" i="27"/>
  <c r="G117" i="27" s="1"/>
  <c r="BL70" i="27"/>
  <c r="BF70" i="27"/>
  <c r="G108" i="27" s="1"/>
  <c r="BE70" i="27"/>
  <c r="AY70" i="27"/>
  <c r="AX70" i="27"/>
  <c r="AR70" i="27"/>
  <c r="G102" i="27" s="1"/>
  <c r="AQ70" i="27"/>
  <c r="AK70" i="27"/>
  <c r="G105" i="27" s="1"/>
  <c r="AJ70" i="27"/>
  <c r="AD70" i="27"/>
  <c r="G96" i="27" s="1"/>
  <c r="AC70" i="27"/>
  <c r="W70" i="27"/>
  <c r="G93" i="27" s="1"/>
  <c r="V70" i="27"/>
  <c r="P70" i="27"/>
  <c r="G98" i="27" s="1"/>
  <c r="O70" i="27"/>
  <c r="I70" i="27"/>
  <c r="G129" i="27" s="1"/>
  <c r="H70" i="27"/>
  <c r="B70" i="27"/>
  <c r="G132" i="27" s="1"/>
  <c r="A70" i="27"/>
  <c r="F132" i="27" s="1"/>
  <c r="CZ66" i="27"/>
  <c r="CY71" i="27" s="1"/>
  <c r="J135" i="27" s="1"/>
  <c r="S135" i="27" s="1"/>
  <c r="CY66" i="27"/>
  <c r="CX71" i="27" s="1"/>
  <c r="I135" i="27" s="1"/>
  <c r="Q135" i="27" s="1"/>
  <c r="CX66" i="27"/>
  <c r="CW71" i="27" s="1"/>
  <c r="H135" i="27" s="1"/>
  <c r="O135" i="27" s="1"/>
  <c r="CS66" i="27"/>
  <c r="CR71" i="27" s="1"/>
  <c r="J122" i="27" s="1"/>
  <c r="S122" i="27" s="1"/>
  <c r="CR66" i="27"/>
  <c r="CQ71" i="27" s="1"/>
  <c r="I122" i="27" s="1"/>
  <c r="Q122" i="27" s="1"/>
  <c r="CQ66" i="27"/>
  <c r="CP71" i="27" s="1"/>
  <c r="H122" i="27" s="1"/>
  <c r="O122" i="27" s="1"/>
  <c r="CL66" i="27"/>
  <c r="CK71" i="27" s="1"/>
  <c r="J125" i="27" s="1"/>
  <c r="S125" i="27" s="1"/>
  <c r="CK66" i="27"/>
  <c r="CJ71" i="27" s="1"/>
  <c r="I125" i="27" s="1"/>
  <c r="Q125" i="27" s="1"/>
  <c r="CJ66" i="27"/>
  <c r="CI71" i="27" s="1"/>
  <c r="H125" i="27" s="1"/>
  <c r="O125" i="27" s="1"/>
  <c r="BX66" i="27"/>
  <c r="BW71" i="27" s="1"/>
  <c r="J113" i="27" s="1"/>
  <c r="S113" i="27" s="1"/>
  <c r="BW66" i="27"/>
  <c r="BV71" i="27" s="1"/>
  <c r="I113" i="27" s="1"/>
  <c r="Q113" i="27" s="1"/>
  <c r="BU71" i="27"/>
  <c r="H113" i="27" s="1"/>
  <c r="O113" i="27" s="1"/>
  <c r="BQ66" i="27"/>
  <c r="BP71" i="27" s="1"/>
  <c r="J116" i="27" s="1"/>
  <c r="S116" i="27" s="1"/>
  <c r="BP66" i="27"/>
  <c r="BO71" i="27" s="1"/>
  <c r="I116" i="27" s="1"/>
  <c r="Q116" i="27" s="1"/>
  <c r="BO66" i="27"/>
  <c r="BN71" i="27" s="1"/>
  <c r="H116" i="27" s="1"/>
  <c r="O116" i="27" s="1"/>
  <c r="BJ66" i="27"/>
  <c r="BI71" i="27" s="1"/>
  <c r="J107" i="27" s="1"/>
  <c r="S107" i="27" s="1"/>
  <c r="BI66" i="27"/>
  <c r="BH71" i="27" s="1"/>
  <c r="I107" i="27" s="1"/>
  <c r="Q107" i="27" s="1"/>
  <c r="BH66" i="27"/>
  <c r="BG71" i="27" s="1"/>
  <c r="H107" i="27" s="1"/>
  <c r="O107" i="27" s="1"/>
  <c r="BC66" i="27"/>
  <c r="BB71" i="27" s="1"/>
  <c r="J111" i="27" s="1"/>
  <c r="S111" i="27" s="1"/>
  <c r="BB66" i="27"/>
  <c r="BA71" i="27" s="1"/>
  <c r="I111" i="27" s="1"/>
  <c r="Q111" i="27" s="1"/>
  <c r="BA66" i="27"/>
  <c r="AZ71" i="27" s="1"/>
  <c r="H111" i="27" s="1"/>
  <c r="O111" i="27" s="1"/>
  <c r="AV66" i="27"/>
  <c r="AU71" i="27" s="1"/>
  <c r="J101" i="27" s="1"/>
  <c r="S101" i="27" s="1"/>
  <c r="AU66" i="27"/>
  <c r="AT71" i="27" s="1"/>
  <c r="I101" i="27" s="1"/>
  <c r="Q101" i="27" s="1"/>
  <c r="AT66" i="27"/>
  <c r="AS71" i="27" s="1"/>
  <c r="H101" i="27" s="1"/>
  <c r="O101" i="27" s="1"/>
  <c r="AO66" i="27"/>
  <c r="AN71" i="27" s="1"/>
  <c r="J104" i="27" s="1"/>
  <c r="S104" i="27" s="1"/>
  <c r="AN66" i="27"/>
  <c r="AM71" i="27" s="1"/>
  <c r="I104" i="27" s="1"/>
  <c r="Q104" i="27" s="1"/>
  <c r="AM66" i="27"/>
  <c r="AL71" i="27" s="1"/>
  <c r="H104" i="27" s="1"/>
  <c r="O104" i="27" s="1"/>
  <c r="AH66" i="27"/>
  <c r="AG71" i="27" s="1"/>
  <c r="J95" i="27" s="1"/>
  <c r="AG66" i="27"/>
  <c r="AF71" i="27" s="1"/>
  <c r="I95" i="27" s="1"/>
  <c r="AF66" i="27"/>
  <c r="AE71" i="27" s="1"/>
  <c r="H95" i="27" s="1"/>
  <c r="Z71" i="27"/>
  <c r="J92" i="27" s="1"/>
  <c r="S92" i="27" s="1"/>
  <c r="Y71" i="27"/>
  <c r="I92" i="27" s="1"/>
  <c r="Q92" i="27" s="1"/>
  <c r="X71" i="27"/>
  <c r="H92" i="27" s="1"/>
  <c r="O92" i="27" s="1"/>
  <c r="S71" i="27"/>
  <c r="J99" i="27" s="1"/>
  <c r="R71" i="27"/>
  <c r="I99" i="27" s="1"/>
  <c r="Q71" i="27"/>
  <c r="H99" i="27" s="1"/>
  <c r="M66" i="27"/>
  <c r="L71" i="27" s="1"/>
  <c r="J128" i="27" s="1"/>
  <c r="S128" i="27" s="1"/>
  <c r="L66" i="27"/>
  <c r="K71" i="27" s="1"/>
  <c r="I128" i="27" s="1"/>
  <c r="Q128" i="27" s="1"/>
  <c r="K66" i="27"/>
  <c r="J71" i="27" s="1"/>
  <c r="H128" i="27" s="1"/>
  <c r="O128" i="27" s="1"/>
  <c r="F66" i="27"/>
  <c r="E71" i="27" s="1"/>
  <c r="J131" i="27" s="1"/>
  <c r="S131" i="27" s="1"/>
  <c r="E66" i="27"/>
  <c r="D71" i="27" s="1"/>
  <c r="I131" i="27" s="1"/>
  <c r="Q131" i="27" s="1"/>
  <c r="D66" i="27"/>
  <c r="C71" i="27" s="1"/>
  <c r="H131" i="27" s="1"/>
  <c r="O131" i="27" s="1"/>
  <c r="CZ32" i="27"/>
  <c r="CY70" i="27" s="1"/>
  <c r="J134" i="27" s="1"/>
  <c r="S134" i="27" s="1"/>
  <c r="CY32" i="27"/>
  <c r="CX70" i="27" s="1"/>
  <c r="I134" i="27" s="1"/>
  <c r="Q134" i="27" s="1"/>
  <c r="CX32" i="27"/>
  <c r="CW70" i="27" s="1"/>
  <c r="H134" i="27" s="1"/>
  <c r="O134" i="27" s="1"/>
  <c r="CS32" i="27"/>
  <c r="CR70" i="27" s="1"/>
  <c r="J123" i="27" s="1"/>
  <c r="S123" i="27" s="1"/>
  <c r="CR32" i="27"/>
  <c r="CQ70" i="27" s="1"/>
  <c r="I123" i="27" s="1"/>
  <c r="Q123" i="27" s="1"/>
  <c r="CQ32" i="27"/>
  <c r="CP70" i="27" s="1"/>
  <c r="H123" i="27" s="1"/>
  <c r="O123" i="27" s="1"/>
  <c r="CL32" i="27"/>
  <c r="CK70" i="27" s="1"/>
  <c r="J126" i="27" s="1"/>
  <c r="S126" i="27" s="1"/>
  <c r="CK32" i="27"/>
  <c r="CJ70" i="27" s="1"/>
  <c r="I126" i="27" s="1"/>
  <c r="Q126" i="27" s="1"/>
  <c r="CJ32" i="27"/>
  <c r="CI70" i="27" s="1"/>
  <c r="H126" i="27" s="1"/>
  <c r="O126" i="27" s="1"/>
  <c r="CD70" i="27"/>
  <c r="J119" i="27" s="1"/>
  <c r="S119" i="27" s="1"/>
  <c r="CC70" i="27"/>
  <c r="I119" i="27" s="1"/>
  <c r="Q119" i="27" s="1"/>
  <c r="CB70" i="27"/>
  <c r="H119" i="27" s="1"/>
  <c r="O119" i="27" s="1"/>
  <c r="BX32" i="27"/>
  <c r="BW70" i="27" s="1"/>
  <c r="J114" i="27" s="1"/>
  <c r="S114" i="27" s="1"/>
  <c r="BW32" i="27"/>
  <c r="BV70" i="27" s="1"/>
  <c r="I114" i="27" s="1"/>
  <c r="Q114" i="27" s="1"/>
  <c r="BV32" i="27"/>
  <c r="BU70" i="27" s="1"/>
  <c r="H114" i="27" s="1"/>
  <c r="O114" i="27" s="1"/>
  <c r="BQ32" i="27"/>
  <c r="BP70" i="27" s="1"/>
  <c r="J117" i="27" s="1"/>
  <c r="S117" i="27" s="1"/>
  <c r="BP32" i="27"/>
  <c r="BO70" i="27" s="1"/>
  <c r="I117" i="27" s="1"/>
  <c r="Q117" i="27" s="1"/>
  <c r="BO32" i="27"/>
  <c r="BN70" i="27" s="1"/>
  <c r="H117" i="27" s="1"/>
  <c r="O117" i="27" s="1"/>
  <c r="BJ32" i="27"/>
  <c r="BI70" i="27" s="1"/>
  <c r="J108" i="27" s="1"/>
  <c r="S108" i="27" s="1"/>
  <c r="BI32" i="27"/>
  <c r="BH70" i="27" s="1"/>
  <c r="I108" i="27" s="1"/>
  <c r="Q108" i="27" s="1"/>
  <c r="BH32" i="27"/>
  <c r="BG70" i="27" s="1"/>
  <c r="H108" i="27" s="1"/>
  <c r="O108" i="27" s="1"/>
  <c r="BC32" i="27"/>
  <c r="BB70" i="27" s="1"/>
  <c r="J110" i="27" s="1"/>
  <c r="S110" i="27" s="1"/>
  <c r="BB32" i="27"/>
  <c r="BA70" i="27" s="1"/>
  <c r="I110" i="27" s="1"/>
  <c r="Q110" i="27" s="1"/>
  <c r="BA32" i="27"/>
  <c r="AZ70" i="27" s="1"/>
  <c r="H110" i="27" s="1"/>
  <c r="O110" i="27" s="1"/>
  <c r="AV32" i="27"/>
  <c r="AU70" i="27" s="1"/>
  <c r="J102" i="27" s="1"/>
  <c r="S102" i="27" s="1"/>
  <c r="AU32" i="27"/>
  <c r="AT70" i="27" s="1"/>
  <c r="I102" i="27" s="1"/>
  <c r="Q102" i="27" s="1"/>
  <c r="AT32" i="27"/>
  <c r="AS70" i="27" s="1"/>
  <c r="H102" i="27" s="1"/>
  <c r="O102" i="27" s="1"/>
  <c r="AO32" i="27"/>
  <c r="AN70" i="27" s="1"/>
  <c r="J105" i="27" s="1"/>
  <c r="S105" i="27" s="1"/>
  <c r="AN32" i="27"/>
  <c r="AM70" i="27" s="1"/>
  <c r="I105" i="27" s="1"/>
  <c r="Q105" i="27" s="1"/>
  <c r="AM32" i="27"/>
  <c r="AL70" i="27" s="1"/>
  <c r="H105" i="27" s="1"/>
  <c r="O105" i="27" s="1"/>
  <c r="AH32" i="27"/>
  <c r="AG70" i="27" s="1"/>
  <c r="J96" i="27" s="1"/>
  <c r="AG32" i="27"/>
  <c r="AF70" i="27" s="1"/>
  <c r="I96" i="27" s="1"/>
  <c r="AF32" i="27"/>
  <c r="AE70" i="27" s="1"/>
  <c r="H96" i="27" s="1"/>
  <c r="Z70" i="27"/>
  <c r="J93" i="27" s="1"/>
  <c r="S93" i="27" s="1"/>
  <c r="Y70" i="27"/>
  <c r="I93" i="27" s="1"/>
  <c r="Q93" i="27" s="1"/>
  <c r="X70" i="27"/>
  <c r="H93" i="27" s="1"/>
  <c r="O93" i="27" s="1"/>
  <c r="S70" i="27"/>
  <c r="J98" i="27" s="1"/>
  <c r="R70" i="27"/>
  <c r="I98" i="27" s="1"/>
  <c r="Q70" i="27"/>
  <c r="H98" i="27" s="1"/>
  <c r="M32" i="27"/>
  <c r="L70" i="27" s="1"/>
  <c r="J129" i="27" s="1"/>
  <c r="S129" i="27" s="1"/>
  <c r="L32" i="27"/>
  <c r="K70" i="27" s="1"/>
  <c r="I129" i="27" s="1"/>
  <c r="Q129" i="27" s="1"/>
  <c r="K32" i="27"/>
  <c r="J70" i="27" s="1"/>
  <c r="H129" i="27" s="1"/>
  <c r="O129" i="27" s="1"/>
  <c r="F32" i="27"/>
  <c r="E70" i="27" s="1"/>
  <c r="J132" i="27" s="1"/>
  <c r="S132" i="27" s="1"/>
  <c r="E32" i="27"/>
  <c r="D70" i="27" s="1"/>
  <c r="I132" i="27" s="1"/>
  <c r="Q132" i="27" s="1"/>
  <c r="D32" i="27"/>
  <c r="C70" i="27" s="1"/>
  <c r="H132" i="27" s="1"/>
  <c r="O132" i="27" s="1"/>
  <c r="AA267" i="22" l="1"/>
  <c r="X262" i="22"/>
  <c r="Z262" i="22"/>
  <c r="AB262" i="22"/>
  <c r="Y267" i="22"/>
  <c r="CB71" i="27"/>
  <c r="H120" i="27" s="1"/>
  <c r="O120" i="27" s="1"/>
  <c r="CC71" i="27"/>
  <c r="I120" i="27" s="1"/>
  <c r="Q120" i="27" s="1"/>
  <c r="CD71" i="27"/>
  <c r="J120" i="27" s="1"/>
  <c r="S120" i="27" s="1"/>
  <c r="BB69" i="27"/>
  <c r="AD69" i="27"/>
  <c r="F96" i="27"/>
  <c r="I69" i="27"/>
  <c r="F129" i="27"/>
  <c r="BM69" i="27"/>
  <c r="F117" i="27"/>
  <c r="CO69" i="27"/>
  <c r="F123" i="27"/>
  <c r="AK69" i="27"/>
  <c r="F105" i="27"/>
  <c r="P69" i="27"/>
  <c r="F98" i="27"/>
  <c r="AR69" i="27"/>
  <c r="F102" i="27"/>
  <c r="CH69" i="27"/>
  <c r="G126" i="27"/>
  <c r="BT69" i="27"/>
  <c r="F114" i="27"/>
  <c r="CV69" i="27"/>
  <c r="F134" i="27"/>
  <c r="BF69" i="27"/>
  <c r="F108" i="27"/>
  <c r="W69" i="27"/>
  <c r="F93" i="27"/>
  <c r="AY69" i="27"/>
  <c r="F110" i="27"/>
  <c r="BA69" i="27"/>
  <c r="G110" i="27"/>
  <c r="CA69" i="27"/>
  <c r="F119" i="27"/>
  <c r="AF267" i="22"/>
  <c r="AC262" i="22"/>
  <c r="W262" i="22"/>
  <c r="W267" i="22"/>
  <c r="Z267" i="22"/>
  <c r="AH267" i="22"/>
  <c r="AH262" i="22"/>
  <c r="AC267" i="22"/>
  <c r="Y262" i="22"/>
  <c r="AD262" i="22"/>
  <c r="AA262" i="22"/>
  <c r="AF262" i="22"/>
  <c r="C70" i="26"/>
  <c r="J132" i="26" s="1"/>
  <c r="I70" i="26"/>
  <c r="I129" i="26" s="1"/>
  <c r="J70" i="26"/>
  <c r="J129" i="26" s="1"/>
  <c r="P70" i="26"/>
  <c r="I98" i="26" s="1"/>
  <c r="Q70" i="26"/>
  <c r="J98" i="26" s="1"/>
  <c r="W70" i="26"/>
  <c r="I93" i="26" s="1"/>
  <c r="X70" i="26"/>
  <c r="J93" i="26" s="1"/>
  <c r="AD70" i="26"/>
  <c r="I96" i="26" s="1"/>
  <c r="AE70" i="26"/>
  <c r="J96" i="26" s="1"/>
  <c r="AK70" i="26"/>
  <c r="I105" i="26" s="1"/>
  <c r="AL70" i="26"/>
  <c r="J105" i="26" s="1"/>
  <c r="AR70" i="26"/>
  <c r="I102" i="26" s="1"/>
  <c r="AS70" i="26"/>
  <c r="J102" i="26" s="1"/>
  <c r="AY70" i="26"/>
  <c r="I110" i="26" s="1"/>
  <c r="AZ70" i="26"/>
  <c r="J110" i="26" s="1"/>
  <c r="BF70" i="26"/>
  <c r="I108" i="26" s="1"/>
  <c r="BG70" i="26"/>
  <c r="J108" i="26" s="1"/>
  <c r="BM70" i="26"/>
  <c r="I117" i="26" s="1"/>
  <c r="BN70" i="26"/>
  <c r="J117" i="26" s="1"/>
  <c r="BO70" i="26"/>
  <c r="K117" i="26" s="1"/>
  <c r="BT70" i="26"/>
  <c r="I114" i="26" s="1"/>
  <c r="BU70" i="26"/>
  <c r="J114" i="26" s="1"/>
  <c r="CA70" i="26"/>
  <c r="I119" i="26" s="1"/>
  <c r="CB70" i="26"/>
  <c r="J119" i="26" s="1"/>
  <c r="CD70" i="26"/>
  <c r="L119" i="26" s="1"/>
  <c r="CH70" i="26"/>
  <c r="I126" i="26" s="1"/>
  <c r="CI70" i="26"/>
  <c r="J126" i="26" s="1"/>
  <c r="CO70" i="26"/>
  <c r="I123" i="26" s="1"/>
  <c r="CP70" i="26"/>
  <c r="J123" i="26" s="1"/>
  <c r="CV70" i="26"/>
  <c r="I134" i="26" s="1"/>
  <c r="CW70" i="26"/>
  <c r="J134" i="26" s="1"/>
  <c r="C71" i="26"/>
  <c r="J131" i="26" s="1"/>
  <c r="I71" i="26"/>
  <c r="I128" i="26" s="1"/>
  <c r="J71" i="26"/>
  <c r="J128" i="26" s="1"/>
  <c r="P71" i="26"/>
  <c r="I99" i="26" s="1"/>
  <c r="Q71" i="26"/>
  <c r="J99" i="26" s="1"/>
  <c r="W71" i="26"/>
  <c r="I92" i="26" s="1"/>
  <c r="X71" i="26"/>
  <c r="J92" i="26" s="1"/>
  <c r="AD71" i="26"/>
  <c r="I95" i="26" s="1"/>
  <c r="AE71" i="26"/>
  <c r="J95" i="26" s="1"/>
  <c r="AK71" i="26"/>
  <c r="I104" i="26" s="1"/>
  <c r="AL71" i="26"/>
  <c r="J104" i="26" s="1"/>
  <c r="AR71" i="26"/>
  <c r="I101" i="26" s="1"/>
  <c r="AS71" i="26"/>
  <c r="J101" i="26" s="1"/>
  <c r="AY71" i="26"/>
  <c r="I111" i="26" s="1"/>
  <c r="AZ71" i="26"/>
  <c r="J111" i="26" s="1"/>
  <c r="BF71" i="26"/>
  <c r="I107" i="26" s="1"/>
  <c r="BG71" i="26"/>
  <c r="J107" i="26" s="1"/>
  <c r="BM71" i="26"/>
  <c r="I116" i="26" s="1"/>
  <c r="BN71" i="26"/>
  <c r="J116" i="26" s="1"/>
  <c r="BT71" i="26"/>
  <c r="I113" i="26" s="1"/>
  <c r="BU71" i="26"/>
  <c r="J113" i="26" s="1"/>
  <c r="CA71" i="26"/>
  <c r="I120" i="26" s="1"/>
  <c r="CB71" i="26"/>
  <c r="J120" i="26" s="1"/>
  <c r="CD71" i="26"/>
  <c r="L120" i="26" s="1"/>
  <c r="CH71" i="26"/>
  <c r="I125" i="26" s="1"/>
  <c r="CI71" i="26"/>
  <c r="J125" i="26" s="1"/>
  <c r="CL71" i="26"/>
  <c r="M125" i="26" s="1"/>
  <c r="CO71" i="26"/>
  <c r="I122" i="26" s="1"/>
  <c r="CP71" i="26"/>
  <c r="J122" i="26" s="1"/>
  <c r="CV71" i="26"/>
  <c r="I135" i="26" s="1"/>
  <c r="CW71" i="26"/>
  <c r="J135" i="26" s="1"/>
  <c r="B71" i="26"/>
  <c r="I131" i="26" s="1"/>
  <c r="B70" i="26"/>
  <c r="I132" i="26" s="1"/>
  <c r="CZ66" i="26"/>
  <c r="CZ71" i="26" s="1"/>
  <c r="M135" i="26" s="1"/>
  <c r="CY66" i="26"/>
  <c r="CY71" i="26" s="1"/>
  <c r="L135" i="26" s="1"/>
  <c r="CX66" i="26"/>
  <c r="CX71" i="26" s="1"/>
  <c r="K135" i="26" s="1"/>
  <c r="CS66" i="26"/>
  <c r="CS71" i="26" s="1"/>
  <c r="M122" i="26" s="1"/>
  <c r="CR66" i="26"/>
  <c r="CR71" i="26" s="1"/>
  <c r="L122" i="26" s="1"/>
  <c r="CQ66" i="26"/>
  <c r="CQ71" i="26" s="1"/>
  <c r="K122" i="26" s="1"/>
  <c r="CL66" i="26"/>
  <c r="CK66" i="26"/>
  <c r="CK71" i="26" s="1"/>
  <c r="L125" i="26" s="1"/>
  <c r="CJ66" i="26"/>
  <c r="CJ71" i="26" s="1"/>
  <c r="K125" i="26" s="1"/>
  <c r="CE66" i="26"/>
  <c r="CE71" i="26" s="1"/>
  <c r="M120" i="26" s="1"/>
  <c r="CD66" i="26"/>
  <c r="CC66" i="26"/>
  <c r="CC71" i="26" s="1"/>
  <c r="K120" i="26" s="1"/>
  <c r="BX66" i="26"/>
  <c r="BX71" i="26" s="1"/>
  <c r="M113" i="26" s="1"/>
  <c r="BW66" i="26"/>
  <c r="BW71" i="26" s="1"/>
  <c r="L113" i="26" s="1"/>
  <c r="BV66" i="26"/>
  <c r="BV71" i="26" s="1"/>
  <c r="K113" i="26" s="1"/>
  <c r="BQ66" i="26"/>
  <c r="BQ71" i="26" s="1"/>
  <c r="M116" i="26" s="1"/>
  <c r="BP66" i="26"/>
  <c r="BP71" i="26" s="1"/>
  <c r="L116" i="26" s="1"/>
  <c r="BO66" i="26"/>
  <c r="BO71" i="26" s="1"/>
  <c r="K116" i="26" s="1"/>
  <c r="BJ66" i="26"/>
  <c r="BJ71" i="26" s="1"/>
  <c r="M107" i="26" s="1"/>
  <c r="BI66" i="26"/>
  <c r="BI71" i="26" s="1"/>
  <c r="L107" i="26" s="1"/>
  <c r="BH66" i="26"/>
  <c r="BH71" i="26" s="1"/>
  <c r="K107" i="26" s="1"/>
  <c r="BC66" i="26"/>
  <c r="BC71" i="26" s="1"/>
  <c r="M111" i="26" s="1"/>
  <c r="BB66" i="26"/>
  <c r="BB71" i="26" s="1"/>
  <c r="L111" i="26" s="1"/>
  <c r="BA66" i="26"/>
  <c r="BA71" i="26" s="1"/>
  <c r="K111" i="26" s="1"/>
  <c r="AV66" i="26"/>
  <c r="AV71" i="26" s="1"/>
  <c r="M101" i="26" s="1"/>
  <c r="AU66" i="26"/>
  <c r="AU71" i="26" s="1"/>
  <c r="L101" i="26" s="1"/>
  <c r="AT66" i="26"/>
  <c r="AT71" i="26" s="1"/>
  <c r="K101" i="26" s="1"/>
  <c r="AO66" i="26"/>
  <c r="AO71" i="26" s="1"/>
  <c r="M104" i="26" s="1"/>
  <c r="AN66" i="26"/>
  <c r="AN71" i="26" s="1"/>
  <c r="L104" i="26" s="1"/>
  <c r="AM66" i="26"/>
  <c r="AM71" i="26" s="1"/>
  <c r="K104" i="26" s="1"/>
  <c r="AH66" i="26"/>
  <c r="AH71" i="26" s="1"/>
  <c r="M95" i="26" s="1"/>
  <c r="AG66" i="26"/>
  <c r="AG71" i="26" s="1"/>
  <c r="L95" i="26" s="1"/>
  <c r="AF66" i="26"/>
  <c r="AF71" i="26" s="1"/>
  <c r="K95" i="26" s="1"/>
  <c r="AA66" i="26"/>
  <c r="AA71" i="26" s="1"/>
  <c r="M92" i="26" s="1"/>
  <c r="Z66" i="26"/>
  <c r="Z71" i="26" s="1"/>
  <c r="L92" i="26" s="1"/>
  <c r="Y66" i="26"/>
  <c r="Y71" i="26" s="1"/>
  <c r="K92" i="26" s="1"/>
  <c r="T66" i="26"/>
  <c r="T71" i="26" s="1"/>
  <c r="M99" i="26" s="1"/>
  <c r="S66" i="26"/>
  <c r="S71" i="26" s="1"/>
  <c r="L99" i="26" s="1"/>
  <c r="R66" i="26"/>
  <c r="R71" i="26" s="1"/>
  <c r="K99" i="26" s="1"/>
  <c r="M66" i="26"/>
  <c r="M71" i="26" s="1"/>
  <c r="M128" i="26" s="1"/>
  <c r="L66" i="26"/>
  <c r="L71" i="26" s="1"/>
  <c r="L128" i="26" s="1"/>
  <c r="K66" i="26"/>
  <c r="K71" i="26" s="1"/>
  <c r="K128" i="26" s="1"/>
  <c r="D66" i="26"/>
  <c r="D71" i="26" s="1"/>
  <c r="K131" i="26" s="1"/>
  <c r="E66" i="26"/>
  <c r="E71" i="26" s="1"/>
  <c r="L131" i="26" s="1"/>
  <c r="F66" i="26"/>
  <c r="F71" i="26" s="1"/>
  <c r="M131" i="26" s="1"/>
  <c r="CZ32" i="26"/>
  <c r="CZ70" i="26" s="1"/>
  <c r="M134" i="26" s="1"/>
  <c r="CY32" i="26"/>
  <c r="CY70" i="26" s="1"/>
  <c r="L134" i="26" s="1"/>
  <c r="CX32" i="26"/>
  <c r="CX70" i="26" s="1"/>
  <c r="K134" i="26" s="1"/>
  <c r="CS32" i="26"/>
  <c r="CS70" i="26" s="1"/>
  <c r="M123" i="26" s="1"/>
  <c r="CR32" i="26"/>
  <c r="CR70" i="26" s="1"/>
  <c r="L123" i="26" s="1"/>
  <c r="CQ32" i="26"/>
  <c r="CQ70" i="26" s="1"/>
  <c r="K123" i="26" s="1"/>
  <c r="CL32" i="26"/>
  <c r="CL70" i="26" s="1"/>
  <c r="M126" i="26" s="1"/>
  <c r="CK32" i="26"/>
  <c r="CK70" i="26" s="1"/>
  <c r="L126" i="26" s="1"/>
  <c r="CJ32" i="26"/>
  <c r="CJ70" i="26" s="1"/>
  <c r="K126" i="26" s="1"/>
  <c r="CE32" i="26"/>
  <c r="CE70" i="26" s="1"/>
  <c r="M119" i="26" s="1"/>
  <c r="CD32" i="26"/>
  <c r="CC32" i="26"/>
  <c r="CC70" i="26" s="1"/>
  <c r="K119" i="26" s="1"/>
  <c r="BX32" i="26"/>
  <c r="BX70" i="26" s="1"/>
  <c r="M114" i="26" s="1"/>
  <c r="BW32" i="26"/>
  <c r="BW70" i="26" s="1"/>
  <c r="L114" i="26" s="1"/>
  <c r="BV32" i="26"/>
  <c r="BV70" i="26" s="1"/>
  <c r="K114" i="26" s="1"/>
  <c r="BQ32" i="26"/>
  <c r="BQ70" i="26" s="1"/>
  <c r="M117" i="26" s="1"/>
  <c r="BP32" i="26"/>
  <c r="BP70" i="26" s="1"/>
  <c r="L117" i="26" s="1"/>
  <c r="BO32" i="26"/>
  <c r="BJ32" i="26"/>
  <c r="BJ70" i="26" s="1"/>
  <c r="M108" i="26" s="1"/>
  <c r="BI32" i="26"/>
  <c r="BI70" i="26" s="1"/>
  <c r="L108" i="26" s="1"/>
  <c r="BH32" i="26"/>
  <c r="BH70" i="26" s="1"/>
  <c r="K108" i="26" s="1"/>
  <c r="BC32" i="26"/>
  <c r="BC70" i="26" s="1"/>
  <c r="M110" i="26" s="1"/>
  <c r="BB32" i="26"/>
  <c r="BB70" i="26" s="1"/>
  <c r="L110" i="26" s="1"/>
  <c r="BA32" i="26"/>
  <c r="BA70" i="26" s="1"/>
  <c r="K110" i="26" s="1"/>
  <c r="AV32" i="26"/>
  <c r="AV70" i="26" s="1"/>
  <c r="M102" i="26" s="1"/>
  <c r="AU32" i="26"/>
  <c r="AU70" i="26" s="1"/>
  <c r="L102" i="26" s="1"/>
  <c r="AT32" i="26"/>
  <c r="AT70" i="26" s="1"/>
  <c r="K102" i="26" s="1"/>
  <c r="AO32" i="26"/>
  <c r="AO70" i="26" s="1"/>
  <c r="M105" i="26" s="1"/>
  <c r="AN32" i="26"/>
  <c r="AN70" i="26" s="1"/>
  <c r="L105" i="26" s="1"/>
  <c r="AM32" i="26"/>
  <c r="AM70" i="26" s="1"/>
  <c r="K105" i="26" s="1"/>
  <c r="AH32" i="26"/>
  <c r="AH70" i="26" s="1"/>
  <c r="M96" i="26" s="1"/>
  <c r="AG32" i="26"/>
  <c r="AG70" i="26" s="1"/>
  <c r="L96" i="26" s="1"/>
  <c r="AF32" i="26"/>
  <c r="AF70" i="26" s="1"/>
  <c r="K96" i="26" s="1"/>
  <c r="AA32" i="26"/>
  <c r="AA70" i="26" s="1"/>
  <c r="M93" i="26" s="1"/>
  <c r="Z32" i="26"/>
  <c r="Z70" i="26" s="1"/>
  <c r="L93" i="26" s="1"/>
  <c r="Y32" i="26"/>
  <c r="Y70" i="26" s="1"/>
  <c r="K93" i="26" s="1"/>
  <c r="T32" i="26"/>
  <c r="T70" i="26" s="1"/>
  <c r="M98" i="26" s="1"/>
  <c r="S32" i="26"/>
  <c r="S70" i="26" s="1"/>
  <c r="L98" i="26" s="1"/>
  <c r="R32" i="26"/>
  <c r="R70" i="26" s="1"/>
  <c r="K98" i="26" s="1"/>
  <c r="M32" i="26"/>
  <c r="M70" i="26" s="1"/>
  <c r="M129" i="26" s="1"/>
  <c r="L32" i="26"/>
  <c r="L70" i="26" s="1"/>
  <c r="L129" i="26" s="1"/>
  <c r="K32" i="26"/>
  <c r="K70" i="26" s="1"/>
  <c r="K129" i="26" s="1"/>
  <c r="E32" i="26"/>
  <c r="E70" i="26" s="1"/>
  <c r="L132" i="26" s="1"/>
  <c r="F32" i="26"/>
  <c r="F70" i="26" s="1"/>
  <c r="M132" i="26" s="1"/>
  <c r="D32" i="26"/>
  <c r="D70" i="26" s="1"/>
  <c r="I34" i="24"/>
  <c r="C44" i="24" s="1"/>
  <c r="J34" i="24"/>
  <c r="D44" i="24" s="1"/>
  <c r="K34" i="24"/>
  <c r="E44" i="24" s="1"/>
  <c r="L34" i="24"/>
  <c r="F44" i="24" s="1"/>
  <c r="M34" i="24"/>
  <c r="G44" i="24" s="1"/>
  <c r="N34" i="24"/>
  <c r="H44" i="24" s="1"/>
  <c r="O34" i="24"/>
  <c r="C45" i="24" s="1"/>
  <c r="P34" i="24"/>
  <c r="D45" i="24" s="1"/>
  <c r="Q34" i="24"/>
  <c r="E45" i="24" s="1"/>
  <c r="R34" i="24"/>
  <c r="F45" i="24" s="1"/>
  <c r="S34" i="24"/>
  <c r="G45" i="24" s="1"/>
  <c r="T34" i="24"/>
  <c r="H45" i="24" s="1"/>
  <c r="I35" i="25"/>
  <c r="C35" i="25"/>
  <c r="D35" i="25"/>
  <c r="E35" i="25"/>
  <c r="F35" i="25"/>
  <c r="G35" i="25"/>
  <c r="H35" i="25"/>
  <c r="B34" i="24"/>
  <c r="C34" i="24"/>
  <c r="C43" i="24" s="1"/>
  <c r="D34" i="24"/>
  <c r="D43" i="24" s="1"/>
  <c r="E34" i="24"/>
  <c r="E43" i="24" s="1"/>
  <c r="F34" i="24"/>
  <c r="F43" i="24" s="1"/>
  <c r="G34" i="24"/>
  <c r="G43" i="24" s="1"/>
  <c r="H34" i="24"/>
  <c r="H43" i="24" s="1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B34" i="23"/>
  <c r="G36" i="25" l="1"/>
  <c r="H36" i="25"/>
  <c r="E36" i="25"/>
  <c r="D36" i="25"/>
  <c r="F36" i="25"/>
  <c r="C36" i="25"/>
  <c r="BG69" i="26"/>
  <c r="J69" i="26"/>
  <c r="CW69" i="26"/>
  <c r="AE69" i="26"/>
  <c r="BB69" i="26"/>
  <c r="AL69" i="26"/>
  <c r="BC69" i="26"/>
  <c r="CP69" i="26"/>
  <c r="BN69" i="26"/>
  <c r="C69" i="26"/>
  <c r="CI69" i="26"/>
  <c r="AS69" i="26"/>
  <c r="CB69" i="26"/>
  <c r="Q69" i="26"/>
  <c r="BU69" i="26"/>
  <c r="X69" i="26"/>
  <c r="AZ69" i="26"/>
  <c r="B36" i="15"/>
  <c r="C36" i="15"/>
  <c r="G36" i="15"/>
  <c r="E36" i="15"/>
  <c r="F36" i="15"/>
  <c r="D36" i="15"/>
  <c r="E33" i="15"/>
  <c r="F33" i="15"/>
  <c r="G33" i="15" l="1"/>
  <c r="D33" i="15"/>
  <c r="C33" i="15"/>
  <c r="B33" i="15"/>
  <c r="R80" i="13" l="1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79" i="13"/>
  <c r="M110" i="13"/>
  <c r="H110" i="13"/>
  <c r="I148" i="13"/>
  <c r="K148" i="13"/>
  <c r="M148" i="13"/>
  <c r="O148" i="13"/>
  <c r="AG229" i="22"/>
  <c r="AF229" i="22"/>
  <c r="AE229" i="22"/>
  <c r="Y255" i="22"/>
  <c r="AC229" i="22"/>
  <c r="AA255" i="22"/>
  <c r="Y229" i="22"/>
  <c r="W229" i="22"/>
  <c r="W255" i="22"/>
  <c r="T229" i="22"/>
  <c r="T243" i="22" s="1"/>
  <c r="M263" i="22" s="1"/>
  <c r="L275" i="22" s="1"/>
  <c r="S229" i="22"/>
  <c r="S243" i="22" s="1"/>
  <c r="F263" i="22" s="1"/>
  <c r="R229" i="22"/>
  <c r="R243" i="22" s="1"/>
  <c r="O263" i="22" s="1"/>
  <c r="N275" i="22" s="1"/>
  <c r="Q229" i="22"/>
  <c r="Q243" i="22" s="1"/>
  <c r="G263" i="22" s="1"/>
  <c r="F275" i="22" s="1"/>
  <c r="P229" i="22"/>
  <c r="P243" i="22" s="1"/>
  <c r="H263" i="22" s="1"/>
  <c r="G275" i="22" s="1"/>
  <c r="O229" i="22"/>
  <c r="O243" i="22" s="1"/>
  <c r="R263" i="22" s="1"/>
  <c r="N229" i="22"/>
  <c r="N243" i="22" s="1"/>
  <c r="J263" i="22" s="1"/>
  <c r="I275" i="22" s="1"/>
  <c r="M229" i="22"/>
  <c r="M243" i="22" s="1"/>
  <c r="E263" i="22" s="1"/>
  <c r="E275" i="22" s="1"/>
  <c r="L229" i="22"/>
  <c r="L243" i="22" s="1"/>
  <c r="K263" i="22" s="1"/>
  <c r="J275" i="22" s="1"/>
  <c r="K229" i="22"/>
  <c r="K243" i="22" s="1"/>
  <c r="I263" i="22" s="1"/>
  <c r="H275" i="22" s="1"/>
  <c r="J229" i="22"/>
  <c r="J243" i="22" s="1"/>
  <c r="Q263" i="22" s="1"/>
  <c r="I229" i="22"/>
  <c r="I243" i="22" s="1"/>
  <c r="S263" i="22" s="1"/>
  <c r="H229" i="22"/>
  <c r="H243" i="22" s="1"/>
  <c r="P263" i="22" s="1"/>
  <c r="O275" i="22" s="1"/>
  <c r="G229" i="22"/>
  <c r="G243" i="22" s="1"/>
  <c r="L263" i="22" s="1"/>
  <c r="K275" i="22" s="1"/>
  <c r="F229" i="22"/>
  <c r="F243" i="22" s="1"/>
  <c r="D263" i="22" s="1"/>
  <c r="D275" i="22" s="1"/>
  <c r="E229" i="22"/>
  <c r="E243" i="22" s="1"/>
  <c r="C263" i="22" s="1"/>
  <c r="C275" i="22" s="1"/>
  <c r="D229" i="22"/>
  <c r="D243" i="22" s="1"/>
  <c r="N263" i="22" s="1"/>
  <c r="M275" i="22" s="1"/>
  <c r="C213" i="22"/>
  <c r="C229" i="22" s="1"/>
  <c r="C243" i="22" s="1"/>
  <c r="AI222" i="22"/>
  <c r="AD251" i="22"/>
  <c r="AE222" i="22"/>
  <c r="AC222" i="22"/>
  <c r="AC251" i="22"/>
  <c r="W222" i="22"/>
  <c r="U222" i="22"/>
  <c r="T222" i="22"/>
  <c r="T237" i="22" s="1"/>
  <c r="M252" i="22" s="1"/>
  <c r="S222" i="22"/>
  <c r="S237" i="22" s="1"/>
  <c r="F252" i="22" s="1"/>
  <c r="R222" i="22"/>
  <c r="R237" i="22" s="1"/>
  <c r="O252" i="22" s="1"/>
  <c r="Q222" i="22"/>
  <c r="Q237" i="22" s="1"/>
  <c r="G252" i="22" s="1"/>
  <c r="P222" i="22"/>
  <c r="P237" i="22" s="1"/>
  <c r="H252" i="22" s="1"/>
  <c r="O222" i="22"/>
  <c r="O237" i="22" s="1"/>
  <c r="R252" i="22" s="1"/>
  <c r="N222" i="22"/>
  <c r="N237" i="22" s="1"/>
  <c r="J252" i="22" s="1"/>
  <c r="M222" i="22"/>
  <c r="M237" i="22" s="1"/>
  <c r="E252" i="22" s="1"/>
  <c r="L222" i="22"/>
  <c r="L237" i="22" s="1"/>
  <c r="K252" i="22" s="1"/>
  <c r="K222" i="22"/>
  <c r="K237" i="22" s="1"/>
  <c r="I252" i="22" s="1"/>
  <c r="J222" i="22"/>
  <c r="J237" i="22" s="1"/>
  <c r="Q252" i="22" s="1"/>
  <c r="I222" i="22"/>
  <c r="I237" i="22" s="1"/>
  <c r="S252" i="22" s="1"/>
  <c r="H222" i="22"/>
  <c r="H237" i="22" s="1"/>
  <c r="P252" i="22" s="1"/>
  <c r="G222" i="22"/>
  <c r="G237" i="22" s="1"/>
  <c r="L252" i="22" s="1"/>
  <c r="F222" i="22"/>
  <c r="F237" i="22" s="1"/>
  <c r="D252" i="22" s="1"/>
  <c r="E222" i="22"/>
  <c r="E237" i="22" s="1"/>
  <c r="C252" i="22" s="1"/>
  <c r="AQ213" i="22"/>
  <c r="D222" i="22" s="1"/>
  <c r="D237" i="22" s="1"/>
  <c r="N252" i="22" s="1"/>
  <c r="AP213" i="22"/>
  <c r="C222" i="22" s="1"/>
  <c r="C237" i="22" s="1"/>
  <c r="AI228" i="22"/>
  <c r="AD228" i="22"/>
  <c r="AA250" i="22"/>
  <c r="AA228" i="22"/>
  <c r="AC250" i="22"/>
  <c r="W250" i="22"/>
  <c r="U228" i="22"/>
  <c r="T228" i="22"/>
  <c r="T245" i="22" s="1"/>
  <c r="M258" i="22" s="1"/>
  <c r="L270" i="22" s="1"/>
  <c r="S228" i="22"/>
  <c r="S245" i="22" s="1"/>
  <c r="F258" i="22" s="1"/>
  <c r="R228" i="22"/>
  <c r="R245" i="22" s="1"/>
  <c r="O258" i="22" s="1"/>
  <c r="N270" i="22" s="1"/>
  <c r="Q228" i="22"/>
  <c r="Q245" i="22" s="1"/>
  <c r="G258" i="22" s="1"/>
  <c r="F270" i="22" s="1"/>
  <c r="P228" i="22"/>
  <c r="P245" i="22" s="1"/>
  <c r="H258" i="22" s="1"/>
  <c r="G270" i="22" s="1"/>
  <c r="O228" i="22"/>
  <c r="O245" i="22" s="1"/>
  <c r="R258" i="22" s="1"/>
  <c r="N228" i="22"/>
  <c r="N245" i="22" s="1"/>
  <c r="J258" i="22" s="1"/>
  <c r="I270" i="22" s="1"/>
  <c r="M228" i="22"/>
  <c r="M245" i="22" s="1"/>
  <c r="E258" i="22" s="1"/>
  <c r="E270" i="22" s="1"/>
  <c r="L228" i="22"/>
  <c r="L245" i="22" s="1"/>
  <c r="K258" i="22" s="1"/>
  <c r="J270" i="22" s="1"/>
  <c r="K228" i="22"/>
  <c r="K245" i="22" s="1"/>
  <c r="I258" i="22" s="1"/>
  <c r="H270" i="22" s="1"/>
  <c r="J228" i="22"/>
  <c r="J245" i="22" s="1"/>
  <c r="Q258" i="22" s="1"/>
  <c r="I228" i="22"/>
  <c r="I245" i="22" s="1"/>
  <c r="S258" i="22" s="1"/>
  <c r="H228" i="22"/>
  <c r="H245" i="22" s="1"/>
  <c r="P258" i="22" s="1"/>
  <c r="O270" i="22" s="1"/>
  <c r="G228" i="22"/>
  <c r="G245" i="22" s="1"/>
  <c r="L258" i="22" s="1"/>
  <c r="K270" i="22" s="1"/>
  <c r="F228" i="22"/>
  <c r="F245" i="22" s="1"/>
  <c r="D258" i="22" s="1"/>
  <c r="D270" i="22" s="1"/>
  <c r="E228" i="22"/>
  <c r="E245" i="22" s="1"/>
  <c r="C258" i="22" s="1"/>
  <c r="C270" i="22" s="1"/>
  <c r="D228" i="22"/>
  <c r="D245" i="22" s="1"/>
  <c r="N258" i="22" s="1"/>
  <c r="M270" i="22" s="1"/>
  <c r="C212" i="22"/>
  <c r="C228" i="22" s="1"/>
  <c r="C245" i="22" s="1"/>
  <c r="AD245" i="22"/>
  <c r="Z245" i="22"/>
  <c r="Y245" i="22"/>
  <c r="AF245" i="22"/>
  <c r="AA245" i="22"/>
  <c r="AG245" i="22"/>
  <c r="AC245" i="22"/>
  <c r="X245" i="22"/>
  <c r="W245" i="22"/>
  <c r="AH245" i="22"/>
  <c r="T221" i="22"/>
  <c r="T239" i="22" s="1"/>
  <c r="M254" i="22" s="1"/>
  <c r="S221" i="22"/>
  <c r="S239" i="22" s="1"/>
  <c r="F254" i="22" s="1"/>
  <c r="R221" i="22"/>
  <c r="R239" i="22" s="1"/>
  <c r="O254" i="22" s="1"/>
  <c r="Q221" i="22"/>
  <c r="Q239" i="22" s="1"/>
  <c r="G254" i="22" s="1"/>
  <c r="P221" i="22"/>
  <c r="P239" i="22" s="1"/>
  <c r="H254" i="22" s="1"/>
  <c r="O221" i="22"/>
  <c r="O239" i="22" s="1"/>
  <c r="R254" i="22" s="1"/>
  <c r="N221" i="22"/>
  <c r="N239" i="22" s="1"/>
  <c r="J254" i="22" s="1"/>
  <c r="M221" i="22"/>
  <c r="M239" i="22" s="1"/>
  <c r="E254" i="22" s="1"/>
  <c r="L221" i="22"/>
  <c r="L239" i="22" s="1"/>
  <c r="K254" i="22" s="1"/>
  <c r="K221" i="22"/>
  <c r="K239" i="22" s="1"/>
  <c r="I254" i="22" s="1"/>
  <c r="J221" i="22"/>
  <c r="J239" i="22" s="1"/>
  <c r="Q254" i="22" s="1"/>
  <c r="I221" i="22"/>
  <c r="I239" i="22" s="1"/>
  <c r="S254" i="22" s="1"/>
  <c r="H221" i="22"/>
  <c r="H239" i="22" s="1"/>
  <c r="P254" i="22" s="1"/>
  <c r="G221" i="22"/>
  <c r="G239" i="22" s="1"/>
  <c r="L254" i="22" s="1"/>
  <c r="F221" i="22"/>
  <c r="F239" i="22" s="1"/>
  <c r="D254" i="22" s="1"/>
  <c r="E221" i="22"/>
  <c r="E239" i="22" s="1"/>
  <c r="C254" i="22" s="1"/>
  <c r="AQ212" i="22"/>
  <c r="D221" i="22" s="1"/>
  <c r="D239" i="22" s="1"/>
  <c r="N254" i="22" s="1"/>
  <c r="AP212" i="22"/>
  <c r="C221" i="22" s="1"/>
  <c r="C239" i="22" s="1"/>
  <c r="AB244" i="22"/>
  <c r="Z244" i="22"/>
  <c r="AG244" i="22"/>
  <c r="AC244" i="22"/>
  <c r="X244" i="22"/>
  <c r="AH244" i="22"/>
  <c r="T227" i="22"/>
  <c r="T244" i="22" s="1"/>
  <c r="M260" i="22" s="1"/>
  <c r="L272" i="22" s="1"/>
  <c r="S227" i="22"/>
  <c r="S244" i="22" s="1"/>
  <c r="F260" i="22" s="1"/>
  <c r="R227" i="22"/>
  <c r="R244" i="22" s="1"/>
  <c r="O260" i="22" s="1"/>
  <c r="N272" i="22" s="1"/>
  <c r="Q227" i="22"/>
  <c r="Q244" i="22" s="1"/>
  <c r="G260" i="22" s="1"/>
  <c r="F272" i="22" s="1"/>
  <c r="P227" i="22"/>
  <c r="P244" i="22" s="1"/>
  <c r="H260" i="22" s="1"/>
  <c r="G272" i="22" s="1"/>
  <c r="O227" i="22"/>
  <c r="O244" i="22" s="1"/>
  <c r="R260" i="22" s="1"/>
  <c r="N227" i="22"/>
  <c r="N244" i="22" s="1"/>
  <c r="J260" i="22" s="1"/>
  <c r="I272" i="22" s="1"/>
  <c r="M227" i="22"/>
  <c r="M244" i="22" s="1"/>
  <c r="E260" i="22" s="1"/>
  <c r="E272" i="22" s="1"/>
  <c r="L227" i="22"/>
  <c r="L244" i="22" s="1"/>
  <c r="K260" i="22" s="1"/>
  <c r="J272" i="22" s="1"/>
  <c r="K227" i="22"/>
  <c r="K244" i="22" s="1"/>
  <c r="I260" i="22" s="1"/>
  <c r="H272" i="22" s="1"/>
  <c r="J227" i="22"/>
  <c r="J244" i="22" s="1"/>
  <c r="Q260" i="22" s="1"/>
  <c r="I227" i="22"/>
  <c r="I244" i="22" s="1"/>
  <c r="S260" i="22" s="1"/>
  <c r="H227" i="22"/>
  <c r="H244" i="22" s="1"/>
  <c r="P260" i="22" s="1"/>
  <c r="O272" i="22" s="1"/>
  <c r="G227" i="22"/>
  <c r="G244" i="22" s="1"/>
  <c r="L260" i="22" s="1"/>
  <c r="K272" i="22" s="1"/>
  <c r="F227" i="22"/>
  <c r="F244" i="22" s="1"/>
  <c r="D260" i="22" s="1"/>
  <c r="D272" i="22" s="1"/>
  <c r="E227" i="22"/>
  <c r="E244" i="22" s="1"/>
  <c r="C260" i="22" s="1"/>
  <c r="C272" i="22" s="1"/>
  <c r="D227" i="22"/>
  <c r="D244" i="22" s="1"/>
  <c r="N260" i="22" s="1"/>
  <c r="M272" i="22" s="1"/>
  <c r="C211" i="22"/>
  <c r="C227" i="22" s="1"/>
  <c r="C244" i="22" s="1"/>
  <c r="Y239" i="22"/>
  <c r="Y237" i="22" s="1"/>
  <c r="AB220" i="22"/>
  <c r="W239" i="22"/>
  <c r="W237" i="22" s="1"/>
  <c r="T220" i="22"/>
  <c r="T238" i="22" s="1"/>
  <c r="M253" i="22" s="1"/>
  <c r="S220" i="22"/>
  <c r="S238" i="22" s="1"/>
  <c r="F253" i="22" s="1"/>
  <c r="R220" i="22"/>
  <c r="R238" i="22" s="1"/>
  <c r="O253" i="22" s="1"/>
  <c r="Q220" i="22"/>
  <c r="Q238" i="22" s="1"/>
  <c r="G253" i="22" s="1"/>
  <c r="P220" i="22"/>
  <c r="P238" i="22" s="1"/>
  <c r="H253" i="22" s="1"/>
  <c r="O220" i="22"/>
  <c r="O238" i="22" s="1"/>
  <c r="R253" i="22" s="1"/>
  <c r="N220" i="22"/>
  <c r="N238" i="22" s="1"/>
  <c r="J253" i="22" s="1"/>
  <c r="M220" i="22"/>
  <c r="M238" i="22" s="1"/>
  <c r="E253" i="22" s="1"/>
  <c r="L220" i="22"/>
  <c r="L238" i="22" s="1"/>
  <c r="K253" i="22" s="1"/>
  <c r="K220" i="22"/>
  <c r="K238" i="22" s="1"/>
  <c r="I253" i="22" s="1"/>
  <c r="J220" i="22"/>
  <c r="J238" i="22" s="1"/>
  <c r="Q253" i="22" s="1"/>
  <c r="I220" i="22"/>
  <c r="I238" i="22" s="1"/>
  <c r="S253" i="22" s="1"/>
  <c r="H220" i="22"/>
  <c r="H238" i="22" s="1"/>
  <c r="P253" i="22" s="1"/>
  <c r="G220" i="22"/>
  <c r="G238" i="22" s="1"/>
  <c r="L253" i="22" s="1"/>
  <c r="F220" i="22"/>
  <c r="F238" i="22" s="1"/>
  <c r="D253" i="22" s="1"/>
  <c r="E220" i="22"/>
  <c r="E238" i="22" s="1"/>
  <c r="C253" i="22" s="1"/>
  <c r="AQ211" i="22"/>
  <c r="D220" i="22" s="1"/>
  <c r="D238" i="22" s="1"/>
  <c r="N253" i="22" s="1"/>
  <c r="AP211" i="22"/>
  <c r="C220" i="22" s="1"/>
  <c r="C238" i="22" s="1"/>
  <c r="AE226" i="22"/>
  <c r="AD226" i="22"/>
  <c r="AC226" i="22"/>
  <c r="AB226" i="22"/>
  <c r="W226" i="22"/>
  <c r="U226" i="22"/>
  <c r="T226" i="22"/>
  <c r="S226" i="22"/>
  <c r="R226" i="22"/>
  <c r="Q226" i="22"/>
  <c r="P226" i="22"/>
  <c r="O226" i="22"/>
  <c r="N226" i="22"/>
  <c r="M226" i="22"/>
  <c r="L226" i="22"/>
  <c r="K226" i="22"/>
  <c r="J226" i="22"/>
  <c r="I226" i="22"/>
  <c r="H226" i="22"/>
  <c r="G226" i="22"/>
  <c r="F226" i="22"/>
  <c r="E226" i="22"/>
  <c r="D226" i="22"/>
  <c r="C210" i="22"/>
  <c r="C226" i="22" s="1"/>
  <c r="Y223" i="22"/>
  <c r="T223" i="22"/>
  <c r="T242" i="22" s="1"/>
  <c r="M257" i="22" s="1"/>
  <c r="L269" i="22" s="1"/>
  <c r="S223" i="22"/>
  <c r="S242" i="22" s="1"/>
  <c r="F257" i="22" s="1"/>
  <c r="R223" i="22"/>
  <c r="R242" i="22" s="1"/>
  <c r="O257" i="22" s="1"/>
  <c r="N269" i="22" s="1"/>
  <c r="Q223" i="22"/>
  <c r="Q242" i="22" s="1"/>
  <c r="G257" i="22" s="1"/>
  <c r="F269" i="22" s="1"/>
  <c r="P223" i="22"/>
  <c r="P242" i="22" s="1"/>
  <c r="H257" i="22" s="1"/>
  <c r="G269" i="22" s="1"/>
  <c r="O223" i="22"/>
  <c r="O242" i="22" s="1"/>
  <c r="R257" i="22" s="1"/>
  <c r="N223" i="22"/>
  <c r="N242" i="22" s="1"/>
  <c r="J257" i="22" s="1"/>
  <c r="I269" i="22" s="1"/>
  <c r="M223" i="22"/>
  <c r="M242" i="22" s="1"/>
  <c r="E257" i="22" s="1"/>
  <c r="E269" i="22" s="1"/>
  <c r="L223" i="22"/>
  <c r="L242" i="22" s="1"/>
  <c r="K257" i="22" s="1"/>
  <c r="J269" i="22" s="1"/>
  <c r="K223" i="22"/>
  <c r="K242" i="22" s="1"/>
  <c r="I257" i="22" s="1"/>
  <c r="H269" i="22" s="1"/>
  <c r="J223" i="22"/>
  <c r="J242" i="22" s="1"/>
  <c r="Q257" i="22" s="1"/>
  <c r="I223" i="22"/>
  <c r="I242" i="22" s="1"/>
  <c r="S257" i="22" s="1"/>
  <c r="H223" i="22"/>
  <c r="H242" i="22" s="1"/>
  <c r="P257" i="22" s="1"/>
  <c r="O269" i="22" s="1"/>
  <c r="G223" i="22"/>
  <c r="G242" i="22" s="1"/>
  <c r="L257" i="22" s="1"/>
  <c r="K269" i="22" s="1"/>
  <c r="F223" i="22"/>
  <c r="F242" i="22" s="1"/>
  <c r="D257" i="22" s="1"/>
  <c r="D269" i="22" s="1"/>
  <c r="E223" i="22"/>
  <c r="E242" i="22" s="1"/>
  <c r="C257" i="22" s="1"/>
  <c r="C269" i="22" s="1"/>
  <c r="AQ210" i="22"/>
  <c r="AQ214" i="22" s="1"/>
  <c r="D223" i="22" s="1"/>
  <c r="D242" i="22" s="1"/>
  <c r="N257" i="22" s="1"/>
  <c r="M269" i="22" s="1"/>
  <c r="AP210" i="22"/>
  <c r="AP214" i="22" s="1"/>
  <c r="C223" i="22" s="1"/>
  <c r="C242" i="22" s="1"/>
  <c r="AI209" i="22"/>
  <c r="AH209" i="22"/>
  <c r="AG209" i="22"/>
  <c r="AF209" i="22"/>
  <c r="AE209" i="22"/>
  <c r="AD209" i="22"/>
  <c r="AC209" i="22"/>
  <c r="AB209" i="22"/>
  <c r="AA209" i="22"/>
  <c r="Z209" i="22"/>
  <c r="Y209" i="22"/>
  <c r="X209" i="22"/>
  <c r="W209" i="22"/>
  <c r="V209" i="22"/>
  <c r="U209" i="22"/>
  <c r="T209" i="22"/>
  <c r="S209" i="22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AI227" i="22" l="1"/>
  <c r="AA227" i="22"/>
  <c r="AB227" i="22"/>
  <c r="AA244" i="22"/>
  <c r="AA243" i="22" s="1"/>
  <c r="G232" i="22"/>
  <c r="G247" i="22" s="1"/>
  <c r="O232" i="22"/>
  <c r="O247" i="22" s="1"/>
  <c r="AC227" i="22"/>
  <c r="AF244" i="22"/>
  <c r="AF243" i="22" s="1"/>
  <c r="V227" i="22"/>
  <c r="W244" i="22"/>
  <c r="AD227" i="22"/>
  <c r="Y244" i="22"/>
  <c r="Z221" i="22"/>
  <c r="AG221" i="22"/>
  <c r="AB245" i="22"/>
  <c r="H232" i="22"/>
  <c r="H247" i="22" s="1"/>
  <c r="P232" i="22"/>
  <c r="P247" i="22" s="1"/>
  <c r="I232" i="22"/>
  <c r="I247" i="22" s="1"/>
  <c r="J232" i="22"/>
  <c r="J247" i="22" s="1"/>
  <c r="R232" i="22"/>
  <c r="R247" i="22" s="1"/>
  <c r="Q232" i="22"/>
  <c r="Q247" i="22" s="1"/>
  <c r="C232" i="22"/>
  <c r="C247" i="22" s="1"/>
  <c r="K232" i="22"/>
  <c r="K247" i="22" s="1"/>
  <c r="S232" i="22"/>
  <c r="S247" i="22" s="1"/>
  <c r="D232" i="22"/>
  <c r="D247" i="22" s="1"/>
  <c r="L232" i="22"/>
  <c r="L247" i="22" s="1"/>
  <c r="T232" i="22"/>
  <c r="T247" i="22" s="1"/>
  <c r="E232" i="22"/>
  <c r="E247" i="22" s="1"/>
  <c r="M232" i="22"/>
  <c r="M247" i="22" s="1"/>
  <c r="F232" i="22"/>
  <c r="F247" i="22" s="1"/>
  <c r="N232" i="22"/>
  <c r="N247" i="22" s="1"/>
  <c r="V228" i="22"/>
  <c r="AB229" i="22"/>
  <c r="AH221" i="22"/>
  <c r="Y221" i="22"/>
  <c r="AA239" i="22"/>
  <c r="AA237" i="22" s="1"/>
  <c r="V220" i="22"/>
  <c r="AD220" i="22"/>
  <c r="AB221" i="22"/>
  <c r="U221" i="22"/>
  <c r="AA222" i="22"/>
  <c r="AH222" i="22"/>
  <c r="Z251" i="22"/>
  <c r="Z222" i="22"/>
  <c r="X228" i="22"/>
  <c r="AD229" i="22"/>
  <c r="X255" i="22"/>
  <c r="AF255" i="22"/>
  <c r="Z255" i="22"/>
  <c r="V229" i="22"/>
  <c r="U227" i="22"/>
  <c r="X226" i="22"/>
  <c r="AF226" i="22"/>
  <c r="AD256" i="22"/>
  <c r="AH223" i="22"/>
  <c r="V226" i="22"/>
  <c r="AF239" i="22"/>
  <c r="AF237" i="22" s="1"/>
  <c r="AC220" i="22"/>
  <c r="AA221" i="22"/>
  <c r="AH228" i="22"/>
  <c r="AD250" i="22"/>
  <c r="AD249" i="22" s="1"/>
  <c r="AG223" i="22"/>
  <c r="AB256" i="22"/>
  <c r="Z223" i="22"/>
  <c r="Y226" i="22"/>
  <c r="AG226" i="22"/>
  <c r="AC239" i="22"/>
  <c r="AC237" i="22" s="1"/>
  <c r="X220" i="22"/>
  <c r="AF220" i="22"/>
  <c r="W227" i="22"/>
  <c r="AE227" i="22"/>
  <c r="V221" i="22"/>
  <c r="AD221" i="22"/>
  <c r="AF250" i="22"/>
  <c r="AC228" i="22"/>
  <c r="AA251" i="22"/>
  <c r="AA249" i="22" s="1"/>
  <c r="AB222" i="22"/>
  <c r="AA229" i="22"/>
  <c r="AI229" i="22"/>
  <c r="AH250" i="22"/>
  <c r="X256" i="22"/>
  <c r="W223" i="22"/>
  <c r="AI221" i="22"/>
  <c r="AA223" i="22"/>
  <c r="AI223" i="22"/>
  <c r="Z226" i="22"/>
  <c r="AH226" i="22"/>
  <c r="Y220" i="22"/>
  <c r="AG239" i="22"/>
  <c r="AG237" i="22" s="1"/>
  <c r="AG220" i="22"/>
  <c r="AB239" i="22"/>
  <c r="AB237" i="22" s="1"/>
  <c r="X227" i="22"/>
  <c r="AF227" i="22"/>
  <c r="AG256" i="22"/>
  <c r="AE223" i="22"/>
  <c r="Z256" i="22"/>
  <c r="Z228" i="22"/>
  <c r="AG251" i="22"/>
  <c r="Y222" i="22"/>
  <c r="AB251" i="22"/>
  <c r="AG222" i="22"/>
  <c r="AA256" i="22"/>
  <c r="AA254" i="22" s="1"/>
  <c r="AB223" i="22"/>
  <c r="AA226" i="22"/>
  <c r="Z220" i="22"/>
  <c r="AG243" i="22"/>
  <c r="Y227" i="22"/>
  <c r="AG227" i="22"/>
  <c r="AF221" i="22"/>
  <c r="X250" i="22"/>
  <c r="W228" i="22"/>
  <c r="Z250" i="22"/>
  <c r="AE228" i="22"/>
  <c r="AD222" i="22"/>
  <c r="Y251" i="22"/>
  <c r="U229" i="22"/>
  <c r="AH255" i="22"/>
  <c r="AH256" i="22"/>
  <c r="U223" i="22"/>
  <c r="AF256" i="22"/>
  <c r="AC223" i="22"/>
  <c r="AF223" i="22"/>
  <c r="X229" i="22"/>
  <c r="AC255" i="22"/>
  <c r="AC256" i="22"/>
  <c r="X223" i="22"/>
  <c r="AI226" i="22"/>
  <c r="AD239" i="22"/>
  <c r="AD237" i="22" s="1"/>
  <c r="AH220" i="22"/>
  <c r="X221" i="22"/>
  <c r="V222" i="22"/>
  <c r="W251" i="22"/>
  <c r="W249" i="22" s="1"/>
  <c r="V223" i="22"/>
  <c r="W256" i="22"/>
  <c r="W254" i="22" s="1"/>
  <c r="AD223" i="22"/>
  <c r="Y256" i="22"/>
  <c r="Y254" i="22" s="1"/>
  <c r="U220" i="22"/>
  <c r="Z227" i="22"/>
  <c r="AD243" i="22"/>
  <c r="AH227" i="22"/>
  <c r="AF222" i="22"/>
  <c r="AB228" i="22"/>
  <c r="X251" i="22"/>
  <c r="AG250" i="22"/>
  <c r="Y228" i="22"/>
  <c r="AB250" i="22"/>
  <c r="AG228" i="22"/>
  <c r="AC249" i="22"/>
  <c r="AI220" i="22"/>
  <c r="AB255" i="22"/>
  <c r="AC221" i="22"/>
  <c r="X222" i="22"/>
  <c r="Y250" i="22"/>
  <c r="AF251" i="22"/>
  <c r="X239" i="22"/>
  <c r="X237" i="22" s="1"/>
  <c r="W220" i="22"/>
  <c r="Z239" i="22"/>
  <c r="Z237" i="22" s="1"/>
  <c r="AE220" i="22"/>
  <c r="AH243" i="22"/>
  <c r="Z229" i="22"/>
  <c r="AH229" i="22"/>
  <c r="AD255" i="22"/>
  <c r="AA220" i="22"/>
  <c r="AF228" i="22"/>
  <c r="AG255" i="22"/>
  <c r="W221" i="22"/>
  <c r="AE221" i="22"/>
  <c r="AH251" i="22"/>
  <c r="U232" i="22" l="1"/>
  <c r="AF254" i="22"/>
  <c r="AC232" i="22"/>
  <c r="V232" i="22"/>
  <c r="AE232" i="22"/>
  <c r="AD232" i="22"/>
  <c r="AB232" i="22"/>
  <c r="AI232" i="22"/>
  <c r="AG232" i="22"/>
  <c r="W232" i="22"/>
  <c r="X232" i="22"/>
  <c r="X254" i="22"/>
  <c r="Y232" i="22"/>
  <c r="Z232" i="22"/>
  <c r="AA232" i="22"/>
  <c r="AH232" i="22"/>
  <c r="AF232" i="22"/>
  <c r="AC243" i="22"/>
  <c r="W243" i="22"/>
  <c r="AB249" i="22"/>
  <c r="Z254" i="22"/>
  <c r="AC254" i="22"/>
  <c r="Y243" i="22"/>
  <c r="Z243" i="22"/>
  <c r="Z249" i="22"/>
  <c r="AG254" i="22"/>
  <c r="AB254" i="22"/>
  <c r="X243" i="22"/>
  <c r="AB243" i="22"/>
  <c r="AH237" i="22"/>
  <c r="AD254" i="22"/>
  <c r="AF249" i="22"/>
  <c r="X249" i="22"/>
  <c r="AG249" i="22"/>
  <c r="Y249" i="22"/>
  <c r="AH249" i="22"/>
  <c r="AH254" i="22"/>
  <c r="H33" i="14" l="1"/>
  <c r="G33" i="14"/>
  <c r="F33" i="14"/>
  <c r="E33" i="14"/>
  <c r="D33" i="14"/>
  <c r="D110" i="13" l="1"/>
  <c r="I41" i="13" l="1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40" i="13"/>
  <c r="H41" i="13"/>
  <c r="G80" i="13" s="1"/>
  <c r="H42" i="13"/>
  <c r="G81" i="13" s="1"/>
  <c r="H43" i="13"/>
  <c r="G82" i="13" s="1"/>
  <c r="H44" i="13"/>
  <c r="G83" i="13" s="1"/>
  <c r="H45" i="13"/>
  <c r="H46" i="13"/>
  <c r="G85" i="13" s="1"/>
  <c r="H47" i="13"/>
  <c r="G86" i="13" s="1"/>
  <c r="H48" i="13"/>
  <c r="G87" i="13" s="1"/>
  <c r="H49" i="13"/>
  <c r="G88" i="13" s="1"/>
  <c r="H50" i="13"/>
  <c r="G89" i="13" s="1"/>
  <c r="H51" i="13"/>
  <c r="G90" i="13" s="1"/>
  <c r="H52" i="13"/>
  <c r="G91" i="13" s="1"/>
  <c r="H53" i="13"/>
  <c r="G92" i="13" s="1"/>
  <c r="H54" i="13"/>
  <c r="G93" i="13" s="1"/>
  <c r="H55" i="13"/>
  <c r="G94" i="13" s="1"/>
  <c r="H56" i="13"/>
  <c r="G95" i="13" s="1"/>
  <c r="H57" i="13"/>
  <c r="G96" i="13" s="1"/>
  <c r="H58" i="13"/>
  <c r="G97" i="13" s="1"/>
  <c r="H59" i="13"/>
  <c r="G98" i="13" s="1"/>
  <c r="H60" i="13"/>
  <c r="G99" i="13" s="1"/>
  <c r="H61" i="13"/>
  <c r="G100" i="13" s="1"/>
  <c r="H62" i="13"/>
  <c r="G101" i="13" s="1"/>
  <c r="H63" i="13"/>
  <c r="G102" i="13" s="1"/>
  <c r="H64" i="13"/>
  <c r="G103" i="13" s="1"/>
  <c r="H65" i="13"/>
  <c r="G104" i="13" s="1"/>
  <c r="H66" i="13"/>
  <c r="G105" i="13" s="1"/>
  <c r="H67" i="13"/>
  <c r="G106" i="13" s="1"/>
  <c r="H68" i="13"/>
  <c r="G107" i="13" s="1"/>
  <c r="H69" i="13"/>
  <c r="G108" i="13" s="1"/>
  <c r="H70" i="13"/>
  <c r="G109" i="13" s="1"/>
  <c r="H40" i="13"/>
  <c r="G79" i="13" s="1"/>
  <c r="G40" i="13"/>
  <c r="F79" i="13" s="1"/>
  <c r="G84" i="13"/>
  <c r="R41" i="13"/>
  <c r="S41" i="13"/>
  <c r="AC41" i="13" s="1"/>
  <c r="R42" i="13"/>
  <c r="S42" i="13"/>
  <c r="AC42" i="13" s="1"/>
  <c r="R43" i="13"/>
  <c r="S43" i="13"/>
  <c r="AC43" i="13" s="1"/>
  <c r="R44" i="13"/>
  <c r="S44" i="13"/>
  <c r="AC44" i="13" s="1"/>
  <c r="R45" i="13"/>
  <c r="S45" i="13"/>
  <c r="AC45" i="13" s="1"/>
  <c r="R46" i="13"/>
  <c r="S46" i="13"/>
  <c r="AC46" i="13" s="1"/>
  <c r="R47" i="13"/>
  <c r="S47" i="13"/>
  <c r="AC47" i="13" s="1"/>
  <c r="R48" i="13"/>
  <c r="S48" i="13"/>
  <c r="AC48" i="13" s="1"/>
  <c r="R49" i="13"/>
  <c r="S49" i="13"/>
  <c r="AC49" i="13" s="1"/>
  <c r="R50" i="13"/>
  <c r="S50" i="13"/>
  <c r="AC50" i="13" s="1"/>
  <c r="R51" i="13"/>
  <c r="S51" i="13"/>
  <c r="AC51" i="13" s="1"/>
  <c r="R52" i="13"/>
  <c r="S52" i="13"/>
  <c r="R53" i="13"/>
  <c r="S53" i="13"/>
  <c r="AC53" i="13" s="1"/>
  <c r="R54" i="13"/>
  <c r="S54" i="13"/>
  <c r="AC54" i="13" s="1"/>
  <c r="R55" i="13"/>
  <c r="S55" i="13"/>
  <c r="AC55" i="13" s="1"/>
  <c r="R56" i="13"/>
  <c r="S56" i="13"/>
  <c r="AC56" i="13" s="1"/>
  <c r="R57" i="13"/>
  <c r="S57" i="13"/>
  <c r="AC57" i="13" s="1"/>
  <c r="R58" i="13"/>
  <c r="S58" i="13"/>
  <c r="AC58" i="13" s="1"/>
  <c r="R59" i="13"/>
  <c r="S59" i="13"/>
  <c r="AC59" i="13" s="1"/>
  <c r="R60" i="13"/>
  <c r="S60" i="13"/>
  <c r="AC60" i="13" s="1"/>
  <c r="R61" i="13"/>
  <c r="S61" i="13"/>
  <c r="AC61" i="13" s="1"/>
  <c r="R62" i="13"/>
  <c r="S62" i="13"/>
  <c r="AC62" i="13" s="1"/>
  <c r="R63" i="13"/>
  <c r="S63" i="13"/>
  <c r="AC63" i="13" s="1"/>
  <c r="R64" i="13"/>
  <c r="S64" i="13"/>
  <c r="AC64" i="13" s="1"/>
  <c r="R65" i="13"/>
  <c r="S65" i="13"/>
  <c r="AC65" i="13" s="1"/>
  <c r="R66" i="13"/>
  <c r="S66" i="13"/>
  <c r="AC66" i="13" s="1"/>
  <c r="R67" i="13"/>
  <c r="S67" i="13"/>
  <c r="AC67" i="13" s="1"/>
  <c r="R68" i="13"/>
  <c r="S68" i="13"/>
  <c r="AC68" i="13" s="1"/>
  <c r="R69" i="13"/>
  <c r="S69" i="13"/>
  <c r="AC69" i="13" s="1"/>
  <c r="R70" i="13"/>
  <c r="S70" i="13"/>
  <c r="AC70" i="13" s="1"/>
  <c r="S40" i="13"/>
  <c r="AC40" i="13" s="1"/>
  <c r="R40" i="13"/>
  <c r="AO34" i="13"/>
  <c r="S71" i="13" s="1"/>
  <c r="AC34" i="13"/>
  <c r="Q71" i="13" s="1"/>
  <c r="AB34" i="13"/>
  <c r="G71" i="13" s="1"/>
  <c r="G41" i="13"/>
  <c r="F80" i="13" s="1"/>
  <c r="G42" i="13"/>
  <c r="F81" i="13" s="1"/>
  <c r="G43" i="13"/>
  <c r="F82" i="13" s="1"/>
  <c r="G44" i="13"/>
  <c r="F83" i="13" s="1"/>
  <c r="G45" i="13"/>
  <c r="F84" i="13" s="1"/>
  <c r="G46" i="13"/>
  <c r="F85" i="13" s="1"/>
  <c r="G47" i="13"/>
  <c r="F86" i="13" s="1"/>
  <c r="G48" i="13"/>
  <c r="F87" i="13" s="1"/>
  <c r="G49" i="13"/>
  <c r="F88" i="13" s="1"/>
  <c r="G50" i="13"/>
  <c r="F89" i="13" s="1"/>
  <c r="G51" i="13"/>
  <c r="F90" i="13" s="1"/>
  <c r="G52" i="13"/>
  <c r="F91" i="13" s="1"/>
  <c r="G53" i="13"/>
  <c r="F92" i="13" s="1"/>
  <c r="G54" i="13"/>
  <c r="F93" i="13" s="1"/>
  <c r="G55" i="13"/>
  <c r="F94" i="13" s="1"/>
  <c r="G56" i="13"/>
  <c r="F95" i="13" s="1"/>
  <c r="G57" i="13"/>
  <c r="F96" i="13" s="1"/>
  <c r="G58" i="13"/>
  <c r="F97" i="13" s="1"/>
  <c r="G59" i="13"/>
  <c r="F98" i="13" s="1"/>
  <c r="G60" i="13"/>
  <c r="F99" i="13" s="1"/>
  <c r="G61" i="13"/>
  <c r="F100" i="13" s="1"/>
  <c r="G62" i="13"/>
  <c r="F101" i="13" s="1"/>
  <c r="G63" i="13"/>
  <c r="F102" i="13" s="1"/>
  <c r="G64" i="13"/>
  <c r="F103" i="13" s="1"/>
  <c r="G65" i="13"/>
  <c r="F104" i="13" s="1"/>
  <c r="G66" i="13"/>
  <c r="F105" i="13" s="1"/>
  <c r="G67" i="13"/>
  <c r="F106" i="13" s="1"/>
  <c r="G68" i="13"/>
  <c r="F107" i="13" s="1"/>
  <c r="G69" i="13"/>
  <c r="F108" i="13" s="1"/>
  <c r="G70" i="13"/>
  <c r="F109" i="13" s="1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40" i="13"/>
  <c r="AI34" i="13"/>
  <c r="R71" i="13" s="1"/>
  <c r="AH34" i="13"/>
  <c r="H71" i="13" s="1"/>
  <c r="AM34" i="13"/>
  <c r="AG34" i="13"/>
  <c r="M41" i="13"/>
  <c r="W41" i="13" s="1"/>
  <c r="N41" i="13"/>
  <c r="X41" i="13" s="1"/>
  <c r="O41" i="13"/>
  <c r="Y41" i="13" s="1"/>
  <c r="P41" i="13"/>
  <c r="Z41" i="13" s="1"/>
  <c r="M42" i="13"/>
  <c r="W42" i="13" s="1"/>
  <c r="N42" i="13"/>
  <c r="X42" i="13" s="1"/>
  <c r="O42" i="13"/>
  <c r="Y42" i="13" s="1"/>
  <c r="P42" i="13"/>
  <c r="Z42" i="13" s="1"/>
  <c r="M43" i="13"/>
  <c r="W43" i="13" s="1"/>
  <c r="N43" i="13"/>
  <c r="X43" i="13" s="1"/>
  <c r="O43" i="13"/>
  <c r="Y43" i="13" s="1"/>
  <c r="P43" i="13"/>
  <c r="Z43" i="13" s="1"/>
  <c r="M44" i="13"/>
  <c r="W44" i="13" s="1"/>
  <c r="N44" i="13"/>
  <c r="X44" i="13" s="1"/>
  <c r="O44" i="13"/>
  <c r="Y44" i="13" s="1"/>
  <c r="P44" i="13"/>
  <c r="Z44" i="13" s="1"/>
  <c r="M45" i="13"/>
  <c r="W45" i="13" s="1"/>
  <c r="N45" i="13"/>
  <c r="X45" i="13" s="1"/>
  <c r="O45" i="13"/>
  <c r="Y45" i="13" s="1"/>
  <c r="P45" i="13"/>
  <c r="Z45" i="13" s="1"/>
  <c r="M46" i="13"/>
  <c r="W46" i="13" s="1"/>
  <c r="N46" i="13"/>
  <c r="X46" i="13" s="1"/>
  <c r="O46" i="13"/>
  <c r="Y46" i="13" s="1"/>
  <c r="P46" i="13"/>
  <c r="Z46" i="13" s="1"/>
  <c r="M47" i="13"/>
  <c r="W47" i="13" s="1"/>
  <c r="N47" i="13"/>
  <c r="X47" i="13" s="1"/>
  <c r="O47" i="13"/>
  <c r="Y47" i="13" s="1"/>
  <c r="P47" i="13"/>
  <c r="Z47" i="13" s="1"/>
  <c r="M48" i="13"/>
  <c r="W48" i="13" s="1"/>
  <c r="N48" i="13"/>
  <c r="X48" i="13" s="1"/>
  <c r="O48" i="13"/>
  <c r="Y48" i="13" s="1"/>
  <c r="P48" i="13"/>
  <c r="Z48" i="13" s="1"/>
  <c r="M49" i="13"/>
  <c r="W49" i="13" s="1"/>
  <c r="N49" i="13"/>
  <c r="X49" i="13" s="1"/>
  <c r="O49" i="13"/>
  <c r="Y49" i="13" s="1"/>
  <c r="P49" i="13"/>
  <c r="Z49" i="13" s="1"/>
  <c r="M50" i="13"/>
  <c r="W50" i="13" s="1"/>
  <c r="N50" i="13"/>
  <c r="X50" i="13" s="1"/>
  <c r="O50" i="13"/>
  <c r="Y50" i="13" s="1"/>
  <c r="P50" i="13"/>
  <c r="Z50" i="13" s="1"/>
  <c r="M51" i="13"/>
  <c r="W51" i="13" s="1"/>
  <c r="N51" i="13"/>
  <c r="X51" i="13" s="1"/>
  <c r="O51" i="13"/>
  <c r="Y51" i="13" s="1"/>
  <c r="P51" i="13"/>
  <c r="Z51" i="13" s="1"/>
  <c r="M52" i="13"/>
  <c r="W52" i="13" s="1"/>
  <c r="N52" i="13"/>
  <c r="X52" i="13" s="1"/>
  <c r="O52" i="13"/>
  <c r="Y52" i="13" s="1"/>
  <c r="P52" i="13"/>
  <c r="M53" i="13"/>
  <c r="W53" i="13" s="1"/>
  <c r="N53" i="13"/>
  <c r="X53" i="13" s="1"/>
  <c r="O53" i="13"/>
  <c r="Y53" i="13" s="1"/>
  <c r="P53" i="13"/>
  <c r="Z53" i="13" s="1"/>
  <c r="M54" i="13"/>
  <c r="W54" i="13" s="1"/>
  <c r="N54" i="13"/>
  <c r="X54" i="13" s="1"/>
  <c r="O54" i="13"/>
  <c r="Y54" i="13" s="1"/>
  <c r="P54" i="13"/>
  <c r="Z54" i="13" s="1"/>
  <c r="M55" i="13"/>
  <c r="W55" i="13" s="1"/>
  <c r="N55" i="13"/>
  <c r="X55" i="13" s="1"/>
  <c r="O55" i="13"/>
  <c r="Y55" i="13" s="1"/>
  <c r="P55" i="13"/>
  <c r="Z55" i="13" s="1"/>
  <c r="M56" i="13"/>
  <c r="W56" i="13" s="1"/>
  <c r="N56" i="13"/>
  <c r="X56" i="13" s="1"/>
  <c r="O56" i="13"/>
  <c r="Y56" i="13" s="1"/>
  <c r="P56" i="13"/>
  <c r="Z56" i="13" s="1"/>
  <c r="M57" i="13"/>
  <c r="W57" i="13" s="1"/>
  <c r="N57" i="13"/>
  <c r="X57" i="13" s="1"/>
  <c r="O57" i="13"/>
  <c r="Y57" i="13" s="1"/>
  <c r="P57" i="13"/>
  <c r="Z57" i="13" s="1"/>
  <c r="M58" i="13"/>
  <c r="W58" i="13" s="1"/>
  <c r="N58" i="13"/>
  <c r="X58" i="13" s="1"/>
  <c r="O58" i="13"/>
  <c r="Y58" i="13" s="1"/>
  <c r="P58" i="13"/>
  <c r="Z58" i="13" s="1"/>
  <c r="M59" i="13"/>
  <c r="W59" i="13" s="1"/>
  <c r="N59" i="13"/>
  <c r="X59" i="13" s="1"/>
  <c r="O59" i="13"/>
  <c r="Y59" i="13" s="1"/>
  <c r="P59" i="13"/>
  <c r="Z59" i="13" s="1"/>
  <c r="M60" i="13"/>
  <c r="W60" i="13" s="1"/>
  <c r="N60" i="13"/>
  <c r="X60" i="13" s="1"/>
  <c r="O60" i="13"/>
  <c r="Y60" i="13" s="1"/>
  <c r="P60" i="13"/>
  <c r="Z60" i="13" s="1"/>
  <c r="M61" i="13"/>
  <c r="W61" i="13" s="1"/>
  <c r="N61" i="13"/>
  <c r="X61" i="13" s="1"/>
  <c r="O61" i="13"/>
  <c r="Y61" i="13" s="1"/>
  <c r="P61" i="13"/>
  <c r="Z61" i="13" s="1"/>
  <c r="M62" i="13"/>
  <c r="W62" i="13" s="1"/>
  <c r="N62" i="13"/>
  <c r="X62" i="13" s="1"/>
  <c r="O62" i="13"/>
  <c r="Y62" i="13" s="1"/>
  <c r="P62" i="13"/>
  <c r="Z62" i="13" s="1"/>
  <c r="M63" i="13"/>
  <c r="W63" i="13" s="1"/>
  <c r="N63" i="13"/>
  <c r="X63" i="13" s="1"/>
  <c r="O63" i="13"/>
  <c r="Y63" i="13" s="1"/>
  <c r="P63" i="13"/>
  <c r="Z63" i="13" s="1"/>
  <c r="M64" i="13"/>
  <c r="W64" i="13" s="1"/>
  <c r="N64" i="13"/>
  <c r="X64" i="13" s="1"/>
  <c r="O64" i="13"/>
  <c r="Y64" i="13" s="1"/>
  <c r="P64" i="13"/>
  <c r="Z64" i="13" s="1"/>
  <c r="M65" i="13"/>
  <c r="W65" i="13" s="1"/>
  <c r="N65" i="13"/>
  <c r="X65" i="13" s="1"/>
  <c r="O65" i="13"/>
  <c r="Y65" i="13" s="1"/>
  <c r="P65" i="13"/>
  <c r="Z65" i="13" s="1"/>
  <c r="M66" i="13"/>
  <c r="W66" i="13" s="1"/>
  <c r="N66" i="13"/>
  <c r="X66" i="13" s="1"/>
  <c r="O66" i="13"/>
  <c r="Y66" i="13" s="1"/>
  <c r="P66" i="13"/>
  <c r="Z66" i="13" s="1"/>
  <c r="M67" i="13"/>
  <c r="W67" i="13" s="1"/>
  <c r="N67" i="13"/>
  <c r="X67" i="13" s="1"/>
  <c r="O67" i="13"/>
  <c r="Y67" i="13" s="1"/>
  <c r="P67" i="13"/>
  <c r="Z67" i="13" s="1"/>
  <c r="M68" i="13"/>
  <c r="W68" i="13" s="1"/>
  <c r="N68" i="13"/>
  <c r="X68" i="13" s="1"/>
  <c r="O68" i="13"/>
  <c r="Y68" i="13" s="1"/>
  <c r="P68" i="13"/>
  <c r="Z68" i="13" s="1"/>
  <c r="M69" i="13"/>
  <c r="W69" i="13" s="1"/>
  <c r="N69" i="13"/>
  <c r="X69" i="13" s="1"/>
  <c r="O69" i="13"/>
  <c r="Y69" i="13" s="1"/>
  <c r="P69" i="13"/>
  <c r="Z69" i="13" s="1"/>
  <c r="M70" i="13"/>
  <c r="W70" i="13" s="1"/>
  <c r="N70" i="13"/>
  <c r="X70" i="13" s="1"/>
  <c r="O70" i="13"/>
  <c r="Y70" i="13" s="1"/>
  <c r="P70" i="13"/>
  <c r="Z70" i="13" s="1"/>
  <c r="P40" i="13"/>
  <c r="Z40" i="13" s="1"/>
  <c r="O40" i="13"/>
  <c r="Y40" i="13" s="1"/>
  <c r="N40" i="13"/>
  <c r="X40" i="13" s="1"/>
  <c r="M40" i="13"/>
  <c r="W40" i="13" s="1"/>
  <c r="D41" i="13"/>
  <c r="E41" i="13"/>
  <c r="F41" i="13"/>
  <c r="D42" i="13"/>
  <c r="E42" i="13"/>
  <c r="F42" i="13"/>
  <c r="D43" i="13"/>
  <c r="E43" i="13"/>
  <c r="F43" i="13"/>
  <c r="D44" i="13"/>
  <c r="E44" i="13"/>
  <c r="F44" i="13"/>
  <c r="D45" i="13"/>
  <c r="E45" i="13"/>
  <c r="F45" i="13"/>
  <c r="D46" i="13"/>
  <c r="E46" i="13"/>
  <c r="F46" i="13"/>
  <c r="D47" i="13"/>
  <c r="E47" i="13"/>
  <c r="F47" i="13"/>
  <c r="D48" i="13"/>
  <c r="E48" i="13"/>
  <c r="F48" i="13"/>
  <c r="D49" i="13"/>
  <c r="E49" i="13"/>
  <c r="F49" i="13"/>
  <c r="D50" i="13"/>
  <c r="E50" i="13"/>
  <c r="F50" i="13"/>
  <c r="D51" i="13"/>
  <c r="E51" i="13"/>
  <c r="F51" i="13"/>
  <c r="D52" i="13"/>
  <c r="E52" i="13"/>
  <c r="F52" i="13"/>
  <c r="D53" i="13"/>
  <c r="E53" i="13"/>
  <c r="F53" i="13"/>
  <c r="D54" i="13"/>
  <c r="E54" i="13"/>
  <c r="F54" i="13"/>
  <c r="D55" i="13"/>
  <c r="E55" i="13"/>
  <c r="F55" i="13"/>
  <c r="D56" i="13"/>
  <c r="E56" i="13"/>
  <c r="F56" i="13"/>
  <c r="D57" i="13"/>
  <c r="E57" i="13"/>
  <c r="F57" i="13"/>
  <c r="D58" i="13"/>
  <c r="E58" i="13"/>
  <c r="F58" i="13"/>
  <c r="D59" i="13"/>
  <c r="E59" i="13"/>
  <c r="F59" i="13"/>
  <c r="D60" i="13"/>
  <c r="E60" i="13"/>
  <c r="F60" i="13"/>
  <c r="D61" i="13"/>
  <c r="E61" i="13"/>
  <c r="F61" i="13"/>
  <c r="D62" i="13"/>
  <c r="E62" i="13"/>
  <c r="F62" i="13"/>
  <c r="D63" i="13"/>
  <c r="E63" i="13"/>
  <c r="F63" i="13"/>
  <c r="D64" i="13"/>
  <c r="E64" i="13"/>
  <c r="F64" i="13"/>
  <c r="D65" i="13"/>
  <c r="E65" i="13"/>
  <c r="F65" i="13"/>
  <c r="D66" i="13"/>
  <c r="E66" i="13"/>
  <c r="F66" i="13"/>
  <c r="D67" i="13"/>
  <c r="E67" i="13"/>
  <c r="F67" i="13"/>
  <c r="D68" i="13"/>
  <c r="E68" i="13"/>
  <c r="F68" i="13"/>
  <c r="D69" i="13"/>
  <c r="E69" i="13"/>
  <c r="F69" i="13"/>
  <c r="D70" i="13"/>
  <c r="E70" i="13"/>
  <c r="F70" i="13"/>
  <c r="F40" i="13"/>
  <c r="E40" i="13"/>
  <c r="D40" i="13"/>
  <c r="C7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40" i="13"/>
  <c r="AN34" i="13"/>
  <c r="I71" i="13" s="1"/>
  <c r="C110" i="13"/>
  <c r="C116" i="13" s="1"/>
  <c r="W71" i="13" l="1"/>
  <c r="X71" i="13"/>
  <c r="K105" i="13"/>
  <c r="AA66" i="13"/>
  <c r="K89" i="13"/>
  <c r="P89" i="13" s="1"/>
  <c r="AA50" i="13"/>
  <c r="L108" i="13"/>
  <c r="Q108" i="13" s="1"/>
  <c r="AB69" i="13"/>
  <c r="L96" i="13"/>
  <c r="Q96" i="13" s="1"/>
  <c r="AB57" i="13"/>
  <c r="L84" i="13"/>
  <c r="Q84" i="13" s="1"/>
  <c r="AB45" i="13"/>
  <c r="K104" i="13"/>
  <c r="P104" i="13" s="1"/>
  <c r="AA65" i="13"/>
  <c r="K96" i="13"/>
  <c r="P96" i="13" s="1"/>
  <c r="AA57" i="13"/>
  <c r="K88" i="13"/>
  <c r="P88" i="13" s="1"/>
  <c r="AA49" i="13"/>
  <c r="K80" i="13"/>
  <c r="P80" i="13" s="1"/>
  <c r="AA41" i="13"/>
  <c r="K97" i="13"/>
  <c r="P97" i="13" s="1"/>
  <c r="AA58" i="13"/>
  <c r="K81" i="13"/>
  <c r="P81" i="13" s="1"/>
  <c r="AA42" i="13"/>
  <c r="L104" i="13"/>
  <c r="Q104" i="13" s="1"/>
  <c r="AB65" i="13"/>
  <c r="L100" i="13"/>
  <c r="Q100" i="13" s="1"/>
  <c r="AB61" i="13"/>
  <c r="L88" i="13"/>
  <c r="Q88" i="13" s="1"/>
  <c r="AB49" i="13"/>
  <c r="L80" i="13"/>
  <c r="Q80" i="13" s="1"/>
  <c r="AB41" i="13"/>
  <c r="K103" i="13"/>
  <c r="P103" i="13" s="1"/>
  <c r="AA64" i="13"/>
  <c r="K95" i="13"/>
  <c r="P95" i="13" s="1"/>
  <c r="AA56" i="13"/>
  <c r="K87" i="13"/>
  <c r="AA48" i="13"/>
  <c r="L107" i="13"/>
  <c r="Q107" i="13" s="1"/>
  <c r="AB68" i="13"/>
  <c r="L103" i="13"/>
  <c r="Q103" i="13" s="1"/>
  <c r="AB64" i="13"/>
  <c r="L99" i="13"/>
  <c r="Q99" i="13" s="1"/>
  <c r="AB60" i="13"/>
  <c r="L95" i="13"/>
  <c r="Q95" i="13" s="1"/>
  <c r="AB56" i="13"/>
  <c r="L91" i="13"/>
  <c r="Q91" i="13" s="1"/>
  <c r="L87" i="13"/>
  <c r="Q87" i="13" s="1"/>
  <c r="AB48" i="13"/>
  <c r="L83" i="13"/>
  <c r="Q83" i="13" s="1"/>
  <c r="AB44" i="13"/>
  <c r="K79" i="13"/>
  <c r="AA40" i="13"/>
  <c r="K102" i="13"/>
  <c r="P102" i="13" s="1"/>
  <c r="AA63" i="13"/>
  <c r="K94" i="13"/>
  <c r="P94" i="13" s="1"/>
  <c r="AA55" i="13"/>
  <c r="K86" i="13"/>
  <c r="P86" i="13" s="1"/>
  <c r="AA47" i="13"/>
  <c r="L79" i="13"/>
  <c r="Q79" i="13" s="1"/>
  <c r="AB40" i="13"/>
  <c r="L92" i="13"/>
  <c r="Q92" i="13" s="1"/>
  <c r="AB53" i="13"/>
  <c r="K109" i="13"/>
  <c r="P109" i="13" s="1"/>
  <c r="AA70" i="13"/>
  <c r="K101" i="13"/>
  <c r="P101" i="13" s="1"/>
  <c r="AA62" i="13"/>
  <c r="K93" i="13"/>
  <c r="P93" i="13" s="1"/>
  <c r="AA54" i="13"/>
  <c r="K85" i="13"/>
  <c r="P85" i="13" s="1"/>
  <c r="AA46" i="13"/>
  <c r="AC71" i="13"/>
  <c r="L106" i="13"/>
  <c r="Q106" i="13" s="1"/>
  <c r="AB67" i="13"/>
  <c r="L102" i="13"/>
  <c r="Q102" i="13" s="1"/>
  <c r="AB63" i="13"/>
  <c r="L98" i="13"/>
  <c r="Q98" i="13" s="1"/>
  <c r="AB59" i="13"/>
  <c r="L94" i="13"/>
  <c r="Q94" i="13" s="1"/>
  <c r="AB55" i="13"/>
  <c r="L90" i="13"/>
  <c r="Q90" i="13" s="1"/>
  <c r="AB51" i="13"/>
  <c r="L86" i="13"/>
  <c r="Q86" i="13" s="1"/>
  <c r="AB47" i="13"/>
  <c r="L82" i="13"/>
  <c r="Q82" i="13" s="1"/>
  <c r="AB43" i="13"/>
  <c r="Y71" i="13"/>
  <c r="K108" i="13"/>
  <c r="P108" i="13" s="1"/>
  <c r="AA69" i="13"/>
  <c r="K100" i="13"/>
  <c r="P100" i="13" s="1"/>
  <c r="AA61" i="13"/>
  <c r="K92" i="13"/>
  <c r="P92" i="13" s="1"/>
  <c r="AA53" i="13"/>
  <c r="K84" i="13"/>
  <c r="P84" i="13" s="1"/>
  <c r="AA45" i="13"/>
  <c r="Z71" i="13"/>
  <c r="K107" i="13"/>
  <c r="P107" i="13" s="1"/>
  <c r="AA68" i="13"/>
  <c r="K99" i="13"/>
  <c r="P99" i="13" s="1"/>
  <c r="AA60" i="13"/>
  <c r="K91" i="13"/>
  <c r="P91" i="13" s="1"/>
  <c r="K83" i="13"/>
  <c r="P83" i="13" s="1"/>
  <c r="AA44" i="13"/>
  <c r="L109" i="13"/>
  <c r="Q109" i="13" s="1"/>
  <c r="AB70" i="13"/>
  <c r="L105" i="13"/>
  <c r="Q105" i="13" s="1"/>
  <c r="AB66" i="13"/>
  <c r="L101" i="13"/>
  <c r="Q101" i="13" s="1"/>
  <c r="AB62" i="13"/>
  <c r="L97" i="13"/>
  <c r="Q97" i="13" s="1"/>
  <c r="AB58" i="13"/>
  <c r="L93" i="13"/>
  <c r="Q93" i="13" s="1"/>
  <c r="AB54" i="13"/>
  <c r="L89" i="13"/>
  <c r="Q89" i="13" s="1"/>
  <c r="AB50" i="13"/>
  <c r="L85" i="13"/>
  <c r="Q85" i="13" s="1"/>
  <c r="AB46" i="13"/>
  <c r="L81" i="13"/>
  <c r="Q81" i="13" s="1"/>
  <c r="AB42" i="13"/>
  <c r="K106" i="13"/>
  <c r="P106" i="13" s="1"/>
  <c r="AA67" i="13"/>
  <c r="K98" i="13"/>
  <c r="P98" i="13" s="1"/>
  <c r="AA59" i="13"/>
  <c r="K90" i="13"/>
  <c r="P90" i="13" s="1"/>
  <c r="AA51" i="13"/>
  <c r="K82" i="13"/>
  <c r="P82" i="13" s="1"/>
  <c r="AA43" i="13"/>
  <c r="D115" i="13"/>
  <c r="C115" i="13"/>
  <c r="G110" i="13"/>
  <c r="P105" i="13"/>
  <c r="P79" i="13"/>
  <c r="P87" i="13"/>
  <c r="F110" i="13"/>
  <c r="K110" i="13" l="1"/>
  <c r="AB71" i="13"/>
  <c r="AA71" i="13"/>
  <c r="L110" i="13"/>
  <c r="R110" i="13"/>
  <c r="Q110" i="13"/>
  <c r="P110" i="13"/>
  <c r="V34" i="13" l="1"/>
  <c r="F71" i="13" s="1"/>
  <c r="W34" i="13"/>
  <c r="P71" i="13" s="1"/>
  <c r="C33" i="14" l="1"/>
  <c r="AA34" i="13" l="1"/>
  <c r="U34" i="13"/>
  <c r="Q34" i="13"/>
  <c r="O71" i="13" s="1"/>
  <c r="P34" i="13"/>
  <c r="E71" i="13" s="1"/>
  <c r="O34" i="13"/>
  <c r="K34" i="13"/>
  <c r="N71" i="13" s="1"/>
  <c r="J34" i="13"/>
  <c r="D71" i="13" s="1"/>
  <c r="I34" i="13"/>
  <c r="C34" i="13"/>
  <c r="D34" i="13"/>
  <c r="C71" i="13" s="1"/>
  <c r="E34" i="13"/>
  <c r="M71" i="13" s="1"/>
  <c r="D264" i="22"/>
  <c r="P264" i="22"/>
  <c r="M264" i="22"/>
  <c r="S264" i="22"/>
  <c r="G264" i="22"/>
  <c r="R264" i="22"/>
  <c r="L264" i="22"/>
  <c r="F264" i="22"/>
  <c r="Q264" i="22"/>
  <c r="N264" i="22"/>
  <c r="C264" i="22"/>
  <c r="O264" i="22"/>
  <c r="I264" i="22"/>
  <c r="E264" i="22"/>
  <c r="J264" i="22"/>
  <c r="H264" i="22"/>
  <c r="K264" i="22"/>
</calcChain>
</file>

<file path=xl/sharedStrings.xml><?xml version="1.0" encoding="utf-8"?>
<sst xmlns="http://schemas.openxmlformats.org/spreadsheetml/2006/main" count="22143" uniqueCount="512">
  <si>
    <t>AFWall+</t>
  </si>
  <si>
    <t>AntennaPod</t>
  </si>
  <si>
    <t>Calendula</t>
  </si>
  <si>
    <t>CSipSimple</t>
  </si>
  <si>
    <t>K9Mail</t>
  </si>
  <si>
    <t>OpenKeychain</t>
  </si>
  <si>
    <t>Padland</t>
  </si>
  <si>
    <t>PassAndroid</t>
  </si>
  <si>
    <t>Simple-Solitaire</t>
  </si>
  <si>
    <t>SuntimesWidget</t>
  </si>
  <si>
    <t>pt.joaomneto.titancompanion</t>
  </si>
  <si>
    <t>AnkiDroid</t>
  </si>
  <si>
    <t>Conversations</t>
  </si>
  <si>
    <t>Lincal</t>
  </si>
  <si>
    <t>OpenGPSTracker</t>
  </si>
  <si>
    <t>SteamGifts</t>
  </si>
  <si>
    <t>syncthing</t>
  </si>
  <si>
    <t>dynamic</t>
    <phoneticPr fontId="1" type="noConversion"/>
  </si>
  <si>
    <t>IC3</t>
    <phoneticPr fontId="1" type="noConversion"/>
  </si>
  <si>
    <t>Average</t>
    <phoneticPr fontId="1" type="noConversion"/>
  </si>
  <si>
    <t>completeness</t>
    <phoneticPr fontId="1" type="noConversion"/>
  </si>
  <si>
    <t>connectivity</t>
    <phoneticPr fontId="1" type="noConversion"/>
  </si>
  <si>
    <t>1Sheeld</t>
  </si>
  <si>
    <t>ch.hgdev.toposuite</t>
  </si>
  <si>
    <t>com.farmerbb.taskbar</t>
  </si>
  <si>
    <t>com.oriondev.moneywallet</t>
  </si>
  <si>
    <t>EteSync</t>
  </si>
  <si>
    <t>eu.vranckaert.worktime</t>
  </si>
  <si>
    <t>fr.ybo.transportsrennes</t>
  </si>
  <si>
    <t>iNaturalist</t>
  </si>
  <si>
    <t>me.blog.korn123.easydiary</t>
  </si>
  <si>
    <t>net.osmand.plus</t>
  </si>
  <si>
    <t>org.epstudios.epmobile</t>
  </si>
  <si>
    <t>org.liberty.android.fantastischmemo</t>
  </si>
  <si>
    <t>org.smssecure.smssecure</t>
  </si>
  <si>
    <t>org.tasks</t>
  </si>
  <si>
    <t>#Component</t>
    <phoneticPr fontId="1" type="noConversion"/>
  </si>
  <si>
    <t>app</t>
    <phoneticPr fontId="1" type="noConversion"/>
  </si>
  <si>
    <t>dynamic</t>
    <phoneticPr fontId="1" type="noConversion"/>
  </si>
  <si>
    <t>static</t>
    <phoneticPr fontId="1" type="noConversion"/>
  </si>
  <si>
    <t>dy1</t>
    <phoneticPr fontId="1" type="noConversion"/>
  </si>
  <si>
    <t>dy2</t>
    <phoneticPr fontId="1" type="noConversion"/>
  </si>
  <si>
    <t>dy3</t>
    <phoneticPr fontId="1" type="noConversion"/>
  </si>
  <si>
    <t>dy_manual</t>
    <phoneticPr fontId="1" type="noConversion"/>
  </si>
  <si>
    <t>dy_all</t>
    <phoneticPr fontId="1" type="noConversion"/>
  </si>
  <si>
    <t>https://f-droid.org/packages/com.nutomic.syncthingandroid/</t>
    <phoneticPr fontId="1" type="noConversion"/>
  </si>
  <si>
    <t>https://github.com/syncthing/syncthing-android</t>
    <phoneticPr fontId="1" type="noConversion"/>
  </si>
  <si>
    <t>1.16.0</t>
    <phoneticPr fontId="1" type="noConversion"/>
  </si>
  <si>
    <t>1.2.0</t>
    <phoneticPr fontId="1" type="noConversion"/>
  </si>
  <si>
    <t>com.nutomic.syncthingandroid</t>
  </si>
  <si>
    <t>syncthing</t>
    <phoneticPr fontId="1" type="noConversion"/>
  </si>
  <si>
    <t>https://f-droid.org/packages/com.forrestguice.suntimeswidget/</t>
    <phoneticPr fontId="1" type="noConversion"/>
  </si>
  <si>
    <t>https://github.com/forrestguice/SuntimesWidget</t>
    <phoneticPr fontId="1" type="noConversion"/>
  </si>
  <si>
    <t>0.13.10</t>
    <phoneticPr fontId="1" type="noConversion"/>
  </si>
  <si>
    <t>0.11.3</t>
  </si>
  <si>
    <t>com.forrestguice.suntimeswidget</t>
  </si>
  <si>
    <t>SuntimesWidget</t>
    <phoneticPr fontId="1" type="noConversion"/>
  </si>
  <si>
    <t>https://f-droid.org/zh_Hans/packages/net.mabako.steamgifts/</t>
    <phoneticPr fontId="1" type="noConversion"/>
  </si>
  <si>
    <t>https://github.com/SteamGifts/SteamGifts</t>
    <phoneticPr fontId="1" type="noConversion"/>
  </si>
  <si>
    <t>1.5.13</t>
    <phoneticPr fontId="1" type="noConversion"/>
  </si>
  <si>
    <t>1.5.11</t>
    <phoneticPr fontId="1" type="noConversion"/>
  </si>
  <si>
    <t>net.mabako.steamgifts</t>
  </si>
  <si>
    <t>https://f-droid.org/packages/de.tobiasbielefeld.solitaire/</t>
    <phoneticPr fontId="1" type="noConversion"/>
  </si>
  <si>
    <t>https://github.com/TobiasBielefeld/Simple-Solitaire</t>
    <phoneticPr fontId="1" type="noConversion"/>
  </si>
  <si>
    <t>de.tobiasbielefeld.solitaire</t>
  </si>
  <si>
    <t>https://f-droid.org/de/packages/pt.joaomneto.titancompanion/</t>
    <phoneticPr fontId="1" type="noConversion"/>
  </si>
  <si>
    <t>https://github.com/joaomneto/TitanCompanion</t>
    <phoneticPr fontId="1" type="noConversion"/>
  </si>
  <si>
    <t>pt.joaomneto.titancompanion</t>
    <phoneticPr fontId="1" type="noConversion"/>
  </si>
  <si>
    <t>https://f-droid.org/packages/org.ligi.passandroid/</t>
    <phoneticPr fontId="1" type="noConversion"/>
  </si>
  <si>
    <t>https://github.com/ligi/PassAndroid</t>
    <phoneticPr fontId="1" type="noConversion"/>
  </si>
  <si>
    <t>3.5.7</t>
    <phoneticPr fontId="1" type="noConversion"/>
  </si>
  <si>
    <t>3.4.7</t>
    <phoneticPr fontId="1" type="noConversion"/>
  </si>
  <si>
    <t>org.ligi.passandroid</t>
  </si>
  <si>
    <t>https://f-droid.org/packages/com.mikifus.padland/</t>
    <phoneticPr fontId="1" type="noConversion"/>
  </si>
  <si>
    <t>https://github.com/mikifus/padland</t>
    <phoneticPr fontId="1" type="noConversion"/>
  </si>
  <si>
    <t>com.mikifus.padland</t>
  </si>
  <si>
    <t>https://f-droid.org/packages/org.tasks/</t>
    <phoneticPr fontId="1" type="noConversion"/>
  </si>
  <si>
    <t>https://github.com/tasks/tasks</t>
    <phoneticPr fontId="1" type="noConversion"/>
  </si>
  <si>
    <t>4.8.2</t>
    <phoneticPr fontId="1" type="noConversion"/>
  </si>
  <si>
    <t>org.tasks</t>
    <phoneticPr fontId="1" type="noConversion"/>
  </si>
  <si>
    <t>https://f-droid.org/en/packages/org.smssecure.smssecure/</t>
    <phoneticPr fontId="1" type="noConversion"/>
  </si>
  <si>
    <t>https://github.com/SilenceIM/Silence</t>
    <phoneticPr fontId="1" type="noConversion"/>
  </si>
  <si>
    <t>0.16.12</t>
  </si>
  <si>
    <t>0.15.1</t>
    <phoneticPr fontId="1" type="noConversion"/>
  </si>
  <si>
    <t>org.smssecure.smssecure</t>
    <phoneticPr fontId="1" type="noConversion"/>
  </si>
  <si>
    <t>https://f-droid.org/packages/org.liberty.android.fantastischmemo/</t>
    <phoneticPr fontId="1" type="noConversion"/>
  </si>
  <si>
    <t>https://github.com/helloworld1/AnyMemo</t>
    <phoneticPr fontId="1" type="noConversion"/>
  </si>
  <si>
    <t>10.9.993</t>
  </si>
  <si>
    <t>10.6.3</t>
    <phoneticPr fontId="1" type="noConversion"/>
  </si>
  <si>
    <t>org.liberty.android.fantastischmemo</t>
    <phoneticPr fontId="1" type="noConversion"/>
  </si>
  <si>
    <t>org.liberty.android.fantastischmemo</t>
    <phoneticPr fontId="1" type="noConversion"/>
  </si>
  <si>
    <t>https://github.com/mannd/epmobile</t>
    <phoneticPr fontId="1" type="noConversion"/>
  </si>
  <si>
    <t>https://f-droid.org/packages/org.epstudios.epmobile/</t>
    <phoneticPr fontId="1" type="noConversion"/>
  </si>
  <si>
    <t>2.25.4</t>
    <phoneticPr fontId="1" type="noConversion"/>
  </si>
  <si>
    <t>2.3.2</t>
  </si>
  <si>
    <t>org.epstudios.epmobile</t>
    <phoneticPr fontId="1" type="noConversion"/>
  </si>
  <si>
    <t>https://f-droid.org/packages/org.sufficientlysecure.keychain/</t>
    <phoneticPr fontId="1" type="noConversion"/>
  </si>
  <si>
    <t>https://github.com/open-keychain/open-keychain</t>
    <phoneticPr fontId="1" type="noConversion"/>
  </si>
  <si>
    <t>5.7.5</t>
    <phoneticPr fontId="1" type="noConversion"/>
  </si>
  <si>
    <t>org.sufficientlysecure.keychain</t>
  </si>
  <si>
    <t>OpenKeychain</t>
    <phoneticPr fontId="1" type="noConversion"/>
  </si>
  <si>
    <t>https://code.google.com/archive/p/open-gpstracker/downloads</t>
    <phoneticPr fontId="1" type="noConversion"/>
  </si>
  <si>
    <t>https://github.com/rcgroot/open-gpstracker</t>
    <phoneticPr fontId="1" type="noConversion"/>
  </si>
  <si>
    <t>1.3.5</t>
    <phoneticPr fontId="1" type="noConversion"/>
  </si>
  <si>
    <t>nl.sogeti.android.gpstracker</t>
  </si>
  <si>
    <t>https://f-droid.org/packages/net.osmand.plus/</t>
    <phoneticPr fontId="1" type="noConversion"/>
  </si>
  <si>
    <t>https://github.com/osmandapp/OsmAnd</t>
    <phoneticPr fontId="1" type="noConversion"/>
  </si>
  <si>
    <t>3.9.1</t>
    <phoneticPr fontId="1" type="noConversion"/>
  </si>
  <si>
    <t>3.5.2</t>
    <phoneticPr fontId="1" type="noConversion"/>
  </si>
  <si>
    <t>net.osmand.plus</t>
    <phoneticPr fontId="1" type="noConversion"/>
  </si>
  <si>
    <t>https://f-droid.org/en/packages/me.blog.korn123.easydiary/</t>
    <phoneticPr fontId="1" type="noConversion"/>
  </si>
  <si>
    <t>https://github.com/hanjoongcho/aaf-easydiary</t>
    <phoneticPr fontId="1" type="noConversion"/>
  </si>
  <si>
    <t> 1.4.167</t>
    <phoneticPr fontId="1" type="noConversion"/>
  </si>
  <si>
    <t>1.4.153</t>
    <phoneticPr fontId="1" type="noConversion"/>
  </si>
  <si>
    <t>me.blog.korn123.easydiary</t>
    <phoneticPr fontId="1" type="noConversion"/>
  </si>
  <si>
    <t>me.blog.korn123.easydiary</t>
    <phoneticPr fontId="1" type="noConversion"/>
  </si>
  <si>
    <t>https://f-droid.org/zh_Hans/packages/felixwiemuth.lincal/</t>
    <phoneticPr fontId="1" type="noConversion"/>
  </si>
  <si>
    <t>https://github.com/felixwiemuth/LinCal</t>
    <phoneticPr fontId="1" type="noConversion"/>
  </si>
  <si>
    <t>1.3.1</t>
    <phoneticPr fontId="1" type="noConversion"/>
  </si>
  <si>
    <t>felixwiemuth.lincal</t>
  </si>
  <si>
    <t>https://f-droid.org/packages/com.fsck.k9/</t>
    <phoneticPr fontId="1" type="noConversion"/>
  </si>
  <si>
    <t>https://github.com/k9mail/k-9</t>
    <phoneticPr fontId="1" type="noConversion"/>
  </si>
  <si>
    <t>com.fsck.k9</t>
  </si>
  <si>
    <t>https://github.com/inaturalist/iNaturalistAndroid</t>
    <phoneticPr fontId="1" type="noConversion"/>
  </si>
  <si>
    <t>1.22.1</t>
    <phoneticPr fontId="1" type="noConversion"/>
  </si>
  <si>
    <t>1.11.19</t>
    <phoneticPr fontId="1" type="noConversion"/>
  </si>
  <si>
    <t>org.inaturalist.android</t>
  </si>
  <si>
    <t>iNaturalist</t>
    <phoneticPr fontId="1" type="noConversion"/>
  </si>
  <si>
    <t>https://github.com/ybonnel/TransportsRennes</t>
    <phoneticPr fontId="1" type="noConversion"/>
  </si>
  <si>
    <t>https://f-droid.org/packages/fr.ybo.transportsrennes/</t>
    <phoneticPr fontId="1" type="noConversion"/>
  </si>
  <si>
    <t>4.1.3</t>
    <phoneticPr fontId="1" type="noConversion"/>
  </si>
  <si>
    <t>3.8.4</t>
    <phoneticPr fontId="1" type="noConversion"/>
  </si>
  <si>
    <t>fr.ybo.transportsrennes</t>
    <phoneticPr fontId="1" type="noConversion"/>
  </si>
  <si>
    <t>/</t>
    <phoneticPr fontId="1" type="noConversion"/>
  </si>
  <si>
    <t>https://f-droid.org/zh_Hans/packages/eu.vranckaert.worktime/</t>
    <phoneticPr fontId="1" type="noConversion"/>
  </si>
  <si>
    <t>1.1.15</t>
  </si>
  <si>
    <t>1.1.13.4</t>
  </si>
  <si>
    <t>eu.vranckaert.worktime</t>
    <phoneticPr fontId="1" type="noConversion"/>
  </si>
  <si>
    <t>https://f-droid.org/packages/com.etesync.syncadapter/</t>
    <phoneticPr fontId="1" type="noConversion"/>
  </si>
  <si>
    <t>https://github.com/etesync/android</t>
    <phoneticPr fontId="1" type="noConversion"/>
  </si>
  <si>
    <t>2.2.4</t>
    <phoneticPr fontId="1" type="noConversion"/>
  </si>
  <si>
    <t>1.4.6</t>
    <phoneticPr fontId="1" type="noConversion"/>
  </si>
  <si>
    <t>com.etesync.syncadapter</t>
  </si>
  <si>
    <t>EteSync</t>
    <phoneticPr fontId="1" type="noConversion"/>
  </si>
  <si>
    <t>https://github.com/r3gis3r/CSipSimple</t>
    <phoneticPr fontId="1" type="noConversion"/>
  </si>
  <si>
    <t>1.02.03</t>
  </si>
  <si>
    <t>com.csipsimple</t>
  </si>
  <si>
    <t>https://f-droid.org/packages/eu.siacs.conversations/</t>
    <phoneticPr fontId="1" type="noConversion"/>
  </si>
  <si>
    <t>https://github.com/iNPUTmice/Conversations</t>
    <phoneticPr fontId="1" type="noConversion"/>
  </si>
  <si>
    <t>2.9.13</t>
    <phoneticPr fontId="1" type="noConversion"/>
  </si>
  <si>
    <t>2.5.1</t>
    <phoneticPr fontId="1" type="noConversion"/>
  </si>
  <si>
    <t>eu.siacs.conversations</t>
  </si>
  <si>
    <t>https://f-droid.org/zh_Hans/packages/com.oriondev.moneywallet/</t>
    <phoneticPr fontId="1" type="noConversion"/>
  </si>
  <si>
    <t>https://github.com/AndreAle94/moneywallet</t>
    <phoneticPr fontId="1" type="noConversion"/>
  </si>
  <si>
    <t>4.0.5.9</t>
  </si>
  <si>
    <t>4.0.2</t>
  </si>
  <si>
    <t>com.oriondev.moneywallet</t>
    <phoneticPr fontId="1" type="noConversion"/>
  </si>
  <si>
    <t>https://f-droid.org/zh_Hans/packages/com.farmerbb.taskbar/</t>
    <phoneticPr fontId="1" type="noConversion"/>
  </si>
  <si>
    <t>https://github.com/farmerbb/Taskbar</t>
    <phoneticPr fontId="1" type="noConversion"/>
  </si>
  <si>
    <t>6.1.1</t>
    <phoneticPr fontId="1" type="noConversion"/>
  </si>
  <si>
    <t>3.9.1</t>
  </si>
  <si>
    <t>com.farmerbb.taskbar</t>
    <phoneticPr fontId="1" type="noConversion"/>
  </si>
  <si>
    <t>https://f-droid.org/packages/ch.hgdev.toposuite/</t>
    <phoneticPr fontId="1" type="noConversion"/>
  </si>
  <si>
    <t>https://github.com/hgdev-ch/toposuite-android</t>
    <phoneticPr fontId="1" type="noConversion"/>
  </si>
  <si>
    <t>1.0.3</t>
    <phoneticPr fontId="1" type="noConversion"/>
  </si>
  <si>
    <t>ch.hgdev.toposuite</t>
    <phoneticPr fontId="1" type="noConversion"/>
  </si>
  <si>
    <t>ch.hgdev.toposuite</t>
    <phoneticPr fontId="1" type="noConversion"/>
  </si>
  <si>
    <t>https://f-droid.org/packages/es.usc.citius.servando.calendula/</t>
    <phoneticPr fontId="1" type="noConversion"/>
  </si>
  <si>
    <t>https://github.com/citiususc/calendula</t>
    <phoneticPr fontId="1" type="noConversion"/>
  </si>
  <si>
    <t>2.5.11</t>
    <phoneticPr fontId="1" type="noConversion"/>
  </si>
  <si>
    <t>es.usc.citius.servando.calendula</t>
  </si>
  <si>
    <t>https://f-droid.org/packages/de.danoeh.antennapod/</t>
    <phoneticPr fontId="1" type="noConversion"/>
  </si>
  <si>
    <t>https://github.com/AntennaPod/AntennaPod</t>
    <phoneticPr fontId="1" type="noConversion"/>
  </si>
  <si>
    <t>2.2.1</t>
    <phoneticPr fontId="1" type="noConversion"/>
  </si>
  <si>
    <t>1.7.1</t>
    <phoneticPr fontId="1" type="noConversion"/>
  </si>
  <si>
    <t>de.danoeh.antennapod</t>
    <phoneticPr fontId="1" type="noConversion"/>
  </si>
  <si>
    <t>https://f-droid.org/packages/com.ichi2.anki/</t>
    <phoneticPr fontId="1" type="noConversion"/>
  </si>
  <si>
    <t>https://github.com/ankidroid/Anki-Android</t>
    <phoneticPr fontId="1" type="noConversion"/>
  </si>
  <si>
    <t>2.14.6</t>
    <phoneticPr fontId="1" type="noConversion"/>
  </si>
  <si>
    <t>2.8.4</t>
  </si>
  <si>
    <t>com.ichi2.anki</t>
  </si>
  <si>
    <t>https://f-droid.org/zh_Hans/packages/dev.ukanth.ufirewall/</t>
    <phoneticPr fontId="1" type="noConversion"/>
  </si>
  <si>
    <t>https://github.com/ukanth/afwall</t>
    <phoneticPr fontId="1" type="noConversion"/>
  </si>
  <si>
    <t>3.5.2.1</t>
    <phoneticPr fontId="1" type="noConversion"/>
  </si>
  <si>
    <t>3.1.0</t>
    <phoneticPr fontId="1" type="noConversion"/>
  </si>
  <si>
    <t>dev.ukanth.ufirewall</t>
    <phoneticPr fontId="1" type="noConversion"/>
  </si>
  <si>
    <t>https://github.com/Integreight/1Sheeld-Android-App</t>
    <phoneticPr fontId="1" type="noConversion"/>
  </si>
  <si>
    <t>1.9.0</t>
    <phoneticPr fontId="1" type="noConversion"/>
  </si>
  <si>
    <t>1.9.0</t>
    <phoneticPr fontId="1" type="noConversion"/>
  </si>
  <si>
    <t>com.integreight.onesheeld</t>
    <phoneticPr fontId="1" type="noConversion"/>
  </si>
  <si>
    <t>1Sheeld</t>
    <phoneticPr fontId="1" type="noConversion"/>
  </si>
  <si>
    <t>star 202106</t>
    <phoneticPr fontId="1" type="noConversion"/>
  </si>
  <si>
    <t>Exported</t>
    <phoneticPr fontId="1" type="noConversion"/>
  </si>
  <si>
    <t>#Component (= -content provide + dynamic broadcast)</t>
    <phoneticPr fontId="1" type="noConversion"/>
  </si>
  <si>
    <t>size</t>
    <phoneticPr fontId="1" type="noConversion"/>
  </si>
  <si>
    <t>fdroid</t>
    <phoneticPr fontId="1" type="noConversion"/>
  </si>
  <si>
    <t>github</t>
    <phoneticPr fontId="1" type="noConversion"/>
  </si>
  <si>
    <t>latest version</t>
    <phoneticPr fontId="1" type="noConversion"/>
  </si>
  <si>
    <t>used version</t>
    <phoneticPr fontId="1" type="noConversion"/>
  </si>
  <si>
    <t>Activity</t>
    <phoneticPr fontId="1" type="noConversion"/>
  </si>
  <si>
    <t>package</t>
    <phoneticPr fontId="1" type="noConversion"/>
  </si>
  <si>
    <t>app</t>
    <phoneticPr fontId="1" type="noConversion"/>
  </si>
  <si>
    <t>Time</t>
    <phoneticPr fontId="1" type="noConversion"/>
  </si>
  <si>
    <t>ICCBot</t>
    <phoneticPr fontId="1" type="noConversion"/>
  </si>
  <si>
    <t>Ic3-dialdroid</t>
    <phoneticPr fontId="1" type="noConversion"/>
  </si>
  <si>
    <t>dynamic run 1</t>
    <phoneticPr fontId="1" type="noConversion"/>
  </si>
  <si>
    <t>dynamic run 2</t>
    <phoneticPr fontId="1" type="noConversion"/>
  </si>
  <si>
    <t>dynamic run manual</t>
    <phoneticPr fontId="1" type="noConversion"/>
  </si>
  <si>
    <t>dynamic run all</t>
    <phoneticPr fontId="1" type="noConversion"/>
  </si>
  <si>
    <t>dynamic run 3</t>
    <phoneticPr fontId="1" type="noConversion"/>
  </si>
  <si>
    <t>manual filter and enhance</t>
    <phoneticPr fontId="1" type="noConversion"/>
  </si>
  <si>
    <t>filter</t>
  </si>
  <si>
    <t>add</t>
  </si>
  <si>
    <t>ICCBot</t>
  </si>
  <si>
    <t>Gator</t>
  </si>
  <si>
    <t>Gator</t>
    <phoneticPr fontId="1" type="noConversion"/>
  </si>
  <si>
    <t xml:space="preserve">ICCBot-ALL  </t>
    <phoneticPr fontId="1" type="noConversion"/>
  </si>
  <si>
    <t xml:space="preserve">IC3Dia-ALL     </t>
    <phoneticPr fontId="1" type="noConversion"/>
  </si>
  <si>
    <t xml:space="preserve">ICCBot-FN        </t>
    <phoneticPr fontId="1" type="noConversion"/>
  </si>
  <si>
    <t xml:space="preserve">IC3Dial-FN      </t>
    <phoneticPr fontId="1" type="noConversion"/>
  </si>
  <si>
    <t xml:space="preserve">ICCBot-TP    </t>
    <phoneticPr fontId="1" type="noConversion"/>
  </si>
  <si>
    <t xml:space="preserve">IC3Dial-TP    </t>
    <phoneticPr fontId="1" type="noConversion"/>
  </si>
  <si>
    <t xml:space="preserve">ICCBot      </t>
  </si>
  <si>
    <t xml:space="preserve">Gator-ALL  </t>
    <phoneticPr fontId="1" type="noConversion"/>
  </si>
  <si>
    <t xml:space="preserve">IC3-ALL  </t>
    <phoneticPr fontId="1" type="noConversion"/>
  </si>
  <si>
    <t xml:space="preserve">Gator-FN  </t>
    <phoneticPr fontId="1" type="noConversion"/>
  </si>
  <si>
    <t xml:space="preserve">IC3-FN     </t>
    <phoneticPr fontId="1" type="noConversion"/>
  </si>
  <si>
    <t xml:space="preserve">IC3         </t>
  </si>
  <si>
    <t>Gator-TP</t>
    <phoneticPr fontId="1" type="noConversion"/>
  </si>
  <si>
    <t>IC3-TP</t>
    <phoneticPr fontId="1" type="noConversion"/>
  </si>
  <si>
    <t>Oracle</t>
    <phoneticPr fontId="1" type="noConversion"/>
  </si>
  <si>
    <t>graph1</t>
    <phoneticPr fontId="1" type="noConversion"/>
  </si>
  <si>
    <t>success oracle summary</t>
    <phoneticPr fontId="1" type="noConversion"/>
  </si>
  <si>
    <t>tool summary</t>
    <phoneticPr fontId="1" type="noConversion"/>
  </si>
  <si>
    <t xml:space="preserve">oracle       </t>
  </si>
  <si>
    <t xml:space="preserve">ICCBot      </t>
    <phoneticPr fontId="1" type="noConversion"/>
  </si>
  <si>
    <t>ICCBotOracle</t>
    <phoneticPr fontId="1" type="noConversion"/>
  </si>
  <si>
    <t xml:space="preserve">IC3Oracle    </t>
    <phoneticPr fontId="1" type="noConversion"/>
  </si>
  <si>
    <t xml:space="preserve">IC3DailOracle     </t>
    <phoneticPr fontId="1" type="noConversion"/>
  </si>
  <si>
    <t>GatorOracle</t>
    <phoneticPr fontId="1" type="noConversion"/>
  </si>
  <si>
    <t>sum</t>
    <phoneticPr fontId="1" type="noConversion"/>
  </si>
  <si>
    <t>#Component</t>
    <phoneticPr fontId="1" type="noConversion"/>
  </si>
  <si>
    <t>filter</t>
    <phoneticPr fontId="1" type="noConversion"/>
  </si>
  <si>
    <t>final</t>
    <phoneticPr fontId="1" type="noConversion"/>
  </si>
  <si>
    <t>enhance</t>
    <phoneticPr fontId="1" type="noConversion"/>
  </si>
  <si>
    <t>dynamic</t>
    <phoneticPr fontId="1" type="noConversion"/>
  </si>
  <si>
    <t>filteredService</t>
  </si>
  <si>
    <t>filteredReceiver</t>
  </si>
  <si>
    <t xml:space="preserve">IC3Dial  </t>
  </si>
  <si>
    <t>TP</t>
    <phoneticPr fontId="1" type="noConversion"/>
  </si>
  <si>
    <t>atypicalICC</t>
  </si>
  <si>
    <t>fragment</t>
  </si>
  <si>
    <t>callContext</t>
  </si>
  <si>
    <t>edge number</t>
    <phoneticPr fontId="1" type="noConversion"/>
  </si>
  <si>
    <t>人工删除的边</t>
    <phoneticPr fontId="1" type="noConversion"/>
  </si>
  <si>
    <t>IC3</t>
  </si>
  <si>
    <t>A3E</t>
    <phoneticPr fontId="1" type="noConversion"/>
  </si>
  <si>
    <t>/</t>
  </si>
  <si>
    <t>Story</t>
    <phoneticPr fontId="1" type="noConversion"/>
  </si>
  <si>
    <t>A3E</t>
    <phoneticPr fontId="1" type="noConversion"/>
  </si>
  <si>
    <t>fail</t>
    <phoneticPr fontId="1" type="noConversion"/>
  </si>
  <si>
    <t>all</t>
    <phoneticPr fontId="1" type="noConversion"/>
  </si>
  <si>
    <t>C2C</t>
  </si>
  <si>
    <t>A2A</t>
  </si>
  <si>
    <t>Component</t>
  </si>
  <si>
    <t>IC3-Dial</t>
  </si>
  <si>
    <t>A3E</t>
  </si>
  <si>
    <t>Story</t>
  </si>
  <si>
    <t>CF2CF</t>
  </si>
  <si>
    <t>prr</t>
    <phoneticPr fontId="1" type="noConversion"/>
  </si>
  <si>
    <t>Sum</t>
    <phoneticPr fontId="1" type="noConversion"/>
  </si>
  <si>
    <t>Oracle</t>
  </si>
  <si>
    <t>FN</t>
  </si>
  <si>
    <t>FNRate</t>
  </si>
  <si>
    <t>Total</t>
  </si>
  <si>
    <t>separated</t>
  </si>
  <si>
    <t>exportNot</t>
  </si>
  <si>
    <t>separated</t>
    <phoneticPr fontId="1" type="noConversion"/>
  </si>
  <si>
    <t>Total</t>
    <phoneticPr fontId="1" type="noConversion"/>
  </si>
  <si>
    <t>mainNot</t>
    <phoneticPr fontId="1" type="noConversion"/>
  </si>
  <si>
    <t>exportNot</t>
    <phoneticPr fontId="1" type="noConversion"/>
  </si>
  <si>
    <t>Gator&amp;IC3@TP</t>
  </si>
  <si>
    <t>Gator&amp;IC3@All</t>
  </si>
  <si>
    <t>Gator&amp;IC3dial@TP</t>
  </si>
  <si>
    <t>IC3dial</t>
  </si>
  <si>
    <t>Gator&amp;IC3dial@All</t>
  </si>
  <si>
    <t>Gator&amp;A3E@TP</t>
  </si>
  <si>
    <t>Gator&amp;A3E@All</t>
  </si>
  <si>
    <t>Gator&amp;Story@TP</t>
  </si>
  <si>
    <t>Gator&amp;Story@All</t>
  </si>
  <si>
    <t>Gator&amp;ICCBot@TP</t>
  </si>
  <si>
    <t>Gator&amp;ICCBot@All</t>
  </si>
  <si>
    <t>IC3&amp;IC3dial@TP</t>
  </si>
  <si>
    <t>IC3&amp;IC3dial@All</t>
  </si>
  <si>
    <t>IC3&amp;A3E@TP</t>
  </si>
  <si>
    <t>IC3&amp;A3E@All</t>
  </si>
  <si>
    <t>IC3&amp;Story@TP</t>
  </si>
  <si>
    <t>IC3&amp;Story@All</t>
  </si>
  <si>
    <t>IC3&amp;ICCBot@TP</t>
  </si>
  <si>
    <t>IC3&amp;ICCBot@All</t>
  </si>
  <si>
    <t>IC3dial&amp;A3E@TP</t>
  </si>
  <si>
    <t>IC3dial&amp;A3E@All</t>
  </si>
  <si>
    <t>IC3dial&amp;Story@TP</t>
  </si>
  <si>
    <t>IC3dial&amp;Story@All</t>
  </si>
  <si>
    <t>IC3dial&amp;ICCBot@TP</t>
  </si>
  <si>
    <t>IC3dial&amp;ICCBot@All</t>
  </si>
  <si>
    <t>A3E&amp;Story@TP</t>
  </si>
  <si>
    <t>A3E&amp;Story@All</t>
  </si>
  <si>
    <t>A3E&amp;ICCBot@TP</t>
  </si>
  <si>
    <t>A3E&amp;ICCBot@All</t>
  </si>
  <si>
    <t>Story&amp;ICCBot@TP</t>
  </si>
  <si>
    <t>Story&amp;ICCBot@All</t>
  </si>
  <si>
    <t>div0</t>
  </si>
  <si>
    <t>Gator&amp;IC3@TP</t>
    <phoneticPr fontId="1" type="noConversion"/>
  </si>
  <si>
    <t>up</t>
    <phoneticPr fontId="1" type="noConversion"/>
  </si>
  <si>
    <t>down</t>
    <phoneticPr fontId="1" type="noConversion"/>
  </si>
  <si>
    <t>common</t>
    <phoneticPr fontId="1" type="noConversion"/>
  </si>
  <si>
    <t>only</t>
    <phoneticPr fontId="1" type="noConversion"/>
  </si>
  <si>
    <t>no</t>
    <phoneticPr fontId="1" type="noConversion"/>
  </si>
  <si>
    <t xml:space="preserve">IC3Dial     </t>
  </si>
  <si>
    <t xml:space="preserve">Gator         </t>
  </si>
  <si>
    <t xml:space="preserve">A3E         </t>
  </si>
  <si>
    <t xml:space="preserve">Story         </t>
  </si>
  <si>
    <t>A3E</t>
    <phoneticPr fontId="1" type="noConversion"/>
  </si>
  <si>
    <t>story</t>
    <phoneticPr fontId="1" type="noConversion"/>
  </si>
  <si>
    <t>A3EOracle</t>
    <phoneticPr fontId="1" type="noConversion"/>
  </si>
  <si>
    <t>StoryOracle</t>
    <phoneticPr fontId="1" type="noConversion"/>
  </si>
  <si>
    <t>A3E-TP</t>
    <phoneticPr fontId="1" type="noConversion"/>
  </si>
  <si>
    <t xml:space="preserve">A3E-FN  </t>
    <phoneticPr fontId="1" type="noConversion"/>
  </si>
  <si>
    <t xml:space="preserve">A3E-ALL  </t>
    <phoneticPr fontId="1" type="noConversion"/>
  </si>
  <si>
    <t xml:space="preserve">Story-TP    </t>
    <phoneticPr fontId="1" type="noConversion"/>
  </si>
  <si>
    <t xml:space="preserve">Story-FN        </t>
    <phoneticPr fontId="1" type="noConversion"/>
  </si>
  <si>
    <t xml:space="preserve">Story-ALL  </t>
    <phoneticPr fontId="1" type="noConversion"/>
  </si>
  <si>
    <t>sort graph1</t>
    <phoneticPr fontId="1" type="noConversion"/>
  </si>
  <si>
    <t>Degree</t>
    <phoneticPr fontId="1" type="noConversion"/>
  </si>
  <si>
    <t>SuntimesWidget</t>
    <phoneticPr fontId="1" type="noConversion"/>
  </si>
  <si>
    <t>app</t>
  </si>
  <si>
    <t>tool</t>
  </si>
  <si>
    <t>common</t>
  </si>
  <si>
    <t>only</t>
  </si>
  <si>
    <t>last</t>
  </si>
  <si>
    <t>TP</t>
  </si>
  <si>
    <t>All</t>
  </si>
  <si>
    <t>Gator&amp;IC3</t>
  </si>
  <si>
    <t>Gator&amp;IC3dial</t>
  </si>
  <si>
    <t>Gator&amp;A3E</t>
  </si>
  <si>
    <t>Gator&amp;Story</t>
  </si>
  <si>
    <t>Gator&amp;ICCBot</t>
  </si>
  <si>
    <t>IC3&amp;IC3dial</t>
  </si>
  <si>
    <t>IC3&amp;A3E</t>
  </si>
  <si>
    <t>IC3&amp;Story</t>
  </si>
  <si>
    <t>IC3&amp;ICCBot</t>
  </si>
  <si>
    <t>IC3dial&amp;A3E</t>
  </si>
  <si>
    <t>IC3dial&amp;Story</t>
  </si>
  <si>
    <t>IC3dial&amp;ICCBot</t>
  </si>
  <si>
    <t>A3E&amp;Story</t>
  </si>
  <si>
    <t>A3E&amp;ICCBot</t>
  </si>
  <si>
    <t>Story&amp;ICCBot</t>
  </si>
  <si>
    <t>Gator&amp;IC3</t>
    <phoneticPr fontId="1" type="noConversion"/>
  </si>
  <si>
    <t>TP-Gator&amp;IC3-Gator</t>
  </si>
  <si>
    <t>TP-Gator&amp;IC3-Gator</t>
    <phoneticPr fontId="1" type="noConversion"/>
  </si>
  <si>
    <t>TP-Gator&amp;IC3-IC3</t>
  </si>
  <si>
    <t>All-Gator&amp;IC3-Gator</t>
  </si>
  <si>
    <t>All-Gator&amp;IC3-IC3</t>
  </si>
  <si>
    <t>TP-Gator&amp;IC3dial-Gator</t>
  </si>
  <si>
    <t>TP-Gator&amp;IC3dial-IC3dial</t>
  </si>
  <si>
    <t>All-Gator&amp;IC3dial-Gator</t>
  </si>
  <si>
    <t>All-Gator&amp;IC3dial-IC3dial</t>
  </si>
  <si>
    <t>TP-Gator&amp;A3E-Gator</t>
  </si>
  <si>
    <t>TP-Gator&amp;A3E-A3E</t>
  </si>
  <si>
    <t>All-Gator&amp;A3E-Gator</t>
  </si>
  <si>
    <t>All-Gator&amp;A3E-A3E</t>
  </si>
  <si>
    <t>TP-Gator&amp;Story-Gator</t>
  </si>
  <si>
    <t>TP-Gator&amp;Story-Story</t>
  </si>
  <si>
    <t>All-Gator&amp;Story-Gator</t>
  </si>
  <si>
    <t>All-Gator&amp;Story-Story</t>
  </si>
  <si>
    <t>TP-Gator&amp;ICCBot-Gator</t>
  </si>
  <si>
    <t>TP-Gator&amp;ICCBot-ICCBot</t>
  </si>
  <si>
    <t>All-Gator&amp;ICCBot-Gator</t>
  </si>
  <si>
    <t>All-Gator&amp;ICCBot-ICCBot</t>
  </si>
  <si>
    <t>TP-IC3&amp;IC3dial-IC3</t>
  </si>
  <si>
    <t>TP-IC3&amp;IC3dial-IC3dial</t>
  </si>
  <si>
    <t>All-IC3&amp;IC3dial-IC3</t>
  </si>
  <si>
    <t>All-IC3&amp;IC3dial-IC3dial</t>
  </si>
  <si>
    <t>TP-IC3&amp;A3E-IC3</t>
  </si>
  <si>
    <t>TP-IC3&amp;A3E-A3E</t>
  </si>
  <si>
    <t>All-IC3&amp;A3E-IC3</t>
  </si>
  <si>
    <t>All-IC3&amp;A3E-A3E</t>
  </si>
  <si>
    <t>TP-IC3&amp;Story-IC3</t>
  </si>
  <si>
    <t>TP-IC3&amp;Story-Story</t>
  </si>
  <si>
    <t>All-IC3&amp;Story-IC3</t>
  </si>
  <si>
    <t>All-IC3&amp;Story-Story</t>
  </si>
  <si>
    <t>TP-IC3&amp;ICCBot-IC3</t>
  </si>
  <si>
    <t>TP-IC3&amp;ICCBot-ICCBot</t>
  </si>
  <si>
    <t>All-IC3&amp;ICCBot-IC3</t>
  </si>
  <si>
    <t>All-IC3&amp;ICCBot-ICCBot</t>
  </si>
  <si>
    <t>TP-IC3dial&amp;A3E-IC3dial</t>
  </si>
  <si>
    <t>TP-IC3dial&amp;A3E-A3E</t>
  </si>
  <si>
    <t>All-IC3dial&amp;A3E-IC3dial</t>
  </si>
  <si>
    <t>All-IC3dial&amp;A3E-A3E</t>
  </si>
  <si>
    <t>TP-IC3dial&amp;Story-IC3dial</t>
  </si>
  <si>
    <t>TP-IC3dial&amp;Story-Story</t>
  </si>
  <si>
    <t>All-IC3dial&amp;Story-IC3dial</t>
  </si>
  <si>
    <t>All-IC3dial&amp;Story-Story</t>
  </si>
  <si>
    <t>TP-IC3dial&amp;ICCBot-IC3dial</t>
  </si>
  <si>
    <t>TP-IC3dial&amp;ICCBot-ICCBot</t>
  </si>
  <si>
    <t>All-IC3dial&amp;ICCBot-IC3dial</t>
  </si>
  <si>
    <t>All-IC3dial&amp;ICCBot-ICCBot</t>
  </si>
  <si>
    <t>TP-A3E&amp;Story-A3E</t>
  </si>
  <si>
    <t>TP-A3E&amp;Story-Story</t>
  </si>
  <si>
    <t>All-A3E&amp;Story-A3E</t>
  </si>
  <si>
    <t>All-A3E&amp;Story-Story</t>
  </si>
  <si>
    <t>TP-A3E&amp;ICCBot-A3E</t>
  </si>
  <si>
    <t>TP-A3E&amp;ICCBot-ICCBot</t>
  </si>
  <si>
    <t>All-A3E&amp;ICCBot-A3E</t>
  </si>
  <si>
    <t>All-A3E&amp;ICCBot-ICCBot</t>
  </si>
  <si>
    <t>TP-Story&amp;ICCBot-Story</t>
  </si>
  <si>
    <t>TP-Story&amp;ICCBot-ICCBot</t>
  </si>
  <si>
    <t>All-Story&amp;ICCBot-Story</t>
  </si>
  <si>
    <t>All-Story&amp;ICCBot-ICCBot</t>
  </si>
  <si>
    <t>,</t>
    <phoneticPr fontId="1" type="noConversion"/>
  </si>
  <si>
    <t>]</t>
    <phoneticPr fontId="1" type="noConversion"/>
  </si>
  <si>
    <t>model_a = [</t>
  </si>
  <si>
    <t>'IC3'</t>
  </si>
  <si>
    <t>'IC3'</t>
    <phoneticPr fontId="1" type="noConversion"/>
  </si>
  <si>
    <t>'Gator'</t>
  </si>
  <si>
    <t>'Gator'</t>
    <phoneticPr fontId="1" type="noConversion"/>
  </si>
  <si>
    <t>'A3E'</t>
  </si>
  <si>
    <t>'ICCBot'</t>
  </si>
  <si>
    <t>model_b = [</t>
    <phoneticPr fontId="1" type="noConversion"/>
  </si>
  <si>
    <t>A3E&amp;StoryD@TP</t>
  </si>
  <si>
    <t>Gator&amp;StoryD@TP</t>
  </si>
  <si>
    <t>IC3&amp;StoryD@TP</t>
  </si>
  <si>
    <t>StoryD&amp;ICCBot@TP</t>
  </si>
  <si>
    <t>StoryD</t>
  </si>
  <si>
    <t>'StoryD'</t>
  </si>
  <si>
    <t>A3E&amp;StoryD@All</t>
  </si>
  <si>
    <t>Gator&amp;StoryD@All</t>
  </si>
  <si>
    <t>IC3&amp;StoryD@All</t>
  </si>
  <si>
    <t>StoryD&amp;ICCBot@All</t>
  </si>
  <si>
    <t>Gator&amp;IC3Dial@All</t>
  </si>
  <si>
    <t>IC3&amp;IC3Dial@All</t>
  </si>
  <si>
    <t>IC3Dial&amp;A3E@All</t>
  </si>
  <si>
    <t>IC3Dial&amp;ICCBot@All</t>
  </si>
  <si>
    <t>IC3Dial</t>
  </si>
  <si>
    <t>IC3Dial&amp;StoryD@All</t>
  </si>
  <si>
    <t>'IC3Dial'</t>
  </si>
  <si>
    <t>Gator&amp;IC3Dial@TP</t>
  </si>
  <si>
    <t>IC3&amp;IC3Dial@TP</t>
  </si>
  <si>
    <t>IC3Dial&amp;A3E@TP</t>
  </si>
  <si>
    <t>IC3Dial&amp;ICCBot@TP</t>
  </si>
  <si>
    <t>IC3Dial&amp;StoryD@TP</t>
  </si>
  <si>
    <t>0表示全部都是漏报，即不能处理该特性</t>
    <phoneticPr fontId="1" type="noConversion"/>
  </si>
  <si>
    <t>OpenGPSTracker</t>
    <phoneticPr fontId="1" type="noConversion"/>
  </si>
  <si>
    <t>IC3</t>
    <phoneticPr fontId="1" type="noConversion"/>
  </si>
  <si>
    <t>staticVal</t>
  </si>
  <si>
    <t>dynamicBCOnly</t>
  </si>
  <si>
    <t>callBack</t>
  </si>
  <si>
    <t>staticCB</t>
  </si>
  <si>
    <t>dynamicCB</t>
  </si>
  <si>
    <t>implicitCB</t>
  </si>
  <si>
    <t>implicitICC</t>
  </si>
  <si>
    <t>stringOp</t>
  </si>
  <si>
    <t>async</t>
  </si>
  <si>
    <t>polym</t>
  </si>
  <si>
    <t>nonAct</t>
  </si>
  <si>
    <t>dynamicBC</t>
  </si>
  <si>
    <t>adapter</t>
  </si>
  <si>
    <t>widget</t>
  </si>
  <si>
    <t>otherClass</t>
  </si>
  <si>
    <t>staticCBOnly</t>
  </si>
  <si>
    <t>dynamicCBOnly</t>
  </si>
  <si>
    <t>implicitCBonly</t>
  </si>
  <si>
    <t>atypicalICCOnly</t>
  </si>
  <si>
    <t>implicitICCOnly</t>
  </si>
  <si>
    <t>stringOpOnly</t>
  </si>
  <si>
    <t>staticValOnly</t>
  </si>
  <si>
    <t>callContextOnly</t>
  </si>
  <si>
    <t>asyncOnly</t>
  </si>
  <si>
    <t>polymOnly</t>
  </si>
  <si>
    <t>nonActonly</t>
  </si>
  <si>
    <t>fragmentOnly</t>
  </si>
  <si>
    <t>adapterOnly</t>
  </si>
  <si>
    <t>widgetOnly</t>
  </si>
  <si>
    <t>otherClassOnly</t>
  </si>
  <si>
    <t>libraryonly</t>
  </si>
  <si>
    <t>isLibrary</t>
  </si>
  <si>
    <t>isLibrary</t>
    <phoneticPr fontId="1" type="noConversion"/>
  </si>
  <si>
    <t>implicitMatch</t>
  </si>
  <si>
    <t>Oracle</t>
    <phoneticPr fontId="1" type="noConversion"/>
  </si>
  <si>
    <t>staticCB</t>
    <phoneticPr fontId="1" type="noConversion"/>
  </si>
  <si>
    <t>dynamicCB</t>
    <phoneticPr fontId="1" type="noConversion"/>
  </si>
  <si>
    <t>implicitCB</t>
    <phoneticPr fontId="1" type="noConversion"/>
  </si>
  <si>
    <t>atypicalICC</t>
    <phoneticPr fontId="1" type="noConversion"/>
  </si>
  <si>
    <t>implicitMatch</t>
    <phoneticPr fontId="1" type="noConversion"/>
  </si>
  <si>
    <t>callContext</t>
    <phoneticPr fontId="1" type="noConversion"/>
  </si>
  <si>
    <t>async</t>
    <phoneticPr fontId="1" type="noConversion"/>
  </si>
  <si>
    <t>polym</t>
    <phoneticPr fontId="1" type="noConversion"/>
  </si>
  <si>
    <t>nonActonly</t>
    <phoneticPr fontId="1" type="noConversion"/>
  </si>
  <si>
    <t>fragment</t>
    <phoneticPr fontId="1" type="noConversion"/>
  </si>
  <si>
    <t>adapter</t>
    <phoneticPr fontId="1" type="noConversion"/>
  </si>
  <si>
    <t>widget</t>
    <phoneticPr fontId="1" type="noConversion"/>
  </si>
  <si>
    <t>library</t>
    <phoneticPr fontId="1" type="noConversion"/>
  </si>
  <si>
    <t>nonAct</t>
    <phoneticPr fontId="1" type="noConversion"/>
  </si>
  <si>
    <t>coverage</t>
    <phoneticPr fontId="1" type="noConversion"/>
  </si>
  <si>
    <t>methodCov</t>
    <phoneticPr fontId="1" type="noConversion"/>
  </si>
  <si>
    <t>covered</t>
    <phoneticPr fontId="1" type="noConversion"/>
  </si>
  <si>
    <t>all</t>
    <phoneticPr fontId="1" type="noConversion"/>
  </si>
  <si>
    <t>componentCov</t>
    <phoneticPr fontId="1" type="noConversion"/>
  </si>
  <si>
    <t>StoryD</t>
    <phoneticPr fontId="1" type="noConversion"/>
  </si>
  <si>
    <t>old-character</t>
    <phoneticPr fontId="1" type="noConversion"/>
  </si>
  <si>
    <t>new-character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</si>
</sst>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8" formatCode="0_);[Red]\(0\)"/>
    <numFmt numFmtId="179" formatCode="0.00_ "/>
    <numFmt numFmtId="180" formatCode="0.000_ "/>
  </numFmts>
  <fonts count="3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Calibri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8"/>
      <color theme="1"/>
      <name val="Calibri"/>
      <family val="2"/>
    </font>
    <font>
      <sz val="18"/>
      <name val="Calibri"/>
      <family val="2"/>
    </font>
    <font>
      <sz val="18"/>
      <color rgb="FFFF0000"/>
      <name val="Calibri"/>
      <family val="2"/>
    </font>
    <font>
      <u/>
      <sz val="11"/>
      <color theme="10"/>
      <name val="等线"/>
      <family val="2"/>
      <scheme val="minor"/>
    </font>
    <font>
      <u/>
      <sz val="18"/>
      <color theme="10"/>
      <name val="Calibri"/>
      <family val="2"/>
    </font>
    <font>
      <u/>
      <sz val="18"/>
      <color theme="10"/>
      <name val="等线"/>
      <family val="2"/>
      <scheme val="minor"/>
    </font>
    <font>
      <b/>
      <sz val="18"/>
      <color theme="1"/>
      <name val="Calibri"/>
      <family val="2"/>
    </font>
    <font>
      <b/>
      <sz val="18"/>
      <name val="Calibri"/>
      <family val="2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9" tint="-0.499984740745262"/>
      <name val="等线"/>
      <family val="2"/>
      <scheme val="minor"/>
    </font>
    <font>
      <sz val="11"/>
      <color theme="9" tint="-0.499984740745262"/>
      <name val="等线"/>
      <family val="3"/>
      <charset val="134"/>
      <scheme val="minor"/>
    </font>
    <font>
      <sz val="9.6"/>
      <color rgb="FF000000"/>
      <name val="宋体"/>
      <family val="3"/>
      <charset val="134"/>
    </font>
    <font>
      <b/>
      <sz val="18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u/>
      <sz val="18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105">
    <xf numFmtId="0" fontId="0" fillId="0" borderId="0" xfId="0"/>
    <xf numFmtId="0" fontId="2" fillId="5" borderId="1" xfId="0" applyFont="1" applyFill="1" applyBorder="1" applyAlignment="1">
      <alignment vertical="center"/>
    </xf>
    <xf numFmtId="0" fontId="3" fillId="0" borderId="0" xfId="0" applyFont="1"/>
    <xf numFmtId="0" fontId="3" fillId="6" borderId="0" xfId="0" applyFont="1" applyFill="1"/>
    <xf numFmtId="0" fontId="3" fillId="5" borderId="1" xfId="0" applyFont="1" applyFill="1" applyBorder="1" applyAlignment="1">
      <alignment horizontal="left"/>
    </xf>
    <xf numFmtId="176" fontId="3" fillId="3" borderId="1" xfId="0" applyNumberFormat="1" applyFont="1" applyFill="1" applyBorder="1"/>
    <xf numFmtId="176" fontId="3" fillId="4" borderId="1" xfId="0" applyNumberFormat="1" applyFont="1" applyFill="1" applyBorder="1"/>
    <xf numFmtId="0" fontId="5" fillId="5" borderId="1" xfId="0" applyFont="1" applyFill="1" applyBorder="1" applyAlignment="1">
      <alignment horizontal="left"/>
    </xf>
    <xf numFmtId="176" fontId="5" fillId="3" borderId="1" xfId="0" applyNumberFormat="1" applyFont="1" applyFill="1" applyBorder="1"/>
    <xf numFmtId="176" fontId="5" fillId="4" borderId="1" xfId="0" applyNumberFormat="1" applyFont="1" applyFill="1" applyBorder="1"/>
    <xf numFmtId="0" fontId="4" fillId="2" borderId="0" xfId="0" applyFont="1" applyFill="1" applyBorder="1"/>
    <xf numFmtId="176" fontId="6" fillId="0" borderId="0" xfId="0" applyNumberFormat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1" fillId="0" borderId="0" xfId="1" applyFont="1" applyAlignment="1">
      <alignment horizontal="left" wrapText="1"/>
    </xf>
    <xf numFmtId="0" fontId="7" fillId="0" borderId="0" xfId="0" applyFont="1" applyAlignment="1">
      <alignment wrapText="1"/>
    </xf>
    <xf numFmtId="0" fontId="12" fillId="0" borderId="0" xfId="1" applyFont="1" applyAlignment="1">
      <alignment horizontal="left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/>
    <xf numFmtId="179" fontId="15" fillId="7" borderId="0" xfId="0" applyNumberFormat="1" applyFont="1" applyFill="1"/>
    <xf numFmtId="0" fontId="15" fillId="7" borderId="0" xfId="0" applyFont="1" applyFill="1" applyAlignment="1">
      <alignment horizontal="left"/>
    </xf>
    <xf numFmtId="0" fontId="15" fillId="0" borderId="0" xfId="0" applyFont="1" applyAlignment="1">
      <alignment horizontal="right"/>
    </xf>
    <xf numFmtId="178" fontId="15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179" fontId="15" fillId="0" borderId="0" xfId="0" applyNumberFormat="1" applyFont="1"/>
    <xf numFmtId="0" fontId="17" fillId="0" borderId="0" xfId="0" applyFont="1"/>
    <xf numFmtId="0" fontId="18" fillId="0" borderId="0" xfId="0" applyFont="1" applyAlignment="1">
      <alignment horizontal="right"/>
    </xf>
    <xf numFmtId="0" fontId="18" fillId="0" borderId="0" xfId="0" applyFont="1"/>
    <xf numFmtId="0" fontId="4" fillId="3" borderId="1" xfId="0" applyFont="1" applyFill="1" applyBorder="1" applyAlignment="1"/>
    <xf numFmtId="0" fontId="4" fillId="4" borderId="1" xfId="0" applyFont="1" applyFill="1" applyBorder="1" applyAlignment="1"/>
    <xf numFmtId="0" fontId="0" fillId="0" borderId="0" xfId="0" applyAlignment="1">
      <alignment horizontal="center"/>
    </xf>
    <xf numFmtId="176" fontId="3" fillId="3" borderId="1" xfId="0" applyNumberFormat="1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vertical="center" wrapText="1"/>
    </xf>
    <xf numFmtId="179" fontId="0" fillId="0" borderId="0" xfId="0" applyNumberFormat="1" applyAlignment="1">
      <alignment horizontal="center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2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8" fontId="15" fillId="7" borderId="0" xfId="0" applyNumberFormat="1" applyFont="1" applyFill="1"/>
    <xf numFmtId="0" fontId="0" fillId="9" borderId="0" xfId="0" applyFill="1"/>
    <xf numFmtId="176" fontId="0" fillId="0" borderId="0" xfId="0" applyNumberFormat="1"/>
    <xf numFmtId="0" fontId="22" fillId="0" borderId="0" xfId="2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6" fillId="0" borderId="0" xfId="0" applyFont="1"/>
    <xf numFmtId="0" fontId="21" fillId="0" borderId="0" xfId="0" applyFont="1"/>
    <xf numFmtId="0" fontId="0" fillId="0" borderId="0" xfId="0" applyFont="1"/>
    <xf numFmtId="0" fontId="23" fillId="0" borderId="0" xfId="0" applyFont="1"/>
    <xf numFmtId="0" fontId="23" fillId="7" borderId="0" xfId="0" applyFont="1" applyFill="1"/>
    <xf numFmtId="178" fontId="3" fillId="4" borderId="1" xfId="0" applyNumberFormat="1" applyFont="1" applyFill="1" applyBorder="1"/>
    <xf numFmtId="178" fontId="0" fillId="0" borderId="0" xfId="0" applyNumberFormat="1"/>
    <xf numFmtId="0" fontId="0" fillId="4" borderId="0" xfId="0" applyFill="1"/>
    <xf numFmtId="180" fontId="15" fillId="0" borderId="0" xfId="0" applyNumberFormat="1" applyFont="1"/>
    <xf numFmtId="0" fontId="0" fillId="10" borderId="0" xfId="0" applyFill="1"/>
    <xf numFmtId="179" fontId="0" fillId="10" borderId="0" xfId="0" applyNumberFormat="1" applyFill="1"/>
    <xf numFmtId="0" fontId="0" fillId="10" borderId="0" xfId="0" applyFill="1" applyAlignment="1"/>
    <xf numFmtId="0" fontId="0" fillId="3" borderId="0" xfId="0" applyFill="1"/>
    <xf numFmtId="0" fontId="0" fillId="2" borderId="0" xfId="0" applyFill="1"/>
    <xf numFmtId="179" fontId="0" fillId="0" borderId="0" xfId="0" applyNumberFormat="1"/>
    <xf numFmtId="0" fontId="10" fillId="0" borderId="0" xfId="1"/>
    <xf numFmtId="0" fontId="10" fillId="9" borderId="0" xfId="1" applyFill="1"/>
    <xf numFmtId="0" fontId="20" fillId="0" borderId="0" xfId="0" applyFont="1"/>
    <xf numFmtId="178" fontId="15" fillId="0" borderId="0" xfId="0" applyNumberFormat="1" applyFont="1"/>
    <xf numFmtId="0" fontId="24" fillId="0" borderId="0" xfId="0" applyFont="1"/>
    <xf numFmtId="0" fontId="25" fillId="9" borderId="0" xfId="0" applyFont="1" applyFill="1"/>
    <xf numFmtId="0" fontId="0" fillId="0" borderId="0" xfId="0" quotePrefix="1"/>
    <xf numFmtId="0" fontId="26" fillId="0" borderId="0" xfId="0" applyFont="1" applyAlignment="1">
      <alignment vertical="center"/>
    </xf>
    <xf numFmtId="0" fontId="0" fillId="7" borderId="0" xfId="0" applyFill="1" applyAlignment="1">
      <alignment horizontal="center" wrapText="1"/>
    </xf>
    <xf numFmtId="0" fontId="21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0" fillId="11" borderId="0" xfId="0" applyFill="1" applyAlignment="1">
      <alignment horizontal="center" wrapText="1"/>
    </xf>
    <xf numFmtId="0" fontId="19" fillId="0" borderId="0" xfId="0" applyFont="1" applyAlignment="1">
      <alignment horizontal="left"/>
    </xf>
    <xf numFmtId="179" fontId="19" fillId="0" borderId="0" xfId="0" applyNumberFormat="1" applyFont="1" applyAlignment="1">
      <alignment horizontal="center"/>
    </xf>
    <xf numFmtId="0" fontId="0" fillId="6" borderId="0" xfId="0" applyFill="1"/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left" wrapText="1"/>
    </xf>
    <xf numFmtId="0" fontId="30" fillId="0" borderId="0" xfId="0" applyFont="1" applyAlignment="1">
      <alignment wrapText="1"/>
    </xf>
    <xf numFmtId="0" fontId="31" fillId="0" borderId="0" xfId="1" applyFont="1" applyAlignment="1">
      <alignment horizontal="left" wrapText="1"/>
    </xf>
    <xf numFmtId="0" fontId="29" fillId="0" borderId="0" xfId="0" applyFont="1" applyAlignment="1">
      <alignment wrapText="1"/>
    </xf>
    <xf numFmtId="0" fontId="30" fillId="0" borderId="0" xfId="0" applyFont="1" applyAlignment="1">
      <alignment horizontal="left" wrapText="1"/>
    </xf>
  </cellXfs>
  <cellStyles count="3">
    <cellStyle name="常规" xfId="0" builtinId="0"/>
    <cellStyle name="超链接" xfId="1" builtinId="8"/>
    <cellStyle name="解释性文本" xfId="2" builtinId="53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pairTP!$K$69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pairTP!$K$70:$K$71</c:f>
              <c:numCache>
                <c:formatCode>General</c:formatCode>
                <c:ptCount val="2"/>
                <c:pt idx="0">
                  <c:v>0.1732258064516129</c:v>
                </c:pt>
                <c:pt idx="1">
                  <c:v>0.1732258064516129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D-4FD5-A3BB-D0CC8677EA91}"/>
            </c:ext>
          </c:extLst>
        </c:ser>
        <c:ser>
          <c:idx val="1"/>
          <c:order val="1"/>
          <c:tx>
            <c:strRef>
              <c:f>pairTP!$L$69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pairTP!$L$70:$L$71</c:f>
              <c:numCache>
                <c:formatCode>General</c:formatCode>
                <c:ptCount val="2"/>
                <c:pt idx="0">
                  <c:v>5.3225806451612914E-2</c:v>
                </c:pt>
                <c:pt idx="1">
                  <c:v>0.19387096774193549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D-4FD5-A3BB-D0CC8677EA91}"/>
            </c:ext>
          </c:extLst>
        </c:ser>
        <c:ser>
          <c:idx val="2"/>
          <c:order val="2"/>
          <c:tx>
            <c:strRef>
              <c:f>pairTP!$M$69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pairTP!$I$70:$J$71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A3E&amp;StoryD@TP</c:v>
                  </c:pt>
                  <c:pt idx="1">
                    <c:v>A3E&amp;StoryD@TP</c:v>
                  </c:pt>
                </c:lvl>
              </c:multiLvlStrCache>
            </c:multiLvlStrRef>
          </c:cat>
          <c:val>
            <c:numRef>
              <c:f>pairTP!$M$70:$M$71</c:f>
              <c:numCache>
                <c:formatCode>General</c:formatCode>
                <c:ptCount val="2"/>
                <c:pt idx="0">
                  <c:v>0.77387096774193542</c:v>
                </c:pt>
                <c:pt idx="1">
                  <c:v>0.63322580645161286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D-4FD5-A3BB-D0CC8677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15584"/>
        <c:axId val="49418912"/>
      </c:barChart>
      <c:catAx>
        <c:axId val="494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8912"/>
        <c:crosses val="autoZero"/>
        <c:auto val="1"/>
        <c:lblAlgn val="ctr"/>
        <c:lblOffset val="100"/>
        <c:noMultiLvlLbl val="0"/>
      </c:catAx>
      <c:valAx>
        <c:axId val="494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pairTP!$CQ$69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pairTP!$CQ$70:$CQ$71</c:f>
              <c:numCache>
                <c:formatCode>General</c:formatCode>
                <c:ptCount val="2"/>
                <c:pt idx="0">
                  <c:v>8.9677419354838722E-2</c:v>
                </c:pt>
                <c:pt idx="1">
                  <c:v>8.9677419354838722E-2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3-41E6-B8A2-C14B4601DF81}"/>
            </c:ext>
          </c:extLst>
        </c:ser>
        <c:ser>
          <c:idx val="1"/>
          <c:order val="1"/>
          <c:tx>
            <c:strRef>
              <c:f>pairTP!$CR$69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pairTP!$CR$70:$CR$71</c:f>
              <c:numCache>
                <c:formatCode>General</c:formatCode>
                <c:ptCount val="2"/>
                <c:pt idx="0">
                  <c:v>1.1612903225806451E-2</c:v>
                </c:pt>
                <c:pt idx="1">
                  <c:v>0.27774193548387094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3-41E6-B8A2-C14B4601DF81}"/>
            </c:ext>
          </c:extLst>
        </c:ser>
        <c:ser>
          <c:idx val="2"/>
          <c:order val="2"/>
          <c:tx>
            <c:strRef>
              <c:f>pairTP!$CS$69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pairTP!$CO$70:$CP$71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IC3Dial&amp;StoryD@TP</c:v>
                  </c:pt>
                  <c:pt idx="1">
                    <c:v>IC3Dial&amp;StoryD@TP</c:v>
                  </c:pt>
                </c:lvl>
              </c:multiLvlStrCache>
            </c:multiLvlStrRef>
          </c:cat>
          <c:val>
            <c:numRef>
              <c:f>pairTP!$CS$70:$CS$71</c:f>
              <c:numCache>
                <c:formatCode>General</c:formatCode>
                <c:ptCount val="2"/>
                <c:pt idx="0">
                  <c:v>0.89903225806451603</c:v>
                </c:pt>
                <c:pt idx="1">
                  <c:v>0.63322580645161286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3-41E6-B8A2-C14B4601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8528"/>
        <c:axId val="49402272"/>
      </c:barChart>
      <c:catAx>
        <c:axId val="493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2272"/>
        <c:crosses val="autoZero"/>
        <c:auto val="1"/>
        <c:lblAlgn val="ctr"/>
        <c:lblOffset val="100"/>
        <c:noMultiLvlLbl val="0"/>
      </c:catAx>
      <c:valAx>
        <c:axId val="49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pairTP!$CX$69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pairTP!$CX$70:$CX$71</c:f>
              <c:numCache>
                <c:formatCode>General</c:formatCode>
                <c:ptCount val="2"/>
                <c:pt idx="0">
                  <c:v>0.35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A-42FD-9D6F-A85B067F2991}"/>
            </c:ext>
          </c:extLst>
        </c:ser>
        <c:ser>
          <c:idx val="1"/>
          <c:order val="1"/>
          <c:tx>
            <c:strRef>
              <c:f>pairTP!$CY$69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pairTP!$CY$70:$CY$71</c:f>
              <c:numCache>
                <c:formatCode>General</c:formatCode>
                <c:ptCount val="2"/>
                <c:pt idx="0">
                  <c:v>0.42064516129032259</c:v>
                </c:pt>
                <c:pt idx="1">
                  <c:v>1.6774193548387096E-2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A-42FD-9D6F-A85B067F2991}"/>
            </c:ext>
          </c:extLst>
        </c:ser>
        <c:ser>
          <c:idx val="2"/>
          <c:order val="2"/>
          <c:tx>
            <c:strRef>
              <c:f>pairTP!$CZ$69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pairTP!$CV$70:$CW$71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StoryD&amp;ICCBot@TP</c:v>
                  </c:pt>
                  <c:pt idx="1">
                    <c:v>StoryD&amp;ICCBot@TP</c:v>
                  </c:pt>
                </c:lvl>
              </c:multiLvlStrCache>
            </c:multiLvlStrRef>
          </c:cat>
          <c:val>
            <c:numRef>
              <c:f>pairTP!$CZ$70:$CZ$71</c:f>
              <c:numCache>
                <c:formatCode>General</c:formatCode>
                <c:ptCount val="2"/>
                <c:pt idx="0">
                  <c:v>0.22967741935483874</c:v>
                </c:pt>
                <c:pt idx="1">
                  <c:v>0.63322580645161286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A-42FD-9D6F-A85B067F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379888"/>
        <c:axId val="1922381552"/>
      </c:barChart>
      <c:catAx>
        <c:axId val="1922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381552"/>
        <c:crosses val="autoZero"/>
        <c:auto val="1"/>
        <c:lblAlgn val="ctr"/>
        <c:lblOffset val="100"/>
        <c:noMultiLvlLbl val="0"/>
      </c:catAx>
      <c:valAx>
        <c:axId val="19223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pairTP!$AF$69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pairTP!$AF$70:$AF$71</c:f>
              <c:numCache>
                <c:formatCode>General</c:formatCode>
                <c:ptCount val="2"/>
                <c:pt idx="0">
                  <c:v>7.2258064516129039E-2</c:v>
                </c:pt>
                <c:pt idx="1">
                  <c:v>7.2258064516129039E-2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E-41CB-BC93-86A670A32AD5}"/>
            </c:ext>
          </c:extLst>
        </c:ser>
        <c:ser>
          <c:idx val="1"/>
          <c:order val="1"/>
          <c:tx>
            <c:strRef>
              <c:f>pairTP!$AG$69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pairTP!$AG$70:$AG$71</c:f>
              <c:numCache>
                <c:formatCode>General</c:formatCode>
                <c:ptCount val="2"/>
                <c:pt idx="0">
                  <c:v>0.36129032258064514</c:v>
                </c:pt>
                <c:pt idx="1">
                  <c:v>2.9354838709677419E-2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E-41CB-BC93-86A670A32AD5}"/>
            </c:ext>
          </c:extLst>
        </c:ser>
        <c:ser>
          <c:idx val="2"/>
          <c:order val="2"/>
          <c:tx>
            <c:strRef>
              <c:f>pairTP!$AH$69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pairTP!$AD$70:$AE$71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Gator&amp;IC3Dial@TP</c:v>
                  </c:pt>
                  <c:pt idx="1">
                    <c:v>Gator&amp;IC3Dial@TP</c:v>
                  </c:pt>
                </c:lvl>
              </c:multiLvlStrCache>
            </c:multiLvlStrRef>
          </c:cat>
          <c:val>
            <c:numRef>
              <c:f>pairTP!$AH$70:$AH$71</c:f>
              <c:numCache>
                <c:formatCode>General</c:formatCode>
                <c:ptCount val="2"/>
                <c:pt idx="0">
                  <c:v>0.56645161290322577</c:v>
                </c:pt>
                <c:pt idx="1">
                  <c:v>0.89903225806451603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E-41CB-BC93-86A670A3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190816"/>
        <c:axId val="355192064"/>
      </c:barChart>
      <c:catAx>
        <c:axId val="3551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92064"/>
        <c:crosses val="autoZero"/>
        <c:auto val="1"/>
        <c:lblAlgn val="ctr"/>
        <c:lblOffset val="100"/>
        <c:noMultiLvlLbl val="0"/>
      </c:catAx>
      <c:valAx>
        <c:axId val="3551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1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pairTP!$AM$69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pairTP!$AM$70:$AM$71</c:f>
              <c:numCache>
                <c:formatCode>General</c:formatCode>
                <c:ptCount val="2"/>
                <c:pt idx="0">
                  <c:v>0.36193548387096774</c:v>
                </c:pt>
                <c:pt idx="1">
                  <c:v>0.36193548387096774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0-4C6E-880B-7661E4E770B0}"/>
            </c:ext>
          </c:extLst>
        </c:ser>
        <c:ser>
          <c:idx val="1"/>
          <c:order val="1"/>
          <c:tx>
            <c:strRef>
              <c:f>pairTP!$AN$69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pairTP!$AN$70:$AN$71</c:f>
              <c:numCache>
                <c:formatCode>General</c:formatCode>
                <c:ptCount val="2"/>
                <c:pt idx="0">
                  <c:v>7.0967741935483872E-2</c:v>
                </c:pt>
                <c:pt idx="1">
                  <c:v>0.4090322580645161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0-4C6E-880B-7661E4E770B0}"/>
            </c:ext>
          </c:extLst>
        </c:ser>
        <c:ser>
          <c:idx val="2"/>
          <c:order val="2"/>
          <c:tx>
            <c:strRef>
              <c:f>pairTP!$AO$69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pairTP!$AK$70:$AL$71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Gator&amp;ICCBot@TP</c:v>
                  </c:pt>
                  <c:pt idx="1">
                    <c:v>Gator&amp;ICCBot@TP</c:v>
                  </c:pt>
                </c:lvl>
              </c:multiLvlStrCache>
            </c:multiLvlStrRef>
          </c:cat>
          <c:val>
            <c:numRef>
              <c:f>pairTP!$AO$70:$AO$71</c:f>
              <c:numCache>
                <c:formatCode>General</c:formatCode>
                <c:ptCount val="2"/>
                <c:pt idx="0">
                  <c:v>0.56645161290322577</c:v>
                </c:pt>
                <c:pt idx="1">
                  <c:v>0.22967741935483874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0-4C6E-880B-7661E4E7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79264"/>
        <c:axId val="367279680"/>
      </c:barChart>
      <c:catAx>
        <c:axId val="3672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79680"/>
        <c:crosses val="autoZero"/>
        <c:auto val="1"/>
        <c:lblAlgn val="ctr"/>
        <c:lblOffset val="100"/>
        <c:noMultiLvlLbl val="0"/>
      </c:catAx>
      <c:valAx>
        <c:axId val="367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2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pairTP!$AT$69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pairTP!$AT$70:$AT$71</c:f>
              <c:numCache>
                <c:formatCode>General</c:formatCode>
                <c:ptCount val="2"/>
                <c:pt idx="0">
                  <c:v>0.22354838709677416</c:v>
                </c:pt>
                <c:pt idx="1">
                  <c:v>0.22354838709677416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04E-9143-7253A6F01D4D}"/>
            </c:ext>
          </c:extLst>
        </c:ser>
        <c:ser>
          <c:idx val="1"/>
          <c:order val="1"/>
          <c:tx>
            <c:strRef>
              <c:f>pairTP!$AU$69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pairTP!$AU$70:$AU$71</c:f>
              <c:numCache>
                <c:formatCode>General</c:formatCode>
                <c:ptCount val="2"/>
                <c:pt idx="0">
                  <c:v>0.2109677419354839</c:v>
                </c:pt>
                <c:pt idx="1">
                  <c:v>0.14387096774193547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B-404E-9143-7253A6F01D4D}"/>
            </c:ext>
          </c:extLst>
        </c:ser>
        <c:ser>
          <c:idx val="2"/>
          <c:order val="2"/>
          <c:tx>
            <c:strRef>
              <c:f>pairTP!$AV$69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pairTP!$AR$70:$AS$71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Gator&amp;StoryD@TP</c:v>
                  </c:pt>
                  <c:pt idx="1">
                    <c:v>Gator&amp;StoryD@TP</c:v>
                  </c:pt>
                </c:lvl>
              </c:multiLvlStrCache>
            </c:multiLvlStrRef>
          </c:cat>
          <c:val>
            <c:numRef>
              <c:f>pairTP!$AV$70:$AV$71</c:f>
              <c:numCache>
                <c:formatCode>General</c:formatCode>
                <c:ptCount val="2"/>
                <c:pt idx="0">
                  <c:v>0.56645161290322577</c:v>
                </c:pt>
                <c:pt idx="1">
                  <c:v>0.63322580645161286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B-404E-9143-7253A6F01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0624"/>
        <c:axId val="49406016"/>
      </c:barChart>
      <c:catAx>
        <c:axId val="493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6016"/>
        <c:crosses val="autoZero"/>
        <c:auto val="1"/>
        <c:lblAlgn val="ctr"/>
        <c:lblOffset val="100"/>
        <c:noMultiLvlLbl val="0"/>
      </c:catAx>
      <c:valAx>
        <c:axId val="49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pairTP!$BA$69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pairTP!$BA$70:$BA$71</c:f>
              <c:numCache>
                <c:formatCode>General</c:formatCode>
                <c:ptCount val="2"/>
                <c:pt idx="0">
                  <c:v>0.14225806451612905</c:v>
                </c:pt>
                <c:pt idx="1">
                  <c:v>0.14225806451612905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7-4EFB-8839-265C835F9C1C}"/>
            </c:ext>
          </c:extLst>
        </c:ser>
        <c:ser>
          <c:idx val="1"/>
          <c:order val="1"/>
          <c:tx>
            <c:strRef>
              <c:f>pairTP!$BB$69</c:f>
              <c:strCache>
                <c:ptCount val="1"/>
                <c:pt idx="0">
                  <c:v>A3E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pairTP!$BB$70:$BB$71</c:f>
              <c:numCache>
                <c:formatCode>General</c:formatCode>
                <c:ptCount val="2"/>
                <c:pt idx="0">
                  <c:v>8.387096774193549E-2</c:v>
                </c:pt>
                <c:pt idx="1">
                  <c:v>0.16935483870967741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7-4EFB-8839-265C835F9C1C}"/>
            </c:ext>
          </c:extLst>
        </c:ser>
        <c:ser>
          <c:idx val="2"/>
          <c:order val="2"/>
          <c:tx>
            <c:strRef>
              <c:f>pairTP!$BC$69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pairTP!$AY$70:$AZ$71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IC3&amp;A3E@TP</c:v>
                  </c:pt>
                  <c:pt idx="1">
                    <c:v>IC3&amp;A3E@TP</c:v>
                  </c:pt>
                </c:lvl>
              </c:multiLvlStrCache>
            </c:multiLvlStrRef>
          </c:cat>
          <c:val>
            <c:numRef>
              <c:f>pairTP!$BC$70:$BC$71</c:f>
              <c:numCache>
                <c:formatCode>General</c:formatCode>
                <c:ptCount val="2"/>
                <c:pt idx="0">
                  <c:v>0.77387096774193542</c:v>
                </c:pt>
                <c:pt idx="1">
                  <c:v>0.68870967741935463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7-4EFB-8839-265C835F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732272"/>
        <c:axId val="526730192"/>
      </c:barChart>
      <c:catAx>
        <c:axId val="526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730192"/>
        <c:crosses val="autoZero"/>
        <c:auto val="1"/>
        <c:lblAlgn val="ctr"/>
        <c:lblOffset val="100"/>
        <c:noMultiLvlLbl val="0"/>
      </c:catAx>
      <c:valAx>
        <c:axId val="526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pairAll!$C$70:$C$71</c:f>
              <c:numCache>
                <c:formatCode>General</c:formatCode>
                <c:ptCount val="2"/>
                <c:pt idx="0">
                  <c:v>0.21677419354838712</c:v>
                </c:pt>
                <c:pt idx="1">
                  <c:v>0.21677419354838712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D-4467-8518-FDFC4F7508E1}"/>
            </c:ext>
          </c:extLst>
        </c:ser>
        <c:ser>
          <c:idx val="1"/>
          <c:order val="1"/>
          <c:tx>
            <c:strRef>
              <c:f>pairAll!$D$69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pairAll!$D$70:$D$71</c:f>
              <c:numCache>
                <c:formatCode>General</c:formatCode>
                <c:ptCount val="2"/>
                <c:pt idx="0">
                  <c:v>1.8387096774193552E-2</c:v>
                </c:pt>
                <c:pt idx="1">
                  <c:v>0.76483870967741963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D-4467-8518-FDFC4F7508E1}"/>
            </c:ext>
          </c:extLst>
        </c:ser>
        <c:ser>
          <c:idx val="2"/>
          <c:order val="2"/>
          <c:tx>
            <c:strRef>
              <c:f>pairAll!$E$69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pairAll!$A$70:$B$71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A3E&amp;ICCBot@All</c:v>
                  </c:pt>
                  <c:pt idx="1">
                    <c:v>A3E&amp;ICCBot@All</c:v>
                  </c:pt>
                </c:lvl>
              </c:multiLvlStrCache>
            </c:multiLvlStrRef>
          </c:cat>
          <c:val>
            <c:numRef>
              <c:f>pairAll!$E$70:$E$71</c:f>
              <c:numCache>
                <c:formatCode>General</c:formatCode>
                <c:ptCount val="2"/>
                <c:pt idx="0">
                  <c:v>0.76483870967741963</c:v>
                </c:pt>
                <c:pt idx="1">
                  <c:v>1.8387096774193552E-2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D-4467-8518-FDFC4F75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12207"/>
        <c:axId val="601519695"/>
      </c:barChart>
      <c:catAx>
        <c:axId val="6015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519695"/>
        <c:crosses val="autoZero"/>
        <c:auto val="1"/>
        <c:lblAlgn val="ctr"/>
        <c:lblOffset val="100"/>
        <c:noMultiLvlLbl val="0"/>
      </c:catAx>
      <c:valAx>
        <c:axId val="6015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5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pairAll!$J$69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pairAll!$J$70:$J$71</c:f>
              <c:numCache>
                <c:formatCode>General</c:formatCode>
                <c:ptCount val="2"/>
                <c:pt idx="0">
                  <c:v>0.36451612903225811</c:v>
                </c:pt>
                <c:pt idx="1">
                  <c:v>0.36451612903225811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A-4D86-8650-6DB46295A1AB}"/>
            </c:ext>
          </c:extLst>
        </c:ser>
        <c:ser>
          <c:idx val="1"/>
          <c:order val="1"/>
          <c:tx>
            <c:strRef>
              <c:f>pairAll!$K$69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pairAll!$K$70:$K$71</c:f>
              <c:numCache>
                <c:formatCode>General</c:formatCode>
                <c:ptCount val="2"/>
                <c:pt idx="0">
                  <c:v>0.28806451612903222</c:v>
                </c:pt>
                <c:pt idx="1">
                  <c:v>0.34741935483870973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A-4D86-8650-6DB46295A1AB}"/>
            </c:ext>
          </c:extLst>
        </c:ser>
        <c:ser>
          <c:idx val="2"/>
          <c:order val="2"/>
          <c:tx>
            <c:strRef>
              <c:f>pairAll!$L$69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pairAll!$H$70:$I$71</c:f>
              <c:multiLvlStrCache>
                <c:ptCount val="2"/>
                <c:lvl>
                  <c:pt idx="0">
                    <c:v>A3E</c:v>
                  </c:pt>
                  <c:pt idx="1">
                    <c:v>StoryD</c:v>
                  </c:pt>
                </c:lvl>
                <c:lvl>
                  <c:pt idx="0">
                    <c:v>A3E&amp;StoryD@All</c:v>
                  </c:pt>
                  <c:pt idx="1">
                    <c:v>A3E&amp;StoryD@All</c:v>
                  </c:pt>
                </c:lvl>
              </c:multiLvlStrCache>
            </c:multiLvlStrRef>
          </c:cat>
          <c:val>
            <c:numRef>
              <c:f>pairAll!$L$70:$L$71</c:f>
              <c:numCache>
                <c:formatCode>General</c:formatCode>
                <c:ptCount val="2"/>
                <c:pt idx="0">
                  <c:v>0.34741935483870973</c:v>
                </c:pt>
                <c:pt idx="1">
                  <c:v>0.28806451612903222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A-4D86-8650-6DB46295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78847"/>
        <c:axId val="808587999"/>
      </c:barChart>
      <c:catAx>
        <c:axId val="8085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587999"/>
        <c:crosses val="autoZero"/>
        <c:auto val="1"/>
        <c:lblAlgn val="ctr"/>
        <c:lblOffset val="100"/>
        <c:noMultiLvlLbl val="0"/>
      </c:catAx>
      <c:valAx>
        <c:axId val="808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5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pairAll!$Q$69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pairAll!$Q$70:$Q$71</c:f>
              <c:numCache>
                <c:formatCode>General</c:formatCode>
                <c:ptCount val="2"/>
                <c:pt idx="0">
                  <c:v>0.12161290322580645</c:v>
                </c:pt>
                <c:pt idx="1">
                  <c:v>0.12161290322580645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D-4D66-ABB2-5DC8292CEBD9}"/>
            </c:ext>
          </c:extLst>
        </c:ser>
        <c:ser>
          <c:idx val="1"/>
          <c:order val="1"/>
          <c:tx>
            <c:strRef>
              <c:f>pairAll!$R$69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pairAll!$R$70:$R$71</c:f>
              <c:numCache>
                <c:formatCode>General</c:formatCode>
                <c:ptCount val="2"/>
                <c:pt idx="0">
                  <c:v>0.23870967741935481</c:v>
                </c:pt>
                <c:pt idx="1">
                  <c:v>0.6399999999999999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D-4D66-ABB2-5DC8292CEBD9}"/>
            </c:ext>
          </c:extLst>
        </c:ser>
        <c:ser>
          <c:idx val="2"/>
          <c:order val="2"/>
          <c:tx>
            <c:strRef>
              <c:f>pairAll!$S$69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pairAll!$O$70:$P$71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Gator&amp;A3E@All</c:v>
                  </c:pt>
                  <c:pt idx="1">
                    <c:v>Gator&amp;A3E@All</c:v>
                  </c:pt>
                </c:lvl>
              </c:multiLvlStrCache>
            </c:multiLvlStrRef>
          </c:cat>
          <c:val>
            <c:numRef>
              <c:f>pairAll!$S$70:$S$71</c:f>
              <c:numCache>
                <c:formatCode>General</c:formatCode>
                <c:ptCount val="2"/>
                <c:pt idx="0">
                  <c:v>0.6399999999999999</c:v>
                </c:pt>
                <c:pt idx="1">
                  <c:v>0.23870967741935481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D-4D66-ABB2-5DC8292C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8572479"/>
        <c:axId val="768575391"/>
      </c:barChart>
      <c:catAx>
        <c:axId val="7685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75391"/>
        <c:crosses val="autoZero"/>
        <c:auto val="1"/>
        <c:lblAlgn val="ctr"/>
        <c:lblOffset val="100"/>
        <c:noMultiLvlLbl val="0"/>
      </c:catAx>
      <c:valAx>
        <c:axId val="768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5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pairAll!$X$69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pairAll!$X$70:$X$71</c:f>
              <c:numCache>
                <c:formatCode>General</c:formatCode>
                <c:ptCount val="2"/>
                <c:pt idx="0">
                  <c:v>0.1503225806451613</c:v>
                </c:pt>
                <c:pt idx="1">
                  <c:v>0.1503225806451613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B-4309-B230-EC493DBD6721}"/>
            </c:ext>
          </c:extLst>
        </c:ser>
        <c:ser>
          <c:idx val="1"/>
          <c:order val="1"/>
          <c:tx>
            <c:strRef>
              <c:f>pairAll!$Y$69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pairAll!$Y$70:$Y$71</c:f>
              <c:numCache>
                <c:formatCode>General</c:formatCode>
                <c:ptCount val="2"/>
                <c:pt idx="0">
                  <c:v>0.52580645161290318</c:v>
                </c:pt>
                <c:pt idx="1">
                  <c:v>0.32387096774193547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B-4309-B230-EC493DBD6721}"/>
            </c:ext>
          </c:extLst>
        </c:ser>
        <c:ser>
          <c:idx val="2"/>
          <c:order val="2"/>
          <c:tx>
            <c:strRef>
              <c:f>pairAll!$Z$69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pairAll!$V$70:$W$71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Gator&amp;IC3@All</c:v>
                  </c:pt>
                  <c:pt idx="1">
                    <c:v>Gator&amp;IC3@All</c:v>
                  </c:pt>
                </c:lvl>
              </c:multiLvlStrCache>
            </c:multiLvlStrRef>
          </c:cat>
          <c:val>
            <c:numRef>
              <c:f>pairAll!$Z$70:$Z$71</c:f>
              <c:numCache>
                <c:formatCode>General</c:formatCode>
                <c:ptCount val="2"/>
                <c:pt idx="0">
                  <c:v>0.32387096774193547</c:v>
                </c:pt>
                <c:pt idx="1">
                  <c:v>0.52580645161290318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B-4309-B230-EC493DBD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58895"/>
        <c:axId val="1079357647"/>
      </c:barChart>
      <c:catAx>
        <c:axId val="107935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57647"/>
        <c:crosses val="autoZero"/>
        <c:auto val="1"/>
        <c:lblAlgn val="ctr"/>
        <c:lblOffset val="100"/>
        <c:noMultiLvlLbl val="0"/>
      </c:catAx>
      <c:valAx>
        <c:axId val="10793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pairTP!$D$69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pairTP!$B$70:$C$71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A3E&amp;ICCBot@TP</c:v>
                  </c:pt>
                  <c:pt idx="1">
                    <c:v>A3E&amp;ICCBot@TP</c:v>
                  </c:pt>
                </c:lvl>
              </c:multiLvlStrCache>
            </c:multiLvlStrRef>
          </c:cat>
          <c:val>
            <c:numRef>
              <c:f>pairTP!$D$70:$D$71</c:f>
              <c:numCache>
                <c:formatCode>General</c:formatCode>
                <c:ptCount val="2"/>
                <c:pt idx="0">
                  <c:v>0.21290322580645163</c:v>
                </c:pt>
                <c:pt idx="1">
                  <c:v>0.21290322580645163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47-9BCA-F7C2E8A5EB60}"/>
            </c:ext>
          </c:extLst>
        </c:ser>
        <c:ser>
          <c:idx val="1"/>
          <c:order val="1"/>
          <c:tx>
            <c:strRef>
              <c:f>pairTP!$E$69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pairTP!$B$70:$C$71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A3E&amp;ICCBot@TP</c:v>
                  </c:pt>
                  <c:pt idx="1">
                    <c:v>A3E&amp;ICCBot@TP</c:v>
                  </c:pt>
                </c:lvl>
              </c:multiLvlStrCache>
            </c:multiLvlStrRef>
          </c:cat>
          <c:val>
            <c:numRef>
              <c:f>pairTP!$E$70:$E$71</c:f>
              <c:numCache>
                <c:formatCode>General</c:formatCode>
                <c:ptCount val="2"/>
                <c:pt idx="0">
                  <c:v>1.3548387096774193E-2</c:v>
                </c:pt>
                <c:pt idx="1">
                  <c:v>0.55774193548387108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6-4547-9BCA-F7C2E8A5EB60}"/>
            </c:ext>
          </c:extLst>
        </c:ser>
        <c:ser>
          <c:idx val="2"/>
          <c:order val="2"/>
          <c:tx>
            <c:strRef>
              <c:f>pairTP!$F$69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pairTP!$B$70:$C$71</c:f>
              <c:multiLvlStrCache>
                <c:ptCount val="2"/>
                <c:lvl>
                  <c:pt idx="0">
                    <c:v>A3E</c:v>
                  </c:pt>
                  <c:pt idx="1">
                    <c:v>ICCBot</c:v>
                  </c:pt>
                </c:lvl>
                <c:lvl>
                  <c:pt idx="0">
                    <c:v>A3E&amp;ICCBot@TP</c:v>
                  </c:pt>
                  <c:pt idx="1">
                    <c:v>A3E&amp;ICCBot@TP</c:v>
                  </c:pt>
                </c:lvl>
              </c:multiLvlStrCache>
            </c:multiLvlStrRef>
          </c:cat>
          <c:val>
            <c:numRef>
              <c:f>pairTP!$F$70:$F$71</c:f>
              <c:numCache>
                <c:formatCode>General</c:formatCode>
                <c:ptCount val="2"/>
                <c:pt idx="0">
                  <c:v>0.77387096774193542</c:v>
                </c:pt>
                <c:pt idx="1">
                  <c:v>0.22967741935483874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6-4547-9BCA-F7C2E8A5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0208"/>
        <c:axId val="49393536"/>
      </c:barChart>
      <c:catAx>
        <c:axId val="493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3536"/>
        <c:crosses val="autoZero"/>
        <c:auto val="1"/>
        <c:lblAlgn val="ctr"/>
        <c:lblOffset val="100"/>
        <c:noMultiLvlLbl val="0"/>
      </c:catAx>
      <c:valAx>
        <c:axId val="493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pairAll!$AE$69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pairAll!$AE$70:$AE$71</c:f>
              <c:numCache>
                <c:formatCode>General</c:formatCode>
                <c:ptCount val="2"/>
                <c:pt idx="0">
                  <c:v>7.1333333333333332E-2</c:v>
                </c:pt>
                <c:pt idx="1">
                  <c:v>7.1333333333333332E-2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8-4C74-8483-BE41AB4BB52A}"/>
            </c:ext>
          </c:extLst>
        </c:ser>
        <c:ser>
          <c:idx val="1"/>
          <c:order val="1"/>
          <c:tx>
            <c:strRef>
              <c:f>pairAll!$AF$69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pairAll!$AF$70:$AF$71</c:f>
              <c:numCache>
                <c:formatCode>General</c:formatCode>
                <c:ptCount val="2"/>
                <c:pt idx="0">
                  <c:v>0.83866666666666667</c:v>
                </c:pt>
                <c:pt idx="1">
                  <c:v>9.0333333333333321E-2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8-4C74-8483-BE41AB4BB52A}"/>
            </c:ext>
          </c:extLst>
        </c:ser>
        <c:ser>
          <c:idx val="2"/>
          <c:order val="2"/>
          <c:tx>
            <c:strRef>
              <c:f>pairAll!$AG$69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pairAll!$AC$70:$AD$71</c:f>
              <c:multiLvlStrCache>
                <c:ptCount val="2"/>
                <c:lvl>
                  <c:pt idx="0">
                    <c:v>Gator</c:v>
                  </c:pt>
                  <c:pt idx="1">
                    <c:v>IC3Dial</c:v>
                  </c:pt>
                </c:lvl>
                <c:lvl>
                  <c:pt idx="0">
                    <c:v>Gator&amp;IC3Dial@All</c:v>
                  </c:pt>
                  <c:pt idx="1">
                    <c:v>Gator&amp;IC3Dial@All</c:v>
                  </c:pt>
                </c:lvl>
              </c:multiLvlStrCache>
            </c:multiLvlStrRef>
          </c:cat>
          <c:val>
            <c:numRef>
              <c:f>pairAll!$AG$70:$AG$71</c:f>
              <c:numCache>
                <c:formatCode>General</c:formatCode>
                <c:ptCount val="2"/>
                <c:pt idx="0">
                  <c:v>9.0333333333333321E-2</c:v>
                </c:pt>
                <c:pt idx="1">
                  <c:v>0.83866666666666667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8-4C74-8483-BE41AB4B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1807"/>
        <c:axId val="1079358479"/>
      </c:barChart>
      <c:catAx>
        <c:axId val="10793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58479"/>
        <c:crosses val="autoZero"/>
        <c:auto val="1"/>
        <c:lblAlgn val="ctr"/>
        <c:lblOffset val="100"/>
        <c:noMultiLvlLbl val="0"/>
      </c:catAx>
      <c:valAx>
        <c:axId val="10793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pairAll!$AL$69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pairAll!$AL$70:$AL$71</c:f>
              <c:numCache>
                <c:formatCode>General</c:formatCode>
                <c:ptCount val="2"/>
                <c:pt idx="0">
                  <c:v>0.23516129032258065</c:v>
                </c:pt>
                <c:pt idx="1">
                  <c:v>0.23516129032258065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4-4736-A026-8E92EBE4DF39}"/>
            </c:ext>
          </c:extLst>
        </c:ser>
        <c:ser>
          <c:idx val="1"/>
          <c:order val="1"/>
          <c:tx>
            <c:strRef>
              <c:f>pairAll!$AM$69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pairAll!$AM$70:$AM$71</c:f>
              <c:numCache>
                <c:formatCode>General</c:formatCode>
                <c:ptCount val="2"/>
                <c:pt idx="0">
                  <c:v>0.27580645161290318</c:v>
                </c:pt>
                <c:pt idx="1">
                  <c:v>0.48967741935483877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4-4736-A026-8E92EBE4DF39}"/>
            </c:ext>
          </c:extLst>
        </c:ser>
        <c:ser>
          <c:idx val="2"/>
          <c:order val="2"/>
          <c:tx>
            <c:strRef>
              <c:f>pairAll!$AN$69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pairAll!$AJ$70:$AK$71</c:f>
              <c:multiLvlStrCache>
                <c:ptCount val="2"/>
                <c:lvl>
                  <c:pt idx="0">
                    <c:v>Gator</c:v>
                  </c:pt>
                  <c:pt idx="1">
                    <c:v>ICCBot</c:v>
                  </c:pt>
                </c:lvl>
                <c:lvl>
                  <c:pt idx="0">
                    <c:v>Gator&amp;ICCBot@All</c:v>
                  </c:pt>
                  <c:pt idx="1">
                    <c:v>Gator&amp;ICCBot@All</c:v>
                  </c:pt>
                </c:lvl>
              </c:multiLvlStrCache>
            </c:multiLvlStrRef>
          </c:cat>
          <c:val>
            <c:numRef>
              <c:f>pairAll!$AN$70:$AN$71</c:f>
              <c:numCache>
                <c:formatCode>General</c:formatCode>
                <c:ptCount val="2"/>
                <c:pt idx="0">
                  <c:v>0.48967741935483877</c:v>
                </c:pt>
                <c:pt idx="1">
                  <c:v>0.27580645161290318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4-4736-A026-8E92EBE4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523855"/>
        <c:axId val="601518863"/>
      </c:barChart>
      <c:catAx>
        <c:axId val="6015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518863"/>
        <c:crosses val="autoZero"/>
        <c:auto val="1"/>
        <c:lblAlgn val="ctr"/>
        <c:lblOffset val="100"/>
        <c:noMultiLvlLbl val="0"/>
      </c:catAx>
      <c:valAx>
        <c:axId val="6015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5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pairAll!$AS$69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pairAll!$AS$70:$AS$71</c:f>
              <c:numCache>
                <c:formatCode>General</c:formatCode>
                <c:ptCount val="2"/>
                <c:pt idx="0">
                  <c:v>0.21806451612903227</c:v>
                </c:pt>
                <c:pt idx="1">
                  <c:v>0.21806451612903227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7-403C-9233-DC6E72608A4B}"/>
            </c:ext>
          </c:extLst>
        </c:ser>
        <c:ser>
          <c:idx val="1"/>
          <c:order val="1"/>
          <c:tx>
            <c:strRef>
              <c:f>pairAll!$AT$69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pairAll!$AT$70:$AT$71</c:f>
              <c:numCache>
                <c:formatCode>General</c:formatCode>
                <c:ptCount val="2"/>
                <c:pt idx="0">
                  <c:v>0.53967741935483871</c:v>
                </c:pt>
                <c:pt idx="1">
                  <c:v>0.24096774193548387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7-403C-9233-DC6E72608A4B}"/>
            </c:ext>
          </c:extLst>
        </c:ser>
        <c:ser>
          <c:idx val="2"/>
          <c:order val="2"/>
          <c:tx>
            <c:strRef>
              <c:f>pairAll!$AU$69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pairAll!$AQ$70:$AR$71</c:f>
              <c:multiLvlStrCache>
                <c:ptCount val="2"/>
                <c:lvl>
                  <c:pt idx="0">
                    <c:v>Gator</c:v>
                  </c:pt>
                  <c:pt idx="1">
                    <c:v>StoryD</c:v>
                  </c:pt>
                </c:lvl>
                <c:lvl>
                  <c:pt idx="0">
                    <c:v>Gator&amp;StoryD@All</c:v>
                  </c:pt>
                  <c:pt idx="1">
                    <c:v>Gator&amp;StoryD@All</c:v>
                  </c:pt>
                </c:lvl>
              </c:multiLvlStrCache>
            </c:multiLvlStrRef>
          </c:cat>
          <c:val>
            <c:numRef>
              <c:f>pairAll!$AU$70:$AU$71</c:f>
              <c:numCache>
                <c:formatCode>General</c:formatCode>
                <c:ptCount val="2"/>
                <c:pt idx="0">
                  <c:v>0.24096774193548387</c:v>
                </c:pt>
                <c:pt idx="1">
                  <c:v>0.53967741935483871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7-403C-9233-DC6E7260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3471"/>
        <c:axId val="1079364719"/>
      </c:barChart>
      <c:catAx>
        <c:axId val="10793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64719"/>
        <c:crosses val="autoZero"/>
        <c:auto val="1"/>
        <c:lblAlgn val="ctr"/>
        <c:lblOffset val="100"/>
        <c:noMultiLvlLbl val="0"/>
      </c:catAx>
      <c:valAx>
        <c:axId val="10793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pairAll!$AZ$69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pairAll!$AZ$70:$AZ$71</c:f>
              <c:numCache>
                <c:formatCode>General</c:formatCode>
                <c:ptCount val="2"/>
                <c:pt idx="0">
                  <c:v>0.17344827586206896</c:v>
                </c:pt>
                <c:pt idx="1">
                  <c:v>0.17344827586206896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306-917D-A32070F18F51}"/>
            </c:ext>
          </c:extLst>
        </c:ser>
        <c:ser>
          <c:idx val="1"/>
          <c:order val="1"/>
          <c:tx>
            <c:strRef>
              <c:f>pairAll!$BA$69</c:f>
              <c:strCache>
                <c:ptCount val="1"/>
                <c:pt idx="0">
                  <c:v>A3E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pairAll!$BA$70:$BA$71</c:f>
              <c:numCache>
                <c:formatCode>General</c:formatCode>
                <c:ptCount val="2"/>
                <c:pt idx="0">
                  <c:v>0.34724137931034482</c:v>
                </c:pt>
                <c:pt idx="1">
                  <c:v>0.4806896551724138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1-4306-917D-A32070F18F51}"/>
            </c:ext>
          </c:extLst>
        </c:ser>
        <c:ser>
          <c:idx val="2"/>
          <c:order val="2"/>
          <c:tx>
            <c:strRef>
              <c:f>pairAll!$BB$69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pairAll!$AX$70:$AY$71</c:f>
              <c:multiLvlStrCache>
                <c:ptCount val="2"/>
                <c:lvl>
                  <c:pt idx="0">
                    <c:v>A3E</c:v>
                  </c:pt>
                  <c:pt idx="1">
                    <c:v>IC3</c:v>
                  </c:pt>
                </c:lvl>
                <c:lvl>
                  <c:pt idx="0">
                    <c:v>IC3&amp;A3E@All</c:v>
                  </c:pt>
                  <c:pt idx="1">
                    <c:v>IC3&amp;A3E@All</c:v>
                  </c:pt>
                </c:lvl>
              </c:multiLvlStrCache>
            </c:multiLvlStrRef>
          </c:cat>
          <c:val>
            <c:numRef>
              <c:f>pairAll!$BB$70:$BB$71</c:f>
              <c:numCache>
                <c:formatCode>General</c:formatCode>
                <c:ptCount val="2"/>
                <c:pt idx="0">
                  <c:v>0.4806896551724138</c:v>
                </c:pt>
                <c:pt idx="1">
                  <c:v>0.34724137931034482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1-4306-917D-A32070F18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365951"/>
        <c:axId val="808897695"/>
      </c:barChart>
      <c:catAx>
        <c:axId val="10743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897695"/>
        <c:crosses val="autoZero"/>
        <c:auto val="1"/>
        <c:lblAlgn val="ctr"/>
        <c:lblOffset val="100"/>
        <c:noMultiLvlLbl val="0"/>
      </c:catAx>
      <c:valAx>
        <c:axId val="8088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3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pairAll!$BG$69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pairAll!$BG$70:$BG$71</c:f>
              <c:numCache>
                <c:formatCode>General</c:formatCode>
                <c:ptCount val="2"/>
                <c:pt idx="0">
                  <c:v>0.40909090909090912</c:v>
                </c:pt>
                <c:pt idx="1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D-4D5D-80B6-E650A46EBE9D}"/>
            </c:ext>
          </c:extLst>
        </c:ser>
        <c:ser>
          <c:idx val="1"/>
          <c:order val="1"/>
          <c:tx>
            <c:strRef>
              <c:f>pairAll!$BH$69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pairAll!$BH$70:$BH$71</c:f>
              <c:numCache>
                <c:formatCode>General</c:formatCode>
                <c:ptCount val="2"/>
                <c:pt idx="0">
                  <c:v>0.59090909090909094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D-4D5D-80B6-E650A46EBE9D}"/>
            </c:ext>
          </c:extLst>
        </c:ser>
        <c:ser>
          <c:idx val="2"/>
          <c:order val="2"/>
          <c:tx>
            <c:strRef>
              <c:f>pairAll!$BI$69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pairAll!$BE$70:$BF$71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IC3&amp;IC3Dial@All</c:v>
                  </c:pt>
                  <c:pt idx="1">
                    <c:v>IC3&amp;IC3Dial@All</c:v>
                  </c:pt>
                </c:lvl>
              </c:multiLvlStrCache>
            </c:multiLvlStrRef>
          </c:cat>
          <c:val>
            <c:numRef>
              <c:f>pairAll!$BI$70:$BI$71</c:f>
              <c:numCache>
                <c:formatCode>General</c:formatCode>
                <c:ptCount val="2"/>
                <c:pt idx="0">
                  <c:v>0</c:v>
                </c:pt>
                <c:pt idx="1">
                  <c:v>0.59090909090909094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D-4D5D-80B6-E650A46E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5727"/>
        <c:axId val="811232815"/>
      </c:barChart>
      <c:catAx>
        <c:axId val="8112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32815"/>
        <c:crosses val="autoZero"/>
        <c:auto val="1"/>
        <c:lblAlgn val="ctr"/>
        <c:lblOffset val="100"/>
        <c:noMultiLvlLbl val="0"/>
      </c:catAx>
      <c:valAx>
        <c:axId val="8112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pairAll!$BN$69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pairAll!$BN$70:$BN$71</c:f>
              <c:numCache>
                <c:formatCode>General</c:formatCode>
                <c:ptCount val="2"/>
                <c:pt idx="0">
                  <c:v>0.20096774193548386</c:v>
                </c:pt>
                <c:pt idx="1">
                  <c:v>0.20096774193548386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8-45A1-80B7-A6374EED3839}"/>
            </c:ext>
          </c:extLst>
        </c:ser>
        <c:ser>
          <c:idx val="1"/>
          <c:order val="1"/>
          <c:tx>
            <c:strRef>
              <c:f>pairAll!$BO$69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pairAll!$BO$70:$BO$71</c:f>
              <c:numCache>
                <c:formatCode>General</c:formatCode>
                <c:ptCount val="2"/>
                <c:pt idx="0">
                  <c:v>0.17967741935483872</c:v>
                </c:pt>
                <c:pt idx="1">
                  <c:v>0.61967741935483867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8-45A1-80B7-A6374EED3839}"/>
            </c:ext>
          </c:extLst>
        </c:ser>
        <c:ser>
          <c:idx val="2"/>
          <c:order val="2"/>
          <c:tx>
            <c:strRef>
              <c:f>pairAll!$BP$69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pairAll!$BL$70:$BM$71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IC3&amp;ICCBot@All</c:v>
                  </c:pt>
                  <c:pt idx="1">
                    <c:v>IC3&amp;ICCBot@All</c:v>
                  </c:pt>
                </c:lvl>
              </c:multiLvlStrCache>
            </c:multiLvlStrRef>
          </c:cat>
          <c:val>
            <c:numRef>
              <c:f>pairAll!$BP$70:$BP$71</c:f>
              <c:numCache>
                <c:formatCode>General</c:formatCode>
                <c:ptCount val="2"/>
                <c:pt idx="0">
                  <c:v>0.61967741935483867</c:v>
                </c:pt>
                <c:pt idx="1">
                  <c:v>0.17967741935483872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8-45A1-80B7-A6374EED3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1983"/>
        <c:axId val="811226991"/>
      </c:barChart>
      <c:catAx>
        <c:axId val="81123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26991"/>
        <c:crosses val="autoZero"/>
        <c:auto val="1"/>
        <c:lblAlgn val="ctr"/>
        <c:lblOffset val="100"/>
        <c:noMultiLvlLbl val="0"/>
      </c:catAx>
      <c:valAx>
        <c:axId val="8112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pairAll!$BU$69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pairAll!$BU$70:$BU$71</c:f>
              <c:numCache>
                <c:formatCode>General</c:formatCode>
                <c:ptCount val="2"/>
                <c:pt idx="0">
                  <c:v>0.3046666666666667</c:v>
                </c:pt>
                <c:pt idx="1">
                  <c:v>0.3046666666666667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A-47FA-814D-08BAF3D3B00B}"/>
            </c:ext>
          </c:extLst>
        </c:ser>
        <c:ser>
          <c:idx val="1"/>
          <c:order val="1"/>
          <c:tx>
            <c:strRef>
              <c:f>pairAll!$BV$69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pairAll!$BV$70:$BV$71</c:f>
              <c:numCache>
                <c:formatCode>General</c:formatCode>
                <c:ptCount val="2"/>
                <c:pt idx="0">
                  <c:v>0.31533333333333341</c:v>
                </c:pt>
                <c:pt idx="1">
                  <c:v>0.38033333333333336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A-47FA-814D-08BAF3D3B00B}"/>
            </c:ext>
          </c:extLst>
        </c:ser>
        <c:ser>
          <c:idx val="2"/>
          <c:order val="2"/>
          <c:tx>
            <c:strRef>
              <c:f>pairAll!$BW$69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pairAll!$BS$70:$BT$71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IC3&amp;StoryD@All</c:v>
                  </c:pt>
                  <c:pt idx="1">
                    <c:v>IC3&amp;StoryD@All</c:v>
                  </c:pt>
                </c:lvl>
              </c:multiLvlStrCache>
            </c:multiLvlStrRef>
          </c:cat>
          <c:val>
            <c:numRef>
              <c:f>pairAll!$BW$70:$BW$71</c:f>
              <c:numCache>
                <c:formatCode>General</c:formatCode>
                <c:ptCount val="2"/>
                <c:pt idx="0">
                  <c:v>0.38033333333333336</c:v>
                </c:pt>
                <c:pt idx="1">
                  <c:v>0.31533333333333341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A-47FA-814D-08BAF3D3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5503"/>
        <c:axId val="808586335"/>
      </c:barChart>
      <c:catAx>
        <c:axId val="8085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586335"/>
        <c:crosses val="autoZero"/>
        <c:auto val="1"/>
        <c:lblAlgn val="ctr"/>
        <c:lblOffset val="100"/>
        <c:noMultiLvlLbl val="0"/>
      </c:catAx>
      <c:valAx>
        <c:axId val="8085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5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pairAll!$CB$69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pairAll!$CB$70:$CB$71</c:f>
              <c:numCache>
                <c:formatCode>General</c:formatCode>
                <c:ptCount val="2"/>
                <c:pt idx="0">
                  <c:v>9.0344827586206891E-2</c:v>
                </c:pt>
                <c:pt idx="1">
                  <c:v>9.0344827586206891E-2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5-41D9-A688-D7AB4AB45301}"/>
            </c:ext>
          </c:extLst>
        </c:ser>
        <c:ser>
          <c:idx val="1"/>
          <c:order val="1"/>
          <c:tx>
            <c:strRef>
              <c:f>pairAll!$CC$69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pairAll!$CC$70:$CC$71</c:f>
              <c:numCache>
                <c:formatCode>General</c:formatCode>
                <c:ptCount val="2"/>
                <c:pt idx="0">
                  <c:v>0.76034482758620692</c:v>
                </c:pt>
                <c:pt idx="1">
                  <c:v>0.14965517241379309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5-41D9-A688-D7AB4AB45301}"/>
            </c:ext>
          </c:extLst>
        </c:ser>
        <c:ser>
          <c:idx val="2"/>
          <c:order val="2"/>
          <c:tx>
            <c:strRef>
              <c:f>pairAll!$CD$69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pairAll!$BZ$70:$CA$71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IC3Dial&amp;A3E@All</c:v>
                  </c:pt>
                  <c:pt idx="1">
                    <c:v>IC3Dial&amp;A3E@All</c:v>
                  </c:pt>
                </c:lvl>
              </c:multiLvlStrCache>
            </c:multiLvlStrRef>
          </c:cat>
          <c:val>
            <c:numRef>
              <c:f>pairAll!$CD$70:$CD$71</c:f>
              <c:numCache>
                <c:formatCode>General</c:formatCode>
                <c:ptCount val="2"/>
                <c:pt idx="0">
                  <c:v>0.14965517241379309</c:v>
                </c:pt>
                <c:pt idx="1">
                  <c:v>0.76034482758620692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5-41D9-A688-D7AB4AB4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234063"/>
        <c:axId val="811234895"/>
      </c:barChart>
      <c:catAx>
        <c:axId val="81123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34895"/>
        <c:crosses val="autoZero"/>
        <c:auto val="1"/>
        <c:lblAlgn val="ctr"/>
        <c:lblOffset val="100"/>
        <c:noMultiLvlLbl val="0"/>
      </c:catAx>
      <c:valAx>
        <c:axId val="811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3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pairAll!$CI$69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pairAll!$CI$70:$CI$71</c:f>
              <c:numCache>
                <c:formatCode>General</c:formatCode>
                <c:ptCount val="2"/>
                <c:pt idx="0">
                  <c:v>0.09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0-46EF-AEDB-541ACAEAB346}"/>
            </c:ext>
          </c:extLst>
        </c:ser>
        <c:ser>
          <c:idx val="1"/>
          <c:order val="1"/>
          <c:tx>
            <c:strRef>
              <c:f>pairAll!$CJ$69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pairAll!$CJ$70:$CJ$71</c:f>
              <c:numCache>
                <c:formatCode>General</c:formatCode>
                <c:ptCount val="2"/>
                <c:pt idx="0">
                  <c:v>3.2258064516129038E-2</c:v>
                </c:pt>
                <c:pt idx="1">
                  <c:v>0.87806451612903214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0-46EF-AEDB-541ACAEAB346}"/>
            </c:ext>
          </c:extLst>
        </c:ser>
        <c:ser>
          <c:idx val="2"/>
          <c:order val="2"/>
          <c:tx>
            <c:strRef>
              <c:f>pairAll!$CK$69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pairAll!$CG$70:$CH$71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IC3Dial&amp;ICCBot@All</c:v>
                  </c:pt>
                  <c:pt idx="1">
                    <c:v>IC3Dial&amp;ICCBot@All</c:v>
                  </c:pt>
                </c:lvl>
              </c:multiLvlStrCache>
            </c:multiLvlStrRef>
          </c:cat>
          <c:val>
            <c:numRef>
              <c:f>pairAll!$CK$70:$CK$71</c:f>
              <c:numCache>
                <c:formatCode>General</c:formatCode>
                <c:ptCount val="2"/>
                <c:pt idx="0">
                  <c:v>0.87806451612903214</c:v>
                </c:pt>
                <c:pt idx="1">
                  <c:v>3.2258064516129038E-2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0-46EF-AEDB-541ACAEA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584671"/>
        <c:axId val="808591327"/>
      </c:barChart>
      <c:catAx>
        <c:axId val="8085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591327"/>
        <c:crosses val="autoZero"/>
        <c:auto val="1"/>
        <c:lblAlgn val="ctr"/>
        <c:lblOffset val="100"/>
        <c:noMultiLvlLbl val="0"/>
      </c:catAx>
      <c:valAx>
        <c:axId val="8085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5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pairAll!$CP$69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pairAll!$CP$70:$CP$71</c:f>
              <c:numCache>
                <c:formatCode>General</c:formatCode>
                <c:ptCount val="2"/>
                <c:pt idx="0">
                  <c:v>0.18833333333333335</c:v>
                </c:pt>
                <c:pt idx="1">
                  <c:v>0.18833333333333335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6-491D-B194-B75BEAA06D55}"/>
            </c:ext>
          </c:extLst>
        </c:ser>
        <c:ser>
          <c:idx val="1"/>
          <c:order val="1"/>
          <c:tx>
            <c:strRef>
              <c:f>pairAll!$CQ$69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pairAll!$CQ$70:$CQ$71</c:f>
              <c:numCache>
                <c:formatCode>General</c:formatCode>
                <c:ptCount val="2"/>
                <c:pt idx="0">
                  <c:v>4.466666666666666E-2</c:v>
                </c:pt>
                <c:pt idx="1">
                  <c:v>0.76700000000000002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6-491D-B194-B75BEAA06D55}"/>
            </c:ext>
          </c:extLst>
        </c:ser>
        <c:ser>
          <c:idx val="2"/>
          <c:order val="2"/>
          <c:tx>
            <c:strRef>
              <c:f>pairAll!$CR$69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pairAll!$CN$70:$CO$71</c:f>
              <c:multiLvlStrCache>
                <c:ptCount val="2"/>
                <c:lvl>
                  <c:pt idx="0">
                    <c:v>IC3Dial</c:v>
                  </c:pt>
                  <c:pt idx="1">
                    <c:v>StoryD</c:v>
                  </c:pt>
                </c:lvl>
                <c:lvl>
                  <c:pt idx="0">
                    <c:v>IC3Dial&amp;StoryD@All</c:v>
                  </c:pt>
                  <c:pt idx="1">
                    <c:v>IC3Dial&amp;StoryD@All</c:v>
                  </c:pt>
                </c:lvl>
              </c:multiLvlStrCache>
            </c:multiLvlStrRef>
          </c:cat>
          <c:val>
            <c:numRef>
              <c:f>pairAll!$CR$70:$CR$71</c:f>
              <c:numCache>
                <c:formatCode>General</c:formatCode>
                <c:ptCount val="2"/>
                <c:pt idx="0">
                  <c:v>0.76700000000000002</c:v>
                </c:pt>
                <c:pt idx="1">
                  <c:v>4.466666666666666E-2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6-491D-B194-B75BEAA0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364703"/>
        <c:axId val="1074367199"/>
      </c:barChart>
      <c:catAx>
        <c:axId val="107436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367199"/>
        <c:crosses val="autoZero"/>
        <c:auto val="1"/>
        <c:lblAlgn val="ctr"/>
        <c:lblOffset val="100"/>
        <c:noMultiLvlLbl val="0"/>
      </c:catAx>
      <c:valAx>
        <c:axId val="10743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3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pairTP!$R$69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pairTP!$R$70:$R$71</c:f>
              <c:numCache>
                <c:formatCode>General</c:formatCode>
                <c:ptCount val="2"/>
                <c:pt idx="0">
                  <c:v>0.1129032258064516</c:v>
                </c:pt>
                <c:pt idx="1">
                  <c:v>0.1129032258064516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0F9-AC21-E2D192141B89}"/>
            </c:ext>
          </c:extLst>
        </c:ser>
        <c:ser>
          <c:idx val="1"/>
          <c:order val="1"/>
          <c:tx>
            <c:strRef>
              <c:f>pairTP!$S$69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pairTP!$S$70:$S$71</c:f>
              <c:numCache>
                <c:formatCode>General</c:formatCode>
                <c:ptCount val="2"/>
                <c:pt idx="0">
                  <c:v>0.11451612903225807</c:v>
                </c:pt>
                <c:pt idx="1">
                  <c:v>0.32193548387096776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F-40F9-AC21-E2D192141B89}"/>
            </c:ext>
          </c:extLst>
        </c:ser>
        <c:ser>
          <c:idx val="2"/>
          <c:order val="2"/>
          <c:tx>
            <c:strRef>
              <c:f>pairTP!$T$69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pairTP!$P$70:$Q$71</c:f>
              <c:multiLvlStrCache>
                <c:ptCount val="2"/>
                <c:lvl>
                  <c:pt idx="0">
                    <c:v>A3E</c:v>
                  </c:pt>
                  <c:pt idx="1">
                    <c:v>Gator</c:v>
                  </c:pt>
                </c:lvl>
                <c:lvl>
                  <c:pt idx="0">
                    <c:v>Gator&amp;A3E@TP</c:v>
                  </c:pt>
                  <c:pt idx="1">
                    <c:v>Gator&amp;A3E@TP</c:v>
                  </c:pt>
                </c:lvl>
              </c:multiLvlStrCache>
            </c:multiLvlStrRef>
          </c:cat>
          <c:val>
            <c:numRef>
              <c:f>pairTP!$T$70:$T$71</c:f>
              <c:numCache>
                <c:formatCode>General</c:formatCode>
                <c:ptCount val="2"/>
                <c:pt idx="0">
                  <c:v>0.77387096774193542</c:v>
                </c:pt>
                <c:pt idx="1">
                  <c:v>0.56645161290322577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F-40F9-AC21-E2D19214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177712"/>
        <c:axId val="406178128"/>
      </c:barChart>
      <c:catAx>
        <c:axId val="4061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178128"/>
        <c:crosses val="autoZero"/>
        <c:auto val="1"/>
        <c:lblAlgn val="ctr"/>
        <c:lblOffset val="100"/>
        <c:noMultiLvlLbl val="0"/>
      </c:catAx>
      <c:valAx>
        <c:axId val="4061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1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pairAll!$CW$69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pairAll!$CW$70:$CW$71</c:f>
              <c:numCache>
                <c:formatCode>General</c:formatCode>
                <c:ptCount val="2"/>
                <c:pt idx="0">
                  <c:v>0.26870967741935486</c:v>
                </c:pt>
                <c:pt idx="1">
                  <c:v>0.26870967741935486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A-4090-81FB-77D15C85B31A}"/>
            </c:ext>
          </c:extLst>
        </c:ser>
        <c:ser>
          <c:idx val="1"/>
          <c:order val="1"/>
          <c:tx>
            <c:strRef>
              <c:f>pairAll!$CX$69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pairAll!$CX$70:$CX$71</c:f>
              <c:numCache>
                <c:formatCode>General</c:formatCode>
                <c:ptCount val="2"/>
                <c:pt idx="0">
                  <c:v>0.66709677419354851</c:v>
                </c:pt>
                <c:pt idx="1">
                  <c:v>6.4193548387096774E-2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A-4090-81FB-77D15C85B31A}"/>
            </c:ext>
          </c:extLst>
        </c:ser>
        <c:ser>
          <c:idx val="2"/>
          <c:order val="2"/>
          <c:tx>
            <c:strRef>
              <c:f>pairAll!$CY$69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pairAll!$CU$70:$CV$71</c:f>
              <c:multiLvlStrCache>
                <c:ptCount val="2"/>
                <c:lvl>
                  <c:pt idx="0">
                    <c:v>ICCBot</c:v>
                  </c:pt>
                  <c:pt idx="1">
                    <c:v>StoryD</c:v>
                  </c:pt>
                </c:lvl>
                <c:lvl>
                  <c:pt idx="0">
                    <c:v>StoryD&amp;ICCBot@All</c:v>
                  </c:pt>
                  <c:pt idx="1">
                    <c:v>StoryD&amp;ICCBot@All</c:v>
                  </c:pt>
                </c:lvl>
              </c:multiLvlStrCache>
            </c:multiLvlStrRef>
          </c:cat>
          <c:val>
            <c:numRef>
              <c:f>pairAll!$CY$70:$CY$71</c:f>
              <c:numCache>
                <c:formatCode>General</c:formatCode>
                <c:ptCount val="2"/>
                <c:pt idx="0">
                  <c:v>6.4193548387096774E-2</c:v>
                </c:pt>
                <c:pt idx="1">
                  <c:v>0.66709677419354851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A-4090-81FB-77D15C85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361391"/>
        <c:axId val="1079362639"/>
      </c:barChart>
      <c:catAx>
        <c:axId val="107936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62639"/>
        <c:crosses val="autoZero"/>
        <c:auto val="1"/>
        <c:lblAlgn val="ctr"/>
        <c:lblOffset val="100"/>
        <c:noMultiLvlLbl val="0"/>
      </c:catAx>
      <c:valAx>
        <c:axId val="10793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3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pairTP!$Y$69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pairTP!$Y$70:$Y$71</c:f>
              <c:numCache>
                <c:formatCode>General</c:formatCode>
                <c:ptCount val="2"/>
                <c:pt idx="0">
                  <c:v>0.17225806451612902</c:v>
                </c:pt>
                <c:pt idx="1">
                  <c:v>0.17225806451612902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0-4330-8BA8-CB4A0C4BC53A}"/>
            </c:ext>
          </c:extLst>
        </c:ser>
        <c:ser>
          <c:idx val="1"/>
          <c:order val="1"/>
          <c:tx>
            <c:strRef>
              <c:f>pairTP!$Z$69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pairTP!$Z$70:$Z$71</c:f>
              <c:numCache>
                <c:formatCode>General</c:formatCode>
                <c:ptCount val="2"/>
                <c:pt idx="0">
                  <c:v>0.26225806451612899</c:v>
                </c:pt>
                <c:pt idx="1">
                  <c:v>0.14032258064516132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0-4330-8BA8-CB4A0C4BC53A}"/>
            </c:ext>
          </c:extLst>
        </c:ser>
        <c:ser>
          <c:idx val="2"/>
          <c:order val="2"/>
          <c:tx>
            <c:strRef>
              <c:f>pairTP!$AA$69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pairTP!$W$70:$X$71</c:f>
              <c:multiLvlStrCache>
                <c:ptCount val="2"/>
                <c:lvl>
                  <c:pt idx="0">
                    <c:v>Gator</c:v>
                  </c:pt>
                  <c:pt idx="1">
                    <c:v>IC3</c:v>
                  </c:pt>
                </c:lvl>
                <c:lvl>
                  <c:pt idx="0">
                    <c:v>Gator&amp;IC3@TP</c:v>
                  </c:pt>
                  <c:pt idx="1">
                    <c:v>Gator&amp;IC3@TP</c:v>
                  </c:pt>
                </c:lvl>
              </c:multiLvlStrCache>
            </c:multiLvlStrRef>
          </c:cat>
          <c:val>
            <c:numRef>
              <c:f>pairTP!$AA$70:$AA$71</c:f>
              <c:numCache>
                <c:formatCode>General</c:formatCode>
                <c:ptCount val="2"/>
                <c:pt idx="0">
                  <c:v>0.56645161290322577</c:v>
                </c:pt>
                <c:pt idx="1">
                  <c:v>0.68870967741935463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0-4330-8BA8-CB4A0C4B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171472"/>
        <c:axId val="406177296"/>
      </c:barChart>
      <c:catAx>
        <c:axId val="4061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177296"/>
        <c:crosses val="autoZero"/>
        <c:auto val="1"/>
        <c:lblAlgn val="ctr"/>
        <c:lblOffset val="100"/>
        <c:noMultiLvlLbl val="0"/>
      </c:catAx>
      <c:valAx>
        <c:axId val="406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1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pairTP!$BH$69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pairTP!$BH$70:$BH$71</c:f>
              <c:numCache>
                <c:formatCode>General</c:formatCode>
                <c:ptCount val="2"/>
                <c:pt idx="0">
                  <c:v>0.10129032258064515</c:v>
                </c:pt>
                <c:pt idx="1">
                  <c:v>0.10129032258064515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7-45E7-89B4-12C06EA23584}"/>
            </c:ext>
          </c:extLst>
        </c:ser>
        <c:ser>
          <c:idx val="1"/>
          <c:order val="1"/>
          <c:tx>
            <c:strRef>
              <c:f>pairTP!$BI$69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pairTP!$BI$70:$BI$71</c:f>
              <c:numCache>
                <c:formatCode>General</c:formatCode>
                <c:ptCount val="2"/>
                <c:pt idx="0">
                  <c:v>0.21032258064516129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7-45E7-89B4-12C06EA23584}"/>
            </c:ext>
          </c:extLst>
        </c:ser>
        <c:ser>
          <c:idx val="2"/>
          <c:order val="2"/>
          <c:tx>
            <c:strRef>
              <c:f>pairTP!$BJ$69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pairTP!$BF$70:$BG$71</c:f>
              <c:multiLvlStrCache>
                <c:ptCount val="2"/>
                <c:lvl>
                  <c:pt idx="0">
                    <c:v>IC3</c:v>
                  </c:pt>
                  <c:pt idx="1">
                    <c:v>IC3Dial</c:v>
                  </c:pt>
                </c:lvl>
                <c:lvl>
                  <c:pt idx="0">
                    <c:v>IC3&amp;IC3Dial@TP</c:v>
                  </c:pt>
                  <c:pt idx="1">
                    <c:v>IC3&amp;IC3Dial@TP</c:v>
                  </c:pt>
                </c:lvl>
              </c:multiLvlStrCache>
            </c:multiLvlStrRef>
          </c:cat>
          <c:val>
            <c:numRef>
              <c:f>pairTP!$BJ$70:$BJ$71</c:f>
              <c:numCache>
                <c:formatCode>General</c:formatCode>
                <c:ptCount val="2"/>
                <c:pt idx="0">
                  <c:v>0.68870967741935463</c:v>
                </c:pt>
                <c:pt idx="1">
                  <c:v>0.89903225806451603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7-45E7-89B4-12C06EA2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322304"/>
        <c:axId val="419322720"/>
      </c:barChart>
      <c:catAx>
        <c:axId val="4193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322720"/>
        <c:crosses val="autoZero"/>
        <c:auto val="1"/>
        <c:lblAlgn val="ctr"/>
        <c:lblOffset val="100"/>
        <c:noMultiLvlLbl val="0"/>
      </c:catAx>
      <c:valAx>
        <c:axId val="4193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3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pairTP!$BO$69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pairTP!$BO$70:$BO$71</c:f>
              <c:numCache>
                <c:formatCode>General</c:formatCode>
                <c:ptCount val="2"/>
                <c:pt idx="0">
                  <c:v>0.29129032258064513</c:v>
                </c:pt>
                <c:pt idx="1">
                  <c:v>0.29129032258064513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1C6-8679-CAADD7C5254D}"/>
            </c:ext>
          </c:extLst>
        </c:ser>
        <c:ser>
          <c:idx val="1"/>
          <c:order val="1"/>
          <c:tx>
            <c:strRef>
              <c:f>pairTP!$BP$69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pairTP!$BP$70:$BP$71</c:f>
              <c:numCache>
                <c:formatCode>General</c:formatCode>
                <c:ptCount val="2"/>
                <c:pt idx="0">
                  <c:v>2.0322580645161289E-2</c:v>
                </c:pt>
                <c:pt idx="1">
                  <c:v>0.47935483870967743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2-41C6-8679-CAADD7C5254D}"/>
            </c:ext>
          </c:extLst>
        </c:ser>
        <c:ser>
          <c:idx val="2"/>
          <c:order val="2"/>
          <c:tx>
            <c:strRef>
              <c:f>pairTP!$BQ$69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pairTP!$BM$70:$BN$71</c:f>
              <c:multiLvlStrCache>
                <c:ptCount val="2"/>
                <c:lvl>
                  <c:pt idx="0">
                    <c:v>IC3</c:v>
                  </c:pt>
                  <c:pt idx="1">
                    <c:v>ICCBot</c:v>
                  </c:pt>
                </c:lvl>
                <c:lvl>
                  <c:pt idx="0">
                    <c:v>IC3&amp;ICCBot@TP</c:v>
                  </c:pt>
                  <c:pt idx="1">
                    <c:v>IC3&amp;ICCBot@TP</c:v>
                  </c:pt>
                </c:lvl>
              </c:multiLvlStrCache>
            </c:multiLvlStrRef>
          </c:cat>
          <c:val>
            <c:numRef>
              <c:f>pairTP!$BQ$70:$BQ$71</c:f>
              <c:numCache>
                <c:formatCode>General</c:formatCode>
                <c:ptCount val="2"/>
                <c:pt idx="0">
                  <c:v>0.68870967741935463</c:v>
                </c:pt>
                <c:pt idx="1">
                  <c:v>0.22967741935483874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2-41C6-8679-CAADD7C5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175408"/>
        <c:axId val="279176240"/>
      </c:barChart>
      <c:catAx>
        <c:axId val="2791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176240"/>
        <c:crosses val="autoZero"/>
        <c:auto val="1"/>
        <c:lblAlgn val="ctr"/>
        <c:lblOffset val="100"/>
        <c:noMultiLvlLbl val="0"/>
      </c:catAx>
      <c:valAx>
        <c:axId val="279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1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pairTP!$BV$69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pairTP!$BV$70:$BV$71</c:f>
              <c:numCache>
                <c:formatCode>General</c:formatCode>
                <c:ptCount val="2"/>
                <c:pt idx="0">
                  <c:v>0.19709677419354837</c:v>
                </c:pt>
                <c:pt idx="1">
                  <c:v>0.19709677419354837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5-48C3-A33E-E099ABBBB16A}"/>
            </c:ext>
          </c:extLst>
        </c:ser>
        <c:ser>
          <c:idx val="1"/>
          <c:order val="1"/>
          <c:tx>
            <c:strRef>
              <c:f>pairTP!$BW$69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pairTP!$BW$70:$BW$71</c:f>
              <c:numCache>
                <c:formatCode>General</c:formatCode>
                <c:ptCount val="2"/>
                <c:pt idx="0">
                  <c:v>0.11516129032258064</c:v>
                </c:pt>
                <c:pt idx="1">
                  <c:v>0.17032258064516129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5-48C3-A33E-E099ABBBB16A}"/>
            </c:ext>
          </c:extLst>
        </c:ser>
        <c:ser>
          <c:idx val="2"/>
          <c:order val="2"/>
          <c:tx>
            <c:strRef>
              <c:f>pairTP!$BX$69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pairTP!$BT$70:$BU$71</c:f>
              <c:multiLvlStrCache>
                <c:ptCount val="2"/>
                <c:lvl>
                  <c:pt idx="0">
                    <c:v>IC3</c:v>
                  </c:pt>
                  <c:pt idx="1">
                    <c:v>StoryD</c:v>
                  </c:pt>
                </c:lvl>
                <c:lvl>
                  <c:pt idx="0">
                    <c:v>IC3&amp;StoryD@TP</c:v>
                  </c:pt>
                  <c:pt idx="1">
                    <c:v>IC3&amp;StoryD@TP</c:v>
                  </c:pt>
                </c:lvl>
              </c:multiLvlStrCache>
            </c:multiLvlStrRef>
          </c:cat>
          <c:val>
            <c:numRef>
              <c:f>pairTP!$BX$70:$BX$71</c:f>
              <c:numCache>
                <c:formatCode>General</c:formatCode>
                <c:ptCount val="2"/>
                <c:pt idx="0">
                  <c:v>0.68870967741935463</c:v>
                </c:pt>
                <c:pt idx="1">
                  <c:v>0.63322580645161286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5-48C3-A33E-E099ABBB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64736"/>
        <c:axId val="44664320"/>
      </c:barChart>
      <c:catAx>
        <c:axId val="446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4320"/>
        <c:crosses val="autoZero"/>
        <c:auto val="1"/>
        <c:lblAlgn val="ctr"/>
        <c:lblOffset val="100"/>
        <c:noMultiLvlLbl val="0"/>
      </c:catAx>
      <c:valAx>
        <c:axId val="446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pairTP!$CC$69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pairTP!$CC$70:$CC$71</c:f>
              <c:numCache>
                <c:formatCode>General</c:formatCode>
                <c:ptCount val="2"/>
                <c:pt idx="0">
                  <c:v>5.612903225806451E-2</c:v>
                </c:pt>
                <c:pt idx="1">
                  <c:v>5.612903225806451E-2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4-4CC2-952B-2E45E90EA1A0}"/>
            </c:ext>
          </c:extLst>
        </c:ser>
        <c:ser>
          <c:idx val="1"/>
          <c:order val="1"/>
          <c:tx>
            <c:strRef>
              <c:f>pairTP!$CD$69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pairTP!$CD$70:$CD$71</c:f>
              <c:numCache>
                <c:formatCode>General</c:formatCode>
                <c:ptCount val="2"/>
                <c:pt idx="0">
                  <c:v>0.17032258064516126</c:v>
                </c:pt>
                <c:pt idx="1">
                  <c:v>4.5161290322580649E-2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4-4CC2-952B-2E45E90EA1A0}"/>
            </c:ext>
          </c:extLst>
        </c:ser>
        <c:ser>
          <c:idx val="2"/>
          <c:order val="2"/>
          <c:tx>
            <c:strRef>
              <c:f>pairTP!$CE$69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pairTP!$CA$70:$CB$71</c:f>
              <c:multiLvlStrCache>
                <c:ptCount val="2"/>
                <c:lvl>
                  <c:pt idx="0">
                    <c:v>A3E</c:v>
                  </c:pt>
                  <c:pt idx="1">
                    <c:v>IC3Dial</c:v>
                  </c:pt>
                </c:lvl>
                <c:lvl>
                  <c:pt idx="0">
                    <c:v>IC3Dial&amp;A3E@TP</c:v>
                  </c:pt>
                  <c:pt idx="1">
                    <c:v>IC3Dial&amp;A3E@TP</c:v>
                  </c:pt>
                </c:lvl>
              </c:multiLvlStrCache>
            </c:multiLvlStrRef>
          </c:cat>
          <c:val>
            <c:numRef>
              <c:f>pairTP!$CE$70:$CE$71</c:f>
              <c:numCache>
                <c:formatCode>General</c:formatCode>
                <c:ptCount val="2"/>
                <c:pt idx="0">
                  <c:v>0.77387096774193542</c:v>
                </c:pt>
                <c:pt idx="1">
                  <c:v>0.89903225806451603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4-4CC2-952B-2E45E90E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88960"/>
        <c:axId val="49409760"/>
      </c:barChart>
      <c:catAx>
        <c:axId val="493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9760"/>
        <c:crosses val="autoZero"/>
        <c:auto val="1"/>
        <c:lblAlgn val="ctr"/>
        <c:lblOffset val="100"/>
        <c:noMultiLvlLbl val="0"/>
      </c:catAx>
      <c:valAx>
        <c:axId val="494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pairTP!$CJ$69</c:f>
              <c:strCache>
                <c:ptCount val="1"/>
                <c:pt idx="0">
                  <c:v>common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pairTP!$CJ$70:$CJ$71</c:f>
              <c:numCache>
                <c:formatCode>General</c:formatCode>
                <c:ptCount val="2"/>
                <c:pt idx="0">
                  <c:v>9.6129032258064517E-2</c:v>
                </c:pt>
                <c:pt idx="1">
                  <c:v>9.6129032258064517E-2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1-49D3-8A50-FA42B63C3594}"/>
            </c:ext>
          </c:extLst>
        </c:ser>
        <c:ser>
          <c:idx val="1"/>
          <c:order val="1"/>
          <c:tx>
            <c:strRef>
              <c:f>pairTP!$CK$69</c:f>
              <c:strCache>
                <c:ptCount val="1"/>
                <c:pt idx="0">
                  <c:v>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pairTP!$CK$70:$CK$71</c:f>
              <c:numCache>
                <c:formatCode>General</c:formatCode>
                <c:ptCount val="2"/>
                <c:pt idx="0">
                  <c:v>5.1612903225806452E-3</c:v>
                </c:pt>
                <c:pt idx="1">
                  <c:v>0.67483870967741932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1-49D3-8A50-FA42B63C3594}"/>
            </c:ext>
          </c:extLst>
        </c:ser>
        <c:ser>
          <c:idx val="2"/>
          <c:order val="2"/>
          <c:tx>
            <c:strRef>
              <c:f>pairTP!$CL$69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pairTP!$CH$70:$CI$71</c:f>
              <c:multiLvlStrCache>
                <c:ptCount val="2"/>
                <c:lvl>
                  <c:pt idx="0">
                    <c:v>IC3Dial</c:v>
                  </c:pt>
                  <c:pt idx="1">
                    <c:v>ICCBot</c:v>
                  </c:pt>
                </c:lvl>
                <c:lvl>
                  <c:pt idx="0">
                    <c:v>IC3Dial&amp;ICCBot@TP</c:v>
                  </c:pt>
                  <c:pt idx="1">
                    <c:v>IC3Dial&amp;ICCBot@TP</c:v>
                  </c:pt>
                </c:lvl>
              </c:multiLvlStrCache>
            </c:multiLvlStrRef>
          </c:cat>
          <c:val>
            <c:numRef>
              <c:f>pairTP!$CL$70:$CL$71</c:f>
              <c:numCache>
                <c:formatCode>General</c:formatCode>
                <c:ptCount val="2"/>
                <c:pt idx="0">
                  <c:v>0.89903225806451603</c:v>
                </c:pt>
                <c:pt idx="1">
                  <c:v>0.22967741935483874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1-49D3-8A50-FA42B63C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304496"/>
        <c:axId val="2028302832"/>
      </c:barChart>
      <c:catAx>
        <c:axId val="20283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02832"/>
        <c:crosses val="autoZero"/>
        <c:auto val="1"/>
        <c:lblAlgn val="ctr"/>
        <c:lblOffset val="100"/>
        <c:noMultiLvlLbl val="0"/>
      </c:catAx>
      <c:valAx>
        <c:axId val="20283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E101C93C-2595-43CB-A74C-7F76C6310B60}">
          <cx:tx>
            <cx:txData>
              <cx:f>_xlchart.v1.0</cx:f>
              <cx:v>dynamic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97B088D2-7E9A-475F-84D1-8E8DC03428DD}">
          <cx:tx>
            <cx:txData>
              <cx:f>_xlchart.v1.2</cx:f>
              <cx:v>filter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7B8BCBFC-5CB6-49B9-917C-A1DC4E73462D}">
          <cx:tx>
            <cx:txData>
              <cx:f>_xlchart.v1.4</cx:f>
              <cx:v>enhance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plotArea>
      <cx:plotAreaRegion>
        <cx:series layoutId="boxWhisker" uniqueId="{BCF1F41E-AE5D-4B6C-B554-48F3CCBDE1EE}">
          <cx:tx>
            <cx:txData>
              <cx:f>_xlchart.v1.12</cx:f>
              <cx:v>dynamic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EF3464A1-6E8A-4D15-81FA-309ACBEA6EC1}">
          <cx:tx>
            <cx:txData>
              <cx:f>_xlchart.v1.14</cx:f>
              <cx:v>filter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F73352EF-F020-4B98-ABE9-030A7DAF558E}">
          <cx:tx>
            <cx:txData>
              <cx:f>_xlchart.v1.16</cx:f>
              <cx:v>enhance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numFmt formatCode="G/通用格式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200" b="1"/>
            </a:pPr>
            <a:endParaRPr lang="zh-CN" sz="1200" b="1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zh-CN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等线" panose="02010600030101010101" pitchFamily="2" charset="-122"/>
            </a:defRPr>
          </a:pPr>
          <a:endParaRPr lang="zh-CN" sz="1600" b="1">
            <a:latin typeface="+mn-lt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plotArea>
      <cx:plotAreaRegion>
        <cx:series layoutId="boxWhisker" uniqueId="{04814E3C-9372-4183-9AB8-9F1EDD8E0E03}">
          <cx:tx>
            <cx:txData>
              <cx:f>_xlchart.v1.6</cx:f>
              <cx:v>dynamic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4C7BAB-DEDC-474D-9248-6C830C6F1C4C}">
          <cx:tx>
            <cx:txData>
              <cx:f>_xlchart.v1.8</cx:f>
              <cx:v>filter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F362239-0FB9-4BB6-9D67-AEEDD1307486}">
          <cx:tx>
            <cx:txData>
              <cx:f>_xlchart.v1.10</cx:f>
              <cx:v>enhance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numFmt formatCode="#,##0.0_);[红色](#,##0.0)" sourceLinked="0"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200" b="1"/>
            </a:pPr>
            <a:endParaRPr lang="zh-CN" sz="1200" b="1"/>
          </a:p>
        </cx:txPr>
      </cx:axis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zh-CN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等线" panose="02010600030101010101" pitchFamily="2" charset="-122"/>
            </a:defRPr>
          </a:pPr>
          <a:endParaRPr lang="zh-CN" sz="1600" b="1" i="0">
            <a:latin typeface="+mn-lt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_xlchart.v1.19</cx:f>
      </cx:numDim>
    </cx:data>
    <cx:data id="5">
      <cx:numDim type="val">
        <cx:f>_xlchart.v1.21</cx:f>
      </cx:numDim>
    </cx:data>
    <cx:data id="6">
      <cx:numDim type="val">
        <cx:f>_xlchart.v1.23</cx:f>
      </cx:numDim>
    </cx:data>
  </cx:chartData>
  <cx:chart>
    <cx:plotArea>
      <cx:plotAreaRegion>
        <cx:series layoutId="boxWhisker" uniqueId="{13A9351D-F857-4174-996D-EF2CBC0DD40D}">
          <cx:tx>
            <cx:txData>
              <cx:f>_xlchart.v1.24</cx:f>
              <cx:v>dy1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83E4A58-28D7-4813-A275-E04B02A97552}">
          <cx:tx>
            <cx:txData>
              <cx:f>_xlchart.v1.26</cx:f>
              <cx:v>dy2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2F041A1-42F5-4D60-8D27-71C07C1CC34F}">
          <cx:tx>
            <cx:txData>
              <cx:f>_xlchart.v1.28</cx:f>
              <cx:v>dy3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CBAB601-6028-4A2B-8BFC-B51AFF13840B}">
          <cx:tx>
            <cx:txData>
              <cx:f>_xlchart.v1.30</cx:f>
              <cx:v>dy_manual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3D690FB-1076-4280-99E7-1032C945DC1E}">
          <cx:tx>
            <cx:txData>
              <cx:f>_xlchart.v1.18</cx:f>
              <cx:v>dy_all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50E06EA-ED7B-4495-A024-80AB7E40002C}">
          <cx:tx>
            <cx:txData>
              <cx:f>_xlchart.v1.20</cx:f>
              <cx:v>filter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809A0FD-265E-4E90-BAA9-89866D8F4455}">
          <cx:tx>
            <cx:txData>
              <cx:f>_xlchart.v1.22</cx:f>
              <cx:v>enhance</cx:v>
            </cx:txData>
          </cx:tx>
          <cx:dataId val="6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607359</xdr:colOff>
      <xdr:row>85</xdr:row>
      <xdr:rowOff>91886</xdr:rowOff>
    </xdr:from>
    <xdr:to>
      <xdr:col>21</xdr:col>
      <xdr:colOff>782171</xdr:colOff>
      <xdr:row>104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242048</xdr:colOff>
      <xdr:row>87</xdr:row>
      <xdr:rowOff>89647</xdr:rowOff>
    </xdr:from>
    <xdr:to>
      <xdr:col>15</xdr:col>
      <xdr:colOff>802734</xdr:colOff>
      <xdr:row>102</xdr:row>
      <xdr:rowOff>83650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268942</xdr:colOff>
      <xdr:row>88</xdr:row>
      <xdr:rowOff>17929</xdr:rowOff>
    </xdr:from>
    <xdr:to>
      <xdr:col>12</xdr:col>
      <xdr:colOff>220027</xdr:colOff>
      <xdr:row>103</xdr:row>
      <xdr:rowOff>11932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30</xdr:col>
      <xdr:colOff>277906</xdr:colOff>
      <xdr:row>41</xdr:row>
      <xdr:rowOff>98612</xdr:rowOff>
    </xdr:from>
    <xdr:to>
      <xdr:col>41</xdr:col>
      <xdr:colOff>98611</xdr:colOff>
      <xdr:row>59</xdr:row>
      <xdr:rowOff>35860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475129</xdr:colOff>
      <xdr:row>59</xdr:row>
      <xdr:rowOff>90993</xdr:rowOff>
    </xdr:from>
    <xdr:to>
      <xdr:col>40</xdr:col>
      <xdr:colOff>170329</xdr:colOff>
      <xdr:row>79</xdr:row>
      <xdr:rowOff>143437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2356" r="4598" b="15489"/>
        <a:stretch/>
      </xdr:blipFill>
      <xdr:spPr>
        <a:xfrm>
          <a:off x="20340917" y="10705205"/>
          <a:ext cx="5181600" cy="3638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72</xdr:row>
      <xdr:rowOff>125730</xdr:rowOff>
    </xdr:from>
    <xdr:to>
      <xdr:col>13</xdr:col>
      <xdr:colOff>350520</xdr:colOff>
      <xdr:row>88</xdr:row>
      <xdr:rowOff>64770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72</xdr:row>
      <xdr:rowOff>110490</xdr:rowOff>
    </xdr:from>
    <xdr:to>
      <xdr:col>6</xdr:col>
      <xdr:colOff>358140</xdr:colOff>
      <xdr:row>88</xdr:row>
      <xdr:rowOff>49530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72</xdr:row>
      <xdr:rowOff>125730</xdr:rowOff>
    </xdr:from>
    <xdr:to>
      <xdr:col>20</xdr:col>
      <xdr:colOff>464820</xdr:colOff>
      <xdr:row>88</xdr:row>
      <xdr:rowOff>64770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480060</xdr:colOff>
      <xdr:row>72</xdr:row>
      <xdr:rowOff>72390</xdr:rowOff>
    </xdr:from>
    <xdr:to>
      <xdr:col>27</xdr:col>
      <xdr:colOff>327660</xdr:colOff>
      <xdr:row>88</xdr:row>
      <xdr:rowOff>11430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7620</xdr:colOff>
      <xdr:row>74</xdr:row>
      <xdr:rowOff>156210</xdr:rowOff>
    </xdr:from>
    <xdr:to>
      <xdr:col>63</xdr:col>
      <xdr:colOff>312420</xdr:colOff>
      <xdr:row>90</xdr:row>
      <xdr:rowOff>95250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411480</xdr:colOff>
      <xdr:row>75</xdr:row>
      <xdr:rowOff>19050</xdr:rowOff>
    </xdr:from>
    <xdr:to>
      <xdr:col>71</xdr:col>
      <xdr:colOff>106680</xdr:colOff>
      <xdr:row>90</xdr:row>
      <xdr:rowOff>133350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335280</xdr:colOff>
      <xdr:row>74</xdr:row>
      <xdr:rowOff>80010</xdr:rowOff>
    </xdr:from>
    <xdr:to>
      <xdr:col>78</xdr:col>
      <xdr:colOff>30480</xdr:colOff>
      <xdr:row>90</xdr:row>
      <xdr:rowOff>19050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548640</xdr:colOff>
      <xdr:row>74</xdr:row>
      <xdr:rowOff>171450</xdr:rowOff>
    </xdr:from>
    <xdr:to>
      <xdr:col>85</xdr:col>
      <xdr:colOff>243840</xdr:colOff>
      <xdr:row>90</xdr:row>
      <xdr:rowOff>110490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320040</xdr:colOff>
      <xdr:row>74</xdr:row>
      <xdr:rowOff>87630</xdr:rowOff>
    </xdr:from>
    <xdr:to>
      <xdr:col>92</xdr:col>
      <xdr:colOff>15240</xdr:colOff>
      <xdr:row>90</xdr:row>
      <xdr:rowOff>26670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297180</xdr:colOff>
      <xdr:row>74</xdr:row>
      <xdr:rowOff>57150</xdr:rowOff>
    </xdr:from>
    <xdr:to>
      <xdr:col>98</xdr:col>
      <xdr:colOff>601980</xdr:colOff>
      <xdr:row>89</xdr:row>
      <xdr:rowOff>171450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98</xdr:col>
      <xdr:colOff>571500</xdr:colOff>
      <xdr:row>74</xdr:row>
      <xdr:rowOff>3810</xdr:rowOff>
    </xdr:from>
    <xdr:to>
      <xdr:col>106</xdr:col>
      <xdr:colOff>266700</xdr:colOff>
      <xdr:row>89</xdr:row>
      <xdr:rowOff>118110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472440</xdr:colOff>
      <xdr:row>72</xdr:row>
      <xdr:rowOff>72390</xdr:rowOff>
    </xdr:from>
    <xdr:to>
      <xdr:col>35</xdr:col>
      <xdr:colOff>243840</xdr:colOff>
      <xdr:row>88</xdr:row>
      <xdr:rowOff>11430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426720</xdr:colOff>
      <xdr:row>72</xdr:row>
      <xdr:rowOff>95250</xdr:rowOff>
    </xdr:from>
    <xdr:to>
      <xdr:col>42</xdr:col>
      <xdr:colOff>106680</xdr:colOff>
      <xdr:row>88</xdr:row>
      <xdr:rowOff>34290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342900</xdr:colOff>
      <xdr:row>72</xdr:row>
      <xdr:rowOff>95250</xdr:rowOff>
    </xdr:from>
    <xdr:to>
      <xdr:col>49</xdr:col>
      <xdr:colOff>38100</xdr:colOff>
      <xdr:row>88</xdr:row>
      <xdr:rowOff>34290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594360</xdr:colOff>
      <xdr:row>73</xdr:row>
      <xdr:rowOff>156210</xdr:rowOff>
    </xdr:from>
    <xdr:to>
      <xdr:col>56</xdr:col>
      <xdr:colOff>289560</xdr:colOff>
      <xdr:row>89</xdr:row>
      <xdr:rowOff>95250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569843</xdr:colOff>
      <xdr:row>72</xdr:row>
      <xdr:rowOff>106016</xdr:rowOff>
    </xdr:from>
    <xdr:to>
      <xdr:col>6</xdr:col>
      <xdr:colOff>53009</xdr:colOff>
      <xdr:row>85</xdr:row>
      <xdr:rowOff>106017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417443</xdr:colOff>
      <xdr:row>72</xdr:row>
      <xdr:rowOff>72886</xdr:rowOff>
    </xdr:from>
    <xdr:to>
      <xdr:col>14</xdr:col>
      <xdr:colOff>112643</xdr:colOff>
      <xdr:row>88</xdr:row>
      <xdr:rowOff>59634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377686</xdr:colOff>
      <xdr:row>72</xdr:row>
      <xdr:rowOff>6625</xdr:rowOff>
    </xdr:from>
    <xdr:to>
      <xdr:col>21</xdr:col>
      <xdr:colOff>72886</xdr:colOff>
      <xdr:row>87</xdr:row>
      <xdr:rowOff>165652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478972</xdr:colOff>
      <xdr:row>72</xdr:row>
      <xdr:rowOff>130629</xdr:rowOff>
    </xdr:from>
    <xdr:to>
      <xdr:col>27</xdr:col>
      <xdr:colOff>174172</xdr:colOff>
      <xdr:row>88</xdr:row>
      <xdr:rowOff>87086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119743</xdr:colOff>
      <xdr:row>72</xdr:row>
      <xdr:rowOff>97972</xdr:rowOff>
    </xdr:from>
    <xdr:to>
      <xdr:col>35</xdr:col>
      <xdr:colOff>424543</xdr:colOff>
      <xdr:row>88</xdr:row>
      <xdr:rowOff>54429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163286</xdr:colOff>
      <xdr:row>72</xdr:row>
      <xdr:rowOff>130629</xdr:rowOff>
    </xdr:from>
    <xdr:to>
      <xdr:col>42</xdr:col>
      <xdr:colOff>468086</xdr:colOff>
      <xdr:row>88</xdr:row>
      <xdr:rowOff>87086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152400</xdr:colOff>
      <xdr:row>72</xdr:row>
      <xdr:rowOff>163286</xdr:rowOff>
    </xdr:from>
    <xdr:to>
      <xdr:col>49</xdr:col>
      <xdr:colOff>457200</xdr:colOff>
      <xdr:row>88</xdr:row>
      <xdr:rowOff>119743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348343</xdr:colOff>
      <xdr:row>73</xdr:row>
      <xdr:rowOff>10886</xdr:rowOff>
    </xdr:from>
    <xdr:to>
      <xdr:col>57</xdr:col>
      <xdr:colOff>43543</xdr:colOff>
      <xdr:row>88</xdr:row>
      <xdr:rowOff>141515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304801</xdr:colOff>
      <xdr:row>73</xdr:row>
      <xdr:rowOff>141514</xdr:rowOff>
    </xdr:from>
    <xdr:to>
      <xdr:col>65</xdr:col>
      <xdr:colOff>1</xdr:colOff>
      <xdr:row>89</xdr:row>
      <xdr:rowOff>97971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217715</xdr:colOff>
      <xdr:row>73</xdr:row>
      <xdr:rowOff>152401</xdr:rowOff>
    </xdr:from>
    <xdr:to>
      <xdr:col>71</xdr:col>
      <xdr:colOff>522515</xdr:colOff>
      <xdr:row>89</xdr:row>
      <xdr:rowOff>108858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130628</xdr:colOff>
      <xdr:row>73</xdr:row>
      <xdr:rowOff>130629</xdr:rowOff>
    </xdr:from>
    <xdr:to>
      <xdr:col>78</xdr:col>
      <xdr:colOff>435428</xdr:colOff>
      <xdr:row>89</xdr:row>
      <xdr:rowOff>87086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77</xdr:col>
      <xdr:colOff>544286</xdr:colOff>
      <xdr:row>73</xdr:row>
      <xdr:rowOff>87086</xdr:rowOff>
    </xdr:from>
    <xdr:to>
      <xdr:col>85</xdr:col>
      <xdr:colOff>239486</xdr:colOff>
      <xdr:row>89</xdr:row>
      <xdr:rowOff>43543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84</xdr:col>
      <xdr:colOff>348343</xdr:colOff>
      <xdr:row>73</xdr:row>
      <xdr:rowOff>54429</xdr:rowOff>
    </xdr:from>
    <xdr:to>
      <xdr:col>92</xdr:col>
      <xdr:colOff>43543</xdr:colOff>
      <xdr:row>89</xdr:row>
      <xdr:rowOff>10886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91</xdr:col>
      <xdr:colOff>152401</xdr:colOff>
      <xdr:row>72</xdr:row>
      <xdr:rowOff>163285</xdr:rowOff>
    </xdr:from>
    <xdr:to>
      <xdr:col>98</xdr:col>
      <xdr:colOff>457201</xdr:colOff>
      <xdr:row>88</xdr:row>
      <xdr:rowOff>119742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98</xdr:col>
      <xdr:colOff>489858</xdr:colOff>
      <xdr:row>72</xdr:row>
      <xdr:rowOff>163286</xdr:rowOff>
    </xdr:from>
    <xdr:to>
      <xdr:col>106</xdr:col>
      <xdr:colOff>185058</xdr:colOff>
      <xdr:row>88</xdr:row>
      <xdr:rowOff>119743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smandapp/OsmAnd" TargetMode="External"/><Relationship Id="rId13" Type="http://schemas.openxmlformats.org/officeDocument/2006/relationships/hyperlink" Target="https://github.com/Integreight/1Sheeld-Android-App" TargetMode="External"/><Relationship Id="rId3" Type="http://schemas.openxmlformats.org/officeDocument/2006/relationships/hyperlink" Target="https://f-droid.org/packages/com.fsck.k9/" TargetMode="External"/><Relationship Id="rId7" Type="http://schemas.openxmlformats.org/officeDocument/2006/relationships/hyperlink" Target="https://github.com/ukanth/afwall" TargetMode="External"/><Relationship Id="rId12" Type="http://schemas.openxmlformats.org/officeDocument/2006/relationships/hyperlink" Target="https://github.com/joaomneto/TitanCompanion" TargetMode="External"/><Relationship Id="rId2" Type="http://schemas.openxmlformats.org/officeDocument/2006/relationships/hyperlink" Target="https://f-droid.org/packages/eu.siacs.conversations/" TargetMode="External"/><Relationship Id="rId1" Type="http://schemas.openxmlformats.org/officeDocument/2006/relationships/hyperlink" Target="https://f-droid.org/packages/net.osmand.plus/" TargetMode="External"/><Relationship Id="rId6" Type="http://schemas.openxmlformats.org/officeDocument/2006/relationships/hyperlink" Target="https://github.com/ankidroid/Anki-Android" TargetMode="External"/><Relationship Id="rId11" Type="http://schemas.openxmlformats.org/officeDocument/2006/relationships/hyperlink" Target="https://github.com/hanjoongcho/aaf-easydiary" TargetMode="External"/><Relationship Id="rId5" Type="http://schemas.openxmlformats.org/officeDocument/2006/relationships/hyperlink" Target="https://github.com/inaturalist/iNaturalistAndroi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r3gis3r/CSipSimple" TargetMode="External"/><Relationship Id="rId4" Type="http://schemas.openxmlformats.org/officeDocument/2006/relationships/hyperlink" Target="https://f-droid.org/packages/de.tobiasbielefeld.solitaire/" TargetMode="External"/><Relationship Id="rId9" Type="http://schemas.openxmlformats.org/officeDocument/2006/relationships/hyperlink" Target="https://f-droid.org/en/packages/me.blog.korn123.easydiary/" TargetMode="External"/><Relationship Id="rId14" Type="http://schemas.openxmlformats.org/officeDocument/2006/relationships/hyperlink" Target="https://f-droid.org/zh_Hans/packages/eu.vranckaert.worktime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Gator&amp;ICCBot@T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Gator&amp;IC3@T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Gator&amp;IC3@T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B1" zoomScale="70" zoomScaleNormal="70" workbookViewId="0">
      <selection activeCell="B2" sqref="B2:B32"/>
    </sheetView>
  </sheetViews>
  <sheetFormatPr defaultRowHeight="23.4" x14ac:dyDescent="0.45"/>
  <cols>
    <col min="1" max="1" width="47.88671875" style="12" customWidth="1"/>
    <col min="2" max="2" width="59.44140625" style="12" customWidth="1"/>
    <col min="3" max="3" width="15.21875" style="12" customWidth="1"/>
    <col min="4" max="4" width="35" style="13" customWidth="1"/>
    <col min="5" max="5" width="18.88671875" style="12" customWidth="1"/>
    <col min="6" max="6" width="15.77734375" style="12" customWidth="1"/>
    <col min="7" max="7" width="12.5546875" style="12" customWidth="1"/>
    <col min="8" max="8" width="15.77734375" style="12" customWidth="1"/>
    <col min="9" max="9" width="17.5546875" style="12" customWidth="1"/>
    <col min="10" max="10" width="92.109375" style="12" customWidth="1"/>
    <col min="11" max="11" width="101.6640625" style="12" customWidth="1"/>
    <col min="12" max="16384" width="8.88671875" style="12"/>
  </cols>
  <sheetData>
    <row r="1" spans="1:11" s="22" customFormat="1" ht="68.400000000000006" x14ac:dyDescent="0.25">
      <c r="A1" s="98" t="s">
        <v>201</v>
      </c>
      <c r="B1" s="98" t="s">
        <v>200</v>
      </c>
      <c r="C1" s="98" t="s">
        <v>194</v>
      </c>
      <c r="D1" s="98" t="s">
        <v>193</v>
      </c>
      <c r="E1" s="99" t="s">
        <v>192</v>
      </c>
      <c r="F1" s="99" t="s">
        <v>199</v>
      </c>
      <c r="G1" s="98" t="s">
        <v>191</v>
      </c>
      <c r="H1" s="98" t="s">
        <v>198</v>
      </c>
      <c r="I1" s="98" t="s">
        <v>197</v>
      </c>
      <c r="J1" s="98" t="s">
        <v>196</v>
      </c>
      <c r="K1" s="98" t="s">
        <v>195</v>
      </c>
    </row>
    <row r="2" spans="1:11" x14ac:dyDescent="0.45">
      <c r="A2" s="100" t="s">
        <v>190</v>
      </c>
      <c r="B2" s="101" t="s">
        <v>189</v>
      </c>
      <c r="C2" s="101">
        <v>10.58</v>
      </c>
      <c r="D2" s="101">
        <v>13</v>
      </c>
      <c r="E2" s="101">
        <v>13</v>
      </c>
      <c r="F2" s="101">
        <v>8</v>
      </c>
      <c r="G2" s="100">
        <v>67</v>
      </c>
      <c r="H2" s="100" t="s">
        <v>188</v>
      </c>
      <c r="I2" s="100" t="s">
        <v>187</v>
      </c>
      <c r="J2" s="102" t="s">
        <v>186</v>
      </c>
      <c r="K2" s="100"/>
    </row>
    <row r="3" spans="1:11" x14ac:dyDescent="0.45">
      <c r="A3" s="100" t="s">
        <v>0</v>
      </c>
      <c r="B3" s="101" t="s">
        <v>185</v>
      </c>
      <c r="C3" s="101">
        <v>11.64</v>
      </c>
      <c r="D3" s="101">
        <v>26</v>
      </c>
      <c r="E3" s="101">
        <v>11</v>
      </c>
      <c r="F3" s="101">
        <v>15</v>
      </c>
      <c r="G3" s="100">
        <v>1890</v>
      </c>
      <c r="H3" s="100" t="s">
        <v>184</v>
      </c>
      <c r="I3" s="100" t="s">
        <v>183</v>
      </c>
      <c r="J3" s="102" t="s">
        <v>182</v>
      </c>
      <c r="K3" s="102" t="s">
        <v>181</v>
      </c>
    </row>
    <row r="4" spans="1:11" x14ac:dyDescent="0.45">
      <c r="A4" s="100" t="s">
        <v>11</v>
      </c>
      <c r="B4" s="101" t="s">
        <v>180</v>
      </c>
      <c r="C4" s="101">
        <v>14.86</v>
      </c>
      <c r="D4" s="101">
        <v>26</v>
      </c>
      <c r="E4" s="101">
        <v>6</v>
      </c>
      <c r="F4" s="101">
        <v>21</v>
      </c>
      <c r="G4" s="100">
        <v>3775</v>
      </c>
      <c r="H4" s="100" t="s">
        <v>179</v>
      </c>
      <c r="I4" s="100" t="s">
        <v>178</v>
      </c>
      <c r="J4" s="102" t="s">
        <v>177</v>
      </c>
      <c r="K4" s="102" t="s">
        <v>176</v>
      </c>
    </row>
    <row r="5" spans="1:11" x14ac:dyDescent="0.45">
      <c r="A5" s="100" t="s">
        <v>1</v>
      </c>
      <c r="B5" s="101" t="s">
        <v>175</v>
      </c>
      <c r="C5" s="101">
        <v>10.78</v>
      </c>
      <c r="D5" s="101">
        <v>32</v>
      </c>
      <c r="E5" s="101">
        <v>15</v>
      </c>
      <c r="F5" s="101">
        <v>21</v>
      </c>
      <c r="G5" s="100">
        <v>3567</v>
      </c>
      <c r="H5" s="100" t="s">
        <v>174</v>
      </c>
      <c r="I5" s="100" t="s">
        <v>173</v>
      </c>
      <c r="J5" s="102" t="s">
        <v>172</v>
      </c>
      <c r="K5" s="102" t="s">
        <v>171</v>
      </c>
    </row>
    <row r="6" spans="1:11" ht="46.2" x14ac:dyDescent="0.45">
      <c r="A6" s="100" t="s">
        <v>2</v>
      </c>
      <c r="B6" s="101" t="s">
        <v>170</v>
      </c>
      <c r="C6" s="101">
        <v>11.21</v>
      </c>
      <c r="D6" s="101">
        <v>40</v>
      </c>
      <c r="E6" s="101">
        <v>5</v>
      </c>
      <c r="F6" s="101">
        <v>26</v>
      </c>
      <c r="G6" s="100">
        <v>178</v>
      </c>
      <c r="H6" s="100" t="s">
        <v>169</v>
      </c>
      <c r="I6" s="100" t="s">
        <v>169</v>
      </c>
      <c r="J6" s="102" t="s">
        <v>168</v>
      </c>
      <c r="K6" s="102" t="s">
        <v>167</v>
      </c>
    </row>
    <row r="7" spans="1:11" x14ac:dyDescent="0.45">
      <c r="A7" s="100" t="s">
        <v>166</v>
      </c>
      <c r="B7" s="101" t="s">
        <v>165</v>
      </c>
      <c r="C7" s="101">
        <v>2.1800000000000002</v>
      </c>
      <c r="D7" s="101">
        <v>37</v>
      </c>
      <c r="E7" s="101">
        <v>3</v>
      </c>
      <c r="F7" s="101">
        <v>37</v>
      </c>
      <c r="G7" s="100">
        <v>10</v>
      </c>
      <c r="H7" s="100" t="s">
        <v>164</v>
      </c>
      <c r="I7" s="100" t="s">
        <v>48</v>
      </c>
      <c r="J7" s="102" t="s">
        <v>163</v>
      </c>
      <c r="K7" s="102" t="s">
        <v>162</v>
      </c>
    </row>
    <row r="8" spans="1:11" x14ac:dyDescent="0.45">
      <c r="A8" s="100" t="s">
        <v>161</v>
      </c>
      <c r="B8" s="101" t="s">
        <v>24</v>
      </c>
      <c r="C8" s="101">
        <v>2.2599999999999998</v>
      </c>
      <c r="D8" s="101">
        <v>39</v>
      </c>
      <c r="E8" s="101">
        <v>19</v>
      </c>
      <c r="F8" s="101">
        <v>22</v>
      </c>
      <c r="G8" s="100">
        <v>350</v>
      </c>
      <c r="H8" s="100" t="s">
        <v>160</v>
      </c>
      <c r="I8" s="100" t="s">
        <v>159</v>
      </c>
      <c r="J8" s="102" t="s">
        <v>158</v>
      </c>
      <c r="K8" s="102" t="s">
        <v>157</v>
      </c>
    </row>
    <row r="9" spans="1:11" x14ac:dyDescent="0.45">
      <c r="A9" s="100" t="s">
        <v>156</v>
      </c>
      <c r="B9" s="101" t="s">
        <v>25</v>
      </c>
      <c r="C9" s="101">
        <v>12.58</v>
      </c>
      <c r="D9" s="101">
        <v>65</v>
      </c>
      <c r="E9" s="103">
        <v>2</v>
      </c>
      <c r="F9" s="103">
        <v>32</v>
      </c>
      <c r="G9" s="100">
        <v>259</v>
      </c>
      <c r="H9" s="100" t="s">
        <v>155</v>
      </c>
      <c r="I9" s="100" t="s">
        <v>154</v>
      </c>
      <c r="J9" s="102" t="s">
        <v>153</v>
      </c>
      <c r="K9" s="102" t="s">
        <v>152</v>
      </c>
    </row>
    <row r="10" spans="1:11" x14ac:dyDescent="0.45">
      <c r="A10" s="100" t="s">
        <v>12</v>
      </c>
      <c r="B10" s="101" t="s">
        <v>151</v>
      </c>
      <c r="C10" s="101">
        <v>31.94</v>
      </c>
      <c r="D10" s="101">
        <v>40</v>
      </c>
      <c r="E10" s="101">
        <v>14</v>
      </c>
      <c r="F10" s="101">
        <v>35</v>
      </c>
      <c r="G10" s="100">
        <v>3829</v>
      </c>
      <c r="H10" s="100" t="s">
        <v>150</v>
      </c>
      <c r="I10" s="100" t="s">
        <v>149</v>
      </c>
      <c r="J10" s="102" t="s">
        <v>148</v>
      </c>
      <c r="K10" s="102" t="s">
        <v>147</v>
      </c>
    </row>
    <row r="11" spans="1:11" x14ac:dyDescent="0.45">
      <c r="A11" s="100" t="s">
        <v>3</v>
      </c>
      <c r="B11" s="101" t="s">
        <v>146</v>
      </c>
      <c r="C11" s="101">
        <v>6.09</v>
      </c>
      <c r="D11" s="101">
        <v>41</v>
      </c>
      <c r="E11" s="101">
        <v>15</v>
      </c>
      <c r="F11" s="101">
        <v>23</v>
      </c>
      <c r="G11" s="100">
        <v>289</v>
      </c>
      <c r="H11" s="100" t="s">
        <v>145</v>
      </c>
      <c r="I11" s="100" t="s">
        <v>145</v>
      </c>
      <c r="J11" s="102" t="s">
        <v>144</v>
      </c>
      <c r="K11" s="102"/>
    </row>
    <row r="12" spans="1:11" x14ac:dyDescent="0.45">
      <c r="A12" s="100" t="s">
        <v>143</v>
      </c>
      <c r="B12" s="101" t="s">
        <v>142</v>
      </c>
      <c r="C12" s="101">
        <v>11.5</v>
      </c>
      <c r="D12" s="101">
        <v>32</v>
      </c>
      <c r="E12" s="101">
        <v>11</v>
      </c>
      <c r="F12" s="101">
        <v>18</v>
      </c>
      <c r="G12" s="100">
        <v>193</v>
      </c>
      <c r="H12" s="100" t="s">
        <v>141</v>
      </c>
      <c r="I12" s="100" t="s">
        <v>140</v>
      </c>
      <c r="J12" s="102" t="s">
        <v>139</v>
      </c>
      <c r="K12" s="102" t="s">
        <v>138</v>
      </c>
    </row>
    <row r="13" spans="1:11" x14ac:dyDescent="0.45">
      <c r="A13" s="100" t="s">
        <v>137</v>
      </c>
      <c r="B13" s="101" t="s">
        <v>27</v>
      </c>
      <c r="C13" s="101">
        <v>2.0299999999999998</v>
      </c>
      <c r="D13" s="101">
        <v>32</v>
      </c>
      <c r="E13" s="101">
        <v>9</v>
      </c>
      <c r="F13" s="101">
        <v>49</v>
      </c>
      <c r="G13" s="100" t="s">
        <v>133</v>
      </c>
      <c r="H13" s="100" t="s">
        <v>136</v>
      </c>
      <c r="I13" s="100" t="s">
        <v>135</v>
      </c>
      <c r="J13" s="102"/>
      <c r="K13" s="102" t="s">
        <v>134</v>
      </c>
    </row>
    <row r="14" spans="1:11" x14ac:dyDescent="0.45">
      <c r="A14" s="100" t="s">
        <v>132</v>
      </c>
      <c r="B14" s="101" t="s">
        <v>28</v>
      </c>
      <c r="C14" s="101">
        <v>5.93</v>
      </c>
      <c r="D14" s="101">
        <v>37</v>
      </c>
      <c r="E14" s="101">
        <v>21</v>
      </c>
      <c r="F14" s="101">
        <v>30</v>
      </c>
      <c r="G14" s="100">
        <v>55</v>
      </c>
      <c r="H14" s="100" t="s">
        <v>131</v>
      </c>
      <c r="I14" s="100" t="s">
        <v>130</v>
      </c>
      <c r="J14" s="102" t="s">
        <v>129</v>
      </c>
      <c r="K14" s="102" t="s">
        <v>128</v>
      </c>
    </row>
    <row r="15" spans="1:11" x14ac:dyDescent="0.45">
      <c r="A15" s="100" t="s">
        <v>127</v>
      </c>
      <c r="B15" s="101" t="s">
        <v>126</v>
      </c>
      <c r="C15" s="101">
        <v>34.01</v>
      </c>
      <c r="D15" s="101">
        <v>37</v>
      </c>
      <c r="E15" s="101">
        <v>9</v>
      </c>
      <c r="F15" s="101">
        <v>54</v>
      </c>
      <c r="G15" s="100">
        <v>97</v>
      </c>
      <c r="H15" s="100" t="s">
        <v>125</v>
      </c>
      <c r="I15" s="100" t="s">
        <v>124</v>
      </c>
      <c r="J15" s="102" t="s">
        <v>123</v>
      </c>
      <c r="K15" s="102"/>
    </row>
    <row r="16" spans="1:11" x14ac:dyDescent="0.45">
      <c r="A16" s="100" t="s">
        <v>4</v>
      </c>
      <c r="B16" s="101" t="s">
        <v>122</v>
      </c>
      <c r="C16" s="101">
        <v>6.98</v>
      </c>
      <c r="D16" s="101">
        <v>50</v>
      </c>
      <c r="E16" s="101">
        <v>12</v>
      </c>
      <c r="F16" s="101">
        <v>29</v>
      </c>
      <c r="G16" s="100">
        <v>5836</v>
      </c>
      <c r="H16" s="100">
        <v>5.6</v>
      </c>
      <c r="I16" s="100">
        <v>5.734</v>
      </c>
      <c r="J16" s="102" t="s">
        <v>121</v>
      </c>
      <c r="K16" s="102" t="s">
        <v>120</v>
      </c>
    </row>
    <row r="17" spans="1:11" x14ac:dyDescent="0.45">
      <c r="A17" s="100" t="s">
        <v>13</v>
      </c>
      <c r="B17" s="101" t="s">
        <v>119</v>
      </c>
      <c r="C17" s="101">
        <v>3.27</v>
      </c>
      <c r="D17" s="101">
        <v>43</v>
      </c>
      <c r="E17" s="101">
        <v>3</v>
      </c>
      <c r="F17" s="101">
        <v>5</v>
      </c>
      <c r="G17" s="100">
        <v>7</v>
      </c>
      <c r="H17" s="100">
        <v>1.31</v>
      </c>
      <c r="I17" s="100" t="s">
        <v>118</v>
      </c>
      <c r="J17" s="102" t="s">
        <v>117</v>
      </c>
      <c r="K17" s="102" t="s">
        <v>116</v>
      </c>
    </row>
    <row r="18" spans="1:11" ht="46.2" x14ac:dyDescent="0.45">
      <c r="A18" s="100" t="s">
        <v>115</v>
      </c>
      <c r="B18" s="101" t="s">
        <v>114</v>
      </c>
      <c r="C18" s="101">
        <v>20.25</v>
      </c>
      <c r="D18" s="101">
        <v>8</v>
      </c>
      <c r="E18" s="101">
        <v>6</v>
      </c>
      <c r="F18" s="101">
        <v>22</v>
      </c>
      <c r="G18" s="100">
        <v>234</v>
      </c>
      <c r="H18" s="100" t="s">
        <v>113</v>
      </c>
      <c r="I18" s="100" t="s">
        <v>112</v>
      </c>
      <c r="J18" s="102" t="s">
        <v>111</v>
      </c>
      <c r="K18" s="102" t="s">
        <v>110</v>
      </c>
    </row>
    <row r="19" spans="1:11" x14ac:dyDescent="0.45">
      <c r="A19" s="100" t="s">
        <v>109</v>
      </c>
      <c r="B19" s="101" t="s">
        <v>31</v>
      </c>
      <c r="C19" s="101">
        <v>92.98</v>
      </c>
      <c r="D19" s="101">
        <v>26</v>
      </c>
      <c r="E19" s="101">
        <v>9</v>
      </c>
      <c r="F19" s="101">
        <v>41</v>
      </c>
      <c r="G19" s="100">
        <v>2673</v>
      </c>
      <c r="H19" s="100" t="s">
        <v>108</v>
      </c>
      <c r="I19" s="100" t="s">
        <v>107</v>
      </c>
      <c r="J19" s="102" t="s">
        <v>106</v>
      </c>
      <c r="K19" s="102" t="s">
        <v>105</v>
      </c>
    </row>
    <row r="20" spans="1:11" x14ac:dyDescent="0.45">
      <c r="A20" s="100" t="s">
        <v>14</v>
      </c>
      <c r="B20" s="101" t="s">
        <v>104</v>
      </c>
      <c r="C20" s="101">
        <v>0.94</v>
      </c>
      <c r="D20" s="101">
        <v>46</v>
      </c>
      <c r="E20" s="101">
        <v>5</v>
      </c>
      <c r="F20" s="101">
        <v>11</v>
      </c>
      <c r="G20" s="100">
        <v>32</v>
      </c>
      <c r="H20" s="100" t="s">
        <v>103</v>
      </c>
      <c r="I20" s="100" t="s">
        <v>103</v>
      </c>
      <c r="J20" s="102" t="s">
        <v>102</v>
      </c>
      <c r="K20" s="102" t="s">
        <v>101</v>
      </c>
    </row>
    <row r="21" spans="1:11" x14ac:dyDescent="0.45">
      <c r="A21" s="100" t="s">
        <v>100</v>
      </c>
      <c r="B21" s="101" t="s">
        <v>99</v>
      </c>
      <c r="C21" s="101">
        <v>9.61</v>
      </c>
      <c r="D21" s="101">
        <v>17</v>
      </c>
      <c r="E21" s="101">
        <v>26</v>
      </c>
      <c r="F21" s="101">
        <v>55</v>
      </c>
      <c r="G21" s="100">
        <v>1545</v>
      </c>
      <c r="H21" s="100">
        <v>5.2</v>
      </c>
      <c r="I21" s="100" t="s">
        <v>98</v>
      </c>
      <c r="J21" s="102" t="s">
        <v>97</v>
      </c>
      <c r="K21" s="102" t="s">
        <v>96</v>
      </c>
    </row>
    <row r="22" spans="1:11" x14ac:dyDescent="0.45">
      <c r="A22" s="100" t="s">
        <v>95</v>
      </c>
      <c r="B22" s="101" t="s">
        <v>32</v>
      </c>
      <c r="C22" s="101">
        <v>2.63</v>
      </c>
      <c r="D22" s="101">
        <v>65</v>
      </c>
      <c r="E22" s="101">
        <v>1</v>
      </c>
      <c r="F22" s="101">
        <v>61</v>
      </c>
      <c r="G22" s="100">
        <v>19</v>
      </c>
      <c r="H22" s="100" t="s">
        <v>94</v>
      </c>
      <c r="I22" s="100" t="s">
        <v>93</v>
      </c>
      <c r="J22" s="102" t="s">
        <v>92</v>
      </c>
      <c r="K22" s="102" t="s">
        <v>91</v>
      </c>
    </row>
    <row r="23" spans="1:11" ht="46.2" x14ac:dyDescent="0.45">
      <c r="A23" s="100" t="s">
        <v>90</v>
      </c>
      <c r="B23" s="101" t="s">
        <v>89</v>
      </c>
      <c r="C23" s="101">
        <v>4.49</v>
      </c>
      <c r="D23" s="101">
        <v>61</v>
      </c>
      <c r="E23" s="101">
        <v>4</v>
      </c>
      <c r="F23" s="101">
        <v>32</v>
      </c>
      <c r="G23" s="100">
        <v>129</v>
      </c>
      <c r="H23" s="100" t="s">
        <v>88</v>
      </c>
      <c r="I23" s="100" t="s">
        <v>87</v>
      </c>
      <c r="J23" s="102" t="s">
        <v>86</v>
      </c>
      <c r="K23" s="102" t="s">
        <v>85</v>
      </c>
    </row>
    <row r="24" spans="1:11" x14ac:dyDescent="0.45">
      <c r="A24" s="100" t="s">
        <v>84</v>
      </c>
      <c r="B24" s="101" t="s">
        <v>34</v>
      </c>
      <c r="C24" s="101">
        <v>13.19</v>
      </c>
      <c r="D24" s="101">
        <v>38</v>
      </c>
      <c r="E24" s="101">
        <v>13</v>
      </c>
      <c r="F24" s="101">
        <v>32</v>
      </c>
      <c r="G24" s="100">
        <v>1023</v>
      </c>
      <c r="H24" s="100" t="s">
        <v>83</v>
      </c>
      <c r="I24" s="100" t="s">
        <v>82</v>
      </c>
      <c r="J24" s="102" t="s">
        <v>81</v>
      </c>
      <c r="K24" s="102" t="s">
        <v>80</v>
      </c>
    </row>
    <row r="25" spans="1:11" x14ac:dyDescent="0.45">
      <c r="A25" s="100" t="s">
        <v>79</v>
      </c>
      <c r="B25" s="101" t="s">
        <v>35</v>
      </c>
      <c r="C25" s="101">
        <v>25.21</v>
      </c>
      <c r="D25" s="101">
        <v>45</v>
      </c>
      <c r="E25" s="101">
        <v>17</v>
      </c>
      <c r="F25" s="101">
        <v>44</v>
      </c>
      <c r="G25" s="100">
        <v>1631</v>
      </c>
      <c r="H25" s="100" t="s">
        <v>78</v>
      </c>
      <c r="I25" s="100">
        <v>11.1</v>
      </c>
      <c r="J25" s="102" t="s">
        <v>77</v>
      </c>
      <c r="K25" s="102" t="s">
        <v>76</v>
      </c>
    </row>
    <row r="26" spans="1:11" x14ac:dyDescent="0.45">
      <c r="A26" s="100" t="s">
        <v>6</v>
      </c>
      <c r="B26" s="101" t="s">
        <v>75</v>
      </c>
      <c r="C26" s="101">
        <v>2.37</v>
      </c>
      <c r="D26" s="101">
        <v>10</v>
      </c>
      <c r="E26" s="101">
        <v>3</v>
      </c>
      <c r="F26" s="101">
        <v>10</v>
      </c>
      <c r="G26" s="100">
        <v>42</v>
      </c>
      <c r="H26" s="100">
        <v>1.5</v>
      </c>
      <c r="I26" s="100">
        <v>1.8</v>
      </c>
      <c r="J26" s="102" t="s">
        <v>74</v>
      </c>
      <c r="K26" s="102" t="s">
        <v>73</v>
      </c>
    </row>
    <row r="27" spans="1:11" x14ac:dyDescent="0.45">
      <c r="A27" s="100" t="s">
        <v>7</v>
      </c>
      <c r="B27" s="101" t="s">
        <v>72</v>
      </c>
      <c r="C27" s="101">
        <v>2.68</v>
      </c>
      <c r="D27" s="101">
        <v>15</v>
      </c>
      <c r="E27" s="101">
        <v>7</v>
      </c>
      <c r="F27" s="101">
        <v>14</v>
      </c>
      <c r="G27" s="100">
        <v>546</v>
      </c>
      <c r="H27" s="100" t="s">
        <v>71</v>
      </c>
      <c r="I27" s="100" t="s">
        <v>70</v>
      </c>
      <c r="J27" s="102" t="s">
        <v>69</v>
      </c>
      <c r="K27" s="102" t="s">
        <v>68</v>
      </c>
    </row>
    <row r="28" spans="1:11" x14ac:dyDescent="0.45">
      <c r="A28" s="100" t="s">
        <v>67</v>
      </c>
      <c r="B28" s="101" t="s">
        <v>10</v>
      </c>
      <c r="C28" s="101">
        <v>11.9</v>
      </c>
      <c r="D28" s="101">
        <v>92</v>
      </c>
      <c r="E28" s="101">
        <v>1</v>
      </c>
      <c r="F28" s="101">
        <v>92</v>
      </c>
      <c r="G28" s="100">
        <v>7</v>
      </c>
      <c r="H28" s="100">
        <v>64</v>
      </c>
      <c r="I28" s="100">
        <v>67</v>
      </c>
      <c r="J28" s="102" t="s">
        <v>66</v>
      </c>
      <c r="K28" s="102" t="s">
        <v>65</v>
      </c>
    </row>
    <row r="29" spans="1:11" x14ac:dyDescent="0.45">
      <c r="A29" s="100" t="s">
        <v>8</v>
      </c>
      <c r="B29" s="101" t="s">
        <v>64</v>
      </c>
      <c r="C29" s="101">
        <v>15.94</v>
      </c>
      <c r="D29" s="101">
        <v>7</v>
      </c>
      <c r="E29" s="101">
        <v>1</v>
      </c>
      <c r="F29" s="101">
        <v>7</v>
      </c>
      <c r="G29" s="100">
        <v>178</v>
      </c>
      <c r="H29" s="100">
        <v>3.13</v>
      </c>
      <c r="I29" s="100">
        <v>3.13</v>
      </c>
      <c r="J29" s="102" t="s">
        <v>63</v>
      </c>
      <c r="K29" s="102" t="s">
        <v>62</v>
      </c>
    </row>
    <row r="30" spans="1:11" x14ac:dyDescent="0.45">
      <c r="A30" s="100" t="s">
        <v>15</v>
      </c>
      <c r="B30" s="101" t="s">
        <v>61</v>
      </c>
      <c r="C30" s="101">
        <v>3.05</v>
      </c>
      <c r="D30" s="101">
        <v>14</v>
      </c>
      <c r="E30" s="101">
        <v>3</v>
      </c>
      <c r="F30" s="101">
        <v>11</v>
      </c>
      <c r="G30" s="100">
        <v>62</v>
      </c>
      <c r="H30" s="100" t="s">
        <v>60</v>
      </c>
      <c r="I30" s="100" t="s">
        <v>59</v>
      </c>
      <c r="J30" s="102" t="s">
        <v>58</v>
      </c>
      <c r="K30" s="102" t="s">
        <v>57</v>
      </c>
    </row>
    <row r="31" spans="1:11" ht="46.2" x14ac:dyDescent="0.45">
      <c r="A31" s="100" t="s">
        <v>56</v>
      </c>
      <c r="B31" s="101" t="s">
        <v>55</v>
      </c>
      <c r="C31" s="101">
        <v>5.8</v>
      </c>
      <c r="D31" s="101">
        <v>34</v>
      </c>
      <c r="E31" s="101">
        <v>28</v>
      </c>
      <c r="F31" s="101">
        <v>19</v>
      </c>
      <c r="G31" s="100">
        <v>147</v>
      </c>
      <c r="H31" s="100" t="s">
        <v>54</v>
      </c>
      <c r="I31" s="100" t="s">
        <v>53</v>
      </c>
      <c r="J31" s="102" t="s">
        <v>52</v>
      </c>
      <c r="K31" s="102" t="s">
        <v>51</v>
      </c>
    </row>
    <row r="32" spans="1:11" x14ac:dyDescent="0.45">
      <c r="A32" s="100" t="s">
        <v>50</v>
      </c>
      <c r="B32" s="101" t="s">
        <v>49</v>
      </c>
      <c r="C32" s="101">
        <v>41.84</v>
      </c>
      <c r="D32" s="101">
        <v>15</v>
      </c>
      <c r="E32" s="101">
        <v>5</v>
      </c>
      <c r="F32" s="101">
        <v>13</v>
      </c>
      <c r="G32" s="100">
        <v>1619</v>
      </c>
      <c r="H32" s="100" t="s">
        <v>48</v>
      </c>
      <c r="I32" s="100" t="s">
        <v>47</v>
      </c>
      <c r="J32" s="102" t="s">
        <v>46</v>
      </c>
      <c r="K32" s="102" t="s">
        <v>45</v>
      </c>
    </row>
    <row r="33" spans="1:11" x14ac:dyDescent="0.45">
      <c r="A33" s="103"/>
      <c r="B33" s="104"/>
      <c r="C33" s="104">
        <f t="shared" ref="C33" si="0">SUM(C2:C32)</f>
        <v>430.72</v>
      </c>
      <c r="D33" s="101">
        <f>AVERAGE(D2:D32)</f>
        <v>34.935483870967744</v>
      </c>
      <c r="E33" s="101">
        <f t="shared" ref="E33:H33" si="1">AVERAGE(E2:E32)</f>
        <v>9.5806451612903221</v>
      </c>
      <c r="F33" s="101">
        <f t="shared" si="1"/>
        <v>28.677419354838708</v>
      </c>
      <c r="G33" s="101">
        <f t="shared" si="1"/>
        <v>1009.6333333333333</v>
      </c>
      <c r="H33" s="101">
        <f t="shared" si="1"/>
        <v>13.456666666666665</v>
      </c>
      <c r="I33" s="103"/>
      <c r="J33" s="102"/>
      <c r="K33" s="102"/>
    </row>
    <row r="34" spans="1:11" x14ac:dyDescent="0.45">
      <c r="D34" s="15"/>
    </row>
    <row r="37" spans="1:11" x14ac:dyDescent="0.45">
      <c r="E37" s="18"/>
      <c r="F37" s="18"/>
    </row>
    <row r="47" spans="1:11" x14ac:dyDescent="0.45">
      <c r="A47" s="14"/>
      <c r="B47" s="15"/>
      <c r="C47" s="15"/>
      <c r="D47" s="15"/>
    </row>
    <row r="48" spans="1:11" x14ac:dyDescent="0.45">
      <c r="A48" s="14"/>
      <c r="B48" s="15"/>
      <c r="C48" s="15"/>
      <c r="D48" s="15"/>
    </row>
    <row r="49" spans="1:10" x14ac:dyDescent="0.45">
      <c r="A49" s="14"/>
      <c r="B49" s="15"/>
      <c r="C49" s="15"/>
      <c r="D49" s="15"/>
    </row>
    <row r="50" spans="1:10" x14ac:dyDescent="0.45">
      <c r="A50" s="14"/>
      <c r="B50" s="15"/>
      <c r="C50" s="15"/>
      <c r="D50" s="15"/>
      <c r="E50" s="24"/>
      <c r="F50" s="23"/>
      <c r="G50" s="23"/>
      <c r="H50" s="23"/>
      <c r="I50" s="23"/>
      <c r="J50" s="23"/>
    </row>
    <row r="51" spans="1:10" x14ac:dyDescent="0.45">
      <c r="A51" s="14"/>
      <c r="B51" s="15"/>
      <c r="C51" s="15"/>
      <c r="D51" s="15"/>
      <c r="E51" s="15"/>
      <c r="F51" s="14"/>
      <c r="G51" s="14"/>
      <c r="H51" s="14"/>
      <c r="I51" s="19"/>
      <c r="J51" s="14"/>
    </row>
    <row r="52" spans="1:10" x14ac:dyDescent="0.45">
      <c r="A52" s="14"/>
      <c r="B52" s="15"/>
      <c r="C52" s="15"/>
      <c r="D52" s="15"/>
      <c r="E52" s="15"/>
      <c r="F52" s="14"/>
      <c r="G52" s="14"/>
      <c r="H52" s="14"/>
      <c r="I52" s="19"/>
      <c r="J52" s="19"/>
    </row>
    <row r="53" spans="1:10" x14ac:dyDescent="0.45">
      <c r="A53" s="14"/>
      <c r="B53" s="15"/>
      <c r="C53" s="15"/>
      <c r="D53" s="15"/>
      <c r="E53" s="15"/>
      <c r="F53" s="14"/>
      <c r="G53" s="14"/>
      <c r="H53" s="14"/>
      <c r="I53" s="19"/>
      <c r="J53" s="19"/>
    </row>
    <row r="54" spans="1:10" x14ac:dyDescent="0.45">
      <c r="A54" s="14"/>
      <c r="B54" s="15"/>
      <c r="C54" s="20"/>
      <c r="D54" s="20"/>
      <c r="E54" s="15"/>
      <c r="F54" s="14"/>
      <c r="G54" s="14"/>
      <c r="H54" s="14"/>
      <c r="I54" s="19"/>
      <c r="J54" s="19"/>
    </row>
    <row r="55" spans="1:10" x14ac:dyDescent="0.45">
      <c r="A55" s="14"/>
      <c r="B55" s="15"/>
      <c r="C55" s="15"/>
      <c r="D55" s="15"/>
      <c r="E55" s="15"/>
      <c r="F55" s="14"/>
      <c r="G55" s="14"/>
      <c r="H55" s="14"/>
      <c r="I55" s="19"/>
      <c r="J55" s="19"/>
    </row>
    <row r="56" spans="1:10" x14ac:dyDescent="0.45">
      <c r="A56" s="14"/>
      <c r="B56" s="15"/>
      <c r="C56" s="15"/>
      <c r="D56" s="15"/>
      <c r="E56" s="15"/>
      <c r="F56" s="14"/>
      <c r="G56" s="14"/>
      <c r="H56" s="14"/>
      <c r="I56" s="19"/>
      <c r="J56" s="19"/>
    </row>
    <row r="57" spans="1:10" x14ac:dyDescent="0.45">
      <c r="A57" s="14"/>
      <c r="B57" s="15"/>
      <c r="C57" s="15"/>
      <c r="D57" s="15"/>
      <c r="E57" s="15"/>
      <c r="F57" s="14"/>
      <c r="G57" s="14"/>
      <c r="H57" s="14"/>
      <c r="I57" s="19"/>
      <c r="J57" s="19"/>
    </row>
    <row r="58" spans="1:10" x14ac:dyDescent="0.45">
      <c r="A58" s="14"/>
      <c r="B58" s="15"/>
      <c r="C58" s="15"/>
      <c r="D58" s="15"/>
      <c r="E58" s="20"/>
      <c r="F58" s="14"/>
      <c r="G58" s="14"/>
      <c r="H58" s="14"/>
      <c r="I58" s="19"/>
      <c r="J58" s="19"/>
    </row>
    <row r="59" spans="1:10" x14ac:dyDescent="0.45">
      <c r="A59" s="16"/>
      <c r="B59" s="17"/>
      <c r="C59" s="17"/>
      <c r="D59" s="17"/>
      <c r="E59" s="15"/>
      <c r="F59" s="14"/>
      <c r="G59" s="14"/>
      <c r="H59" s="14"/>
      <c r="I59" s="19"/>
      <c r="J59" s="19"/>
    </row>
    <row r="60" spans="1:10" x14ac:dyDescent="0.45">
      <c r="A60" s="14"/>
      <c r="B60" s="15"/>
      <c r="C60" s="15"/>
      <c r="D60" s="15"/>
      <c r="E60" s="15"/>
      <c r="F60" s="14"/>
      <c r="G60" s="14"/>
      <c r="H60" s="14"/>
      <c r="I60" s="19"/>
      <c r="J60" s="19"/>
    </row>
    <row r="61" spans="1:10" x14ac:dyDescent="0.45">
      <c r="A61" s="14"/>
      <c r="B61" s="15"/>
      <c r="C61" s="15"/>
      <c r="D61" s="15"/>
      <c r="E61" s="15"/>
      <c r="F61" s="14"/>
      <c r="G61" s="14"/>
      <c r="H61" s="14"/>
      <c r="I61" s="19"/>
      <c r="J61" s="19"/>
    </row>
    <row r="62" spans="1:10" x14ac:dyDescent="0.45">
      <c r="A62" s="14"/>
      <c r="B62" s="15"/>
      <c r="C62" s="15"/>
      <c r="D62" s="15"/>
      <c r="E62" s="15"/>
      <c r="F62" s="14"/>
      <c r="G62" s="14"/>
      <c r="H62" s="14"/>
      <c r="I62" s="19"/>
      <c r="J62" s="21"/>
    </row>
    <row r="63" spans="1:10" x14ac:dyDescent="0.45">
      <c r="A63" s="14"/>
      <c r="B63" s="15"/>
      <c r="C63" s="15"/>
      <c r="D63" s="15"/>
      <c r="E63" s="15"/>
      <c r="F63" s="14"/>
      <c r="G63" s="14"/>
      <c r="H63" s="14"/>
      <c r="I63" s="19"/>
      <c r="J63" s="19"/>
    </row>
    <row r="64" spans="1:10" x14ac:dyDescent="0.45">
      <c r="A64" s="14"/>
      <c r="B64" s="15"/>
      <c r="C64" s="15"/>
      <c r="D64" s="15"/>
      <c r="E64" s="15"/>
      <c r="F64" s="14"/>
      <c r="G64" s="14"/>
      <c r="H64" s="14"/>
      <c r="I64" s="19"/>
      <c r="J64" s="19"/>
    </row>
    <row r="65" spans="1:10" x14ac:dyDescent="0.45">
      <c r="A65" s="14"/>
      <c r="B65" s="15"/>
      <c r="C65" s="15"/>
      <c r="D65" s="15"/>
      <c r="E65" s="15"/>
      <c r="F65" s="14"/>
      <c r="G65" s="14"/>
      <c r="H65" s="14"/>
      <c r="I65" s="19"/>
      <c r="J65" s="19"/>
    </row>
    <row r="66" spans="1:10" x14ac:dyDescent="0.45">
      <c r="A66" s="14"/>
      <c r="B66" s="15"/>
      <c r="C66" s="15"/>
      <c r="D66" s="15"/>
      <c r="E66" s="15"/>
      <c r="F66" s="14"/>
      <c r="G66" s="14"/>
      <c r="H66" s="14"/>
      <c r="I66" s="19"/>
      <c r="J66" s="19"/>
    </row>
    <row r="67" spans="1:10" x14ac:dyDescent="0.45">
      <c r="A67" s="14"/>
      <c r="B67" s="15"/>
      <c r="C67" s="15"/>
      <c r="D67" s="15"/>
      <c r="E67" s="15"/>
      <c r="F67" s="14"/>
      <c r="G67" s="14"/>
      <c r="H67" s="14"/>
      <c r="I67" s="19"/>
      <c r="J67" s="19"/>
    </row>
    <row r="68" spans="1:10" x14ac:dyDescent="0.45">
      <c r="A68" s="14"/>
      <c r="B68" s="15"/>
      <c r="C68" s="15"/>
      <c r="D68" s="15"/>
      <c r="E68" s="15"/>
      <c r="F68" s="14"/>
      <c r="G68" s="14"/>
      <c r="H68" s="14"/>
      <c r="I68" s="19"/>
      <c r="J68" s="19"/>
    </row>
    <row r="69" spans="1:10" x14ac:dyDescent="0.45">
      <c r="A69" s="14"/>
      <c r="B69" s="15"/>
      <c r="C69" s="15"/>
      <c r="D69" s="15"/>
      <c r="E69" s="15"/>
      <c r="F69" s="14"/>
      <c r="G69" s="14"/>
      <c r="H69" s="14"/>
      <c r="I69" s="19"/>
      <c r="J69" s="19"/>
    </row>
    <row r="70" spans="1:10" ht="35.4" customHeight="1" x14ac:dyDescent="0.45">
      <c r="A70" s="14"/>
      <c r="B70" s="15"/>
      <c r="C70" s="15"/>
      <c r="D70" s="15"/>
      <c r="E70" s="15"/>
      <c r="F70" s="14"/>
      <c r="G70" s="14"/>
      <c r="H70" s="14"/>
      <c r="I70" s="19"/>
      <c r="J70" s="19"/>
    </row>
    <row r="71" spans="1:10" x14ac:dyDescent="0.45">
      <c r="A71" s="14"/>
      <c r="B71" s="15"/>
      <c r="C71" s="15"/>
      <c r="D71" s="15"/>
      <c r="E71" s="15"/>
      <c r="F71" s="14"/>
      <c r="G71" s="14"/>
      <c r="H71" s="14"/>
      <c r="I71" s="19"/>
      <c r="J71" s="19"/>
    </row>
    <row r="72" spans="1:10" x14ac:dyDescent="0.45">
      <c r="A72" s="14"/>
      <c r="B72" s="15"/>
      <c r="C72" s="15"/>
      <c r="D72" s="15"/>
      <c r="E72" s="15"/>
      <c r="F72" s="14"/>
      <c r="G72" s="14"/>
      <c r="H72" s="14"/>
      <c r="I72" s="19"/>
      <c r="J72" s="19"/>
    </row>
    <row r="73" spans="1:10" x14ac:dyDescent="0.45">
      <c r="A73" s="14"/>
      <c r="B73" s="15"/>
      <c r="C73" s="15"/>
      <c r="D73" s="15"/>
      <c r="E73" s="15"/>
      <c r="F73" s="14"/>
      <c r="G73" s="14"/>
      <c r="H73" s="14"/>
      <c r="I73" s="19"/>
      <c r="J73" s="19"/>
    </row>
    <row r="74" spans="1:10" x14ac:dyDescent="0.45">
      <c r="A74" s="14"/>
      <c r="B74" s="15"/>
      <c r="C74" s="15"/>
      <c r="D74" s="15"/>
      <c r="E74" s="15"/>
      <c r="F74" s="14"/>
      <c r="G74" s="14"/>
      <c r="H74" s="14"/>
      <c r="I74" s="19"/>
      <c r="J74" s="19"/>
    </row>
    <row r="75" spans="1:10" x14ac:dyDescent="0.45">
      <c r="A75" s="14"/>
      <c r="B75" s="15"/>
      <c r="C75" s="15"/>
      <c r="D75" s="15"/>
      <c r="E75" s="15"/>
      <c r="F75" s="14"/>
      <c r="G75" s="14"/>
      <c r="H75" s="14"/>
      <c r="I75" s="19"/>
      <c r="J75" s="19"/>
    </row>
    <row r="76" spans="1:10" x14ac:dyDescent="0.45">
      <c r="A76" s="14"/>
      <c r="B76" s="15"/>
      <c r="C76" s="15"/>
      <c r="D76" s="15"/>
      <c r="E76" s="15"/>
      <c r="F76" s="14"/>
      <c r="G76" s="14"/>
      <c r="H76" s="14"/>
      <c r="I76" s="19"/>
      <c r="J76" s="19"/>
    </row>
    <row r="77" spans="1:10" x14ac:dyDescent="0.45">
      <c r="A77" s="14"/>
      <c r="B77" s="15"/>
      <c r="C77" s="15"/>
      <c r="D77" s="15"/>
      <c r="E77" s="15"/>
      <c r="F77" s="14"/>
      <c r="G77" s="14"/>
      <c r="H77" s="14"/>
      <c r="I77" s="19"/>
      <c r="J77" s="19"/>
    </row>
    <row r="78" spans="1:10" x14ac:dyDescent="0.45">
      <c r="A78" s="14"/>
      <c r="B78" s="15"/>
      <c r="C78" s="15"/>
      <c r="D78" s="15"/>
      <c r="E78" s="15"/>
      <c r="F78" s="14"/>
      <c r="G78" s="14"/>
      <c r="H78" s="14"/>
      <c r="I78" s="19"/>
      <c r="J78" s="19"/>
    </row>
    <row r="79" spans="1:10" ht="49.2" customHeight="1" x14ac:dyDescent="0.45">
      <c r="A79" s="14"/>
      <c r="B79" s="15"/>
      <c r="C79" s="15"/>
      <c r="D79" s="15"/>
      <c r="E79" s="15"/>
      <c r="F79" s="14"/>
      <c r="G79" s="14"/>
      <c r="H79" s="14"/>
      <c r="I79" s="19"/>
      <c r="J79" s="19"/>
    </row>
    <row r="80" spans="1:10" x14ac:dyDescent="0.45">
      <c r="A80" s="14"/>
      <c r="B80" s="15"/>
      <c r="C80" s="15"/>
      <c r="D80" s="15"/>
      <c r="E80" s="15"/>
      <c r="F80" s="14"/>
      <c r="G80" s="14"/>
      <c r="H80" s="14"/>
      <c r="I80" s="19"/>
      <c r="J80" s="19"/>
    </row>
    <row r="81" spans="1:10" x14ac:dyDescent="0.45">
      <c r="A81" s="14"/>
      <c r="B81" s="15"/>
      <c r="C81" s="15"/>
      <c r="D81" s="15"/>
      <c r="E81" s="15"/>
      <c r="F81" s="14"/>
      <c r="G81" s="14"/>
      <c r="H81" s="14"/>
      <c r="I81" s="19"/>
      <c r="J81" s="19"/>
    </row>
  </sheetData>
  <sortState ref="A48:D79">
    <sortCondition ref="A48:A79"/>
  </sortState>
  <phoneticPr fontId="1" type="noConversion"/>
  <hyperlinks>
    <hyperlink ref="K19" r:id="rId1"/>
    <hyperlink ref="K10" r:id="rId2"/>
    <hyperlink ref="K16" r:id="rId3"/>
    <hyperlink ref="K29" r:id="rId4"/>
    <hyperlink ref="J15" r:id="rId5"/>
    <hyperlink ref="J4" r:id="rId6"/>
    <hyperlink ref="J3" r:id="rId7"/>
    <hyperlink ref="J19" r:id="rId8"/>
    <hyperlink ref="K18" r:id="rId9"/>
    <hyperlink ref="J11" r:id="rId10"/>
    <hyperlink ref="J18" r:id="rId11"/>
    <hyperlink ref="J28" r:id="rId12"/>
    <hyperlink ref="J2" r:id="rId13"/>
    <hyperlink ref="K13" r:id="rId14"/>
  </hyperlinks>
  <pageMargins left="0.7" right="0.7" top="0.75" bottom="0.75" header="0.3" footer="0.3"/>
  <pageSetup paperSize="9"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5"/>
  <sheetViews>
    <sheetView tabSelected="1" topLeftCell="A97" zoomScale="85" zoomScaleNormal="85" workbookViewId="0">
      <selection activeCell="G123" sqref="G123"/>
    </sheetView>
  </sheetViews>
  <sheetFormatPr defaultRowHeight="13.8" x14ac:dyDescent="0.25"/>
  <cols>
    <col min="2" max="2" width="23.21875" customWidth="1"/>
    <col min="12" max="12" width="12.33203125" customWidth="1"/>
    <col min="24" max="24" width="17.21875" customWidth="1"/>
    <col min="31" max="31" width="8.88671875" customWidth="1"/>
    <col min="38" max="38" width="18.88671875" customWidth="1"/>
    <col min="80" max="80" width="11.88671875" customWidth="1"/>
  </cols>
  <sheetData>
    <row r="1" spans="1:104" x14ac:dyDescent="0.25">
      <c r="A1" t="s">
        <v>22</v>
      </c>
      <c r="B1" t="s">
        <v>309</v>
      </c>
      <c r="C1" t="s">
        <v>266</v>
      </c>
      <c r="D1">
        <v>0.8</v>
      </c>
      <c r="E1">
        <v>0</v>
      </c>
      <c r="F1">
        <v>0.2</v>
      </c>
      <c r="H1" t="s">
        <v>22</v>
      </c>
      <c r="I1" t="s">
        <v>436</v>
      </c>
      <c r="J1" t="s">
        <v>266</v>
      </c>
      <c r="K1">
        <v>0.5</v>
      </c>
      <c r="L1">
        <v>0.5</v>
      </c>
      <c r="M1">
        <v>0</v>
      </c>
      <c r="O1" t="s">
        <v>22</v>
      </c>
      <c r="P1" t="s">
        <v>287</v>
      </c>
      <c r="Q1" t="s">
        <v>266</v>
      </c>
      <c r="R1">
        <v>0.25</v>
      </c>
      <c r="S1">
        <v>0.75</v>
      </c>
      <c r="T1">
        <v>0</v>
      </c>
      <c r="V1" t="s">
        <v>22</v>
      </c>
      <c r="W1" t="s">
        <v>282</v>
      </c>
      <c r="X1" t="s">
        <v>214</v>
      </c>
      <c r="Y1">
        <v>0.5</v>
      </c>
      <c r="Z1">
        <v>0</v>
      </c>
      <c r="AA1">
        <v>0.5</v>
      </c>
      <c r="AC1" t="s">
        <v>22</v>
      </c>
      <c r="AD1" t="s">
        <v>440</v>
      </c>
      <c r="AE1" t="s">
        <v>214</v>
      </c>
      <c r="AF1">
        <v>0.5</v>
      </c>
      <c r="AG1">
        <v>0</v>
      </c>
      <c r="AH1">
        <v>0.5</v>
      </c>
      <c r="AJ1" t="s">
        <v>22</v>
      </c>
      <c r="AK1" t="s">
        <v>291</v>
      </c>
      <c r="AL1" t="s">
        <v>214</v>
      </c>
      <c r="AM1">
        <v>0.2</v>
      </c>
      <c r="AN1">
        <v>0</v>
      </c>
      <c r="AO1">
        <v>0.8</v>
      </c>
      <c r="AQ1" t="s">
        <v>22</v>
      </c>
      <c r="AR1" t="s">
        <v>437</v>
      </c>
      <c r="AS1" t="s">
        <v>214</v>
      </c>
      <c r="AT1">
        <v>0.5</v>
      </c>
      <c r="AU1">
        <v>0</v>
      </c>
      <c r="AV1">
        <v>0.5</v>
      </c>
      <c r="AX1" t="s">
        <v>22</v>
      </c>
      <c r="AY1" t="s">
        <v>295</v>
      </c>
      <c r="AZ1" t="s">
        <v>266</v>
      </c>
      <c r="BA1">
        <v>0.5</v>
      </c>
      <c r="BB1">
        <v>0.5</v>
      </c>
      <c r="BC1">
        <v>0</v>
      </c>
      <c r="BE1" t="s">
        <v>22</v>
      </c>
      <c r="BF1" t="s">
        <v>441</v>
      </c>
      <c r="BG1" t="s">
        <v>255</v>
      </c>
      <c r="BH1">
        <v>1</v>
      </c>
      <c r="BI1">
        <v>0</v>
      </c>
      <c r="BJ1">
        <v>0</v>
      </c>
      <c r="BL1" t="s">
        <v>22</v>
      </c>
      <c r="BM1" t="s">
        <v>299</v>
      </c>
      <c r="BN1" t="s">
        <v>255</v>
      </c>
      <c r="BO1">
        <v>0.4</v>
      </c>
      <c r="BP1">
        <v>0</v>
      </c>
      <c r="BQ1">
        <v>0.6</v>
      </c>
      <c r="BS1" t="s">
        <v>22</v>
      </c>
      <c r="BT1" t="s">
        <v>438</v>
      </c>
      <c r="BU1" t="s">
        <v>255</v>
      </c>
      <c r="BV1">
        <v>1</v>
      </c>
      <c r="BW1">
        <v>0</v>
      </c>
      <c r="BX1">
        <v>0</v>
      </c>
      <c r="BZ1" t="s">
        <v>22</v>
      </c>
      <c r="CA1" t="s">
        <v>442</v>
      </c>
      <c r="CB1" t="s">
        <v>266</v>
      </c>
      <c r="CC1">
        <v>0.5</v>
      </c>
      <c r="CD1">
        <v>0.5</v>
      </c>
      <c r="CE1">
        <v>0</v>
      </c>
      <c r="CG1" t="s">
        <v>22</v>
      </c>
      <c r="CH1" t="s">
        <v>443</v>
      </c>
      <c r="CI1" t="s">
        <v>444</v>
      </c>
      <c r="CJ1">
        <v>0.4</v>
      </c>
      <c r="CK1">
        <v>0</v>
      </c>
      <c r="CL1">
        <v>0.6</v>
      </c>
      <c r="CN1" t="s">
        <v>22</v>
      </c>
      <c r="CO1" t="s">
        <v>445</v>
      </c>
      <c r="CP1" t="s">
        <v>444</v>
      </c>
      <c r="CQ1">
        <v>1</v>
      </c>
      <c r="CR1">
        <v>0</v>
      </c>
      <c r="CS1">
        <v>0</v>
      </c>
      <c r="CU1" t="s">
        <v>22</v>
      </c>
      <c r="CV1" t="s">
        <v>439</v>
      </c>
      <c r="CW1" t="s">
        <v>213</v>
      </c>
      <c r="CX1">
        <v>0.4</v>
      </c>
      <c r="CY1">
        <v>0.6</v>
      </c>
      <c r="CZ1">
        <v>0</v>
      </c>
    </row>
    <row r="2" spans="1:104" x14ac:dyDescent="0.25">
      <c r="A2" t="s">
        <v>0</v>
      </c>
      <c r="B2" t="s">
        <v>309</v>
      </c>
      <c r="C2" t="s">
        <v>266</v>
      </c>
      <c r="D2">
        <v>0.09</v>
      </c>
      <c r="E2">
        <v>0</v>
      </c>
      <c r="F2">
        <v>0.91</v>
      </c>
      <c r="H2" t="s">
        <v>0</v>
      </c>
      <c r="I2" t="s">
        <v>436</v>
      </c>
      <c r="J2" t="s">
        <v>266</v>
      </c>
      <c r="K2">
        <v>0.17</v>
      </c>
      <c r="L2">
        <v>0.25</v>
      </c>
      <c r="M2">
        <v>0.57999999999999996</v>
      </c>
      <c r="O2" t="s">
        <v>0</v>
      </c>
      <c r="P2" t="s">
        <v>287</v>
      </c>
      <c r="Q2" t="s">
        <v>266</v>
      </c>
      <c r="R2">
        <v>0.13</v>
      </c>
      <c r="S2">
        <v>0.19</v>
      </c>
      <c r="T2">
        <v>0.69</v>
      </c>
      <c r="V2" t="s">
        <v>0</v>
      </c>
      <c r="W2" t="s">
        <v>282</v>
      </c>
      <c r="X2" t="s">
        <v>214</v>
      </c>
      <c r="Y2">
        <v>0.06</v>
      </c>
      <c r="Z2">
        <v>0.04</v>
      </c>
      <c r="AA2">
        <v>0.9</v>
      </c>
      <c r="AC2" t="s">
        <v>0</v>
      </c>
      <c r="AD2" t="s">
        <v>440</v>
      </c>
      <c r="AE2" t="s">
        <v>214</v>
      </c>
      <c r="AF2">
        <v>0</v>
      </c>
      <c r="AG2">
        <v>1</v>
      </c>
      <c r="AH2">
        <v>0</v>
      </c>
      <c r="AJ2" t="s">
        <v>0</v>
      </c>
      <c r="AK2" t="s">
        <v>291</v>
      </c>
      <c r="AL2" t="s">
        <v>214</v>
      </c>
      <c r="AM2">
        <v>0.22</v>
      </c>
      <c r="AN2">
        <v>0</v>
      </c>
      <c r="AO2">
        <v>0.78</v>
      </c>
      <c r="AQ2" t="s">
        <v>0</v>
      </c>
      <c r="AR2" t="s">
        <v>437</v>
      </c>
      <c r="AS2" t="s">
        <v>214</v>
      </c>
      <c r="AT2">
        <v>0.53</v>
      </c>
      <c r="AU2">
        <v>0.33</v>
      </c>
      <c r="AV2">
        <v>0.13</v>
      </c>
      <c r="AX2" t="s">
        <v>0</v>
      </c>
      <c r="AY2" t="s">
        <v>295</v>
      </c>
      <c r="AZ2" t="s">
        <v>266</v>
      </c>
      <c r="BA2">
        <v>0.04</v>
      </c>
      <c r="BB2">
        <v>0</v>
      </c>
      <c r="BC2">
        <v>0.96</v>
      </c>
      <c r="BE2" t="s">
        <v>0</v>
      </c>
      <c r="BF2" t="s">
        <v>441</v>
      </c>
      <c r="BG2" t="s">
        <v>255</v>
      </c>
      <c r="BH2">
        <v>0</v>
      </c>
      <c r="BI2">
        <v>1</v>
      </c>
      <c r="BJ2">
        <v>0</v>
      </c>
      <c r="BL2" t="s">
        <v>0</v>
      </c>
      <c r="BM2" t="s">
        <v>299</v>
      </c>
      <c r="BN2" t="s">
        <v>255</v>
      </c>
      <c r="BO2">
        <v>0.19</v>
      </c>
      <c r="BP2">
        <v>0.62</v>
      </c>
      <c r="BQ2">
        <v>0.19</v>
      </c>
      <c r="BS2" t="s">
        <v>0</v>
      </c>
      <c r="BT2" t="s">
        <v>438</v>
      </c>
      <c r="BU2" t="s">
        <v>255</v>
      </c>
      <c r="BV2">
        <v>7.0000000000000007E-2</v>
      </c>
      <c r="BW2">
        <v>0.92</v>
      </c>
      <c r="BX2">
        <v>0.01</v>
      </c>
      <c r="BZ2" t="s">
        <v>0</v>
      </c>
      <c r="CA2" t="s">
        <v>442</v>
      </c>
      <c r="CB2" t="s">
        <v>266</v>
      </c>
      <c r="CC2">
        <v>0</v>
      </c>
      <c r="CD2">
        <v>1</v>
      </c>
      <c r="CE2">
        <v>0</v>
      </c>
      <c r="CG2" t="s">
        <v>0</v>
      </c>
      <c r="CH2" t="s">
        <v>443</v>
      </c>
      <c r="CI2" t="s">
        <v>444</v>
      </c>
      <c r="CJ2">
        <v>0</v>
      </c>
      <c r="CK2">
        <v>0</v>
      </c>
      <c r="CL2">
        <v>1</v>
      </c>
      <c r="CN2" t="s">
        <v>0</v>
      </c>
      <c r="CO2" t="s">
        <v>445</v>
      </c>
      <c r="CP2" t="s">
        <v>444</v>
      </c>
      <c r="CQ2">
        <v>0</v>
      </c>
      <c r="CR2">
        <v>0</v>
      </c>
      <c r="CS2">
        <v>1</v>
      </c>
      <c r="CU2" t="s">
        <v>0</v>
      </c>
      <c r="CV2" t="s">
        <v>439</v>
      </c>
      <c r="CW2" t="s">
        <v>213</v>
      </c>
      <c r="CX2">
        <v>0.15</v>
      </c>
      <c r="CY2">
        <v>0.83</v>
      </c>
      <c r="CZ2">
        <v>0.02</v>
      </c>
    </row>
    <row r="3" spans="1:104" x14ac:dyDescent="0.25">
      <c r="A3" t="s">
        <v>11</v>
      </c>
      <c r="B3" t="s">
        <v>309</v>
      </c>
      <c r="C3" t="s">
        <v>266</v>
      </c>
      <c r="D3">
        <v>0.25</v>
      </c>
      <c r="E3">
        <v>0</v>
      </c>
      <c r="F3">
        <v>0.75</v>
      </c>
      <c r="H3" t="s">
        <v>11</v>
      </c>
      <c r="I3" t="s">
        <v>436</v>
      </c>
      <c r="J3" t="s">
        <v>266</v>
      </c>
      <c r="K3">
        <v>0.06</v>
      </c>
      <c r="L3">
        <v>0.81</v>
      </c>
      <c r="M3">
        <v>0.13</v>
      </c>
      <c r="O3" t="s">
        <v>11</v>
      </c>
      <c r="P3" t="s">
        <v>287</v>
      </c>
      <c r="Q3" t="s">
        <v>266</v>
      </c>
      <c r="R3">
        <v>0.1</v>
      </c>
      <c r="S3">
        <v>0.06</v>
      </c>
      <c r="T3">
        <v>0.84</v>
      </c>
      <c r="V3" t="s">
        <v>11</v>
      </c>
      <c r="W3" t="s">
        <v>282</v>
      </c>
      <c r="X3" t="s">
        <v>214</v>
      </c>
      <c r="Y3">
        <v>0.33</v>
      </c>
      <c r="Z3">
        <v>0.11</v>
      </c>
      <c r="AA3">
        <v>0.56999999999999995</v>
      </c>
      <c r="AC3" t="s">
        <v>11</v>
      </c>
      <c r="AD3" t="s">
        <v>440</v>
      </c>
      <c r="AE3" t="s">
        <v>214</v>
      </c>
      <c r="AF3">
        <v>0</v>
      </c>
      <c r="AG3">
        <v>1</v>
      </c>
      <c r="AH3">
        <v>0</v>
      </c>
      <c r="AJ3" t="s">
        <v>11</v>
      </c>
      <c r="AK3" t="s">
        <v>291</v>
      </c>
      <c r="AL3" t="s">
        <v>214</v>
      </c>
      <c r="AM3">
        <v>0.22</v>
      </c>
      <c r="AN3">
        <v>0.51</v>
      </c>
      <c r="AO3">
        <v>0.27</v>
      </c>
      <c r="AQ3" t="s">
        <v>11</v>
      </c>
      <c r="AR3" t="s">
        <v>437</v>
      </c>
      <c r="AS3" t="s">
        <v>214</v>
      </c>
      <c r="AT3">
        <v>0</v>
      </c>
      <c r="AU3">
        <v>0.97</v>
      </c>
      <c r="AV3">
        <v>0.03</v>
      </c>
      <c r="AX3" t="s">
        <v>11</v>
      </c>
      <c r="AY3" t="s">
        <v>295</v>
      </c>
      <c r="AZ3" t="s">
        <v>266</v>
      </c>
      <c r="BA3">
        <v>0.06</v>
      </c>
      <c r="BB3">
        <v>0.02</v>
      </c>
      <c r="BC3">
        <v>0.92</v>
      </c>
      <c r="BE3" t="s">
        <v>11</v>
      </c>
      <c r="BF3" t="s">
        <v>441</v>
      </c>
      <c r="BG3" t="s">
        <v>255</v>
      </c>
      <c r="BH3">
        <v>0</v>
      </c>
      <c r="BI3">
        <v>1</v>
      </c>
      <c r="BJ3">
        <v>0</v>
      </c>
      <c r="BL3" t="s">
        <v>11</v>
      </c>
      <c r="BM3" t="s">
        <v>299</v>
      </c>
      <c r="BN3" t="s">
        <v>255</v>
      </c>
      <c r="BO3">
        <v>0.17</v>
      </c>
      <c r="BP3">
        <v>0.71</v>
      </c>
      <c r="BQ3">
        <v>0.12</v>
      </c>
      <c r="BS3" t="s">
        <v>11</v>
      </c>
      <c r="BT3" t="s">
        <v>438</v>
      </c>
      <c r="BU3" t="s">
        <v>255</v>
      </c>
      <c r="BV3">
        <v>0.01</v>
      </c>
      <c r="BW3">
        <v>0.98</v>
      </c>
      <c r="BX3">
        <v>0.01</v>
      </c>
      <c r="BZ3" t="s">
        <v>11</v>
      </c>
      <c r="CA3" t="s">
        <v>442</v>
      </c>
      <c r="CB3" t="s">
        <v>266</v>
      </c>
      <c r="CC3">
        <v>0</v>
      </c>
      <c r="CD3">
        <v>1</v>
      </c>
      <c r="CE3">
        <v>0</v>
      </c>
      <c r="CG3" t="s">
        <v>11</v>
      </c>
      <c r="CH3" t="s">
        <v>443</v>
      </c>
      <c r="CI3" t="s">
        <v>444</v>
      </c>
      <c r="CJ3">
        <v>0</v>
      </c>
      <c r="CK3">
        <v>0</v>
      </c>
      <c r="CL3">
        <v>1</v>
      </c>
      <c r="CN3" t="s">
        <v>11</v>
      </c>
      <c r="CO3" t="s">
        <v>445</v>
      </c>
      <c r="CP3" t="s">
        <v>444</v>
      </c>
      <c r="CQ3">
        <v>0</v>
      </c>
      <c r="CR3">
        <v>0</v>
      </c>
      <c r="CS3">
        <v>1</v>
      </c>
      <c r="CU3" t="s">
        <v>11</v>
      </c>
      <c r="CV3" t="s">
        <v>439</v>
      </c>
      <c r="CW3" t="s">
        <v>213</v>
      </c>
      <c r="CX3">
        <v>0.03</v>
      </c>
      <c r="CY3">
        <v>0.95</v>
      </c>
      <c r="CZ3">
        <v>0.02</v>
      </c>
    </row>
    <row r="4" spans="1:104" x14ac:dyDescent="0.25">
      <c r="A4" t="s">
        <v>1</v>
      </c>
      <c r="B4" t="s">
        <v>309</v>
      </c>
      <c r="C4" t="s">
        <v>266</v>
      </c>
      <c r="D4">
        <v>0.22</v>
      </c>
      <c r="E4">
        <v>0.04</v>
      </c>
      <c r="F4">
        <v>0.75</v>
      </c>
      <c r="H4" t="s">
        <v>1</v>
      </c>
      <c r="I4" t="s">
        <v>436</v>
      </c>
      <c r="J4" t="s">
        <v>266</v>
      </c>
      <c r="K4">
        <v>0.42</v>
      </c>
      <c r="L4">
        <v>0.26</v>
      </c>
      <c r="M4">
        <v>0.32</v>
      </c>
      <c r="O4" t="s">
        <v>1</v>
      </c>
      <c r="P4" t="s">
        <v>287</v>
      </c>
      <c r="Q4" t="s">
        <v>266</v>
      </c>
      <c r="R4">
        <v>0.14000000000000001</v>
      </c>
      <c r="S4">
        <v>0.45</v>
      </c>
      <c r="T4">
        <v>0.41</v>
      </c>
      <c r="V4" t="s">
        <v>1</v>
      </c>
      <c r="W4" t="s">
        <v>282</v>
      </c>
      <c r="X4" t="s">
        <v>214</v>
      </c>
      <c r="Y4">
        <v>0</v>
      </c>
      <c r="Z4">
        <v>1</v>
      </c>
      <c r="AA4">
        <v>0</v>
      </c>
      <c r="AC4" t="s">
        <v>1</v>
      </c>
      <c r="AD4" t="s">
        <v>440</v>
      </c>
      <c r="AE4" t="s">
        <v>214</v>
      </c>
      <c r="AF4">
        <v>0</v>
      </c>
      <c r="AG4">
        <v>1</v>
      </c>
      <c r="AH4">
        <v>0</v>
      </c>
      <c r="AJ4" t="s">
        <v>1</v>
      </c>
      <c r="AK4" t="s">
        <v>291</v>
      </c>
      <c r="AL4" t="s">
        <v>214</v>
      </c>
      <c r="AM4">
        <v>0.13</v>
      </c>
      <c r="AN4">
        <v>0.09</v>
      </c>
      <c r="AO4">
        <v>0.78</v>
      </c>
      <c r="AQ4" t="s">
        <v>1</v>
      </c>
      <c r="AR4" t="s">
        <v>437</v>
      </c>
      <c r="AS4" t="s">
        <v>214</v>
      </c>
      <c r="AT4">
        <v>0.3</v>
      </c>
      <c r="AU4">
        <v>0.3</v>
      </c>
      <c r="AV4">
        <v>0.4</v>
      </c>
      <c r="AX4" t="s">
        <v>1</v>
      </c>
      <c r="AY4" t="s">
        <v>295</v>
      </c>
      <c r="AZ4" t="s">
        <v>266</v>
      </c>
      <c r="BA4">
        <v>0</v>
      </c>
      <c r="BB4">
        <v>1</v>
      </c>
      <c r="BC4">
        <v>0</v>
      </c>
      <c r="BE4" t="s">
        <v>1</v>
      </c>
      <c r="BF4" t="s">
        <v>441</v>
      </c>
      <c r="BG4" t="s">
        <v>255</v>
      </c>
      <c r="BH4" t="s">
        <v>312</v>
      </c>
      <c r="BI4" t="s">
        <v>312</v>
      </c>
      <c r="BJ4" t="s">
        <v>312</v>
      </c>
      <c r="BL4" t="s">
        <v>1</v>
      </c>
      <c r="BM4" t="s">
        <v>299</v>
      </c>
      <c r="BN4" t="s">
        <v>255</v>
      </c>
      <c r="BO4">
        <v>0</v>
      </c>
      <c r="BP4">
        <v>0</v>
      </c>
      <c r="BQ4">
        <v>1</v>
      </c>
      <c r="BS4" t="s">
        <v>1</v>
      </c>
      <c r="BT4" t="s">
        <v>438</v>
      </c>
      <c r="BU4" t="s">
        <v>255</v>
      </c>
      <c r="BV4">
        <v>0</v>
      </c>
      <c r="BW4">
        <v>0</v>
      </c>
      <c r="BX4">
        <v>1</v>
      </c>
      <c r="BZ4" t="s">
        <v>1</v>
      </c>
      <c r="CA4" t="s">
        <v>442</v>
      </c>
      <c r="CB4" t="s">
        <v>266</v>
      </c>
      <c r="CC4">
        <v>0</v>
      </c>
      <c r="CD4">
        <v>1</v>
      </c>
      <c r="CE4">
        <v>0</v>
      </c>
      <c r="CG4" t="s">
        <v>1</v>
      </c>
      <c r="CH4" t="s">
        <v>443</v>
      </c>
      <c r="CI4" t="s">
        <v>444</v>
      </c>
      <c r="CJ4">
        <v>0</v>
      </c>
      <c r="CK4">
        <v>0</v>
      </c>
      <c r="CL4">
        <v>1</v>
      </c>
      <c r="CN4" t="s">
        <v>1</v>
      </c>
      <c r="CO4" t="s">
        <v>445</v>
      </c>
      <c r="CP4" t="s">
        <v>444</v>
      </c>
      <c r="CQ4">
        <v>0</v>
      </c>
      <c r="CR4">
        <v>0</v>
      </c>
      <c r="CS4">
        <v>1</v>
      </c>
      <c r="CU4" t="s">
        <v>1</v>
      </c>
      <c r="CV4" t="s">
        <v>439</v>
      </c>
      <c r="CW4" t="s">
        <v>213</v>
      </c>
      <c r="CX4">
        <v>0.28999999999999998</v>
      </c>
      <c r="CY4">
        <v>0.71</v>
      </c>
      <c r="CZ4">
        <v>0</v>
      </c>
    </row>
    <row r="5" spans="1:104" x14ac:dyDescent="0.25">
      <c r="A5" t="s">
        <v>2</v>
      </c>
      <c r="B5" t="s">
        <v>309</v>
      </c>
      <c r="C5" t="s">
        <v>266</v>
      </c>
      <c r="D5">
        <v>0.08</v>
      </c>
      <c r="E5">
        <v>0.01</v>
      </c>
      <c r="F5">
        <v>0.9</v>
      </c>
      <c r="H5" t="s">
        <v>2</v>
      </c>
      <c r="I5" t="s">
        <v>436</v>
      </c>
      <c r="J5" t="s">
        <v>266</v>
      </c>
      <c r="K5">
        <v>0.3</v>
      </c>
      <c r="L5">
        <v>0.05</v>
      </c>
      <c r="M5">
        <v>0.65</v>
      </c>
      <c r="O5" t="s">
        <v>2</v>
      </c>
      <c r="P5" t="s">
        <v>287</v>
      </c>
      <c r="Q5" t="s">
        <v>266</v>
      </c>
      <c r="R5">
        <v>0.11</v>
      </c>
      <c r="S5">
        <v>0.02</v>
      </c>
      <c r="T5">
        <v>0.88</v>
      </c>
      <c r="V5" t="s">
        <v>2</v>
      </c>
      <c r="W5" t="s">
        <v>282</v>
      </c>
      <c r="X5" t="s">
        <v>214</v>
      </c>
      <c r="Y5">
        <v>0.28999999999999998</v>
      </c>
      <c r="Z5">
        <v>0.19</v>
      </c>
      <c r="AA5">
        <v>0.52</v>
      </c>
      <c r="AC5" t="s">
        <v>2</v>
      </c>
      <c r="AD5" t="s">
        <v>440</v>
      </c>
      <c r="AE5" t="s">
        <v>214</v>
      </c>
      <c r="AF5">
        <v>0</v>
      </c>
      <c r="AG5">
        <v>1</v>
      </c>
      <c r="AH5">
        <v>0</v>
      </c>
      <c r="AJ5" t="s">
        <v>2</v>
      </c>
      <c r="AK5" t="s">
        <v>291</v>
      </c>
      <c r="AL5" t="s">
        <v>214</v>
      </c>
      <c r="AM5">
        <v>0.37</v>
      </c>
      <c r="AN5">
        <v>0.23</v>
      </c>
      <c r="AO5">
        <v>0.4</v>
      </c>
      <c r="AQ5" t="s">
        <v>2</v>
      </c>
      <c r="AR5" t="s">
        <v>437</v>
      </c>
      <c r="AS5" t="s">
        <v>214</v>
      </c>
      <c r="AT5">
        <v>0.16</v>
      </c>
      <c r="AU5">
        <v>0.7</v>
      </c>
      <c r="AV5">
        <v>0.14000000000000001</v>
      </c>
      <c r="AX5" t="s">
        <v>2</v>
      </c>
      <c r="AY5" t="s">
        <v>295</v>
      </c>
      <c r="AZ5" t="s">
        <v>266</v>
      </c>
      <c r="BA5">
        <v>0.06</v>
      </c>
      <c r="BB5">
        <v>0.01</v>
      </c>
      <c r="BC5">
        <v>0.92</v>
      </c>
      <c r="BE5" t="s">
        <v>2</v>
      </c>
      <c r="BF5" t="s">
        <v>441</v>
      </c>
      <c r="BG5" t="s">
        <v>255</v>
      </c>
      <c r="BH5">
        <v>0</v>
      </c>
      <c r="BI5">
        <v>1</v>
      </c>
      <c r="BJ5">
        <v>0</v>
      </c>
      <c r="BL5" t="s">
        <v>2</v>
      </c>
      <c r="BM5" t="s">
        <v>299</v>
      </c>
      <c r="BN5" t="s">
        <v>255</v>
      </c>
      <c r="BO5">
        <v>0.37</v>
      </c>
      <c r="BP5">
        <v>0.41</v>
      </c>
      <c r="BQ5">
        <v>0.22</v>
      </c>
      <c r="BS5" t="s">
        <v>2</v>
      </c>
      <c r="BT5" t="s">
        <v>438</v>
      </c>
      <c r="BU5" t="s">
        <v>255</v>
      </c>
      <c r="BV5">
        <v>0.16</v>
      </c>
      <c r="BW5">
        <v>0.8</v>
      </c>
      <c r="BX5">
        <v>0.04</v>
      </c>
      <c r="BZ5" t="s">
        <v>2</v>
      </c>
      <c r="CA5" t="s">
        <v>442</v>
      </c>
      <c r="CB5" t="s">
        <v>266</v>
      </c>
      <c r="CC5">
        <v>0</v>
      </c>
      <c r="CD5">
        <v>1</v>
      </c>
      <c r="CE5">
        <v>0</v>
      </c>
      <c r="CG5" t="s">
        <v>2</v>
      </c>
      <c r="CH5" t="s">
        <v>443</v>
      </c>
      <c r="CI5" t="s">
        <v>444</v>
      </c>
      <c r="CJ5">
        <v>0</v>
      </c>
      <c r="CK5">
        <v>0</v>
      </c>
      <c r="CL5">
        <v>1</v>
      </c>
      <c r="CN5" t="s">
        <v>2</v>
      </c>
      <c r="CO5" t="s">
        <v>445</v>
      </c>
      <c r="CP5" t="s">
        <v>444</v>
      </c>
      <c r="CQ5">
        <v>0</v>
      </c>
      <c r="CR5">
        <v>0</v>
      </c>
      <c r="CS5">
        <v>1</v>
      </c>
      <c r="CU5" t="s">
        <v>2</v>
      </c>
      <c r="CV5" t="s">
        <v>439</v>
      </c>
      <c r="CW5" t="s">
        <v>213</v>
      </c>
      <c r="CX5">
        <v>0.22</v>
      </c>
      <c r="CY5">
        <v>0.74</v>
      </c>
      <c r="CZ5">
        <v>0.04</v>
      </c>
    </row>
    <row r="6" spans="1:104" x14ac:dyDescent="0.25">
      <c r="A6" t="s">
        <v>23</v>
      </c>
      <c r="B6" t="s">
        <v>309</v>
      </c>
      <c r="C6" t="s">
        <v>266</v>
      </c>
      <c r="D6">
        <v>0.11</v>
      </c>
      <c r="E6">
        <v>0</v>
      </c>
      <c r="F6">
        <v>0.89</v>
      </c>
      <c r="H6" t="s">
        <v>23</v>
      </c>
      <c r="I6" t="s">
        <v>436</v>
      </c>
      <c r="J6" t="s">
        <v>266</v>
      </c>
      <c r="K6">
        <v>0.33</v>
      </c>
      <c r="L6">
        <v>0</v>
      </c>
      <c r="M6">
        <v>0.67</v>
      </c>
      <c r="O6" t="s">
        <v>23</v>
      </c>
      <c r="P6" t="s">
        <v>287</v>
      </c>
      <c r="Q6" t="s">
        <v>266</v>
      </c>
      <c r="R6">
        <v>0</v>
      </c>
      <c r="S6">
        <v>0</v>
      </c>
      <c r="T6">
        <v>1</v>
      </c>
      <c r="V6" t="s">
        <v>23</v>
      </c>
      <c r="W6" t="s">
        <v>282</v>
      </c>
      <c r="X6" t="s">
        <v>214</v>
      </c>
      <c r="Y6">
        <v>0.01</v>
      </c>
      <c r="Z6">
        <v>0.99</v>
      </c>
      <c r="AA6">
        <v>0</v>
      </c>
      <c r="AC6" t="s">
        <v>23</v>
      </c>
      <c r="AD6" t="s">
        <v>440</v>
      </c>
      <c r="AE6" t="s">
        <v>214</v>
      </c>
      <c r="AF6">
        <v>0.01</v>
      </c>
      <c r="AG6">
        <v>0.99</v>
      </c>
      <c r="AH6">
        <v>0</v>
      </c>
      <c r="AJ6" t="s">
        <v>23</v>
      </c>
      <c r="AK6" t="s">
        <v>291</v>
      </c>
      <c r="AL6" t="s">
        <v>214</v>
      </c>
      <c r="AM6">
        <v>0.04</v>
      </c>
      <c r="AN6">
        <v>0.96</v>
      </c>
      <c r="AO6">
        <v>0</v>
      </c>
      <c r="AQ6" t="s">
        <v>23</v>
      </c>
      <c r="AR6" t="s">
        <v>437</v>
      </c>
      <c r="AS6" t="s">
        <v>214</v>
      </c>
      <c r="AT6">
        <v>0.01</v>
      </c>
      <c r="AU6">
        <v>0.99</v>
      </c>
      <c r="AV6">
        <v>0</v>
      </c>
      <c r="AX6" t="s">
        <v>23</v>
      </c>
      <c r="AY6" t="s">
        <v>295</v>
      </c>
      <c r="AZ6" t="s">
        <v>266</v>
      </c>
      <c r="BA6">
        <v>0.36</v>
      </c>
      <c r="BB6">
        <v>0</v>
      </c>
      <c r="BC6">
        <v>0.64</v>
      </c>
      <c r="BE6" t="s">
        <v>23</v>
      </c>
      <c r="BF6" t="s">
        <v>441</v>
      </c>
      <c r="BG6" t="s">
        <v>255</v>
      </c>
      <c r="BH6">
        <v>1</v>
      </c>
      <c r="BI6">
        <v>0</v>
      </c>
      <c r="BJ6">
        <v>0</v>
      </c>
      <c r="BL6" t="s">
        <v>23</v>
      </c>
      <c r="BM6" t="s">
        <v>299</v>
      </c>
      <c r="BN6" t="s">
        <v>255</v>
      </c>
      <c r="BO6">
        <v>0.3</v>
      </c>
      <c r="BP6">
        <v>0</v>
      </c>
      <c r="BQ6">
        <v>0.7</v>
      </c>
      <c r="BS6" t="s">
        <v>23</v>
      </c>
      <c r="BT6" t="s">
        <v>438</v>
      </c>
      <c r="BU6" t="s">
        <v>255</v>
      </c>
      <c r="BV6">
        <v>0.92</v>
      </c>
      <c r="BW6">
        <v>0</v>
      </c>
      <c r="BX6">
        <v>0.08</v>
      </c>
      <c r="BZ6" t="s">
        <v>23</v>
      </c>
      <c r="CA6" t="s">
        <v>442</v>
      </c>
      <c r="CB6" t="s">
        <v>266</v>
      </c>
      <c r="CC6">
        <v>0.36</v>
      </c>
      <c r="CD6">
        <v>0</v>
      </c>
      <c r="CE6">
        <v>0.64</v>
      </c>
      <c r="CG6" t="s">
        <v>23</v>
      </c>
      <c r="CH6" t="s">
        <v>443</v>
      </c>
      <c r="CI6" t="s">
        <v>444</v>
      </c>
      <c r="CJ6">
        <v>0.3</v>
      </c>
      <c r="CK6">
        <v>0</v>
      </c>
      <c r="CL6">
        <v>0.7</v>
      </c>
      <c r="CN6" t="s">
        <v>23</v>
      </c>
      <c r="CO6" t="s">
        <v>445</v>
      </c>
      <c r="CP6" t="s">
        <v>444</v>
      </c>
      <c r="CQ6">
        <v>0.92</v>
      </c>
      <c r="CR6">
        <v>0</v>
      </c>
      <c r="CS6">
        <v>0.08</v>
      </c>
      <c r="CU6" t="s">
        <v>23</v>
      </c>
      <c r="CV6" t="s">
        <v>439</v>
      </c>
      <c r="CW6" t="s">
        <v>213</v>
      </c>
      <c r="CX6">
        <v>0.32</v>
      </c>
      <c r="CY6">
        <v>0.68</v>
      </c>
      <c r="CZ6">
        <v>0</v>
      </c>
    </row>
    <row r="7" spans="1:104" x14ac:dyDescent="0.25">
      <c r="A7" t="s">
        <v>24</v>
      </c>
      <c r="B7" t="s">
        <v>309</v>
      </c>
      <c r="C7" t="s">
        <v>266</v>
      </c>
      <c r="D7">
        <v>0.4</v>
      </c>
      <c r="E7">
        <v>0.06</v>
      </c>
      <c r="F7">
        <v>0.54</v>
      </c>
      <c r="H7" t="s">
        <v>24</v>
      </c>
      <c r="I7" t="s">
        <v>436</v>
      </c>
      <c r="J7" t="s">
        <v>266</v>
      </c>
      <c r="K7">
        <v>0.3</v>
      </c>
      <c r="L7">
        <v>0.7</v>
      </c>
      <c r="M7">
        <v>0</v>
      </c>
      <c r="O7" t="s">
        <v>24</v>
      </c>
      <c r="P7" t="s">
        <v>287</v>
      </c>
      <c r="Q7" t="s">
        <v>266</v>
      </c>
      <c r="R7">
        <v>0.02</v>
      </c>
      <c r="S7">
        <v>0.87</v>
      </c>
      <c r="T7">
        <v>0.12</v>
      </c>
      <c r="V7" t="s">
        <v>24</v>
      </c>
      <c r="W7" t="s">
        <v>282</v>
      </c>
      <c r="X7" t="s">
        <v>214</v>
      </c>
      <c r="Y7">
        <v>0.01</v>
      </c>
      <c r="Z7">
        <v>0.09</v>
      </c>
      <c r="AA7">
        <v>0.9</v>
      </c>
      <c r="AC7" t="s">
        <v>24</v>
      </c>
      <c r="AD7" t="s">
        <v>440</v>
      </c>
      <c r="AE7" t="s">
        <v>214</v>
      </c>
      <c r="AF7">
        <v>0.01</v>
      </c>
      <c r="AG7">
        <v>0.09</v>
      </c>
      <c r="AH7">
        <v>0.9</v>
      </c>
      <c r="AJ7" t="s">
        <v>24</v>
      </c>
      <c r="AK7" t="s">
        <v>291</v>
      </c>
      <c r="AL7" t="s">
        <v>214</v>
      </c>
      <c r="AM7">
        <v>0.01</v>
      </c>
      <c r="AN7">
        <v>0.06</v>
      </c>
      <c r="AO7">
        <v>0.93</v>
      </c>
      <c r="AQ7" t="s">
        <v>24</v>
      </c>
      <c r="AR7" t="s">
        <v>437</v>
      </c>
      <c r="AS7" t="s">
        <v>214</v>
      </c>
      <c r="AT7">
        <v>0.03</v>
      </c>
      <c r="AU7">
        <v>0.23</v>
      </c>
      <c r="AV7">
        <v>0.74</v>
      </c>
      <c r="AX7" t="s">
        <v>24</v>
      </c>
      <c r="AY7" t="s">
        <v>295</v>
      </c>
      <c r="AZ7" t="s">
        <v>266</v>
      </c>
      <c r="BA7">
        <v>0.33</v>
      </c>
      <c r="BB7">
        <v>0.24</v>
      </c>
      <c r="BC7">
        <v>0.43</v>
      </c>
      <c r="BE7" t="s">
        <v>24</v>
      </c>
      <c r="BF7" t="s">
        <v>441</v>
      </c>
      <c r="BG7" t="s">
        <v>255</v>
      </c>
      <c r="BH7">
        <v>1</v>
      </c>
      <c r="BI7">
        <v>0</v>
      </c>
      <c r="BJ7">
        <v>0</v>
      </c>
      <c r="BL7" t="s">
        <v>24</v>
      </c>
      <c r="BM7" t="s">
        <v>299</v>
      </c>
      <c r="BN7" t="s">
        <v>255</v>
      </c>
      <c r="BO7">
        <v>0.42</v>
      </c>
      <c r="BP7">
        <v>0.14000000000000001</v>
      </c>
      <c r="BQ7">
        <v>0.44</v>
      </c>
      <c r="BS7" t="s">
        <v>24</v>
      </c>
      <c r="BT7" t="s">
        <v>438</v>
      </c>
      <c r="BU7" t="s">
        <v>255</v>
      </c>
      <c r="BV7">
        <v>0.19</v>
      </c>
      <c r="BW7">
        <v>0.7</v>
      </c>
      <c r="BX7">
        <v>0.11</v>
      </c>
      <c r="BZ7" t="s">
        <v>24</v>
      </c>
      <c r="CA7" t="s">
        <v>442</v>
      </c>
      <c r="CB7" t="s">
        <v>266</v>
      </c>
      <c r="CC7">
        <v>0.33</v>
      </c>
      <c r="CD7">
        <v>0.24</v>
      </c>
      <c r="CE7">
        <v>0.43</v>
      </c>
      <c r="CG7" t="s">
        <v>24</v>
      </c>
      <c r="CH7" t="s">
        <v>443</v>
      </c>
      <c r="CI7" t="s">
        <v>444</v>
      </c>
      <c r="CJ7">
        <v>0.42</v>
      </c>
      <c r="CK7">
        <v>0.14000000000000001</v>
      </c>
      <c r="CL7">
        <v>0.44</v>
      </c>
      <c r="CN7" t="s">
        <v>24</v>
      </c>
      <c r="CO7" t="s">
        <v>445</v>
      </c>
      <c r="CP7" t="s">
        <v>444</v>
      </c>
      <c r="CQ7">
        <v>0.19</v>
      </c>
      <c r="CR7">
        <v>0.7</v>
      </c>
      <c r="CS7">
        <v>0.11</v>
      </c>
      <c r="CU7" t="s">
        <v>24</v>
      </c>
      <c r="CV7" t="s">
        <v>439</v>
      </c>
      <c r="CW7" t="s">
        <v>213</v>
      </c>
      <c r="CX7">
        <v>0.21</v>
      </c>
      <c r="CY7">
        <v>0.78</v>
      </c>
      <c r="CZ7">
        <v>0.01</v>
      </c>
    </row>
    <row r="8" spans="1:104" x14ac:dyDescent="0.25">
      <c r="A8" t="s">
        <v>25</v>
      </c>
      <c r="B8" t="s">
        <v>309</v>
      </c>
      <c r="C8" t="s">
        <v>266</v>
      </c>
      <c r="D8">
        <v>0.04</v>
      </c>
      <c r="E8">
        <v>0</v>
      </c>
      <c r="F8">
        <v>0.96</v>
      </c>
      <c r="H8" t="s">
        <v>25</v>
      </c>
      <c r="I8" t="s">
        <v>436</v>
      </c>
      <c r="J8" t="s">
        <v>266</v>
      </c>
      <c r="K8">
        <v>7.0000000000000007E-2</v>
      </c>
      <c r="L8">
        <v>0.13</v>
      </c>
      <c r="M8">
        <v>0.8</v>
      </c>
      <c r="O8" t="s">
        <v>25</v>
      </c>
      <c r="P8" t="s">
        <v>287</v>
      </c>
      <c r="Q8" t="s">
        <v>266</v>
      </c>
      <c r="R8">
        <v>0</v>
      </c>
      <c r="S8">
        <v>0.01</v>
      </c>
      <c r="T8">
        <v>0.99</v>
      </c>
      <c r="V8" t="s">
        <v>25</v>
      </c>
      <c r="W8" t="s">
        <v>282</v>
      </c>
      <c r="X8" t="s">
        <v>214</v>
      </c>
      <c r="Y8">
        <v>0.15</v>
      </c>
      <c r="Z8">
        <v>0.77</v>
      </c>
      <c r="AA8">
        <v>0.08</v>
      </c>
      <c r="AC8" t="s">
        <v>25</v>
      </c>
      <c r="AD8" t="s">
        <v>440</v>
      </c>
      <c r="AE8" t="s">
        <v>214</v>
      </c>
      <c r="AF8">
        <v>0</v>
      </c>
      <c r="AG8">
        <v>1</v>
      </c>
      <c r="AH8">
        <v>0</v>
      </c>
      <c r="AJ8" t="s">
        <v>25</v>
      </c>
      <c r="AK8" t="s">
        <v>291</v>
      </c>
      <c r="AL8" t="s">
        <v>214</v>
      </c>
      <c r="AM8">
        <v>0.17</v>
      </c>
      <c r="AN8">
        <v>0.68</v>
      </c>
      <c r="AO8">
        <v>0.15</v>
      </c>
      <c r="AQ8" t="s">
        <v>25</v>
      </c>
      <c r="AR8" t="s">
        <v>437</v>
      </c>
      <c r="AS8" t="s">
        <v>214</v>
      </c>
      <c r="AT8">
        <v>0.03</v>
      </c>
      <c r="AU8">
        <v>0.94</v>
      </c>
      <c r="AV8">
        <v>0.03</v>
      </c>
      <c r="AX8" t="s">
        <v>25</v>
      </c>
      <c r="AY8" t="s">
        <v>295</v>
      </c>
      <c r="AZ8" t="s">
        <v>266</v>
      </c>
      <c r="BA8">
        <v>0.04</v>
      </c>
      <c r="BB8">
        <v>0.02</v>
      </c>
      <c r="BC8">
        <v>0.95</v>
      </c>
      <c r="BE8" t="s">
        <v>25</v>
      </c>
      <c r="BF8" t="s">
        <v>441</v>
      </c>
      <c r="BG8" t="s">
        <v>255</v>
      </c>
      <c r="BH8">
        <v>0</v>
      </c>
      <c r="BI8">
        <v>1</v>
      </c>
      <c r="BJ8">
        <v>0</v>
      </c>
      <c r="BL8" t="s">
        <v>25</v>
      </c>
      <c r="BM8" t="s">
        <v>299</v>
      </c>
      <c r="BN8" t="s">
        <v>255</v>
      </c>
      <c r="BO8">
        <v>0.2</v>
      </c>
      <c r="BP8">
        <v>0.28000000000000003</v>
      </c>
      <c r="BQ8">
        <v>0.52</v>
      </c>
      <c r="BS8" t="s">
        <v>25</v>
      </c>
      <c r="BT8" t="s">
        <v>438</v>
      </c>
      <c r="BU8" t="s">
        <v>255</v>
      </c>
      <c r="BV8">
        <v>0.17</v>
      </c>
      <c r="BW8">
        <v>0.78</v>
      </c>
      <c r="BX8">
        <v>0.05</v>
      </c>
      <c r="BZ8" t="s">
        <v>25</v>
      </c>
      <c r="CA8" t="s">
        <v>442</v>
      </c>
      <c r="CB8" t="s">
        <v>266</v>
      </c>
      <c r="CC8">
        <v>0</v>
      </c>
      <c r="CD8">
        <v>1</v>
      </c>
      <c r="CE8">
        <v>0</v>
      </c>
      <c r="CG8" t="s">
        <v>25</v>
      </c>
      <c r="CH8" t="s">
        <v>443</v>
      </c>
      <c r="CI8" t="s">
        <v>444</v>
      </c>
      <c r="CJ8">
        <v>0</v>
      </c>
      <c r="CK8">
        <v>0</v>
      </c>
      <c r="CL8">
        <v>1</v>
      </c>
      <c r="CN8" t="s">
        <v>25</v>
      </c>
      <c r="CO8" t="s">
        <v>445</v>
      </c>
      <c r="CP8" t="s">
        <v>444</v>
      </c>
      <c r="CQ8">
        <v>0</v>
      </c>
      <c r="CR8">
        <v>0</v>
      </c>
      <c r="CS8">
        <v>1</v>
      </c>
      <c r="CU8" t="s">
        <v>25</v>
      </c>
      <c r="CV8" t="s">
        <v>439</v>
      </c>
      <c r="CW8" t="s">
        <v>213</v>
      </c>
      <c r="CX8">
        <v>0.16</v>
      </c>
      <c r="CY8">
        <v>0.84</v>
      </c>
      <c r="CZ8">
        <v>0</v>
      </c>
    </row>
    <row r="9" spans="1:104" x14ac:dyDescent="0.25">
      <c r="A9" t="s">
        <v>12</v>
      </c>
      <c r="B9" t="s">
        <v>309</v>
      </c>
      <c r="C9" t="s">
        <v>266</v>
      </c>
      <c r="D9">
        <v>0</v>
      </c>
      <c r="E9">
        <v>0</v>
      </c>
      <c r="F9">
        <v>1</v>
      </c>
      <c r="H9" t="s">
        <v>12</v>
      </c>
      <c r="I9" t="s">
        <v>436</v>
      </c>
      <c r="J9" t="s">
        <v>266</v>
      </c>
      <c r="K9">
        <v>0</v>
      </c>
      <c r="L9">
        <v>0</v>
      </c>
      <c r="M9">
        <v>1</v>
      </c>
      <c r="O9" t="s">
        <v>12</v>
      </c>
      <c r="P9" t="s">
        <v>287</v>
      </c>
      <c r="Q9" t="s">
        <v>266</v>
      </c>
      <c r="R9">
        <v>0</v>
      </c>
      <c r="S9">
        <v>0</v>
      </c>
      <c r="T9">
        <v>1</v>
      </c>
      <c r="V9" t="s">
        <v>12</v>
      </c>
      <c r="W9" t="s">
        <v>282</v>
      </c>
      <c r="X9" t="s">
        <v>214</v>
      </c>
      <c r="Y9">
        <v>0</v>
      </c>
      <c r="Z9">
        <v>1</v>
      </c>
      <c r="AA9">
        <v>0</v>
      </c>
      <c r="AC9" t="s">
        <v>12</v>
      </c>
      <c r="AD9" t="s">
        <v>440</v>
      </c>
      <c r="AE9" t="s">
        <v>214</v>
      </c>
      <c r="AF9">
        <v>0</v>
      </c>
      <c r="AG9">
        <v>1</v>
      </c>
      <c r="AH9">
        <v>0</v>
      </c>
      <c r="AJ9" t="s">
        <v>12</v>
      </c>
      <c r="AK9" t="s">
        <v>291</v>
      </c>
      <c r="AL9" t="s">
        <v>214</v>
      </c>
      <c r="AM9">
        <v>0.32</v>
      </c>
      <c r="AN9">
        <v>0.44</v>
      </c>
      <c r="AO9">
        <v>0.24</v>
      </c>
      <c r="AQ9" t="s">
        <v>12</v>
      </c>
      <c r="AR9" t="s">
        <v>437</v>
      </c>
      <c r="AS9" t="s">
        <v>214</v>
      </c>
      <c r="AT9">
        <v>0.06</v>
      </c>
      <c r="AU9">
        <v>0.9</v>
      </c>
      <c r="AV9">
        <v>0.04</v>
      </c>
      <c r="AX9" t="s">
        <v>12</v>
      </c>
      <c r="AY9" t="s">
        <v>295</v>
      </c>
      <c r="AZ9" t="s">
        <v>266</v>
      </c>
      <c r="BA9" t="s">
        <v>312</v>
      </c>
      <c r="BB9" t="s">
        <v>312</v>
      </c>
      <c r="BC9" t="s">
        <v>312</v>
      </c>
      <c r="BE9" t="s">
        <v>12</v>
      </c>
      <c r="BF9" t="s">
        <v>441</v>
      </c>
      <c r="BG9" t="s">
        <v>255</v>
      </c>
      <c r="BH9" t="s">
        <v>312</v>
      </c>
      <c r="BI9" t="s">
        <v>312</v>
      </c>
      <c r="BJ9" t="s">
        <v>312</v>
      </c>
      <c r="BL9" t="s">
        <v>12</v>
      </c>
      <c r="BM9" t="s">
        <v>299</v>
      </c>
      <c r="BN9" t="s">
        <v>255</v>
      </c>
      <c r="BO9">
        <v>0</v>
      </c>
      <c r="BP9">
        <v>0</v>
      </c>
      <c r="BQ9">
        <v>1</v>
      </c>
      <c r="BS9" t="s">
        <v>12</v>
      </c>
      <c r="BT9" t="s">
        <v>438</v>
      </c>
      <c r="BU9" t="s">
        <v>255</v>
      </c>
      <c r="BV9">
        <v>0</v>
      </c>
      <c r="BW9">
        <v>0</v>
      </c>
      <c r="BX9">
        <v>1</v>
      </c>
      <c r="BZ9" t="s">
        <v>12</v>
      </c>
      <c r="CA9" t="s">
        <v>442</v>
      </c>
      <c r="CB9" t="s">
        <v>266</v>
      </c>
      <c r="CC9" t="s">
        <v>312</v>
      </c>
      <c r="CD9" t="s">
        <v>312</v>
      </c>
      <c r="CE9" t="s">
        <v>312</v>
      </c>
      <c r="CG9" t="s">
        <v>12</v>
      </c>
      <c r="CH9" t="s">
        <v>443</v>
      </c>
      <c r="CI9" t="s">
        <v>444</v>
      </c>
      <c r="CJ9">
        <v>0</v>
      </c>
      <c r="CK9">
        <v>0</v>
      </c>
      <c r="CL9">
        <v>1</v>
      </c>
      <c r="CN9" t="s">
        <v>12</v>
      </c>
      <c r="CO9" t="s">
        <v>445</v>
      </c>
      <c r="CP9" t="s">
        <v>444</v>
      </c>
      <c r="CQ9">
        <v>0</v>
      </c>
      <c r="CR9">
        <v>0</v>
      </c>
      <c r="CS9">
        <v>1</v>
      </c>
      <c r="CU9" t="s">
        <v>12</v>
      </c>
      <c r="CV9" t="s">
        <v>439</v>
      </c>
      <c r="CW9" t="s">
        <v>213</v>
      </c>
      <c r="CX9">
        <v>0.14000000000000001</v>
      </c>
      <c r="CY9">
        <v>0.86</v>
      </c>
      <c r="CZ9">
        <v>0</v>
      </c>
    </row>
    <row r="10" spans="1:104" x14ac:dyDescent="0.25">
      <c r="A10" t="s">
        <v>3</v>
      </c>
      <c r="B10" t="s">
        <v>309</v>
      </c>
      <c r="C10" t="s">
        <v>266</v>
      </c>
      <c r="D10">
        <v>0.08</v>
      </c>
      <c r="E10">
        <v>0.04</v>
      </c>
      <c r="F10">
        <v>0.88</v>
      </c>
      <c r="H10" t="s">
        <v>3</v>
      </c>
      <c r="I10" t="s">
        <v>436</v>
      </c>
      <c r="J10" t="s">
        <v>266</v>
      </c>
      <c r="K10">
        <v>0.23</v>
      </c>
      <c r="L10">
        <v>0.23</v>
      </c>
      <c r="M10">
        <v>0.54</v>
      </c>
      <c r="O10" t="s">
        <v>3</v>
      </c>
      <c r="P10" t="s">
        <v>287</v>
      </c>
      <c r="Q10" t="s">
        <v>266</v>
      </c>
      <c r="R10">
        <v>0.18</v>
      </c>
      <c r="S10">
        <v>0.36</v>
      </c>
      <c r="T10">
        <v>0.45</v>
      </c>
      <c r="V10" t="s">
        <v>3</v>
      </c>
      <c r="W10" t="s">
        <v>282</v>
      </c>
      <c r="X10" t="s">
        <v>214</v>
      </c>
      <c r="Y10">
        <v>0</v>
      </c>
      <c r="Z10">
        <v>0.3</v>
      </c>
      <c r="AA10">
        <v>0.7</v>
      </c>
      <c r="AC10" t="s">
        <v>3</v>
      </c>
      <c r="AD10" t="s">
        <v>440</v>
      </c>
      <c r="AE10" t="s">
        <v>214</v>
      </c>
      <c r="AF10">
        <v>0</v>
      </c>
      <c r="AG10">
        <v>1</v>
      </c>
      <c r="AH10">
        <v>0</v>
      </c>
      <c r="AJ10" t="s">
        <v>3</v>
      </c>
      <c r="AK10" t="s">
        <v>291</v>
      </c>
      <c r="AL10" t="s">
        <v>214</v>
      </c>
      <c r="AM10">
        <v>0.04</v>
      </c>
      <c r="AN10">
        <v>0.09</v>
      </c>
      <c r="AO10">
        <v>0.87</v>
      </c>
      <c r="AQ10" t="s">
        <v>3</v>
      </c>
      <c r="AR10" t="s">
        <v>437</v>
      </c>
      <c r="AS10" t="s">
        <v>214</v>
      </c>
      <c r="AT10">
        <v>0.13</v>
      </c>
      <c r="AU10">
        <v>0.33</v>
      </c>
      <c r="AV10">
        <v>0.53</v>
      </c>
      <c r="AX10" t="s">
        <v>3</v>
      </c>
      <c r="AY10" t="s">
        <v>295</v>
      </c>
      <c r="AZ10" t="s">
        <v>266</v>
      </c>
      <c r="BA10">
        <v>0.22</v>
      </c>
      <c r="BB10">
        <v>0.11</v>
      </c>
      <c r="BC10">
        <v>0.67</v>
      </c>
      <c r="BE10" t="s">
        <v>3</v>
      </c>
      <c r="BF10" t="s">
        <v>441</v>
      </c>
      <c r="BG10" t="s">
        <v>255</v>
      </c>
      <c r="BH10">
        <v>0</v>
      </c>
      <c r="BI10">
        <v>1</v>
      </c>
      <c r="BJ10">
        <v>0</v>
      </c>
      <c r="BL10" t="s">
        <v>3</v>
      </c>
      <c r="BM10" t="s">
        <v>299</v>
      </c>
      <c r="BN10" t="s">
        <v>255</v>
      </c>
      <c r="BO10">
        <v>0.25</v>
      </c>
      <c r="BP10">
        <v>0.06</v>
      </c>
      <c r="BQ10">
        <v>0.7</v>
      </c>
      <c r="BS10" t="s">
        <v>3</v>
      </c>
      <c r="BT10" t="s">
        <v>438</v>
      </c>
      <c r="BU10" t="s">
        <v>255</v>
      </c>
      <c r="BV10">
        <v>0.13</v>
      </c>
      <c r="BW10">
        <v>0.56999999999999995</v>
      </c>
      <c r="BX10">
        <v>0.3</v>
      </c>
      <c r="BZ10" t="s">
        <v>3</v>
      </c>
      <c r="CA10" t="s">
        <v>442</v>
      </c>
      <c r="CB10" t="s">
        <v>266</v>
      </c>
      <c r="CC10">
        <v>0</v>
      </c>
      <c r="CD10">
        <v>1</v>
      </c>
      <c r="CE10">
        <v>0</v>
      </c>
      <c r="CG10" t="s">
        <v>3</v>
      </c>
      <c r="CH10" t="s">
        <v>443</v>
      </c>
      <c r="CI10" t="s">
        <v>444</v>
      </c>
      <c r="CJ10">
        <v>0</v>
      </c>
      <c r="CK10">
        <v>0</v>
      </c>
      <c r="CL10">
        <v>1</v>
      </c>
      <c r="CN10" t="s">
        <v>3</v>
      </c>
      <c r="CO10" t="s">
        <v>445</v>
      </c>
      <c r="CP10" t="s">
        <v>444</v>
      </c>
      <c r="CQ10">
        <v>0</v>
      </c>
      <c r="CR10">
        <v>0</v>
      </c>
      <c r="CS10">
        <v>1</v>
      </c>
      <c r="CU10" t="s">
        <v>3</v>
      </c>
      <c r="CV10" t="s">
        <v>439</v>
      </c>
      <c r="CW10" t="s">
        <v>213</v>
      </c>
      <c r="CX10">
        <v>0.2</v>
      </c>
      <c r="CY10">
        <v>0.8</v>
      </c>
      <c r="CZ10">
        <v>0</v>
      </c>
    </row>
    <row r="11" spans="1:104" x14ac:dyDescent="0.25">
      <c r="A11" t="s">
        <v>26</v>
      </c>
      <c r="B11" t="s">
        <v>309</v>
      </c>
      <c r="C11" t="s">
        <v>266</v>
      </c>
      <c r="D11">
        <v>0.04</v>
      </c>
      <c r="E11">
        <v>0.04</v>
      </c>
      <c r="F11">
        <v>0.93</v>
      </c>
      <c r="H11" t="s">
        <v>26</v>
      </c>
      <c r="I11" t="s">
        <v>436</v>
      </c>
      <c r="J11" t="s">
        <v>266</v>
      </c>
      <c r="K11">
        <v>0.25</v>
      </c>
      <c r="L11">
        <v>0.25</v>
      </c>
      <c r="M11">
        <v>0.5</v>
      </c>
      <c r="O11" t="s">
        <v>26</v>
      </c>
      <c r="P11" t="s">
        <v>287</v>
      </c>
      <c r="Q11" t="s">
        <v>266</v>
      </c>
      <c r="R11">
        <v>0.22</v>
      </c>
      <c r="S11">
        <v>0.22</v>
      </c>
      <c r="T11">
        <v>0.56000000000000005</v>
      </c>
      <c r="V11" t="s">
        <v>26</v>
      </c>
      <c r="W11" t="s">
        <v>282</v>
      </c>
      <c r="X11" t="s">
        <v>214</v>
      </c>
      <c r="Y11">
        <v>0</v>
      </c>
      <c r="Z11">
        <v>1</v>
      </c>
      <c r="AA11">
        <v>0</v>
      </c>
      <c r="AC11" t="s">
        <v>26</v>
      </c>
      <c r="AD11" t="s">
        <v>440</v>
      </c>
      <c r="AE11" t="s">
        <v>214</v>
      </c>
      <c r="AF11">
        <v>0</v>
      </c>
      <c r="AG11">
        <v>1</v>
      </c>
      <c r="AH11">
        <v>0</v>
      </c>
      <c r="AJ11" t="s">
        <v>26</v>
      </c>
      <c r="AK11" t="s">
        <v>291</v>
      </c>
      <c r="AL11" t="s">
        <v>214</v>
      </c>
      <c r="AM11">
        <v>0.11</v>
      </c>
      <c r="AN11">
        <v>0.02</v>
      </c>
      <c r="AO11">
        <v>0.87</v>
      </c>
      <c r="AQ11" t="s">
        <v>26</v>
      </c>
      <c r="AR11" t="s">
        <v>437</v>
      </c>
      <c r="AS11" t="s">
        <v>214</v>
      </c>
      <c r="AT11">
        <v>0.18</v>
      </c>
      <c r="AU11">
        <v>0.45</v>
      </c>
      <c r="AV11">
        <v>0.36</v>
      </c>
      <c r="AX11" t="s">
        <v>26</v>
      </c>
      <c r="AY11" t="s">
        <v>295</v>
      </c>
      <c r="AZ11" t="s">
        <v>266</v>
      </c>
      <c r="BA11">
        <v>0</v>
      </c>
      <c r="BB11">
        <v>1</v>
      </c>
      <c r="BC11">
        <v>0</v>
      </c>
      <c r="BE11" t="s">
        <v>26</v>
      </c>
      <c r="BF11" t="s">
        <v>441</v>
      </c>
      <c r="BG11" t="s">
        <v>255</v>
      </c>
      <c r="BH11" t="s">
        <v>312</v>
      </c>
      <c r="BI11" t="s">
        <v>312</v>
      </c>
      <c r="BJ11" t="s">
        <v>312</v>
      </c>
      <c r="BL11" t="s">
        <v>26</v>
      </c>
      <c r="BM11" t="s">
        <v>299</v>
      </c>
      <c r="BN11" t="s">
        <v>255</v>
      </c>
      <c r="BO11">
        <v>0</v>
      </c>
      <c r="BP11">
        <v>0</v>
      </c>
      <c r="BQ11">
        <v>1</v>
      </c>
      <c r="BS11" t="s">
        <v>26</v>
      </c>
      <c r="BT11" t="s">
        <v>438</v>
      </c>
      <c r="BU11" t="s">
        <v>255</v>
      </c>
      <c r="BV11">
        <v>0</v>
      </c>
      <c r="BW11">
        <v>0</v>
      </c>
      <c r="BX11">
        <v>1</v>
      </c>
      <c r="BZ11" t="s">
        <v>26</v>
      </c>
      <c r="CA11" t="s">
        <v>442</v>
      </c>
      <c r="CB11" t="s">
        <v>266</v>
      </c>
      <c r="CC11">
        <v>0</v>
      </c>
      <c r="CD11">
        <v>1</v>
      </c>
      <c r="CE11">
        <v>0</v>
      </c>
      <c r="CG11" t="s">
        <v>26</v>
      </c>
      <c r="CH11" t="s">
        <v>443</v>
      </c>
      <c r="CI11" t="s">
        <v>444</v>
      </c>
      <c r="CJ11">
        <v>0</v>
      </c>
      <c r="CK11">
        <v>0</v>
      </c>
      <c r="CL11">
        <v>1</v>
      </c>
      <c r="CN11" t="s">
        <v>26</v>
      </c>
      <c r="CO11" t="s">
        <v>445</v>
      </c>
      <c r="CP11" t="s">
        <v>444</v>
      </c>
      <c r="CQ11">
        <v>0</v>
      </c>
      <c r="CR11">
        <v>0</v>
      </c>
      <c r="CS11">
        <v>1</v>
      </c>
      <c r="CU11" t="s">
        <v>26</v>
      </c>
      <c r="CV11" t="s">
        <v>439</v>
      </c>
      <c r="CW11" t="s">
        <v>213</v>
      </c>
      <c r="CX11">
        <v>0.11</v>
      </c>
      <c r="CY11">
        <v>0.89</v>
      </c>
      <c r="CZ11">
        <v>0</v>
      </c>
    </row>
    <row r="12" spans="1:104" x14ac:dyDescent="0.25">
      <c r="A12" t="s">
        <v>27</v>
      </c>
      <c r="B12" t="s">
        <v>309</v>
      </c>
      <c r="C12" t="s">
        <v>266</v>
      </c>
      <c r="D12">
        <v>0.54</v>
      </c>
      <c r="E12">
        <v>0</v>
      </c>
      <c r="F12">
        <v>0.46</v>
      </c>
      <c r="H12" t="s">
        <v>27</v>
      </c>
      <c r="I12" t="s">
        <v>436</v>
      </c>
      <c r="J12" t="s">
        <v>266</v>
      </c>
      <c r="K12">
        <v>0.78</v>
      </c>
      <c r="L12">
        <v>0.02</v>
      </c>
      <c r="M12">
        <v>0.2</v>
      </c>
      <c r="O12" t="s">
        <v>27</v>
      </c>
      <c r="P12" t="s">
        <v>287</v>
      </c>
      <c r="Q12" t="s">
        <v>266</v>
      </c>
      <c r="R12">
        <v>0.33</v>
      </c>
      <c r="S12">
        <v>0.27</v>
      </c>
      <c r="T12">
        <v>0.4</v>
      </c>
      <c r="V12" t="s">
        <v>27</v>
      </c>
      <c r="W12" t="s">
        <v>282</v>
      </c>
      <c r="X12" t="s">
        <v>214</v>
      </c>
      <c r="Y12">
        <v>0.46</v>
      </c>
      <c r="Z12">
        <v>0.17</v>
      </c>
      <c r="AA12">
        <v>0.37</v>
      </c>
      <c r="AC12" t="s">
        <v>27</v>
      </c>
      <c r="AD12" t="s">
        <v>440</v>
      </c>
      <c r="AE12" t="s">
        <v>214</v>
      </c>
      <c r="AF12">
        <v>0</v>
      </c>
      <c r="AG12">
        <v>1</v>
      </c>
      <c r="AH12">
        <v>0</v>
      </c>
      <c r="AJ12" t="s">
        <v>27</v>
      </c>
      <c r="AK12" t="s">
        <v>291</v>
      </c>
      <c r="AL12" t="s">
        <v>214</v>
      </c>
      <c r="AM12">
        <v>0.59</v>
      </c>
      <c r="AN12">
        <v>0.04</v>
      </c>
      <c r="AO12">
        <v>0.37</v>
      </c>
      <c r="AQ12" t="s">
        <v>27</v>
      </c>
      <c r="AR12" t="s">
        <v>437</v>
      </c>
      <c r="AS12" t="s">
        <v>214</v>
      </c>
      <c r="AT12">
        <v>0.44</v>
      </c>
      <c r="AU12">
        <v>0.28000000000000003</v>
      </c>
      <c r="AV12">
        <v>0.28000000000000003</v>
      </c>
      <c r="AX12" t="s">
        <v>27</v>
      </c>
      <c r="AY12" t="s">
        <v>295</v>
      </c>
      <c r="AZ12" t="s">
        <v>266</v>
      </c>
      <c r="BA12">
        <v>0.56999999999999995</v>
      </c>
      <c r="BB12">
        <v>0.03</v>
      </c>
      <c r="BC12">
        <v>0.4</v>
      </c>
      <c r="BE12" t="s">
        <v>27</v>
      </c>
      <c r="BF12" t="s">
        <v>441</v>
      </c>
      <c r="BG12" t="s">
        <v>255</v>
      </c>
      <c r="BH12">
        <v>0</v>
      </c>
      <c r="BI12">
        <v>1</v>
      </c>
      <c r="BJ12">
        <v>0</v>
      </c>
      <c r="BL12" t="s">
        <v>27</v>
      </c>
      <c r="BM12" t="s">
        <v>299</v>
      </c>
      <c r="BN12" t="s">
        <v>255</v>
      </c>
      <c r="BO12">
        <v>0.62</v>
      </c>
      <c r="BP12">
        <v>0.13</v>
      </c>
      <c r="BQ12">
        <v>0.25</v>
      </c>
      <c r="BS12" t="s">
        <v>27</v>
      </c>
      <c r="BT12" t="s">
        <v>438</v>
      </c>
      <c r="BU12" t="s">
        <v>255</v>
      </c>
      <c r="BV12">
        <v>0.7</v>
      </c>
      <c r="BW12">
        <v>0.27</v>
      </c>
      <c r="BX12">
        <v>0.03</v>
      </c>
      <c r="BZ12" t="s">
        <v>27</v>
      </c>
      <c r="CA12" t="s">
        <v>442</v>
      </c>
      <c r="CB12" t="s">
        <v>266</v>
      </c>
      <c r="CC12">
        <v>0</v>
      </c>
      <c r="CD12">
        <v>1</v>
      </c>
      <c r="CE12">
        <v>0</v>
      </c>
      <c r="CG12" t="s">
        <v>27</v>
      </c>
      <c r="CH12" t="s">
        <v>443</v>
      </c>
      <c r="CI12" t="s">
        <v>444</v>
      </c>
      <c r="CJ12">
        <v>0</v>
      </c>
      <c r="CK12">
        <v>0</v>
      </c>
      <c r="CL12">
        <v>1</v>
      </c>
      <c r="CN12" t="s">
        <v>27</v>
      </c>
      <c r="CO12" t="s">
        <v>445</v>
      </c>
      <c r="CP12" t="s">
        <v>444</v>
      </c>
      <c r="CQ12">
        <v>0</v>
      </c>
      <c r="CR12">
        <v>0</v>
      </c>
      <c r="CS12">
        <v>1</v>
      </c>
      <c r="CU12" t="s">
        <v>27</v>
      </c>
      <c r="CV12" t="s">
        <v>439</v>
      </c>
      <c r="CW12" t="s">
        <v>213</v>
      </c>
      <c r="CX12">
        <v>0.66</v>
      </c>
      <c r="CY12">
        <v>0.34</v>
      </c>
      <c r="CZ12">
        <v>0</v>
      </c>
    </row>
    <row r="13" spans="1:104" x14ac:dyDescent="0.25">
      <c r="A13" t="s">
        <v>28</v>
      </c>
      <c r="B13" t="s">
        <v>309</v>
      </c>
      <c r="C13" t="s">
        <v>266</v>
      </c>
      <c r="D13">
        <v>0.21</v>
      </c>
      <c r="E13">
        <v>7.0000000000000007E-2</v>
      </c>
      <c r="F13">
        <v>0.72</v>
      </c>
      <c r="H13" t="s">
        <v>28</v>
      </c>
      <c r="I13" t="s">
        <v>436</v>
      </c>
      <c r="J13" t="s">
        <v>266</v>
      </c>
      <c r="K13">
        <v>0.75</v>
      </c>
      <c r="L13">
        <v>0.25</v>
      </c>
      <c r="M13">
        <v>0</v>
      </c>
      <c r="O13" t="s">
        <v>28</v>
      </c>
      <c r="P13" t="s">
        <v>287</v>
      </c>
      <c r="Q13" t="s">
        <v>266</v>
      </c>
      <c r="R13">
        <v>0.05</v>
      </c>
      <c r="S13">
        <v>0.03</v>
      </c>
      <c r="T13">
        <v>0.92</v>
      </c>
      <c r="V13" t="s">
        <v>28</v>
      </c>
      <c r="W13" t="s">
        <v>282</v>
      </c>
      <c r="X13" t="s">
        <v>214</v>
      </c>
      <c r="Y13">
        <v>0.11</v>
      </c>
      <c r="Z13">
        <v>0.64</v>
      </c>
      <c r="AA13">
        <v>0.24</v>
      </c>
      <c r="AC13" t="s">
        <v>28</v>
      </c>
      <c r="AD13" t="s">
        <v>440</v>
      </c>
      <c r="AE13" t="s">
        <v>214</v>
      </c>
      <c r="AF13">
        <v>0</v>
      </c>
      <c r="AG13">
        <v>1</v>
      </c>
      <c r="AH13">
        <v>0</v>
      </c>
      <c r="AJ13" t="s">
        <v>28</v>
      </c>
      <c r="AK13" t="s">
        <v>291</v>
      </c>
      <c r="AL13" t="s">
        <v>214</v>
      </c>
      <c r="AM13">
        <v>0.04</v>
      </c>
      <c r="AN13">
        <v>0.78</v>
      </c>
      <c r="AO13">
        <v>0.18</v>
      </c>
      <c r="AQ13" t="s">
        <v>28</v>
      </c>
      <c r="AR13" t="s">
        <v>437</v>
      </c>
      <c r="AS13" t="s">
        <v>214</v>
      </c>
      <c r="AT13">
        <v>0.12</v>
      </c>
      <c r="AU13">
        <v>0.65</v>
      </c>
      <c r="AV13">
        <v>0.23</v>
      </c>
      <c r="AX13" t="s">
        <v>28</v>
      </c>
      <c r="AY13" t="s">
        <v>295</v>
      </c>
      <c r="AZ13" t="s">
        <v>266</v>
      </c>
      <c r="BA13">
        <v>0.12</v>
      </c>
      <c r="BB13">
        <v>0.05</v>
      </c>
      <c r="BC13">
        <v>0.83</v>
      </c>
      <c r="BE13" t="s">
        <v>28</v>
      </c>
      <c r="BF13" t="s">
        <v>441</v>
      </c>
      <c r="BG13" t="s">
        <v>255</v>
      </c>
      <c r="BH13">
        <v>0</v>
      </c>
      <c r="BI13">
        <v>1</v>
      </c>
      <c r="BJ13">
        <v>0</v>
      </c>
      <c r="BL13" t="s">
        <v>28</v>
      </c>
      <c r="BM13" t="s">
        <v>299</v>
      </c>
      <c r="BN13" t="s">
        <v>255</v>
      </c>
      <c r="BO13">
        <v>0.14000000000000001</v>
      </c>
      <c r="BP13">
        <v>0.57999999999999996</v>
      </c>
      <c r="BQ13">
        <v>0.28000000000000003</v>
      </c>
      <c r="BS13" t="s">
        <v>28</v>
      </c>
      <c r="BT13" t="s">
        <v>438</v>
      </c>
      <c r="BU13" t="s">
        <v>255</v>
      </c>
      <c r="BV13">
        <v>0.95</v>
      </c>
      <c r="BW13">
        <v>0.04</v>
      </c>
      <c r="BX13">
        <v>0.01</v>
      </c>
      <c r="BZ13" t="s">
        <v>28</v>
      </c>
      <c r="CA13" t="s">
        <v>442</v>
      </c>
      <c r="CB13" t="s">
        <v>266</v>
      </c>
      <c r="CC13">
        <v>0</v>
      </c>
      <c r="CD13">
        <v>1</v>
      </c>
      <c r="CE13">
        <v>0</v>
      </c>
      <c r="CG13" t="s">
        <v>28</v>
      </c>
      <c r="CH13" t="s">
        <v>443</v>
      </c>
      <c r="CI13" t="s">
        <v>444</v>
      </c>
      <c r="CJ13">
        <v>0</v>
      </c>
      <c r="CK13">
        <v>0</v>
      </c>
      <c r="CL13">
        <v>1</v>
      </c>
      <c r="CN13" t="s">
        <v>28</v>
      </c>
      <c r="CO13" t="s">
        <v>445</v>
      </c>
      <c r="CP13" t="s">
        <v>444</v>
      </c>
      <c r="CQ13">
        <v>0</v>
      </c>
      <c r="CR13">
        <v>0</v>
      </c>
      <c r="CS13">
        <v>1</v>
      </c>
      <c r="CU13" t="s">
        <v>28</v>
      </c>
      <c r="CV13" t="s">
        <v>439</v>
      </c>
      <c r="CW13" t="s">
        <v>213</v>
      </c>
      <c r="CX13">
        <v>0.11</v>
      </c>
      <c r="CY13">
        <v>0.31</v>
      </c>
      <c r="CZ13">
        <v>0.57999999999999996</v>
      </c>
    </row>
    <row r="14" spans="1:104" x14ac:dyDescent="0.25">
      <c r="A14" t="s">
        <v>29</v>
      </c>
      <c r="B14" t="s">
        <v>309</v>
      </c>
      <c r="C14" t="s">
        <v>266</v>
      </c>
      <c r="D14">
        <v>0.02</v>
      </c>
      <c r="E14">
        <v>0</v>
      </c>
      <c r="F14">
        <v>0.98</v>
      </c>
      <c r="H14" t="s">
        <v>29</v>
      </c>
      <c r="I14" t="s">
        <v>436</v>
      </c>
      <c r="J14" t="s">
        <v>266</v>
      </c>
      <c r="K14">
        <v>0.4</v>
      </c>
      <c r="L14">
        <v>0.4</v>
      </c>
      <c r="M14">
        <v>0.2</v>
      </c>
      <c r="O14" t="s">
        <v>29</v>
      </c>
      <c r="P14" t="s">
        <v>287</v>
      </c>
      <c r="Q14" t="s">
        <v>266</v>
      </c>
      <c r="R14">
        <v>0.01</v>
      </c>
      <c r="S14">
        <v>0</v>
      </c>
      <c r="T14">
        <v>0.99</v>
      </c>
      <c r="V14" t="s">
        <v>29</v>
      </c>
      <c r="W14" t="s">
        <v>282</v>
      </c>
      <c r="X14" t="s">
        <v>214</v>
      </c>
      <c r="Y14">
        <v>0</v>
      </c>
      <c r="Z14">
        <v>1</v>
      </c>
      <c r="AA14">
        <v>0</v>
      </c>
      <c r="AC14" t="s">
        <v>29</v>
      </c>
      <c r="AD14" t="s">
        <v>440</v>
      </c>
      <c r="AE14" t="s">
        <v>214</v>
      </c>
      <c r="AF14">
        <v>0</v>
      </c>
      <c r="AG14">
        <v>1</v>
      </c>
      <c r="AH14">
        <v>0</v>
      </c>
      <c r="AJ14" t="s">
        <v>29</v>
      </c>
      <c r="AK14" t="s">
        <v>291</v>
      </c>
      <c r="AL14" t="s">
        <v>214</v>
      </c>
      <c r="AM14">
        <v>0.19</v>
      </c>
      <c r="AN14">
        <v>0.51</v>
      </c>
      <c r="AO14">
        <v>0.3</v>
      </c>
      <c r="AQ14" t="s">
        <v>29</v>
      </c>
      <c r="AR14" t="s">
        <v>437</v>
      </c>
      <c r="AS14" t="s">
        <v>214</v>
      </c>
      <c r="AT14">
        <v>0.01</v>
      </c>
      <c r="AU14">
        <v>0.99</v>
      </c>
      <c r="AV14">
        <v>0</v>
      </c>
      <c r="AX14" t="s">
        <v>29</v>
      </c>
      <c r="AY14" t="s">
        <v>295</v>
      </c>
      <c r="AZ14" t="s">
        <v>266</v>
      </c>
      <c r="BA14">
        <v>0</v>
      </c>
      <c r="BB14">
        <v>1</v>
      </c>
      <c r="BC14">
        <v>0</v>
      </c>
      <c r="BE14" t="s">
        <v>29</v>
      </c>
      <c r="BF14" t="s">
        <v>441</v>
      </c>
      <c r="BG14" t="s">
        <v>255</v>
      </c>
      <c r="BH14" t="s">
        <v>312</v>
      </c>
      <c r="BI14" t="s">
        <v>312</v>
      </c>
      <c r="BJ14" t="s">
        <v>312</v>
      </c>
      <c r="BL14" t="s">
        <v>29</v>
      </c>
      <c r="BM14" t="s">
        <v>299</v>
      </c>
      <c r="BN14" t="s">
        <v>255</v>
      </c>
      <c r="BO14">
        <v>0</v>
      </c>
      <c r="BP14">
        <v>0</v>
      </c>
      <c r="BQ14">
        <v>1</v>
      </c>
      <c r="BS14" t="s">
        <v>29</v>
      </c>
      <c r="BT14" t="s">
        <v>438</v>
      </c>
      <c r="BU14" t="s">
        <v>255</v>
      </c>
      <c r="BV14">
        <v>0</v>
      </c>
      <c r="BW14">
        <v>0</v>
      </c>
      <c r="BX14">
        <v>1</v>
      </c>
      <c r="BZ14" t="s">
        <v>29</v>
      </c>
      <c r="CA14" t="s">
        <v>442</v>
      </c>
      <c r="CB14" t="s">
        <v>266</v>
      </c>
      <c r="CC14">
        <v>0</v>
      </c>
      <c r="CD14">
        <v>1</v>
      </c>
      <c r="CE14">
        <v>0</v>
      </c>
      <c r="CG14" t="s">
        <v>29</v>
      </c>
      <c r="CH14" t="s">
        <v>443</v>
      </c>
      <c r="CI14" t="s">
        <v>444</v>
      </c>
      <c r="CJ14">
        <v>0</v>
      </c>
      <c r="CK14">
        <v>0</v>
      </c>
      <c r="CL14">
        <v>1</v>
      </c>
      <c r="CN14" t="s">
        <v>29</v>
      </c>
      <c r="CO14" t="s">
        <v>445</v>
      </c>
      <c r="CP14" t="s">
        <v>444</v>
      </c>
      <c r="CQ14">
        <v>0</v>
      </c>
      <c r="CR14">
        <v>0</v>
      </c>
      <c r="CS14">
        <v>1</v>
      </c>
      <c r="CU14" t="s">
        <v>29</v>
      </c>
      <c r="CV14" t="s">
        <v>439</v>
      </c>
      <c r="CW14" t="s">
        <v>213</v>
      </c>
      <c r="CX14">
        <v>0.01</v>
      </c>
      <c r="CY14">
        <v>0.99</v>
      </c>
      <c r="CZ14">
        <v>0</v>
      </c>
    </row>
    <row r="15" spans="1:104" x14ac:dyDescent="0.25">
      <c r="A15" t="s">
        <v>4</v>
      </c>
      <c r="B15" t="s">
        <v>309</v>
      </c>
      <c r="C15" t="s">
        <v>266</v>
      </c>
      <c r="D15">
        <v>0.19</v>
      </c>
      <c r="E15">
        <v>0</v>
      </c>
      <c r="F15">
        <v>0.81</v>
      </c>
      <c r="H15" t="s">
        <v>4</v>
      </c>
      <c r="I15" t="s">
        <v>436</v>
      </c>
      <c r="J15" t="s">
        <v>266</v>
      </c>
      <c r="K15">
        <v>0.47</v>
      </c>
      <c r="L15">
        <v>0.33</v>
      </c>
      <c r="M15">
        <v>0.2</v>
      </c>
      <c r="O15" t="s">
        <v>4</v>
      </c>
      <c r="P15" t="s">
        <v>287</v>
      </c>
      <c r="Q15" t="s">
        <v>266</v>
      </c>
      <c r="R15">
        <v>0.04</v>
      </c>
      <c r="S15">
        <v>0.4</v>
      </c>
      <c r="T15">
        <v>0.56000000000000005</v>
      </c>
      <c r="V15" t="s">
        <v>4</v>
      </c>
      <c r="W15" t="s">
        <v>282</v>
      </c>
      <c r="X15" t="s">
        <v>214</v>
      </c>
      <c r="Y15">
        <v>0.34</v>
      </c>
      <c r="Z15">
        <v>0.13</v>
      </c>
      <c r="AA15">
        <v>0.53</v>
      </c>
      <c r="AC15" t="s">
        <v>4</v>
      </c>
      <c r="AD15" t="s">
        <v>440</v>
      </c>
      <c r="AE15" t="s">
        <v>214</v>
      </c>
      <c r="AF15">
        <v>0</v>
      </c>
      <c r="AG15">
        <v>1</v>
      </c>
      <c r="AH15">
        <v>0</v>
      </c>
      <c r="AJ15" t="s">
        <v>4</v>
      </c>
      <c r="AK15" t="s">
        <v>291</v>
      </c>
      <c r="AL15" t="s">
        <v>214</v>
      </c>
      <c r="AM15">
        <v>0.24</v>
      </c>
      <c r="AN15">
        <v>0.02</v>
      </c>
      <c r="AO15">
        <v>0.74</v>
      </c>
      <c r="AQ15" t="s">
        <v>4</v>
      </c>
      <c r="AR15" t="s">
        <v>437</v>
      </c>
      <c r="AS15" t="s">
        <v>214</v>
      </c>
      <c r="AT15">
        <v>0.06</v>
      </c>
      <c r="AU15">
        <v>0.6</v>
      </c>
      <c r="AV15">
        <v>0.34</v>
      </c>
      <c r="AX15" t="s">
        <v>4</v>
      </c>
      <c r="AY15" t="s">
        <v>295</v>
      </c>
      <c r="AZ15" t="s">
        <v>266</v>
      </c>
      <c r="BA15">
        <v>0.06</v>
      </c>
      <c r="BB15">
        <v>0.24</v>
      </c>
      <c r="BC15">
        <v>0.7</v>
      </c>
      <c r="BE15" t="s">
        <v>4</v>
      </c>
      <c r="BF15" t="s">
        <v>441</v>
      </c>
      <c r="BG15" t="s">
        <v>255</v>
      </c>
      <c r="BH15">
        <v>0</v>
      </c>
      <c r="BI15">
        <v>1</v>
      </c>
      <c r="BJ15">
        <v>0</v>
      </c>
      <c r="BL15" t="s">
        <v>4</v>
      </c>
      <c r="BM15" t="s">
        <v>299</v>
      </c>
      <c r="BN15" t="s">
        <v>255</v>
      </c>
      <c r="BO15">
        <v>0.35</v>
      </c>
      <c r="BP15">
        <v>0.09</v>
      </c>
      <c r="BQ15">
        <v>0.56000000000000005</v>
      </c>
      <c r="BS15" t="s">
        <v>4</v>
      </c>
      <c r="BT15" t="s">
        <v>438</v>
      </c>
      <c r="BU15" t="s">
        <v>255</v>
      </c>
      <c r="BV15">
        <v>7.0000000000000007E-2</v>
      </c>
      <c r="BW15">
        <v>0.74</v>
      </c>
      <c r="BX15">
        <v>0.2</v>
      </c>
      <c r="BZ15" t="s">
        <v>4</v>
      </c>
      <c r="CA15" t="s">
        <v>442</v>
      </c>
      <c r="CB15" t="s">
        <v>266</v>
      </c>
      <c r="CC15">
        <v>0</v>
      </c>
      <c r="CD15">
        <v>1</v>
      </c>
      <c r="CE15">
        <v>0</v>
      </c>
      <c r="CG15" t="s">
        <v>4</v>
      </c>
      <c r="CH15" t="s">
        <v>443</v>
      </c>
      <c r="CI15" t="s">
        <v>444</v>
      </c>
      <c r="CJ15">
        <v>0</v>
      </c>
      <c r="CK15">
        <v>0</v>
      </c>
      <c r="CL15">
        <v>1</v>
      </c>
      <c r="CN15" t="s">
        <v>4</v>
      </c>
      <c r="CO15" t="s">
        <v>445</v>
      </c>
      <c r="CP15" t="s">
        <v>444</v>
      </c>
      <c r="CQ15">
        <v>0</v>
      </c>
      <c r="CR15">
        <v>0</v>
      </c>
      <c r="CS15">
        <v>1</v>
      </c>
      <c r="CU15" t="s">
        <v>4</v>
      </c>
      <c r="CV15" t="s">
        <v>439</v>
      </c>
      <c r="CW15" t="s">
        <v>213</v>
      </c>
      <c r="CX15">
        <v>0.16</v>
      </c>
      <c r="CY15">
        <v>0.84</v>
      </c>
      <c r="CZ15">
        <v>0</v>
      </c>
    </row>
    <row r="16" spans="1:104" x14ac:dyDescent="0.25">
      <c r="A16" t="s">
        <v>13</v>
      </c>
      <c r="B16" t="s">
        <v>309</v>
      </c>
      <c r="C16" t="s">
        <v>266</v>
      </c>
      <c r="D16">
        <v>0.31</v>
      </c>
      <c r="E16">
        <v>0</v>
      </c>
      <c r="F16">
        <v>0.69</v>
      </c>
      <c r="H16" t="s">
        <v>13</v>
      </c>
      <c r="I16" t="s">
        <v>436</v>
      </c>
      <c r="J16" t="s">
        <v>266</v>
      </c>
      <c r="K16">
        <v>0.4</v>
      </c>
      <c r="L16">
        <v>0.6</v>
      </c>
      <c r="M16">
        <v>0</v>
      </c>
      <c r="O16" t="s">
        <v>13</v>
      </c>
      <c r="P16" t="s">
        <v>287</v>
      </c>
      <c r="Q16" t="s">
        <v>266</v>
      </c>
      <c r="R16">
        <v>0.11</v>
      </c>
      <c r="S16">
        <v>0.44</v>
      </c>
      <c r="T16">
        <v>0.44</v>
      </c>
      <c r="V16" t="s">
        <v>13</v>
      </c>
      <c r="W16" t="s">
        <v>282</v>
      </c>
      <c r="X16" t="s">
        <v>214</v>
      </c>
      <c r="Y16">
        <v>0.25</v>
      </c>
      <c r="Z16">
        <v>0.38</v>
      </c>
      <c r="AA16">
        <v>0.38</v>
      </c>
      <c r="AC16" t="s">
        <v>13</v>
      </c>
      <c r="AD16" t="s">
        <v>440</v>
      </c>
      <c r="AE16" t="s">
        <v>214</v>
      </c>
      <c r="AF16">
        <v>0.25</v>
      </c>
      <c r="AG16">
        <v>0.38</v>
      </c>
      <c r="AH16">
        <v>0.38</v>
      </c>
      <c r="AJ16" t="s">
        <v>13</v>
      </c>
      <c r="AK16" t="s">
        <v>291</v>
      </c>
      <c r="AL16" t="s">
        <v>214</v>
      </c>
      <c r="AM16">
        <v>0.31</v>
      </c>
      <c r="AN16">
        <v>0</v>
      </c>
      <c r="AO16">
        <v>0.69</v>
      </c>
      <c r="AQ16" t="s">
        <v>13</v>
      </c>
      <c r="AR16" t="s">
        <v>437</v>
      </c>
      <c r="AS16" t="s">
        <v>214</v>
      </c>
      <c r="AT16">
        <v>0.33</v>
      </c>
      <c r="AU16">
        <v>0.5</v>
      </c>
      <c r="AV16">
        <v>0.17</v>
      </c>
      <c r="AX16" t="s">
        <v>13</v>
      </c>
      <c r="AY16" t="s">
        <v>295</v>
      </c>
      <c r="AZ16" t="s">
        <v>266</v>
      </c>
      <c r="BA16">
        <v>0.25</v>
      </c>
      <c r="BB16">
        <v>0.38</v>
      </c>
      <c r="BC16">
        <v>0.38</v>
      </c>
      <c r="BE16" t="s">
        <v>13</v>
      </c>
      <c r="BF16" t="s">
        <v>441</v>
      </c>
      <c r="BG16" t="s">
        <v>255</v>
      </c>
      <c r="BH16">
        <v>1</v>
      </c>
      <c r="BI16">
        <v>0</v>
      </c>
      <c r="BJ16">
        <v>0</v>
      </c>
      <c r="BL16" t="s">
        <v>13</v>
      </c>
      <c r="BM16" t="s">
        <v>299</v>
      </c>
      <c r="BN16" t="s">
        <v>255</v>
      </c>
      <c r="BO16">
        <v>0.31</v>
      </c>
      <c r="BP16">
        <v>0</v>
      </c>
      <c r="BQ16">
        <v>0.69</v>
      </c>
      <c r="BS16" t="s">
        <v>13</v>
      </c>
      <c r="BT16" t="s">
        <v>438</v>
      </c>
      <c r="BU16" t="s">
        <v>255</v>
      </c>
      <c r="BV16">
        <v>0.33</v>
      </c>
      <c r="BW16">
        <v>0.5</v>
      </c>
      <c r="BX16">
        <v>0.17</v>
      </c>
      <c r="BZ16" t="s">
        <v>13</v>
      </c>
      <c r="CA16" t="s">
        <v>442</v>
      </c>
      <c r="CB16" t="s">
        <v>266</v>
      </c>
      <c r="CC16">
        <v>0.25</v>
      </c>
      <c r="CD16">
        <v>0.38</v>
      </c>
      <c r="CE16">
        <v>0.38</v>
      </c>
      <c r="CG16" t="s">
        <v>13</v>
      </c>
      <c r="CH16" t="s">
        <v>443</v>
      </c>
      <c r="CI16" t="s">
        <v>444</v>
      </c>
      <c r="CJ16">
        <v>0.31</v>
      </c>
      <c r="CK16">
        <v>0</v>
      </c>
      <c r="CL16">
        <v>0.69</v>
      </c>
      <c r="CN16" t="s">
        <v>13</v>
      </c>
      <c r="CO16" t="s">
        <v>445</v>
      </c>
      <c r="CP16" t="s">
        <v>444</v>
      </c>
      <c r="CQ16">
        <v>0.33</v>
      </c>
      <c r="CR16">
        <v>0.5</v>
      </c>
      <c r="CS16">
        <v>0.17</v>
      </c>
      <c r="CU16" t="s">
        <v>13</v>
      </c>
      <c r="CV16" t="s">
        <v>439</v>
      </c>
      <c r="CW16" t="s">
        <v>213</v>
      </c>
      <c r="CX16">
        <v>0.19</v>
      </c>
      <c r="CY16">
        <v>0.81</v>
      </c>
      <c r="CZ16">
        <v>0</v>
      </c>
    </row>
    <row r="17" spans="1:104" x14ac:dyDescent="0.25">
      <c r="A17" t="s">
        <v>30</v>
      </c>
      <c r="B17" t="s">
        <v>309</v>
      </c>
      <c r="C17" t="s">
        <v>266</v>
      </c>
      <c r="D17">
        <v>0</v>
      </c>
      <c r="E17">
        <v>0</v>
      </c>
      <c r="F17">
        <v>1</v>
      </c>
      <c r="H17" t="s">
        <v>30</v>
      </c>
      <c r="I17" t="s">
        <v>436</v>
      </c>
      <c r="J17" t="s">
        <v>266</v>
      </c>
      <c r="K17">
        <v>0</v>
      </c>
      <c r="L17">
        <v>0</v>
      </c>
      <c r="M17">
        <v>1</v>
      </c>
      <c r="O17" t="s">
        <v>30</v>
      </c>
      <c r="P17" t="s">
        <v>287</v>
      </c>
      <c r="Q17" t="s">
        <v>266</v>
      </c>
      <c r="R17">
        <v>0</v>
      </c>
      <c r="S17">
        <v>0</v>
      </c>
      <c r="T17">
        <v>1</v>
      </c>
      <c r="V17" t="s">
        <v>30</v>
      </c>
      <c r="W17" t="s">
        <v>282</v>
      </c>
      <c r="X17" t="s">
        <v>214</v>
      </c>
      <c r="Y17">
        <v>0</v>
      </c>
      <c r="Z17">
        <v>1</v>
      </c>
      <c r="AA17">
        <v>0</v>
      </c>
      <c r="AC17" t="s">
        <v>30</v>
      </c>
      <c r="AD17" t="s">
        <v>440</v>
      </c>
      <c r="AE17" t="s">
        <v>214</v>
      </c>
      <c r="AF17">
        <v>0</v>
      </c>
      <c r="AG17">
        <v>1</v>
      </c>
      <c r="AH17">
        <v>0</v>
      </c>
      <c r="AJ17" t="s">
        <v>30</v>
      </c>
      <c r="AK17" t="s">
        <v>291</v>
      </c>
      <c r="AL17" t="s">
        <v>214</v>
      </c>
      <c r="AM17">
        <v>0.2</v>
      </c>
      <c r="AN17">
        <v>0.75</v>
      </c>
      <c r="AO17">
        <v>0.04</v>
      </c>
      <c r="AQ17" t="s">
        <v>30</v>
      </c>
      <c r="AR17" t="s">
        <v>437</v>
      </c>
      <c r="AS17" t="s">
        <v>214</v>
      </c>
      <c r="AT17">
        <v>0.01</v>
      </c>
      <c r="AU17">
        <v>0.99</v>
      </c>
      <c r="AV17">
        <v>0.01</v>
      </c>
      <c r="AX17" t="s">
        <v>30</v>
      </c>
      <c r="AY17" t="s">
        <v>295</v>
      </c>
      <c r="AZ17" t="s">
        <v>266</v>
      </c>
      <c r="BA17" t="s">
        <v>312</v>
      </c>
      <c r="BB17" t="s">
        <v>312</v>
      </c>
      <c r="BC17" t="s">
        <v>312</v>
      </c>
      <c r="BE17" t="s">
        <v>30</v>
      </c>
      <c r="BF17" t="s">
        <v>441</v>
      </c>
      <c r="BG17" t="s">
        <v>255</v>
      </c>
      <c r="BH17" t="s">
        <v>312</v>
      </c>
      <c r="BI17" t="s">
        <v>312</v>
      </c>
      <c r="BJ17" t="s">
        <v>312</v>
      </c>
      <c r="BL17" t="s">
        <v>30</v>
      </c>
      <c r="BM17" t="s">
        <v>299</v>
      </c>
      <c r="BN17" t="s">
        <v>255</v>
      </c>
      <c r="BO17">
        <v>0</v>
      </c>
      <c r="BP17">
        <v>0</v>
      </c>
      <c r="BQ17">
        <v>1</v>
      </c>
      <c r="BS17" t="s">
        <v>30</v>
      </c>
      <c r="BT17" t="s">
        <v>438</v>
      </c>
      <c r="BU17" t="s">
        <v>255</v>
      </c>
      <c r="BV17">
        <v>0</v>
      </c>
      <c r="BW17">
        <v>0</v>
      </c>
      <c r="BX17">
        <v>1</v>
      </c>
      <c r="BZ17" t="s">
        <v>30</v>
      </c>
      <c r="CA17" t="s">
        <v>442</v>
      </c>
      <c r="CB17" t="s">
        <v>266</v>
      </c>
      <c r="CC17" t="s">
        <v>312</v>
      </c>
      <c r="CD17" t="s">
        <v>312</v>
      </c>
      <c r="CE17" t="s">
        <v>312</v>
      </c>
      <c r="CG17" t="s">
        <v>30</v>
      </c>
      <c r="CH17" t="s">
        <v>443</v>
      </c>
      <c r="CI17" t="s">
        <v>444</v>
      </c>
      <c r="CJ17">
        <v>0</v>
      </c>
      <c r="CK17">
        <v>0</v>
      </c>
      <c r="CL17">
        <v>1</v>
      </c>
      <c r="CN17" t="s">
        <v>30</v>
      </c>
      <c r="CO17" t="s">
        <v>445</v>
      </c>
      <c r="CP17" t="s">
        <v>444</v>
      </c>
      <c r="CQ17">
        <v>0</v>
      </c>
      <c r="CR17">
        <v>0</v>
      </c>
      <c r="CS17">
        <v>1</v>
      </c>
      <c r="CU17" t="s">
        <v>30</v>
      </c>
      <c r="CV17" t="s">
        <v>439</v>
      </c>
      <c r="CW17" t="s">
        <v>213</v>
      </c>
      <c r="CX17">
        <v>0.05</v>
      </c>
      <c r="CY17">
        <v>0.95</v>
      </c>
      <c r="CZ17">
        <v>0</v>
      </c>
    </row>
    <row r="18" spans="1:104" x14ac:dyDescent="0.25">
      <c r="A18" t="s">
        <v>31</v>
      </c>
      <c r="B18" t="s">
        <v>309</v>
      </c>
      <c r="C18" t="s">
        <v>266</v>
      </c>
      <c r="D18">
        <v>0.01</v>
      </c>
      <c r="E18">
        <v>0</v>
      </c>
      <c r="F18">
        <v>0.99</v>
      </c>
      <c r="H18" t="s">
        <v>31</v>
      </c>
      <c r="I18" t="s">
        <v>436</v>
      </c>
      <c r="J18" t="s">
        <v>266</v>
      </c>
      <c r="K18">
        <v>0</v>
      </c>
      <c r="L18">
        <v>1</v>
      </c>
      <c r="M18">
        <v>0</v>
      </c>
      <c r="O18" t="s">
        <v>31</v>
      </c>
      <c r="P18" t="s">
        <v>287</v>
      </c>
      <c r="Q18" t="s">
        <v>266</v>
      </c>
      <c r="R18">
        <v>0</v>
      </c>
      <c r="S18">
        <v>0.01</v>
      </c>
      <c r="T18">
        <v>0.99</v>
      </c>
      <c r="V18" t="s">
        <v>31</v>
      </c>
      <c r="W18" t="s">
        <v>282</v>
      </c>
      <c r="X18" t="s">
        <v>214</v>
      </c>
      <c r="Y18">
        <v>0</v>
      </c>
      <c r="Z18">
        <v>1</v>
      </c>
      <c r="AA18">
        <v>0</v>
      </c>
      <c r="AC18" t="s">
        <v>31</v>
      </c>
      <c r="AD18" t="s">
        <v>440</v>
      </c>
      <c r="AE18" t="s">
        <v>214</v>
      </c>
      <c r="AF18">
        <v>0</v>
      </c>
      <c r="AG18">
        <v>1</v>
      </c>
      <c r="AH18">
        <v>0</v>
      </c>
      <c r="AJ18" t="s">
        <v>31</v>
      </c>
      <c r="AK18" t="s">
        <v>291</v>
      </c>
      <c r="AL18" t="s">
        <v>214</v>
      </c>
      <c r="AM18">
        <v>0.13</v>
      </c>
      <c r="AN18">
        <v>0.38</v>
      </c>
      <c r="AO18">
        <v>0.5</v>
      </c>
      <c r="AQ18" t="s">
        <v>31</v>
      </c>
      <c r="AR18" t="s">
        <v>437</v>
      </c>
      <c r="AS18" t="s">
        <v>214</v>
      </c>
      <c r="AT18">
        <v>0</v>
      </c>
      <c r="AU18">
        <v>1</v>
      </c>
      <c r="AV18">
        <v>0</v>
      </c>
      <c r="AX18" t="s">
        <v>31</v>
      </c>
      <c r="AY18" t="s">
        <v>295</v>
      </c>
      <c r="AZ18" t="s">
        <v>266</v>
      </c>
      <c r="BA18">
        <v>0</v>
      </c>
      <c r="BB18">
        <v>1</v>
      </c>
      <c r="BC18">
        <v>0</v>
      </c>
      <c r="BE18" t="s">
        <v>31</v>
      </c>
      <c r="BF18" t="s">
        <v>441</v>
      </c>
      <c r="BG18" t="s">
        <v>255</v>
      </c>
      <c r="BH18" t="s">
        <v>312</v>
      </c>
      <c r="BI18" t="s">
        <v>312</v>
      </c>
      <c r="BJ18" t="s">
        <v>312</v>
      </c>
      <c r="BL18" t="s">
        <v>31</v>
      </c>
      <c r="BM18" t="s">
        <v>299</v>
      </c>
      <c r="BN18" t="s">
        <v>255</v>
      </c>
      <c r="BO18">
        <v>0</v>
      </c>
      <c r="BP18">
        <v>0</v>
      </c>
      <c r="BQ18">
        <v>1</v>
      </c>
      <c r="BS18" t="s">
        <v>31</v>
      </c>
      <c r="BT18" t="s">
        <v>438</v>
      </c>
      <c r="BU18" t="s">
        <v>255</v>
      </c>
      <c r="BV18" t="s">
        <v>312</v>
      </c>
      <c r="BW18" t="s">
        <v>312</v>
      </c>
      <c r="BX18" t="s">
        <v>312</v>
      </c>
      <c r="BZ18" t="s">
        <v>31</v>
      </c>
      <c r="CA18" t="s">
        <v>442</v>
      </c>
      <c r="CB18" t="s">
        <v>266</v>
      </c>
      <c r="CC18">
        <v>0</v>
      </c>
      <c r="CD18">
        <v>1</v>
      </c>
      <c r="CE18">
        <v>0</v>
      </c>
      <c r="CG18" t="s">
        <v>31</v>
      </c>
      <c r="CH18" t="s">
        <v>443</v>
      </c>
      <c r="CI18" t="s">
        <v>444</v>
      </c>
      <c r="CJ18">
        <v>0</v>
      </c>
      <c r="CK18">
        <v>0</v>
      </c>
      <c r="CL18">
        <v>1</v>
      </c>
      <c r="CN18" t="s">
        <v>31</v>
      </c>
      <c r="CO18" t="s">
        <v>445</v>
      </c>
      <c r="CP18" t="s">
        <v>444</v>
      </c>
      <c r="CQ18" t="s">
        <v>312</v>
      </c>
      <c r="CR18" t="s">
        <v>312</v>
      </c>
      <c r="CS18" t="s">
        <v>312</v>
      </c>
      <c r="CU18" t="s">
        <v>31</v>
      </c>
      <c r="CV18" t="s">
        <v>439</v>
      </c>
      <c r="CW18" t="s">
        <v>213</v>
      </c>
      <c r="CX18">
        <v>0</v>
      </c>
      <c r="CY18">
        <v>1</v>
      </c>
      <c r="CZ18">
        <v>0</v>
      </c>
    </row>
    <row r="19" spans="1:104" x14ac:dyDescent="0.25">
      <c r="A19" t="s">
        <v>14</v>
      </c>
      <c r="B19" t="s">
        <v>309</v>
      </c>
      <c r="C19" t="s">
        <v>266</v>
      </c>
      <c r="D19">
        <v>0.34</v>
      </c>
      <c r="E19">
        <v>0</v>
      </c>
      <c r="F19">
        <v>0.66</v>
      </c>
      <c r="H19" t="s">
        <v>14</v>
      </c>
      <c r="I19" t="s">
        <v>436</v>
      </c>
      <c r="J19" t="s">
        <v>266</v>
      </c>
      <c r="K19">
        <v>0.47</v>
      </c>
      <c r="L19">
        <v>0.21</v>
      </c>
      <c r="M19">
        <v>0.32</v>
      </c>
      <c r="O19" t="s">
        <v>14</v>
      </c>
      <c r="P19" t="s">
        <v>287</v>
      </c>
      <c r="Q19" t="s">
        <v>266</v>
      </c>
      <c r="R19">
        <v>0</v>
      </c>
      <c r="S19">
        <v>1</v>
      </c>
      <c r="T19">
        <v>0</v>
      </c>
      <c r="V19" t="s">
        <v>14</v>
      </c>
      <c r="W19" t="s">
        <v>282</v>
      </c>
      <c r="X19" t="s">
        <v>214</v>
      </c>
      <c r="Y19">
        <v>0</v>
      </c>
      <c r="Z19">
        <v>0</v>
      </c>
      <c r="AA19">
        <v>1</v>
      </c>
      <c r="AC19" t="s">
        <v>14</v>
      </c>
      <c r="AD19" t="s">
        <v>440</v>
      </c>
      <c r="AE19" t="s">
        <v>214</v>
      </c>
      <c r="AF19" t="s">
        <v>312</v>
      </c>
      <c r="AG19" t="s">
        <v>312</v>
      </c>
      <c r="AH19" t="s">
        <v>312</v>
      </c>
      <c r="AJ19" t="s">
        <v>14</v>
      </c>
      <c r="AK19" t="s">
        <v>291</v>
      </c>
      <c r="AL19" t="s">
        <v>214</v>
      </c>
      <c r="AM19">
        <v>0</v>
      </c>
      <c r="AN19">
        <v>0</v>
      </c>
      <c r="AO19">
        <v>1</v>
      </c>
      <c r="AQ19" t="s">
        <v>14</v>
      </c>
      <c r="AR19" t="s">
        <v>437</v>
      </c>
      <c r="AS19" t="s">
        <v>214</v>
      </c>
      <c r="AT19">
        <v>0</v>
      </c>
      <c r="AU19">
        <v>0</v>
      </c>
      <c r="AV19">
        <v>1</v>
      </c>
      <c r="AX19" t="s">
        <v>14</v>
      </c>
      <c r="AY19" t="s">
        <v>295</v>
      </c>
      <c r="AZ19" t="s">
        <v>266</v>
      </c>
      <c r="BA19">
        <v>0.26</v>
      </c>
      <c r="BB19">
        <v>0.05</v>
      </c>
      <c r="BC19">
        <v>0.7</v>
      </c>
      <c r="BE19" t="s">
        <v>14</v>
      </c>
      <c r="BF19" t="s">
        <v>441</v>
      </c>
      <c r="BG19" t="s">
        <v>255</v>
      </c>
      <c r="BH19">
        <v>0</v>
      </c>
      <c r="BI19">
        <v>1</v>
      </c>
      <c r="BJ19">
        <v>0</v>
      </c>
      <c r="BL19" t="s">
        <v>14</v>
      </c>
      <c r="BM19" t="s">
        <v>299</v>
      </c>
      <c r="BN19" t="s">
        <v>255</v>
      </c>
      <c r="BO19">
        <v>0.39</v>
      </c>
      <c r="BP19">
        <v>0.33</v>
      </c>
      <c r="BQ19">
        <v>0.28000000000000003</v>
      </c>
      <c r="BS19" t="s">
        <v>14</v>
      </c>
      <c r="BT19" t="s">
        <v>438</v>
      </c>
      <c r="BU19" t="s">
        <v>255</v>
      </c>
      <c r="BV19">
        <v>0.54</v>
      </c>
      <c r="BW19">
        <v>0.35</v>
      </c>
      <c r="BX19">
        <v>0.11</v>
      </c>
      <c r="BZ19" t="s">
        <v>14</v>
      </c>
      <c r="CA19" t="s">
        <v>442</v>
      </c>
      <c r="CB19" t="s">
        <v>266</v>
      </c>
      <c r="CC19">
        <v>0</v>
      </c>
      <c r="CD19">
        <v>1</v>
      </c>
      <c r="CE19">
        <v>0</v>
      </c>
      <c r="CG19" t="s">
        <v>14</v>
      </c>
      <c r="CH19" t="s">
        <v>443</v>
      </c>
      <c r="CI19" t="s">
        <v>444</v>
      </c>
      <c r="CJ19">
        <v>0</v>
      </c>
      <c r="CK19">
        <v>0</v>
      </c>
      <c r="CL19">
        <v>1</v>
      </c>
      <c r="CN19" t="s">
        <v>14</v>
      </c>
      <c r="CO19" t="s">
        <v>445</v>
      </c>
      <c r="CP19" t="s">
        <v>444</v>
      </c>
      <c r="CQ19">
        <v>0</v>
      </c>
      <c r="CR19">
        <v>0</v>
      </c>
      <c r="CS19">
        <v>1</v>
      </c>
      <c r="CU19" t="s">
        <v>14</v>
      </c>
      <c r="CV19" t="s">
        <v>439</v>
      </c>
      <c r="CW19" t="s">
        <v>213</v>
      </c>
      <c r="CX19">
        <v>0.31</v>
      </c>
      <c r="CY19">
        <v>0.42</v>
      </c>
      <c r="CZ19">
        <v>0.27</v>
      </c>
    </row>
    <row r="20" spans="1:104" x14ac:dyDescent="0.25">
      <c r="A20" t="s">
        <v>5</v>
      </c>
      <c r="B20" t="s">
        <v>309</v>
      </c>
      <c r="C20" t="s">
        <v>266</v>
      </c>
      <c r="D20">
        <v>0.15</v>
      </c>
      <c r="E20">
        <v>0.01</v>
      </c>
      <c r="F20">
        <v>0.84</v>
      </c>
      <c r="H20" t="s">
        <v>5</v>
      </c>
      <c r="I20" t="s">
        <v>436</v>
      </c>
      <c r="J20" t="s">
        <v>266</v>
      </c>
      <c r="K20">
        <v>0.53</v>
      </c>
      <c r="L20">
        <v>0.22</v>
      </c>
      <c r="M20">
        <v>0.25</v>
      </c>
      <c r="O20" t="s">
        <v>5</v>
      </c>
      <c r="P20" t="s">
        <v>287</v>
      </c>
      <c r="Q20" t="s">
        <v>266</v>
      </c>
      <c r="R20">
        <v>0.02</v>
      </c>
      <c r="S20">
        <v>0.01</v>
      </c>
      <c r="T20">
        <v>0.96</v>
      </c>
      <c r="V20" t="s">
        <v>5</v>
      </c>
      <c r="W20" t="s">
        <v>282</v>
      </c>
      <c r="X20" t="s">
        <v>214</v>
      </c>
      <c r="Y20">
        <v>0</v>
      </c>
      <c r="Z20">
        <v>1</v>
      </c>
      <c r="AA20">
        <v>0</v>
      </c>
      <c r="AC20" t="s">
        <v>5</v>
      </c>
      <c r="AD20" t="s">
        <v>440</v>
      </c>
      <c r="AE20" t="s">
        <v>214</v>
      </c>
      <c r="AF20">
        <v>0</v>
      </c>
      <c r="AG20">
        <v>1</v>
      </c>
      <c r="AH20">
        <v>0</v>
      </c>
      <c r="AJ20" t="s">
        <v>5</v>
      </c>
      <c r="AK20" t="s">
        <v>291</v>
      </c>
      <c r="AL20" t="s">
        <v>214</v>
      </c>
      <c r="AM20">
        <v>0.1</v>
      </c>
      <c r="AN20">
        <v>0.79</v>
      </c>
      <c r="AO20">
        <v>0.11</v>
      </c>
      <c r="AQ20" t="s">
        <v>5</v>
      </c>
      <c r="AR20" t="s">
        <v>437</v>
      </c>
      <c r="AS20" t="s">
        <v>214</v>
      </c>
      <c r="AT20">
        <v>0.03</v>
      </c>
      <c r="AU20">
        <v>0.96</v>
      </c>
      <c r="AV20">
        <v>0.01</v>
      </c>
      <c r="AX20" t="s">
        <v>5</v>
      </c>
      <c r="AY20" t="s">
        <v>295</v>
      </c>
      <c r="AZ20" t="s">
        <v>266</v>
      </c>
      <c r="BA20">
        <v>0</v>
      </c>
      <c r="BB20">
        <v>1</v>
      </c>
      <c r="BC20">
        <v>0</v>
      </c>
      <c r="BE20" t="s">
        <v>5</v>
      </c>
      <c r="BF20" t="s">
        <v>441</v>
      </c>
      <c r="BG20" t="s">
        <v>255</v>
      </c>
      <c r="BH20" t="s">
        <v>312</v>
      </c>
      <c r="BI20" t="s">
        <v>312</v>
      </c>
      <c r="BJ20" t="s">
        <v>312</v>
      </c>
      <c r="BL20" t="s">
        <v>5</v>
      </c>
      <c r="BM20" t="s">
        <v>299</v>
      </c>
      <c r="BN20" t="s">
        <v>255</v>
      </c>
      <c r="BO20">
        <v>0</v>
      </c>
      <c r="BP20">
        <v>0</v>
      </c>
      <c r="BQ20">
        <v>1</v>
      </c>
      <c r="BS20" t="s">
        <v>5</v>
      </c>
      <c r="BT20" t="s">
        <v>438</v>
      </c>
      <c r="BU20" t="s">
        <v>255</v>
      </c>
      <c r="BV20">
        <v>0</v>
      </c>
      <c r="BW20">
        <v>0</v>
      </c>
      <c r="BX20">
        <v>1</v>
      </c>
      <c r="BZ20" t="s">
        <v>5</v>
      </c>
      <c r="CA20" t="s">
        <v>442</v>
      </c>
      <c r="CB20" t="s">
        <v>266</v>
      </c>
      <c r="CC20">
        <v>0</v>
      </c>
      <c r="CD20">
        <v>1</v>
      </c>
      <c r="CE20">
        <v>0</v>
      </c>
      <c r="CG20" t="s">
        <v>5</v>
      </c>
      <c r="CH20" t="s">
        <v>443</v>
      </c>
      <c r="CI20" t="s">
        <v>444</v>
      </c>
      <c r="CJ20">
        <v>0</v>
      </c>
      <c r="CK20">
        <v>0</v>
      </c>
      <c r="CL20">
        <v>1</v>
      </c>
      <c r="CN20" t="s">
        <v>5</v>
      </c>
      <c r="CO20" t="s">
        <v>445</v>
      </c>
      <c r="CP20" t="s">
        <v>444</v>
      </c>
      <c r="CQ20">
        <v>0</v>
      </c>
      <c r="CR20">
        <v>0</v>
      </c>
      <c r="CS20">
        <v>1</v>
      </c>
      <c r="CU20" t="s">
        <v>5</v>
      </c>
      <c r="CV20" t="s">
        <v>439</v>
      </c>
      <c r="CW20" t="s">
        <v>213</v>
      </c>
      <c r="CX20">
        <v>0.17</v>
      </c>
      <c r="CY20">
        <v>0.83</v>
      </c>
      <c r="CZ20">
        <v>0</v>
      </c>
    </row>
    <row r="21" spans="1:104" x14ac:dyDescent="0.25">
      <c r="A21" t="s">
        <v>32</v>
      </c>
      <c r="B21" t="s">
        <v>309</v>
      </c>
      <c r="C21" t="s">
        <v>266</v>
      </c>
      <c r="D21">
        <v>0.33</v>
      </c>
      <c r="E21">
        <v>0</v>
      </c>
      <c r="F21">
        <v>0.67</v>
      </c>
      <c r="H21" t="s">
        <v>32</v>
      </c>
      <c r="I21" t="s">
        <v>436</v>
      </c>
      <c r="J21" t="s">
        <v>266</v>
      </c>
      <c r="K21">
        <v>0.99</v>
      </c>
      <c r="L21">
        <v>0</v>
      </c>
      <c r="M21">
        <v>0.01</v>
      </c>
      <c r="O21" t="s">
        <v>32</v>
      </c>
      <c r="P21" t="s">
        <v>287</v>
      </c>
      <c r="Q21" t="s">
        <v>266</v>
      </c>
      <c r="R21">
        <v>0.28000000000000003</v>
      </c>
      <c r="S21">
        <v>0.13</v>
      </c>
      <c r="T21">
        <v>0.59</v>
      </c>
      <c r="V21" t="s">
        <v>32</v>
      </c>
      <c r="W21" t="s">
        <v>282</v>
      </c>
      <c r="X21" t="s">
        <v>214</v>
      </c>
      <c r="Y21">
        <v>0.48</v>
      </c>
      <c r="Z21">
        <v>0.37</v>
      </c>
      <c r="AA21">
        <v>0.15</v>
      </c>
      <c r="AC21" t="s">
        <v>32</v>
      </c>
      <c r="AD21" t="s">
        <v>440</v>
      </c>
      <c r="AE21" t="s">
        <v>214</v>
      </c>
      <c r="AF21">
        <v>0.48</v>
      </c>
      <c r="AG21">
        <v>0.37</v>
      </c>
      <c r="AH21">
        <v>0.15</v>
      </c>
      <c r="AJ21" t="s">
        <v>32</v>
      </c>
      <c r="AK21" t="s">
        <v>291</v>
      </c>
      <c r="AL21" t="s">
        <v>214</v>
      </c>
      <c r="AM21">
        <v>0.71</v>
      </c>
      <c r="AN21">
        <v>0</v>
      </c>
      <c r="AO21">
        <v>0.28999999999999998</v>
      </c>
      <c r="AQ21" t="s">
        <v>32</v>
      </c>
      <c r="AR21" t="s">
        <v>437</v>
      </c>
      <c r="AS21" t="s">
        <v>214</v>
      </c>
      <c r="AT21">
        <v>0.48</v>
      </c>
      <c r="AU21">
        <v>0.37</v>
      </c>
      <c r="AV21">
        <v>0.15</v>
      </c>
      <c r="AX21" t="s">
        <v>32</v>
      </c>
      <c r="AY21" t="s">
        <v>295</v>
      </c>
      <c r="AZ21" t="s">
        <v>266</v>
      </c>
      <c r="BA21">
        <v>0.63</v>
      </c>
      <c r="BB21">
        <v>0</v>
      </c>
      <c r="BC21">
        <v>0.37</v>
      </c>
      <c r="BE21" t="s">
        <v>32</v>
      </c>
      <c r="BF21" t="s">
        <v>441</v>
      </c>
      <c r="BG21" t="s">
        <v>255</v>
      </c>
      <c r="BH21">
        <v>1</v>
      </c>
      <c r="BI21">
        <v>0</v>
      </c>
      <c r="BJ21">
        <v>0</v>
      </c>
      <c r="BL21" t="s">
        <v>32</v>
      </c>
      <c r="BM21" t="s">
        <v>299</v>
      </c>
      <c r="BN21" t="s">
        <v>255</v>
      </c>
      <c r="BO21">
        <v>0.53</v>
      </c>
      <c r="BP21">
        <v>0</v>
      </c>
      <c r="BQ21">
        <v>0.47</v>
      </c>
      <c r="BS21" t="s">
        <v>32</v>
      </c>
      <c r="BT21" t="s">
        <v>438</v>
      </c>
      <c r="BU21" t="s">
        <v>255</v>
      </c>
      <c r="BV21">
        <v>1</v>
      </c>
      <c r="BW21">
        <v>0</v>
      </c>
      <c r="BX21">
        <v>0</v>
      </c>
      <c r="BZ21" t="s">
        <v>32</v>
      </c>
      <c r="CA21" t="s">
        <v>442</v>
      </c>
      <c r="CB21" t="s">
        <v>266</v>
      </c>
      <c r="CC21">
        <v>0.63</v>
      </c>
      <c r="CD21">
        <v>0</v>
      </c>
      <c r="CE21">
        <v>0.37</v>
      </c>
      <c r="CG21" t="s">
        <v>32</v>
      </c>
      <c r="CH21" t="s">
        <v>443</v>
      </c>
      <c r="CI21" t="s">
        <v>444</v>
      </c>
      <c r="CJ21">
        <v>0.53</v>
      </c>
      <c r="CK21">
        <v>0</v>
      </c>
      <c r="CL21">
        <v>0.47</v>
      </c>
      <c r="CN21" t="s">
        <v>32</v>
      </c>
      <c r="CO21" t="s">
        <v>445</v>
      </c>
      <c r="CP21" t="s">
        <v>444</v>
      </c>
      <c r="CQ21">
        <v>1</v>
      </c>
      <c r="CR21">
        <v>0</v>
      </c>
      <c r="CS21">
        <v>0</v>
      </c>
      <c r="CU21" t="s">
        <v>32</v>
      </c>
      <c r="CV21" t="s">
        <v>439</v>
      </c>
      <c r="CW21" t="s">
        <v>213</v>
      </c>
      <c r="CX21">
        <v>0.53</v>
      </c>
      <c r="CY21">
        <v>0.47</v>
      </c>
      <c r="CZ21">
        <v>0</v>
      </c>
    </row>
    <row r="22" spans="1:104" x14ac:dyDescent="0.25">
      <c r="A22" t="s">
        <v>33</v>
      </c>
      <c r="B22" t="s">
        <v>309</v>
      </c>
      <c r="C22" t="s">
        <v>266</v>
      </c>
      <c r="D22">
        <v>0.63</v>
      </c>
      <c r="E22">
        <v>0</v>
      </c>
      <c r="F22">
        <v>0.37</v>
      </c>
      <c r="H22" t="s">
        <v>33</v>
      </c>
      <c r="I22" t="s">
        <v>436</v>
      </c>
      <c r="J22" t="s">
        <v>266</v>
      </c>
      <c r="K22">
        <v>0.56999999999999995</v>
      </c>
      <c r="L22">
        <v>0.19</v>
      </c>
      <c r="M22">
        <v>0.24</v>
      </c>
      <c r="O22" t="s">
        <v>33</v>
      </c>
      <c r="P22" t="s">
        <v>287</v>
      </c>
      <c r="Q22" t="s">
        <v>266</v>
      </c>
      <c r="R22">
        <v>0.51</v>
      </c>
      <c r="S22">
        <v>0.23</v>
      </c>
      <c r="T22">
        <v>0.26</v>
      </c>
      <c r="V22" t="s">
        <v>33</v>
      </c>
      <c r="W22" t="s">
        <v>282</v>
      </c>
      <c r="X22" t="s">
        <v>214</v>
      </c>
      <c r="Y22">
        <v>0.42</v>
      </c>
      <c r="Z22">
        <v>0.09</v>
      </c>
      <c r="AA22">
        <v>0.49</v>
      </c>
      <c r="AC22" t="s">
        <v>33</v>
      </c>
      <c r="AD22" t="s">
        <v>440</v>
      </c>
      <c r="AE22" t="s">
        <v>214</v>
      </c>
      <c r="AF22">
        <v>0</v>
      </c>
      <c r="AG22">
        <v>1</v>
      </c>
      <c r="AH22">
        <v>0</v>
      </c>
      <c r="AJ22" t="s">
        <v>33</v>
      </c>
      <c r="AK22" t="s">
        <v>291</v>
      </c>
      <c r="AL22" t="s">
        <v>214</v>
      </c>
      <c r="AM22">
        <v>0.5</v>
      </c>
      <c r="AN22">
        <v>0.09</v>
      </c>
      <c r="AO22">
        <v>0.41</v>
      </c>
      <c r="AQ22" t="s">
        <v>33</v>
      </c>
      <c r="AR22" t="s">
        <v>437</v>
      </c>
      <c r="AS22" t="s">
        <v>214</v>
      </c>
      <c r="AT22">
        <v>0.72</v>
      </c>
      <c r="AU22">
        <v>0.13</v>
      </c>
      <c r="AV22">
        <v>0.15</v>
      </c>
      <c r="AX22" t="s">
        <v>33</v>
      </c>
      <c r="AY22" t="s">
        <v>295</v>
      </c>
      <c r="AZ22" t="s">
        <v>266</v>
      </c>
      <c r="BA22">
        <v>0.42</v>
      </c>
      <c r="BB22">
        <v>0.08</v>
      </c>
      <c r="BC22">
        <v>0.5</v>
      </c>
      <c r="BE22" t="s">
        <v>33</v>
      </c>
      <c r="BF22" t="s">
        <v>441</v>
      </c>
      <c r="BG22" t="s">
        <v>255</v>
      </c>
      <c r="BH22">
        <v>0</v>
      </c>
      <c r="BI22">
        <v>1</v>
      </c>
      <c r="BJ22">
        <v>0</v>
      </c>
      <c r="BL22" t="s">
        <v>33</v>
      </c>
      <c r="BM22" t="s">
        <v>299</v>
      </c>
      <c r="BN22" t="s">
        <v>255</v>
      </c>
      <c r="BO22">
        <v>0.49</v>
      </c>
      <c r="BP22">
        <v>0.31</v>
      </c>
      <c r="BQ22">
        <v>0.2</v>
      </c>
      <c r="BS22" t="s">
        <v>33</v>
      </c>
      <c r="BT22" t="s">
        <v>438</v>
      </c>
      <c r="BU22" t="s">
        <v>255</v>
      </c>
      <c r="BV22">
        <v>0.45</v>
      </c>
      <c r="BW22">
        <v>0.47</v>
      </c>
      <c r="BX22">
        <v>0.08</v>
      </c>
      <c r="BZ22" t="s">
        <v>33</v>
      </c>
      <c r="CA22" t="s">
        <v>442</v>
      </c>
      <c r="CB22" t="s">
        <v>266</v>
      </c>
      <c r="CC22">
        <v>0</v>
      </c>
      <c r="CD22">
        <v>1</v>
      </c>
      <c r="CE22">
        <v>0</v>
      </c>
      <c r="CG22" t="s">
        <v>33</v>
      </c>
      <c r="CH22" t="s">
        <v>443</v>
      </c>
      <c r="CI22" t="s">
        <v>444</v>
      </c>
      <c r="CJ22">
        <v>0</v>
      </c>
      <c r="CK22">
        <v>0</v>
      </c>
      <c r="CL22">
        <v>1</v>
      </c>
      <c r="CN22" t="s">
        <v>33</v>
      </c>
      <c r="CO22" t="s">
        <v>445</v>
      </c>
      <c r="CP22" t="s">
        <v>444</v>
      </c>
      <c r="CQ22">
        <v>0</v>
      </c>
      <c r="CR22">
        <v>0</v>
      </c>
      <c r="CS22">
        <v>1</v>
      </c>
      <c r="CU22" t="s">
        <v>33</v>
      </c>
      <c r="CV22" t="s">
        <v>439</v>
      </c>
      <c r="CW22" t="s">
        <v>213</v>
      </c>
      <c r="CX22">
        <v>0.67</v>
      </c>
      <c r="CY22">
        <v>0.33</v>
      </c>
      <c r="CZ22">
        <v>0</v>
      </c>
    </row>
    <row r="23" spans="1:104" x14ac:dyDescent="0.25">
      <c r="A23" t="s">
        <v>34</v>
      </c>
      <c r="B23" t="s">
        <v>309</v>
      </c>
      <c r="C23" t="s">
        <v>266</v>
      </c>
      <c r="D23">
        <v>0.11</v>
      </c>
      <c r="E23">
        <v>0</v>
      </c>
      <c r="F23">
        <v>0.89</v>
      </c>
      <c r="H23" t="s">
        <v>34</v>
      </c>
      <c r="I23" t="s">
        <v>436</v>
      </c>
      <c r="J23" t="s">
        <v>266</v>
      </c>
      <c r="K23">
        <v>0.21</v>
      </c>
      <c r="L23">
        <v>0.26</v>
      </c>
      <c r="M23">
        <v>0.53</v>
      </c>
      <c r="O23" t="s">
        <v>34</v>
      </c>
      <c r="P23" t="s">
        <v>287</v>
      </c>
      <c r="Q23" t="s">
        <v>266</v>
      </c>
      <c r="R23">
        <v>0.02</v>
      </c>
      <c r="S23">
        <v>0.03</v>
      </c>
      <c r="T23">
        <v>0.95</v>
      </c>
      <c r="V23" t="s">
        <v>34</v>
      </c>
      <c r="W23" t="s">
        <v>282</v>
      </c>
      <c r="X23" t="s">
        <v>214</v>
      </c>
      <c r="Y23">
        <v>0</v>
      </c>
      <c r="Z23">
        <v>1</v>
      </c>
      <c r="AA23">
        <v>0</v>
      </c>
      <c r="AC23" t="s">
        <v>34</v>
      </c>
      <c r="AD23" t="s">
        <v>440</v>
      </c>
      <c r="AE23" t="s">
        <v>214</v>
      </c>
      <c r="AF23">
        <v>0</v>
      </c>
      <c r="AG23">
        <v>1</v>
      </c>
      <c r="AH23">
        <v>0</v>
      </c>
      <c r="AJ23" t="s">
        <v>34</v>
      </c>
      <c r="AK23" t="s">
        <v>291</v>
      </c>
      <c r="AL23" t="s">
        <v>214</v>
      </c>
      <c r="AM23">
        <v>0.05</v>
      </c>
      <c r="AN23">
        <v>0.65</v>
      </c>
      <c r="AO23">
        <v>0.3</v>
      </c>
      <c r="AQ23" t="s">
        <v>34</v>
      </c>
      <c r="AR23" t="s">
        <v>437</v>
      </c>
      <c r="AS23" t="s">
        <v>214</v>
      </c>
      <c r="AT23">
        <v>0.03</v>
      </c>
      <c r="AU23">
        <v>0.92</v>
      </c>
      <c r="AV23">
        <v>0.04</v>
      </c>
      <c r="AX23" t="s">
        <v>34</v>
      </c>
      <c r="AY23" t="s">
        <v>295</v>
      </c>
      <c r="AZ23" t="s">
        <v>266</v>
      </c>
      <c r="BA23">
        <v>0</v>
      </c>
      <c r="BB23">
        <v>1</v>
      </c>
      <c r="BC23">
        <v>0</v>
      </c>
      <c r="BE23" t="s">
        <v>34</v>
      </c>
      <c r="BF23" t="s">
        <v>441</v>
      </c>
      <c r="BG23" t="s">
        <v>255</v>
      </c>
      <c r="BH23" t="s">
        <v>312</v>
      </c>
      <c r="BI23" t="s">
        <v>312</v>
      </c>
      <c r="BJ23" t="s">
        <v>312</v>
      </c>
      <c r="BL23" t="s">
        <v>34</v>
      </c>
      <c r="BM23" t="s">
        <v>299</v>
      </c>
      <c r="BN23" t="s">
        <v>255</v>
      </c>
      <c r="BO23">
        <v>0</v>
      </c>
      <c r="BP23">
        <v>0</v>
      </c>
      <c r="BQ23">
        <v>1</v>
      </c>
      <c r="BS23" t="s">
        <v>34</v>
      </c>
      <c r="BT23" t="s">
        <v>438</v>
      </c>
      <c r="BU23" t="s">
        <v>255</v>
      </c>
      <c r="BV23">
        <v>0</v>
      </c>
      <c r="BW23">
        <v>0</v>
      </c>
      <c r="BX23">
        <v>1</v>
      </c>
      <c r="BZ23" t="s">
        <v>34</v>
      </c>
      <c r="CA23" t="s">
        <v>442</v>
      </c>
      <c r="CB23" t="s">
        <v>266</v>
      </c>
      <c r="CC23">
        <v>0</v>
      </c>
      <c r="CD23">
        <v>1</v>
      </c>
      <c r="CE23">
        <v>0</v>
      </c>
      <c r="CG23" t="s">
        <v>34</v>
      </c>
      <c r="CH23" t="s">
        <v>443</v>
      </c>
      <c r="CI23" t="s">
        <v>444</v>
      </c>
      <c r="CJ23">
        <v>0</v>
      </c>
      <c r="CK23">
        <v>0</v>
      </c>
      <c r="CL23">
        <v>1</v>
      </c>
      <c r="CN23" t="s">
        <v>34</v>
      </c>
      <c r="CO23" t="s">
        <v>445</v>
      </c>
      <c r="CP23" t="s">
        <v>444</v>
      </c>
      <c r="CQ23">
        <v>0</v>
      </c>
      <c r="CR23">
        <v>0</v>
      </c>
      <c r="CS23">
        <v>1</v>
      </c>
      <c r="CU23" t="s">
        <v>34</v>
      </c>
      <c r="CV23" t="s">
        <v>439</v>
      </c>
      <c r="CW23" t="s">
        <v>213</v>
      </c>
      <c r="CX23">
        <v>0.15</v>
      </c>
      <c r="CY23">
        <v>0.84</v>
      </c>
      <c r="CZ23">
        <v>0.01</v>
      </c>
    </row>
    <row r="24" spans="1:104" x14ac:dyDescent="0.25">
      <c r="A24" t="s">
        <v>35</v>
      </c>
      <c r="B24" t="s">
        <v>309</v>
      </c>
      <c r="C24" t="s">
        <v>266</v>
      </c>
      <c r="D24">
        <v>0.08</v>
      </c>
      <c r="E24">
        <v>0.01</v>
      </c>
      <c r="F24">
        <v>0.91</v>
      </c>
      <c r="H24" t="s">
        <v>35</v>
      </c>
      <c r="I24" t="s">
        <v>436</v>
      </c>
      <c r="J24" t="s">
        <v>266</v>
      </c>
      <c r="K24">
        <v>0.23</v>
      </c>
      <c r="L24">
        <v>0.77</v>
      </c>
      <c r="M24">
        <v>0</v>
      </c>
      <c r="O24" t="s">
        <v>35</v>
      </c>
      <c r="P24" t="s">
        <v>287</v>
      </c>
      <c r="Q24" t="s">
        <v>266</v>
      </c>
      <c r="R24">
        <v>0.15</v>
      </c>
      <c r="S24">
        <v>0.35</v>
      </c>
      <c r="T24">
        <v>0.5</v>
      </c>
      <c r="V24" t="s">
        <v>35</v>
      </c>
      <c r="W24" t="s">
        <v>282</v>
      </c>
      <c r="X24" t="s">
        <v>214</v>
      </c>
      <c r="Y24">
        <v>0.18</v>
      </c>
      <c r="Z24">
        <v>0.26</v>
      </c>
      <c r="AA24">
        <v>0.55000000000000004</v>
      </c>
      <c r="AC24" t="s">
        <v>35</v>
      </c>
      <c r="AD24" t="s">
        <v>440</v>
      </c>
      <c r="AE24" t="s">
        <v>214</v>
      </c>
      <c r="AF24">
        <v>0</v>
      </c>
      <c r="AG24">
        <v>1</v>
      </c>
      <c r="AH24">
        <v>0</v>
      </c>
      <c r="AJ24" t="s">
        <v>35</v>
      </c>
      <c r="AK24" t="s">
        <v>291</v>
      </c>
      <c r="AL24" t="s">
        <v>214</v>
      </c>
      <c r="AM24">
        <v>0.05</v>
      </c>
      <c r="AN24">
        <v>7.0000000000000007E-2</v>
      </c>
      <c r="AO24">
        <v>0.89</v>
      </c>
      <c r="AQ24" t="s">
        <v>35</v>
      </c>
      <c r="AR24" t="s">
        <v>437</v>
      </c>
      <c r="AS24" t="s">
        <v>214</v>
      </c>
      <c r="AT24">
        <v>0.05</v>
      </c>
      <c r="AU24">
        <v>0.84</v>
      </c>
      <c r="AV24">
        <v>0.11</v>
      </c>
      <c r="AX24" t="s">
        <v>35</v>
      </c>
      <c r="AY24" t="s">
        <v>295</v>
      </c>
      <c r="AZ24" t="s">
        <v>266</v>
      </c>
      <c r="BA24">
        <v>0.37</v>
      </c>
      <c r="BB24">
        <v>7.0000000000000007E-2</v>
      </c>
      <c r="BC24">
        <v>0.56999999999999995</v>
      </c>
      <c r="BE24" t="s">
        <v>35</v>
      </c>
      <c r="BF24" t="s">
        <v>441</v>
      </c>
      <c r="BG24" t="s">
        <v>255</v>
      </c>
      <c r="BH24">
        <v>0</v>
      </c>
      <c r="BI24">
        <v>1</v>
      </c>
      <c r="BJ24">
        <v>0</v>
      </c>
      <c r="BL24" t="s">
        <v>35</v>
      </c>
      <c r="BM24" t="s">
        <v>299</v>
      </c>
      <c r="BN24" t="s">
        <v>255</v>
      </c>
      <c r="BO24">
        <v>0.13</v>
      </c>
      <c r="BP24">
        <v>0.05</v>
      </c>
      <c r="BQ24">
        <v>0.81</v>
      </c>
      <c r="BS24" t="s">
        <v>35</v>
      </c>
      <c r="BT24" t="s">
        <v>438</v>
      </c>
      <c r="BU24" t="s">
        <v>255</v>
      </c>
      <c r="BV24">
        <v>0.11</v>
      </c>
      <c r="BW24">
        <v>0.89</v>
      </c>
      <c r="BX24">
        <v>0</v>
      </c>
      <c r="BZ24" t="s">
        <v>35</v>
      </c>
      <c r="CA24" t="s">
        <v>442</v>
      </c>
      <c r="CB24" t="s">
        <v>266</v>
      </c>
      <c r="CC24">
        <v>0</v>
      </c>
      <c r="CD24">
        <v>1</v>
      </c>
      <c r="CE24">
        <v>0</v>
      </c>
      <c r="CG24" t="s">
        <v>35</v>
      </c>
      <c r="CH24" t="s">
        <v>443</v>
      </c>
      <c r="CI24" t="s">
        <v>444</v>
      </c>
      <c r="CJ24">
        <v>0</v>
      </c>
      <c r="CK24">
        <v>0</v>
      </c>
      <c r="CL24">
        <v>1</v>
      </c>
      <c r="CN24" t="s">
        <v>35</v>
      </c>
      <c r="CO24" t="s">
        <v>445</v>
      </c>
      <c r="CP24" t="s">
        <v>444</v>
      </c>
      <c r="CQ24">
        <v>0</v>
      </c>
      <c r="CR24">
        <v>0</v>
      </c>
      <c r="CS24">
        <v>1</v>
      </c>
      <c r="CU24" t="s">
        <v>35</v>
      </c>
      <c r="CV24" t="s">
        <v>439</v>
      </c>
      <c r="CW24" t="s">
        <v>213</v>
      </c>
      <c r="CX24">
        <v>0.02</v>
      </c>
      <c r="CY24">
        <v>0.98</v>
      </c>
      <c r="CZ24">
        <v>0</v>
      </c>
    </row>
    <row r="25" spans="1:104" x14ac:dyDescent="0.25">
      <c r="A25" t="s">
        <v>6</v>
      </c>
      <c r="B25" t="s">
        <v>309</v>
      </c>
      <c r="C25" t="s">
        <v>266</v>
      </c>
      <c r="D25">
        <v>0.05</v>
      </c>
      <c r="E25">
        <v>0</v>
      </c>
      <c r="F25">
        <v>0.95</v>
      </c>
      <c r="H25" t="s">
        <v>6</v>
      </c>
      <c r="I25" t="s">
        <v>436</v>
      </c>
      <c r="J25" t="s">
        <v>266</v>
      </c>
      <c r="K25">
        <v>0.1</v>
      </c>
      <c r="L25">
        <v>0</v>
      </c>
      <c r="M25">
        <v>0.9</v>
      </c>
      <c r="O25" t="s">
        <v>6</v>
      </c>
      <c r="P25" t="s">
        <v>287</v>
      </c>
      <c r="Q25" t="s">
        <v>266</v>
      </c>
      <c r="R25">
        <v>0.06</v>
      </c>
      <c r="S25">
        <v>0</v>
      </c>
      <c r="T25">
        <v>0.94</v>
      </c>
      <c r="V25" t="s">
        <v>6</v>
      </c>
      <c r="W25" t="s">
        <v>282</v>
      </c>
      <c r="X25" t="s">
        <v>214</v>
      </c>
      <c r="Y25">
        <v>0.11</v>
      </c>
      <c r="Z25">
        <v>0.84</v>
      </c>
      <c r="AA25">
        <v>0.05</v>
      </c>
      <c r="AC25" t="s">
        <v>6</v>
      </c>
      <c r="AD25" t="s">
        <v>440</v>
      </c>
      <c r="AE25" t="s">
        <v>214</v>
      </c>
      <c r="AF25">
        <v>0.11</v>
      </c>
      <c r="AG25">
        <v>0.84</v>
      </c>
      <c r="AH25">
        <v>0.05</v>
      </c>
      <c r="AJ25" t="s">
        <v>6</v>
      </c>
      <c r="AK25" t="s">
        <v>291</v>
      </c>
      <c r="AL25" t="s">
        <v>214</v>
      </c>
      <c r="AM25">
        <v>0.67</v>
      </c>
      <c r="AN25">
        <v>0.08</v>
      </c>
      <c r="AO25">
        <v>0.25</v>
      </c>
      <c r="AQ25" t="s">
        <v>6</v>
      </c>
      <c r="AR25" t="s">
        <v>437</v>
      </c>
      <c r="AS25" t="s">
        <v>214</v>
      </c>
      <c r="AT25">
        <v>0.36</v>
      </c>
      <c r="AU25">
        <v>0.45</v>
      </c>
      <c r="AV25">
        <v>0.18</v>
      </c>
      <c r="AX25" t="s">
        <v>6</v>
      </c>
      <c r="AY25" t="s">
        <v>295</v>
      </c>
      <c r="AZ25" t="s">
        <v>266</v>
      </c>
      <c r="BA25">
        <v>0</v>
      </c>
      <c r="BB25">
        <v>0.25</v>
      </c>
      <c r="BC25">
        <v>0.75</v>
      </c>
      <c r="BE25" t="s">
        <v>6</v>
      </c>
      <c r="BF25" t="s">
        <v>441</v>
      </c>
      <c r="BG25" t="s">
        <v>255</v>
      </c>
      <c r="BH25">
        <v>1</v>
      </c>
      <c r="BI25">
        <v>0</v>
      </c>
      <c r="BJ25">
        <v>0</v>
      </c>
      <c r="BL25" t="s">
        <v>6</v>
      </c>
      <c r="BM25" t="s">
        <v>299</v>
      </c>
      <c r="BN25" t="s">
        <v>255</v>
      </c>
      <c r="BO25">
        <v>0.14000000000000001</v>
      </c>
      <c r="BP25">
        <v>0</v>
      </c>
      <c r="BQ25">
        <v>0.86</v>
      </c>
      <c r="BS25" t="s">
        <v>6</v>
      </c>
      <c r="BT25" t="s">
        <v>438</v>
      </c>
      <c r="BU25" t="s">
        <v>255</v>
      </c>
      <c r="BV25">
        <v>0.25</v>
      </c>
      <c r="BW25">
        <v>0</v>
      </c>
      <c r="BX25">
        <v>0.75</v>
      </c>
      <c r="BZ25" t="s">
        <v>6</v>
      </c>
      <c r="CA25" t="s">
        <v>442</v>
      </c>
      <c r="CB25" t="s">
        <v>266</v>
      </c>
      <c r="CC25">
        <v>0</v>
      </c>
      <c r="CD25">
        <v>0.25</v>
      </c>
      <c r="CE25">
        <v>0.75</v>
      </c>
      <c r="CG25" t="s">
        <v>6</v>
      </c>
      <c r="CH25" t="s">
        <v>443</v>
      </c>
      <c r="CI25" t="s">
        <v>444</v>
      </c>
      <c r="CJ25">
        <v>0.14000000000000001</v>
      </c>
      <c r="CK25">
        <v>0</v>
      </c>
      <c r="CL25">
        <v>0.86</v>
      </c>
      <c r="CN25" t="s">
        <v>6</v>
      </c>
      <c r="CO25" t="s">
        <v>445</v>
      </c>
      <c r="CP25" t="s">
        <v>444</v>
      </c>
      <c r="CQ25">
        <v>0.25</v>
      </c>
      <c r="CR25">
        <v>0</v>
      </c>
      <c r="CS25">
        <v>0.75</v>
      </c>
      <c r="CU25" t="s">
        <v>6</v>
      </c>
      <c r="CV25" t="s">
        <v>439</v>
      </c>
      <c r="CW25" t="s">
        <v>213</v>
      </c>
      <c r="CX25">
        <v>0.55000000000000004</v>
      </c>
      <c r="CY25">
        <v>0.45</v>
      </c>
      <c r="CZ25">
        <v>0</v>
      </c>
    </row>
    <row r="26" spans="1:104" x14ac:dyDescent="0.25">
      <c r="A26" t="s">
        <v>7</v>
      </c>
      <c r="B26" t="s">
        <v>309</v>
      </c>
      <c r="C26" t="s">
        <v>266</v>
      </c>
      <c r="D26">
        <v>0.5</v>
      </c>
      <c r="E26">
        <v>0</v>
      </c>
      <c r="F26">
        <v>0.5</v>
      </c>
      <c r="H26" t="s">
        <v>7</v>
      </c>
      <c r="I26" t="s">
        <v>436</v>
      </c>
      <c r="J26" t="s">
        <v>266</v>
      </c>
      <c r="K26">
        <v>0.89</v>
      </c>
      <c r="L26">
        <v>0.11</v>
      </c>
      <c r="M26">
        <v>0</v>
      </c>
      <c r="O26" t="s">
        <v>7</v>
      </c>
      <c r="P26" t="s">
        <v>287</v>
      </c>
      <c r="Q26" t="s">
        <v>266</v>
      </c>
      <c r="R26">
        <v>7.0000000000000007E-2</v>
      </c>
      <c r="S26">
        <v>0.15</v>
      </c>
      <c r="T26">
        <v>0.78</v>
      </c>
      <c r="V26" t="s">
        <v>7</v>
      </c>
      <c r="W26" t="s">
        <v>282</v>
      </c>
      <c r="X26" t="s">
        <v>214</v>
      </c>
      <c r="Y26">
        <v>0.36</v>
      </c>
      <c r="Z26">
        <v>0.34</v>
      </c>
      <c r="AA26">
        <v>0.3</v>
      </c>
      <c r="AC26" t="s">
        <v>7</v>
      </c>
      <c r="AD26" t="s">
        <v>440</v>
      </c>
      <c r="AE26" t="s">
        <v>214</v>
      </c>
      <c r="AF26">
        <v>0.36</v>
      </c>
      <c r="AG26">
        <v>0.34</v>
      </c>
      <c r="AH26">
        <v>0.3</v>
      </c>
      <c r="AJ26" t="s">
        <v>7</v>
      </c>
      <c r="AK26" t="s">
        <v>291</v>
      </c>
      <c r="AL26" t="s">
        <v>214</v>
      </c>
      <c r="AM26">
        <v>0.26</v>
      </c>
      <c r="AN26">
        <v>0.56999999999999995</v>
      </c>
      <c r="AO26">
        <v>0.17</v>
      </c>
      <c r="AQ26" t="s">
        <v>7</v>
      </c>
      <c r="AR26" t="s">
        <v>437</v>
      </c>
      <c r="AS26" t="s">
        <v>214</v>
      </c>
      <c r="AT26">
        <v>0.38</v>
      </c>
      <c r="AU26">
        <v>0.36</v>
      </c>
      <c r="AV26">
        <v>0.26</v>
      </c>
      <c r="AX26" t="s">
        <v>7</v>
      </c>
      <c r="AY26" t="s">
        <v>295</v>
      </c>
      <c r="AZ26" t="s">
        <v>266</v>
      </c>
      <c r="BA26">
        <v>0.17</v>
      </c>
      <c r="BB26">
        <v>0.08</v>
      </c>
      <c r="BC26">
        <v>0.75</v>
      </c>
      <c r="BE26" t="s">
        <v>7</v>
      </c>
      <c r="BF26" t="s">
        <v>441</v>
      </c>
      <c r="BG26" t="s">
        <v>255</v>
      </c>
      <c r="BH26">
        <v>1</v>
      </c>
      <c r="BI26">
        <v>0</v>
      </c>
      <c r="BJ26">
        <v>0</v>
      </c>
      <c r="BL26" t="s">
        <v>7</v>
      </c>
      <c r="BM26" t="s">
        <v>299</v>
      </c>
      <c r="BN26" t="s">
        <v>255</v>
      </c>
      <c r="BO26">
        <v>0.28000000000000003</v>
      </c>
      <c r="BP26">
        <v>0.55000000000000004</v>
      </c>
      <c r="BQ26">
        <v>0.18</v>
      </c>
      <c r="BS26" t="s">
        <v>7</v>
      </c>
      <c r="BT26" t="s">
        <v>438</v>
      </c>
      <c r="BU26" t="s">
        <v>255</v>
      </c>
      <c r="BV26">
        <v>0.8</v>
      </c>
      <c r="BW26">
        <v>0.14000000000000001</v>
      </c>
      <c r="BX26">
        <v>0.06</v>
      </c>
      <c r="BZ26" t="s">
        <v>7</v>
      </c>
      <c r="CA26" t="s">
        <v>442</v>
      </c>
      <c r="CB26" t="s">
        <v>266</v>
      </c>
      <c r="CC26">
        <v>0.17</v>
      </c>
      <c r="CD26">
        <v>0.08</v>
      </c>
      <c r="CE26">
        <v>0.75</v>
      </c>
      <c r="CG26" t="s">
        <v>7</v>
      </c>
      <c r="CH26" t="s">
        <v>443</v>
      </c>
      <c r="CI26" t="s">
        <v>444</v>
      </c>
      <c r="CJ26">
        <v>0.28000000000000003</v>
      </c>
      <c r="CK26">
        <v>0.55000000000000004</v>
      </c>
      <c r="CL26">
        <v>0.18</v>
      </c>
      <c r="CN26" t="s">
        <v>7</v>
      </c>
      <c r="CO26" t="s">
        <v>445</v>
      </c>
      <c r="CP26" t="s">
        <v>444</v>
      </c>
      <c r="CQ26">
        <v>0.8</v>
      </c>
      <c r="CR26">
        <v>0.14000000000000001</v>
      </c>
      <c r="CS26">
        <v>0.06</v>
      </c>
      <c r="CU26" t="s">
        <v>7</v>
      </c>
      <c r="CV26" t="s">
        <v>439</v>
      </c>
      <c r="CW26" t="s">
        <v>213</v>
      </c>
      <c r="CX26">
        <v>0.33</v>
      </c>
      <c r="CY26">
        <v>0.17</v>
      </c>
      <c r="CZ26">
        <v>0.5</v>
      </c>
    </row>
    <row r="27" spans="1:104" x14ac:dyDescent="0.25">
      <c r="A27" t="s">
        <v>10</v>
      </c>
      <c r="B27" t="s">
        <v>309</v>
      </c>
      <c r="C27" t="s">
        <v>266</v>
      </c>
      <c r="D27">
        <v>0.33</v>
      </c>
      <c r="E27">
        <v>0.17</v>
      </c>
      <c r="F27">
        <v>0.5</v>
      </c>
      <c r="H27" t="s">
        <v>10</v>
      </c>
      <c r="I27" t="s">
        <v>436</v>
      </c>
      <c r="J27" t="s">
        <v>266</v>
      </c>
      <c r="K27">
        <v>0.5</v>
      </c>
      <c r="L27">
        <v>0</v>
      </c>
      <c r="M27">
        <v>0.5</v>
      </c>
      <c r="O27" t="s">
        <v>10</v>
      </c>
      <c r="P27" t="s">
        <v>287</v>
      </c>
      <c r="Q27" t="s">
        <v>266</v>
      </c>
      <c r="R27">
        <v>0.17</v>
      </c>
      <c r="S27">
        <v>0.33</v>
      </c>
      <c r="T27">
        <v>0.5</v>
      </c>
      <c r="V27" t="s">
        <v>10</v>
      </c>
      <c r="W27" t="s">
        <v>282</v>
      </c>
      <c r="X27" t="s">
        <v>214</v>
      </c>
      <c r="Y27">
        <v>0.14000000000000001</v>
      </c>
      <c r="Z27">
        <v>0.43</v>
      </c>
      <c r="AA27">
        <v>0.43</v>
      </c>
      <c r="AC27" t="s">
        <v>10</v>
      </c>
      <c r="AD27" t="s">
        <v>440</v>
      </c>
      <c r="AE27" t="s">
        <v>214</v>
      </c>
      <c r="AF27">
        <v>0</v>
      </c>
      <c r="AG27">
        <v>1</v>
      </c>
      <c r="AH27">
        <v>0</v>
      </c>
      <c r="AJ27" t="s">
        <v>10</v>
      </c>
      <c r="AK27" t="s">
        <v>291</v>
      </c>
      <c r="AL27" t="s">
        <v>214</v>
      </c>
      <c r="AM27">
        <v>0.5</v>
      </c>
      <c r="AN27">
        <v>0.17</v>
      </c>
      <c r="AO27">
        <v>0.33</v>
      </c>
      <c r="AQ27" t="s">
        <v>10</v>
      </c>
      <c r="AR27" t="s">
        <v>437</v>
      </c>
      <c r="AS27" t="s">
        <v>214</v>
      </c>
      <c r="AT27">
        <v>0.67</v>
      </c>
      <c r="AU27">
        <v>0</v>
      </c>
      <c r="AV27">
        <v>0.33</v>
      </c>
      <c r="AX27" t="s">
        <v>10</v>
      </c>
      <c r="AY27" t="s">
        <v>295</v>
      </c>
      <c r="AZ27" t="s">
        <v>266</v>
      </c>
      <c r="BA27">
        <v>0.17</v>
      </c>
      <c r="BB27">
        <v>0.33</v>
      </c>
      <c r="BC27">
        <v>0.5</v>
      </c>
      <c r="BE27" t="s">
        <v>10</v>
      </c>
      <c r="BF27" t="s">
        <v>441</v>
      </c>
      <c r="BG27" t="s">
        <v>255</v>
      </c>
      <c r="BH27">
        <v>0</v>
      </c>
      <c r="BI27">
        <v>1</v>
      </c>
      <c r="BJ27">
        <v>0</v>
      </c>
      <c r="BL27" t="s">
        <v>10</v>
      </c>
      <c r="BM27" t="s">
        <v>299</v>
      </c>
      <c r="BN27" t="s">
        <v>255</v>
      </c>
      <c r="BO27">
        <v>0</v>
      </c>
      <c r="BP27">
        <v>0.44</v>
      </c>
      <c r="BQ27">
        <v>0.56000000000000005</v>
      </c>
      <c r="BS27" t="s">
        <v>10</v>
      </c>
      <c r="BT27" t="s">
        <v>438</v>
      </c>
      <c r="BU27" t="s">
        <v>255</v>
      </c>
      <c r="BV27">
        <v>0.11</v>
      </c>
      <c r="BW27">
        <v>0.33</v>
      </c>
      <c r="BX27">
        <v>0.56000000000000005</v>
      </c>
      <c r="BZ27" t="s">
        <v>10</v>
      </c>
      <c r="CA27" t="s">
        <v>442</v>
      </c>
      <c r="CB27" t="s">
        <v>266</v>
      </c>
      <c r="CC27">
        <v>0</v>
      </c>
      <c r="CD27">
        <v>1</v>
      </c>
      <c r="CE27">
        <v>0</v>
      </c>
      <c r="CG27" t="s">
        <v>10</v>
      </c>
      <c r="CH27" t="s">
        <v>443</v>
      </c>
      <c r="CI27" t="s">
        <v>444</v>
      </c>
      <c r="CJ27">
        <v>0</v>
      </c>
      <c r="CK27">
        <v>0</v>
      </c>
      <c r="CL27">
        <v>1</v>
      </c>
      <c r="CN27" t="s">
        <v>10</v>
      </c>
      <c r="CO27" t="s">
        <v>445</v>
      </c>
      <c r="CP27" t="s">
        <v>444</v>
      </c>
      <c r="CQ27">
        <v>0</v>
      </c>
      <c r="CR27">
        <v>0</v>
      </c>
      <c r="CS27">
        <v>1</v>
      </c>
      <c r="CU27" t="s">
        <v>10</v>
      </c>
      <c r="CV27" t="s">
        <v>439</v>
      </c>
      <c r="CW27" t="s">
        <v>213</v>
      </c>
      <c r="CX27">
        <v>0.83</v>
      </c>
      <c r="CY27">
        <v>0</v>
      </c>
      <c r="CZ27">
        <v>0.17</v>
      </c>
    </row>
    <row r="28" spans="1:104" x14ac:dyDescent="0.25">
      <c r="A28" t="s">
        <v>8</v>
      </c>
      <c r="B28" t="s">
        <v>309</v>
      </c>
      <c r="C28" t="s">
        <v>266</v>
      </c>
      <c r="D28">
        <v>0.25</v>
      </c>
      <c r="E28">
        <v>0</v>
      </c>
      <c r="F28">
        <v>0.75</v>
      </c>
      <c r="H28" t="s">
        <v>8</v>
      </c>
      <c r="I28" t="s">
        <v>436</v>
      </c>
      <c r="J28" t="s">
        <v>266</v>
      </c>
      <c r="K28">
        <v>0.28999999999999998</v>
      </c>
      <c r="L28">
        <v>0</v>
      </c>
      <c r="M28">
        <v>0.71</v>
      </c>
      <c r="O28" t="s">
        <v>8</v>
      </c>
      <c r="P28" t="s">
        <v>287</v>
      </c>
      <c r="Q28" t="s">
        <v>266</v>
      </c>
      <c r="R28">
        <v>0.25</v>
      </c>
      <c r="S28">
        <v>0.25</v>
      </c>
      <c r="T28">
        <v>0.5</v>
      </c>
      <c r="V28" t="s">
        <v>8</v>
      </c>
      <c r="W28" t="s">
        <v>282</v>
      </c>
      <c r="X28" t="s">
        <v>214</v>
      </c>
      <c r="Y28">
        <v>0.2</v>
      </c>
      <c r="Z28">
        <v>0.4</v>
      </c>
      <c r="AA28">
        <v>0.4</v>
      </c>
      <c r="AC28" t="s">
        <v>8</v>
      </c>
      <c r="AD28" t="s">
        <v>440</v>
      </c>
      <c r="AE28" t="s">
        <v>214</v>
      </c>
      <c r="AF28">
        <v>0.2</v>
      </c>
      <c r="AG28">
        <v>0.4</v>
      </c>
      <c r="AH28">
        <v>0.4</v>
      </c>
      <c r="AJ28" t="s">
        <v>8</v>
      </c>
      <c r="AK28" t="s">
        <v>291</v>
      </c>
      <c r="AL28" t="s">
        <v>214</v>
      </c>
      <c r="AM28">
        <v>0.38</v>
      </c>
      <c r="AN28">
        <v>0</v>
      </c>
      <c r="AO28">
        <v>0.63</v>
      </c>
      <c r="AQ28" t="s">
        <v>8</v>
      </c>
      <c r="AR28" t="s">
        <v>437</v>
      </c>
      <c r="AS28" t="s">
        <v>214</v>
      </c>
      <c r="AT28">
        <v>0.33</v>
      </c>
      <c r="AU28">
        <v>0</v>
      </c>
      <c r="AV28">
        <v>0.67</v>
      </c>
      <c r="AX28" t="s">
        <v>8</v>
      </c>
      <c r="AY28" t="s">
        <v>295</v>
      </c>
      <c r="AZ28" t="s">
        <v>266</v>
      </c>
      <c r="BA28">
        <v>0.25</v>
      </c>
      <c r="BB28">
        <v>0.25</v>
      </c>
      <c r="BC28">
        <v>0.5</v>
      </c>
      <c r="BE28" t="s">
        <v>8</v>
      </c>
      <c r="BF28" t="s">
        <v>441</v>
      </c>
      <c r="BG28" t="s">
        <v>255</v>
      </c>
      <c r="BH28">
        <v>1</v>
      </c>
      <c r="BI28">
        <v>0</v>
      </c>
      <c r="BJ28">
        <v>0</v>
      </c>
      <c r="BL28" t="s">
        <v>8</v>
      </c>
      <c r="BM28" t="s">
        <v>299</v>
      </c>
      <c r="BN28" t="s">
        <v>255</v>
      </c>
      <c r="BO28">
        <v>0.1</v>
      </c>
      <c r="BP28">
        <v>0.2</v>
      </c>
      <c r="BQ28">
        <v>0.7</v>
      </c>
      <c r="BS28" t="s">
        <v>8</v>
      </c>
      <c r="BT28" t="s">
        <v>438</v>
      </c>
      <c r="BU28" t="s">
        <v>255</v>
      </c>
      <c r="BV28">
        <v>0.33</v>
      </c>
      <c r="BW28">
        <v>0</v>
      </c>
      <c r="BX28">
        <v>0.67</v>
      </c>
      <c r="BZ28" t="s">
        <v>8</v>
      </c>
      <c r="CA28" t="s">
        <v>442</v>
      </c>
      <c r="CB28" t="s">
        <v>266</v>
      </c>
      <c r="CC28">
        <v>0.25</v>
      </c>
      <c r="CD28">
        <v>0.25</v>
      </c>
      <c r="CE28">
        <v>0.5</v>
      </c>
      <c r="CG28" t="s">
        <v>8</v>
      </c>
      <c r="CH28" t="s">
        <v>443</v>
      </c>
      <c r="CI28" t="s">
        <v>444</v>
      </c>
      <c r="CJ28">
        <v>0.1</v>
      </c>
      <c r="CK28">
        <v>0.2</v>
      </c>
      <c r="CL28">
        <v>0.7</v>
      </c>
      <c r="CN28" t="s">
        <v>8</v>
      </c>
      <c r="CO28" t="s">
        <v>445</v>
      </c>
      <c r="CP28" t="s">
        <v>444</v>
      </c>
      <c r="CQ28">
        <v>0.33</v>
      </c>
      <c r="CR28">
        <v>0</v>
      </c>
      <c r="CS28">
        <v>0.67</v>
      </c>
      <c r="CU28" t="s">
        <v>8</v>
      </c>
      <c r="CV28" t="s">
        <v>439</v>
      </c>
      <c r="CW28" t="s">
        <v>213</v>
      </c>
      <c r="CX28">
        <v>0.7</v>
      </c>
      <c r="CY28">
        <v>0.1</v>
      </c>
      <c r="CZ28">
        <v>0.2</v>
      </c>
    </row>
    <row r="29" spans="1:104" x14ac:dyDescent="0.25">
      <c r="A29" t="s">
        <v>15</v>
      </c>
      <c r="B29" t="s">
        <v>309</v>
      </c>
      <c r="C29" t="s">
        <v>266</v>
      </c>
      <c r="D29">
        <v>0.26</v>
      </c>
      <c r="E29">
        <v>0.06</v>
      </c>
      <c r="F29">
        <v>0.68</v>
      </c>
      <c r="H29" t="s">
        <v>15</v>
      </c>
      <c r="I29" t="s">
        <v>436</v>
      </c>
      <c r="J29" t="s">
        <v>266</v>
      </c>
      <c r="K29">
        <v>0.36</v>
      </c>
      <c r="L29">
        <v>0.64</v>
      </c>
      <c r="M29">
        <v>0</v>
      </c>
      <c r="O29" t="s">
        <v>15</v>
      </c>
      <c r="P29" t="s">
        <v>287</v>
      </c>
      <c r="Q29" t="s">
        <v>266</v>
      </c>
      <c r="R29">
        <v>0.08</v>
      </c>
      <c r="S29">
        <v>0.1</v>
      </c>
      <c r="T29">
        <v>0.83</v>
      </c>
      <c r="V29" t="s">
        <v>15</v>
      </c>
      <c r="W29" t="s">
        <v>282</v>
      </c>
      <c r="X29" t="s">
        <v>214</v>
      </c>
      <c r="Y29">
        <v>0.22</v>
      </c>
      <c r="Z29">
        <v>0.75</v>
      </c>
      <c r="AA29">
        <v>0.03</v>
      </c>
      <c r="AC29" t="s">
        <v>15</v>
      </c>
      <c r="AD29" t="s">
        <v>440</v>
      </c>
      <c r="AE29" t="s">
        <v>214</v>
      </c>
      <c r="AF29">
        <v>0.22</v>
      </c>
      <c r="AG29">
        <v>0.75</v>
      </c>
      <c r="AH29">
        <v>0.03</v>
      </c>
      <c r="AJ29" t="s">
        <v>15</v>
      </c>
      <c r="AK29" t="s">
        <v>291</v>
      </c>
      <c r="AL29" t="s">
        <v>214</v>
      </c>
      <c r="AM29">
        <v>0.31</v>
      </c>
      <c r="AN29">
        <v>0.53</v>
      </c>
      <c r="AO29">
        <v>0.16</v>
      </c>
      <c r="AQ29" t="s">
        <v>15</v>
      </c>
      <c r="AR29" t="s">
        <v>437</v>
      </c>
      <c r="AS29" t="s">
        <v>214</v>
      </c>
      <c r="AT29">
        <v>0.25</v>
      </c>
      <c r="AU29">
        <v>0.7</v>
      </c>
      <c r="AV29">
        <v>0.05</v>
      </c>
      <c r="AX29" t="s">
        <v>15</v>
      </c>
      <c r="AY29" t="s">
        <v>295</v>
      </c>
      <c r="AZ29" t="s">
        <v>266</v>
      </c>
      <c r="BA29">
        <v>0.13</v>
      </c>
      <c r="BB29">
        <v>0.35</v>
      </c>
      <c r="BC29">
        <v>0.52</v>
      </c>
      <c r="BE29" t="s">
        <v>15</v>
      </c>
      <c r="BF29" t="s">
        <v>441</v>
      </c>
      <c r="BG29" t="s">
        <v>255</v>
      </c>
      <c r="BH29">
        <v>1</v>
      </c>
      <c r="BI29">
        <v>0</v>
      </c>
      <c r="BJ29">
        <v>0</v>
      </c>
      <c r="BL29" t="s">
        <v>15</v>
      </c>
      <c r="BM29" t="s">
        <v>299</v>
      </c>
      <c r="BN29" t="s">
        <v>255</v>
      </c>
      <c r="BO29">
        <v>0.31</v>
      </c>
      <c r="BP29">
        <v>0.11</v>
      </c>
      <c r="BQ29">
        <v>0.57999999999999996</v>
      </c>
      <c r="BS29" t="s">
        <v>15</v>
      </c>
      <c r="BT29" t="s">
        <v>438</v>
      </c>
      <c r="BU29" t="s">
        <v>255</v>
      </c>
      <c r="BV29">
        <v>0.83</v>
      </c>
      <c r="BW29">
        <v>0</v>
      </c>
      <c r="BX29">
        <v>0.17</v>
      </c>
      <c r="BZ29" t="s">
        <v>15</v>
      </c>
      <c r="CA29" t="s">
        <v>442</v>
      </c>
      <c r="CB29" t="s">
        <v>266</v>
      </c>
      <c r="CC29">
        <v>0.13</v>
      </c>
      <c r="CD29">
        <v>0.35</v>
      </c>
      <c r="CE29">
        <v>0.52</v>
      </c>
      <c r="CG29" t="s">
        <v>15</v>
      </c>
      <c r="CH29" t="s">
        <v>443</v>
      </c>
      <c r="CI29" t="s">
        <v>444</v>
      </c>
      <c r="CJ29">
        <v>0.31</v>
      </c>
      <c r="CK29">
        <v>0.11</v>
      </c>
      <c r="CL29">
        <v>0.57999999999999996</v>
      </c>
      <c r="CN29" t="s">
        <v>15</v>
      </c>
      <c r="CO29" t="s">
        <v>445</v>
      </c>
      <c r="CP29" t="s">
        <v>444</v>
      </c>
      <c r="CQ29">
        <v>0.83</v>
      </c>
      <c r="CR29">
        <v>0</v>
      </c>
      <c r="CS29">
        <v>0.17</v>
      </c>
      <c r="CU29" t="s">
        <v>15</v>
      </c>
      <c r="CV29" t="s">
        <v>439</v>
      </c>
      <c r="CW29" t="s">
        <v>213</v>
      </c>
      <c r="CX29">
        <v>0.39</v>
      </c>
      <c r="CY29">
        <v>0.5</v>
      </c>
      <c r="CZ29">
        <v>0.11</v>
      </c>
    </row>
    <row r="30" spans="1:104" x14ac:dyDescent="0.25">
      <c r="A30" t="s">
        <v>9</v>
      </c>
      <c r="B30" t="s">
        <v>309</v>
      </c>
      <c r="C30" t="s">
        <v>266</v>
      </c>
      <c r="D30">
        <v>0.03</v>
      </c>
      <c r="E30">
        <v>0</v>
      </c>
      <c r="F30">
        <v>0.96</v>
      </c>
      <c r="H30" t="s">
        <v>9</v>
      </c>
      <c r="I30" t="s">
        <v>436</v>
      </c>
      <c r="J30" t="s">
        <v>266</v>
      </c>
      <c r="K30">
        <v>0.23</v>
      </c>
      <c r="L30">
        <v>0.46</v>
      </c>
      <c r="M30">
        <v>0.31</v>
      </c>
      <c r="O30" t="s">
        <v>9</v>
      </c>
      <c r="P30" t="s">
        <v>287</v>
      </c>
      <c r="Q30" t="s">
        <v>266</v>
      </c>
      <c r="R30">
        <v>0.16</v>
      </c>
      <c r="S30">
        <v>0.2</v>
      </c>
      <c r="T30">
        <v>0.64</v>
      </c>
      <c r="V30" t="s">
        <v>9</v>
      </c>
      <c r="W30" t="s">
        <v>282</v>
      </c>
      <c r="X30" t="s">
        <v>214</v>
      </c>
      <c r="Y30">
        <v>0.04</v>
      </c>
      <c r="Z30">
        <v>0.01</v>
      </c>
      <c r="AA30">
        <v>0.95</v>
      </c>
      <c r="AC30" t="s">
        <v>9</v>
      </c>
      <c r="AD30" t="s">
        <v>440</v>
      </c>
      <c r="AE30" t="s">
        <v>214</v>
      </c>
      <c r="AF30">
        <v>0</v>
      </c>
      <c r="AG30">
        <v>1</v>
      </c>
      <c r="AH30">
        <v>0</v>
      </c>
      <c r="AJ30" t="s">
        <v>9</v>
      </c>
      <c r="AK30" t="s">
        <v>291</v>
      </c>
      <c r="AL30" t="s">
        <v>214</v>
      </c>
      <c r="AM30">
        <v>7.0000000000000007E-2</v>
      </c>
      <c r="AN30">
        <v>0.01</v>
      </c>
      <c r="AO30">
        <v>0.92</v>
      </c>
      <c r="AQ30" t="s">
        <v>9</v>
      </c>
      <c r="AR30" t="s">
        <v>437</v>
      </c>
      <c r="AS30" t="s">
        <v>214</v>
      </c>
      <c r="AT30">
        <v>0.23</v>
      </c>
      <c r="AU30">
        <v>0.68</v>
      </c>
      <c r="AV30">
        <v>0.09</v>
      </c>
      <c r="AX30" t="s">
        <v>9</v>
      </c>
      <c r="AY30" t="s">
        <v>295</v>
      </c>
      <c r="AZ30" t="s">
        <v>266</v>
      </c>
      <c r="BA30">
        <v>0.02</v>
      </c>
      <c r="BB30">
        <v>0.01</v>
      </c>
      <c r="BC30">
        <v>0.98</v>
      </c>
      <c r="BE30" t="s">
        <v>9</v>
      </c>
      <c r="BF30" t="s">
        <v>441</v>
      </c>
      <c r="BG30" t="s">
        <v>255</v>
      </c>
      <c r="BH30">
        <v>0</v>
      </c>
      <c r="BI30">
        <v>1</v>
      </c>
      <c r="BJ30">
        <v>0</v>
      </c>
      <c r="BL30" t="s">
        <v>9</v>
      </c>
      <c r="BM30" t="s">
        <v>299</v>
      </c>
      <c r="BN30" t="s">
        <v>255</v>
      </c>
      <c r="BO30">
        <v>0.14000000000000001</v>
      </c>
      <c r="BP30">
        <v>0.56000000000000005</v>
      </c>
      <c r="BQ30">
        <v>0.3</v>
      </c>
      <c r="BS30" t="s">
        <v>9</v>
      </c>
      <c r="BT30" t="s">
        <v>438</v>
      </c>
      <c r="BU30" t="s">
        <v>255</v>
      </c>
      <c r="BV30">
        <v>0.02</v>
      </c>
      <c r="BW30">
        <v>0.98</v>
      </c>
      <c r="BX30">
        <v>0</v>
      </c>
      <c r="BZ30" t="s">
        <v>9</v>
      </c>
      <c r="CA30" t="s">
        <v>442</v>
      </c>
      <c r="CB30" t="s">
        <v>266</v>
      </c>
      <c r="CC30">
        <v>0</v>
      </c>
      <c r="CD30">
        <v>1</v>
      </c>
      <c r="CE30">
        <v>0</v>
      </c>
      <c r="CG30" t="s">
        <v>9</v>
      </c>
      <c r="CH30" t="s">
        <v>443</v>
      </c>
      <c r="CI30" t="s">
        <v>444</v>
      </c>
      <c r="CJ30">
        <v>0</v>
      </c>
      <c r="CK30">
        <v>0</v>
      </c>
      <c r="CL30">
        <v>1</v>
      </c>
      <c r="CN30" t="s">
        <v>9</v>
      </c>
      <c r="CO30" t="s">
        <v>445</v>
      </c>
      <c r="CP30" t="s">
        <v>444</v>
      </c>
      <c r="CQ30">
        <v>0</v>
      </c>
      <c r="CR30">
        <v>0</v>
      </c>
      <c r="CS30">
        <v>1</v>
      </c>
      <c r="CU30" t="s">
        <v>9</v>
      </c>
      <c r="CV30" t="s">
        <v>439</v>
      </c>
      <c r="CW30" t="s">
        <v>213</v>
      </c>
      <c r="CX30">
        <v>0.03</v>
      </c>
      <c r="CY30">
        <v>0.97</v>
      </c>
      <c r="CZ30">
        <v>0</v>
      </c>
    </row>
    <row r="31" spans="1:104" x14ac:dyDescent="0.25">
      <c r="A31" t="s">
        <v>16</v>
      </c>
      <c r="B31" t="s">
        <v>309</v>
      </c>
      <c r="C31" t="s">
        <v>266</v>
      </c>
      <c r="D31">
        <v>0.27</v>
      </c>
      <c r="E31">
        <v>0.06</v>
      </c>
      <c r="F31">
        <v>0.67</v>
      </c>
      <c r="H31" t="s">
        <v>16</v>
      </c>
      <c r="I31" t="s">
        <v>436</v>
      </c>
      <c r="J31" t="s">
        <v>266</v>
      </c>
      <c r="K31">
        <v>0.5</v>
      </c>
      <c r="L31">
        <v>0.28999999999999998</v>
      </c>
      <c r="M31">
        <v>0.21</v>
      </c>
      <c r="O31" t="s">
        <v>16</v>
      </c>
      <c r="P31" t="s">
        <v>287</v>
      </c>
      <c r="Q31" t="s">
        <v>266</v>
      </c>
      <c r="R31">
        <v>0.31</v>
      </c>
      <c r="S31">
        <v>0.54</v>
      </c>
      <c r="T31">
        <v>0.15</v>
      </c>
      <c r="V31" t="s">
        <v>16</v>
      </c>
      <c r="W31" t="s">
        <v>282</v>
      </c>
      <c r="X31" t="s">
        <v>214</v>
      </c>
      <c r="Y31">
        <v>0</v>
      </c>
      <c r="Z31">
        <v>1</v>
      </c>
      <c r="AA31">
        <v>0</v>
      </c>
      <c r="AC31" t="s">
        <v>16</v>
      </c>
      <c r="AD31" t="s">
        <v>440</v>
      </c>
      <c r="AE31" t="s">
        <v>214</v>
      </c>
      <c r="AF31">
        <v>0</v>
      </c>
      <c r="AG31">
        <v>1</v>
      </c>
      <c r="AH31">
        <v>0</v>
      </c>
      <c r="AJ31" t="s">
        <v>16</v>
      </c>
      <c r="AK31" t="s">
        <v>291</v>
      </c>
      <c r="AL31" t="s">
        <v>214</v>
      </c>
      <c r="AM31">
        <v>0.16</v>
      </c>
      <c r="AN31">
        <v>0.03</v>
      </c>
      <c r="AO31">
        <v>0.81</v>
      </c>
      <c r="AQ31" t="s">
        <v>16</v>
      </c>
      <c r="AR31" t="s">
        <v>437</v>
      </c>
      <c r="AS31" t="s">
        <v>214</v>
      </c>
      <c r="AT31">
        <v>0.33</v>
      </c>
      <c r="AU31">
        <v>0.17</v>
      </c>
      <c r="AV31">
        <v>0.5</v>
      </c>
      <c r="AX31" t="s">
        <v>16</v>
      </c>
      <c r="AY31" t="s">
        <v>295</v>
      </c>
      <c r="AZ31" t="s">
        <v>266</v>
      </c>
      <c r="BA31">
        <v>0</v>
      </c>
      <c r="BB31">
        <v>1</v>
      </c>
      <c r="BC31">
        <v>0</v>
      </c>
      <c r="BE31" t="s">
        <v>16</v>
      </c>
      <c r="BF31" t="s">
        <v>441</v>
      </c>
      <c r="BG31" t="s">
        <v>255</v>
      </c>
      <c r="BH31" t="s">
        <v>312</v>
      </c>
      <c r="BI31" t="s">
        <v>312</v>
      </c>
      <c r="BJ31" t="s">
        <v>312</v>
      </c>
      <c r="BL31" t="s">
        <v>16</v>
      </c>
      <c r="BM31" t="s">
        <v>299</v>
      </c>
      <c r="BN31" t="s">
        <v>255</v>
      </c>
      <c r="BO31">
        <v>0</v>
      </c>
      <c r="BP31">
        <v>0</v>
      </c>
      <c r="BQ31">
        <v>1</v>
      </c>
      <c r="BS31" t="s">
        <v>16</v>
      </c>
      <c r="BT31" t="s">
        <v>438</v>
      </c>
      <c r="BU31" t="s">
        <v>255</v>
      </c>
      <c r="BV31">
        <v>0</v>
      </c>
      <c r="BW31">
        <v>0</v>
      </c>
      <c r="BX31">
        <v>1</v>
      </c>
      <c r="BZ31" t="s">
        <v>16</v>
      </c>
      <c r="CA31" t="s">
        <v>442</v>
      </c>
      <c r="CB31" t="s">
        <v>266</v>
      </c>
      <c r="CC31">
        <v>0</v>
      </c>
      <c r="CD31">
        <v>1</v>
      </c>
      <c r="CE31">
        <v>0</v>
      </c>
      <c r="CG31" t="s">
        <v>16</v>
      </c>
      <c r="CH31" t="s">
        <v>443</v>
      </c>
      <c r="CI31" t="s">
        <v>444</v>
      </c>
      <c r="CJ31">
        <v>0</v>
      </c>
      <c r="CK31">
        <v>0</v>
      </c>
      <c r="CL31">
        <v>1</v>
      </c>
      <c r="CN31" t="s">
        <v>16</v>
      </c>
      <c r="CO31" t="s">
        <v>445</v>
      </c>
      <c r="CP31" t="s">
        <v>444</v>
      </c>
      <c r="CQ31">
        <v>0</v>
      </c>
      <c r="CR31">
        <v>0</v>
      </c>
      <c r="CS31">
        <v>1</v>
      </c>
      <c r="CU31" t="s">
        <v>16</v>
      </c>
      <c r="CV31" t="s">
        <v>439</v>
      </c>
      <c r="CW31" t="s">
        <v>213</v>
      </c>
      <c r="CX31">
        <v>0.24</v>
      </c>
      <c r="CY31">
        <v>0.7</v>
      </c>
      <c r="CZ31">
        <v>0.06</v>
      </c>
    </row>
    <row r="32" spans="1:104" s="51" customFormat="1" x14ac:dyDescent="0.25">
      <c r="B32" s="51" t="s">
        <v>309</v>
      </c>
      <c r="C32" s="51" t="s">
        <v>266</v>
      </c>
      <c r="D32" s="51">
        <f>AVERAGE(D1:D31)</f>
        <v>0.21677419354838712</v>
      </c>
      <c r="E32" s="51">
        <f t="shared" ref="E32:F32" si="0">AVERAGE(E1:E31)</f>
        <v>1.8387096774193552E-2</v>
      </c>
      <c r="F32" s="51">
        <f t="shared" si="0"/>
        <v>0.76483870967741963</v>
      </c>
      <c r="I32" s="51" t="s">
        <v>436</v>
      </c>
      <c r="J32" s="51" t="s">
        <v>266</v>
      </c>
      <c r="K32" s="51">
        <f>AVERAGE(K1:K31)</f>
        <v>0.36451612903225811</v>
      </c>
      <c r="L32" s="51">
        <f t="shared" ref="L32:M32" si="1">AVERAGE(L1:L31)</f>
        <v>0.28806451612903222</v>
      </c>
      <c r="M32" s="51">
        <f t="shared" si="1"/>
        <v>0.34741935483870973</v>
      </c>
      <c r="P32" s="51" t="s">
        <v>287</v>
      </c>
      <c r="Q32" s="51" t="s">
        <v>266</v>
      </c>
      <c r="R32" s="51">
        <f>AVERAGE(R1:R31)</f>
        <v>0.12161290322580645</v>
      </c>
      <c r="S32" s="51">
        <f t="shared" ref="S32:T32" si="2">AVERAGE(S1:S31)</f>
        <v>0.23870967741935481</v>
      </c>
      <c r="T32" s="51">
        <f t="shared" si="2"/>
        <v>0.6399999999999999</v>
      </c>
      <c r="W32" s="51" t="s">
        <v>282</v>
      </c>
      <c r="X32" s="51" t="s">
        <v>214</v>
      </c>
      <c r="Y32" s="51">
        <f>AVERAGE(Y1:Y31)</f>
        <v>0.1503225806451613</v>
      </c>
      <c r="Z32" s="51">
        <f t="shared" ref="Z32:AA32" si="3">AVERAGE(Z1:Z31)</f>
        <v>0.52580645161290318</v>
      </c>
      <c r="AA32" s="51">
        <f t="shared" si="3"/>
        <v>0.32387096774193547</v>
      </c>
      <c r="AD32" s="51" t="s">
        <v>440</v>
      </c>
      <c r="AE32" s="51" t="s">
        <v>214</v>
      </c>
      <c r="AF32" s="51">
        <f>AVERAGE(AF1:AF31)</f>
        <v>7.1333333333333332E-2</v>
      </c>
      <c r="AG32" s="51">
        <f t="shared" ref="AG32:AH32" si="4">AVERAGE(AG1:AG31)</f>
        <v>0.83866666666666667</v>
      </c>
      <c r="AH32" s="51">
        <f t="shared" si="4"/>
        <v>9.0333333333333321E-2</v>
      </c>
      <c r="AK32" s="51" t="s">
        <v>291</v>
      </c>
      <c r="AL32" s="51" t="s">
        <v>214</v>
      </c>
      <c r="AM32" s="51">
        <f>AVERAGE(AM1:AM31)</f>
        <v>0.23516129032258065</v>
      </c>
      <c r="AN32" s="51">
        <f t="shared" ref="AN32:AO32" si="5">AVERAGE(AN1:AN31)</f>
        <v>0.27580645161290318</v>
      </c>
      <c r="AO32" s="51">
        <f t="shared" si="5"/>
        <v>0.48967741935483877</v>
      </c>
      <c r="AR32" s="51" t="s">
        <v>437</v>
      </c>
      <c r="AS32" s="51" t="s">
        <v>214</v>
      </c>
      <c r="AT32" s="51">
        <f>AVERAGE(AT1:AT31)</f>
        <v>0.21806451612903227</v>
      </c>
      <c r="AU32" s="51">
        <f t="shared" ref="AU32:AV32" si="6">AVERAGE(AU1:AU31)</f>
        <v>0.53967741935483871</v>
      </c>
      <c r="AV32" s="51">
        <f t="shared" si="6"/>
        <v>0.24096774193548387</v>
      </c>
      <c r="AY32" s="51" t="s">
        <v>295</v>
      </c>
      <c r="AZ32" s="51" t="s">
        <v>266</v>
      </c>
      <c r="BA32" s="51">
        <f>AVERAGE(BA1:BA31)</f>
        <v>0.17344827586206896</v>
      </c>
      <c r="BB32" s="51">
        <f t="shared" ref="BB32:BC32" si="7">AVERAGE(BB1:BB31)</f>
        <v>0.34724137931034482</v>
      </c>
      <c r="BC32" s="51">
        <f t="shared" si="7"/>
        <v>0.4806896551724138</v>
      </c>
      <c r="BF32" s="51" t="s">
        <v>441</v>
      </c>
      <c r="BG32" s="51" t="s">
        <v>255</v>
      </c>
      <c r="BH32" s="51">
        <f>AVERAGE(BH1:BH31)</f>
        <v>0.40909090909090912</v>
      </c>
      <c r="BI32" s="51">
        <f t="shared" ref="BI32:BJ32" si="8">AVERAGE(BI1:BI31)</f>
        <v>0.59090909090909094</v>
      </c>
      <c r="BJ32" s="51">
        <f t="shared" si="8"/>
        <v>0</v>
      </c>
      <c r="BM32" s="51" t="s">
        <v>299</v>
      </c>
      <c r="BN32" s="51" t="s">
        <v>255</v>
      </c>
      <c r="BO32" s="51">
        <f>AVERAGE(BO1:BO31)</f>
        <v>0.20096774193548386</v>
      </c>
      <c r="BP32" s="51">
        <f t="shared" ref="BP32:BQ32" si="9">AVERAGE(BP1:BP31)</f>
        <v>0.17967741935483872</v>
      </c>
      <c r="BQ32" s="51">
        <f t="shared" si="9"/>
        <v>0.61967741935483867</v>
      </c>
      <c r="BT32" s="51" t="s">
        <v>438</v>
      </c>
      <c r="BU32" s="51" t="s">
        <v>255</v>
      </c>
      <c r="BV32" s="51">
        <f>AVERAGE(BV1:BV31)</f>
        <v>0.3046666666666667</v>
      </c>
      <c r="BW32" s="51">
        <f t="shared" ref="BW32:BX32" si="10">AVERAGE(BW1:BW31)</f>
        <v>0.31533333333333341</v>
      </c>
      <c r="BX32" s="51">
        <f t="shared" si="10"/>
        <v>0.38033333333333336</v>
      </c>
      <c r="CA32" s="51" t="s">
        <v>442</v>
      </c>
      <c r="CB32" s="51" t="s">
        <v>266</v>
      </c>
      <c r="CC32" s="51">
        <f>AVERAGE(CC1:CC31)</f>
        <v>9.0344827586206891E-2</v>
      </c>
      <c r="CD32" s="51">
        <f t="shared" ref="CD32:CE32" si="11">AVERAGE(CD1:CD31)</f>
        <v>0.76034482758620692</v>
      </c>
      <c r="CE32" s="51">
        <f t="shared" si="11"/>
        <v>0.14965517241379309</v>
      </c>
      <c r="CH32" s="51" t="s">
        <v>443</v>
      </c>
      <c r="CI32" s="51" t="s">
        <v>444</v>
      </c>
      <c r="CJ32" s="51">
        <f>AVERAGE(CJ1:CJ31)</f>
        <v>0.09</v>
      </c>
      <c r="CK32" s="51">
        <f t="shared" ref="CK32:CL32" si="12">AVERAGE(CK1:CK31)</f>
        <v>3.2258064516129038E-2</v>
      </c>
      <c r="CL32" s="51">
        <f t="shared" si="12"/>
        <v>0.87806451612903214</v>
      </c>
      <c r="CO32" s="51" t="s">
        <v>445</v>
      </c>
      <c r="CP32" s="51" t="s">
        <v>444</v>
      </c>
      <c r="CQ32" s="51">
        <f>AVERAGE(CQ1:CQ31)</f>
        <v>0.18833333333333335</v>
      </c>
      <c r="CR32" s="51">
        <f t="shared" ref="CR32:CS32" si="13">AVERAGE(CR1:CR31)</f>
        <v>4.466666666666666E-2</v>
      </c>
      <c r="CS32" s="51">
        <f t="shared" si="13"/>
        <v>0.76700000000000002</v>
      </c>
      <c r="CV32" s="51" t="s">
        <v>439</v>
      </c>
      <c r="CW32" s="51" t="s">
        <v>213</v>
      </c>
      <c r="CX32" s="51">
        <f>AVERAGE(CX1:CX31)</f>
        <v>0.26870967741935486</v>
      </c>
      <c r="CY32" s="51">
        <f t="shared" ref="CY32:CZ32" si="14">AVERAGE(CY1:CY31)</f>
        <v>0.66709677419354851</v>
      </c>
      <c r="CZ32" s="51">
        <f t="shared" si="14"/>
        <v>6.4193548387096774E-2</v>
      </c>
    </row>
    <row r="35" spans="1:104" x14ac:dyDescent="0.25">
      <c r="A35" t="s">
        <v>22</v>
      </c>
      <c r="B35" t="s">
        <v>309</v>
      </c>
      <c r="C35" t="s">
        <v>213</v>
      </c>
      <c r="D35">
        <v>0.8</v>
      </c>
      <c r="E35">
        <v>0.2</v>
      </c>
      <c r="F35">
        <v>0</v>
      </c>
      <c r="H35" t="s">
        <v>22</v>
      </c>
      <c r="I35" t="s">
        <v>436</v>
      </c>
      <c r="J35" t="s">
        <v>434</v>
      </c>
      <c r="K35">
        <v>0.5</v>
      </c>
      <c r="L35">
        <v>0</v>
      </c>
      <c r="M35">
        <v>0.5</v>
      </c>
      <c r="O35" t="s">
        <v>22</v>
      </c>
      <c r="P35" t="s">
        <v>287</v>
      </c>
      <c r="Q35" t="s">
        <v>214</v>
      </c>
      <c r="R35">
        <v>0.25</v>
      </c>
      <c r="S35">
        <v>0</v>
      </c>
      <c r="T35">
        <v>0.75</v>
      </c>
      <c r="V35" t="s">
        <v>22</v>
      </c>
      <c r="W35" t="s">
        <v>282</v>
      </c>
      <c r="X35" t="s">
        <v>255</v>
      </c>
      <c r="Y35">
        <v>0.5</v>
      </c>
      <c r="Z35">
        <v>0.5</v>
      </c>
      <c r="AA35">
        <v>0</v>
      </c>
      <c r="AC35" t="s">
        <v>22</v>
      </c>
      <c r="AD35" t="s">
        <v>440</v>
      </c>
      <c r="AE35" t="s">
        <v>444</v>
      </c>
      <c r="AF35">
        <v>0.5</v>
      </c>
      <c r="AG35">
        <v>0.5</v>
      </c>
      <c r="AH35">
        <v>0</v>
      </c>
      <c r="AJ35" t="s">
        <v>22</v>
      </c>
      <c r="AK35" t="s">
        <v>291</v>
      </c>
      <c r="AL35" t="s">
        <v>213</v>
      </c>
      <c r="AM35">
        <v>0.2</v>
      </c>
      <c r="AN35">
        <v>0.8</v>
      </c>
      <c r="AO35">
        <v>0</v>
      </c>
      <c r="AQ35" t="s">
        <v>22</v>
      </c>
      <c r="AR35" t="s">
        <v>437</v>
      </c>
      <c r="AS35" t="s">
        <v>434</v>
      </c>
      <c r="AT35">
        <v>0.5</v>
      </c>
      <c r="AU35">
        <v>0.5</v>
      </c>
      <c r="AV35">
        <v>0</v>
      </c>
      <c r="AX35" t="s">
        <v>22</v>
      </c>
      <c r="AY35" t="s">
        <v>295</v>
      </c>
      <c r="AZ35" t="s">
        <v>255</v>
      </c>
      <c r="BA35">
        <v>0.5</v>
      </c>
      <c r="BB35">
        <v>0</v>
      </c>
      <c r="BC35">
        <v>0.5</v>
      </c>
      <c r="BE35" t="s">
        <v>22</v>
      </c>
      <c r="BF35" t="s">
        <v>441</v>
      </c>
      <c r="BG35" t="s">
        <v>444</v>
      </c>
      <c r="BH35">
        <v>1</v>
      </c>
      <c r="BI35">
        <v>0</v>
      </c>
      <c r="BJ35">
        <v>0</v>
      </c>
      <c r="BL35" t="s">
        <v>22</v>
      </c>
      <c r="BM35" t="s">
        <v>299</v>
      </c>
      <c r="BN35" t="s">
        <v>213</v>
      </c>
      <c r="BO35">
        <v>0.4</v>
      </c>
      <c r="BP35">
        <v>0.6</v>
      </c>
      <c r="BQ35">
        <v>0</v>
      </c>
      <c r="BS35" t="s">
        <v>22</v>
      </c>
      <c r="BT35" t="s">
        <v>438</v>
      </c>
      <c r="BU35" t="s">
        <v>434</v>
      </c>
      <c r="BV35">
        <v>1</v>
      </c>
      <c r="BW35">
        <v>0</v>
      </c>
      <c r="BX35">
        <v>0</v>
      </c>
      <c r="BZ35" t="s">
        <v>22</v>
      </c>
      <c r="CA35" t="s">
        <v>442</v>
      </c>
      <c r="CB35" t="s">
        <v>444</v>
      </c>
      <c r="CC35">
        <v>0.5</v>
      </c>
      <c r="CD35">
        <v>0</v>
      </c>
      <c r="CE35">
        <v>0.5</v>
      </c>
      <c r="CG35" t="s">
        <v>22</v>
      </c>
      <c r="CH35" t="s">
        <v>443</v>
      </c>
      <c r="CI35" t="s">
        <v>213</v>
      </c>
      <c r="CJ35">
        <v>0.4</v>
      </c>
      <c r="CK35">
        <v>0.6</v>
      </c>
      <c r="CL35">
        <v>0</v>
      </c>
      <c r="CN35" t="s">
        <v>22</v>
      </c>
      <c r="CO35" t="s">
        <v>445</v>
      </c>
      <c r="CP35" t="s">
        <v>434</v>
      </c>
      <c r="CQ35">
        <v>1</v>
      </c>
      <c r="CR35">
        <v>0</v>
      </c>
      <c r="CS35">
        <v>0</v>
      </c>
      <c r="CU35" t="s">
        <v>22</v>
      </c>
      <c r="CV35" t="s">
        <v>439</v>
      </c>
      <c r="CW35" t="s">
        <v>434</v>
      </c>
      <c r="CX35">
        <v>0.4</v>
      </c>
      <c r="CY35">
        <v>0</v>
      </c>
      <c r="CZ35">
        <v>0.6</v>
      </c>
    </row>
    <row r="36" spans="1:104" x14ac:dyDescent="0.25">
      <c r="A36" t="s">
        <v>0</v>
      </c>
      <c r="B36" t="s">
        <v>309</v>
      </c>
      <c r="C36" t="s">
        <v>213</v>
      </c>
      <c r="D36">
        <v>0.09</v>
      </c>
      <c r="E36">
        <v>0.91</v>
      </c>
      <c r="F36">
        <v>0</v>
      </c>
      <c r="H36" t="s">
        <v>0</v>
      </c>
      <c r="I36" t="s">
        <v>436</v>
      </c>
      <c r="J36" t="s">
        <v>434</v>
      </c>
      <c r="K36">
        <v>0.17</v>
      </c>
      <c r="L36">
        <v>0.57999999999999996</v>
      </c>
      <c r="M36">
        <v>0.25</v>
      </c>
      <c r="O36" t="s">
        <v>0</v>
      </c>
      <c r="P36" t="s">
        <v>287</v>
      </c>
      <c r="Q36" t="s">
        <v>214</v>
      </c>
      <c r="R36">
        <v>0.13</v>
      </c>
      <c r="S36">
        <v>0.69</v>
      </c>
      <c r="T36">
        <v>0.19</v>
      </c>
      <c r="V36" t="s">
        <v>0</v>
      </c>
      <c r="W36" t="s">
        <v>282</v>
      </c>
      <c r="X36" t="s">
        <v>255</v>
      </c>
      <c r="Y36">
        <v>0.06</v>
      </c>
      <c r="Z36">
        <v>0.9</v>
      </c>
      <c r="AA36">
        <v>0.04</v>
      </c>
      <c r="AC36" t="s">
        <v>0</v>
      </c>
      <c r="AD36" t="s">
        <v>440</v>
      </c>
      <c r="AE36" t="s">
        <v>444</v>
      </c>
      <c r="AF36">
        <v>0</v>
      </c>
      <c r="AG36">
        <v>0</v>
      </c>
      <c r="AH36">
        <v>1</v>
      </c>
      <c r="AJ36" t="s">
        <v>0</v>
      </c>
      <c r="AK36" t="s">
        <v>291</v>
      </c>
      <c r="AL36" t="s">
        <v>213</v>
      </c>
      <c r="AM36">
        <v>0.22</v>
      </c>
      <c r="AN36">
        <v>0.78</v>
      </c>
      <c r="AO36">
        <v>0</v>
      </c>
      <c r="AQ36" t="s">
        <v>0</v>
      </c>
      <c r="AR36" t="s">
        <v>437</v>
      </c>
      <c r="AS36" t="s">
        <v>434</v>
      </c>
      <c r="AT36">
        <v>0.53</v>
      </c>
      <c r="AU36">
        <v>0.13</v>
      </c>
      <c r="AV36">
        <v>0.33</v>
      </c>
      <c r="AX36" t="s">
        <v>0</v>
      </c>
      <c r="AY36" t="s">
        <v>295</v>
      </c>
      <c r="AZ36" t="s">
        <v>255</v>
      </c>
      <c r="BA36">
        <v>0.04</v>
      </c>
      <c r="BB36">
        <v>0.96</v>
      </c>
      <c r="BC36">
        <v>0</v>
      </c>
      <c r="BE36" t="s">
        <v>0</v>
      </c>
      <c r="BF36" t="s">
        <v>441</v>
      </c>
      <c r="BG36" t="s">
        <v>444</v>
      </c>
      <c r="BH36">
        <v>0</v>
      </c>
      <c r="BI36">
        <v>0</v>
      </c>
      <c r="BJ36">
        <v>1</v>
      </c>
      <c r="BL36" t="s">
        <v>0</v>
      </c>
      <c r="BM36" t="s">
        <v>299</v>
      </c>
      <c r="BN36" t="s">
        <v>213</v>
      </c>
      <c r="BO36">
        <v>0.19</v>
      </c>
      <c r="BP36">
        <v>0.19</v>
      </c>
      <c r="BQ36">
        <v>0.62</v>
      </c>
      <c r="BS36" t="s">
        <v>0</v>
      </c>
      <c r="BT36" t="s">
        <v>438</v>
      </c>
      <c r="BU36" t="s">
        <v>434</v>
      </c>
      <c r="BV36">
        <v>7.0000000000000007E-2</v>
      </c>
      <c r="BW36">
        <v>0.01</v>
      </c>
      <c r="BX36">
        <v>0.92</v>
      </c>
      <c r="BZ36" t="s">
        <v>0</v>
      </c>
      <c r="CA36" t="s">
        <v>442</v>
      </c>
      <c r="CB36" t="s">
        <v>444</v>
      </c>
      <c r="CC36">
        <v>0</v>
      </c>
      <c r="CD36">
        <v>0</v>
      </c>
      <c r="CE36">
        <v>1</v>
      </c>
      <c r="CG36" t="s">
        <v>0</v>
      </c>
      <c r="CH36" t="s">
        <v>443</v>
      </c>
      <c r="CI36" t="s">
        <v>213</v>
      </c>
      <c r="CJ36">
        <v>0</v>
      </c>
      <c r="CK36">
        <v>1</v>
      </c>
      <c r="CL36">
        <v>0</v>
      </c>
      <c r="CN36" t="s">
        <v>0</v>
      </c>
      <c r="CO36" t="s">
        <v>445</v>
      </c>
      <c r="CP36" t="s">
        <v>434</v>
      </c>
      <c r="CQ36">
        <v>0</v>
      </c>
      <c r="CR36">
        <v>1</v>
      </c>
      <c r="CS36">
        <v>0</v>
      </c>
      <c r="CU36" t="s">
        <v>0</v>
      </c>
      <c r="CV36" t="s">
        <v>439</v>
      </c>
      <c r="CW36" t="s">
        <v>434</v>
      </c>
      <c r="CX36">
        <v>0.15</v>
      </c>
      <c r="CY36">
        <v>0.02</v>
      </c>
      <c r="CZ36">
        <v>0.83</v>
      </c>
    </row>
    <row r="37" spans="1:104" x14ac:dyDescent="0.25">
      <c r="A37" t="s">
        <v>11</v>
      </c>
      <c r="B37" t="s">
        <v>309</v>
      </c>
      <c r="C37" t="s">
        <v>213</v>
      </c>
      <c r="D37">
        <v>0.25</v>
      </c>
      <c r="E37">
        <v>0.75</v>
      </c>
      <c r="F37">
        <v>0</v>
      </c>
      <c r="H37" t="s">
        <v>11</v>
      </c>
      <c r="I37" t="s">
        <v>436</v>
      </c>
      <c r="J37" t="s">
        <v>434</v>
      </c>
      <c r="K37">
        <v>0.06</v>
      </c>
      <c r="L37">
        <v>0.13</v>
      </c>
      <c r="M37">
        <v>0.81</v>
      </c>
      <c r="O37" t="s">
        <v>11</v>
      </c>
      <c r="P37" t="s">
        <v>287</v>
      </c>
      <c r="Q37" t="s">
        <v>214</v>
      </c>
      <c r="R37">
        <v>0.1</v>
      </c>
      <c r="S37">
        <v>0.84</v>
      </c>
      <c r="T37">
        <v>0.06</v>
      </c>
      <c r="V37" t="s">
        <v>11</v>
      </c>
      <c r="W37" t="s">
        <v>282</v>
      </c>
      <c r="X37" t="s">
        <v>255</v>
      </c>
      <c r="Y37">
        <v>0.33</v>
      </c>
      <c r="Z37">
        <v>0.56999999999999995</v>
      </c>
      <c r="AA37">
        <v>0.11</v>
      </c>
      <c r="AC37" t="s">
        <v>11</v>
      </c>
      <c r="AD37" t="s">
        <v>440</v>
      </c>
      <c r="AE37" t="s">
        <v>444</v>
      </c>
      <c r="AF37">
        <v>0</v>
      </c>
      <c r="AG37">
        <v>0</v>
      </c>
      <c r="AH37">
        <v>1</v>
      </c>
      <c r="AJ37" t="s">
        <v>11</v>
      </c>
      <c r="AK37" t="s">
        <v>291</v>
      </c>
      <c r="AL37" t="s">
        <v>213</v>
      </c>
      <c r="AM37">
        <v>0.22</v>
      </c>
      <c r="AN37">
        <v>0.27</v>
      </c>
      <c r="AO37">
        <v>0.51</v>
      </c>
      <c r="AQ37" t="s">
        <v>11</v>
      </c>
      <c r="AR37" t="s">
        <v>437</v>
      </c>
      <c r="AS37" t="s">
        <v>434</v>
      </c>
      <c r="AT37">
        <v>0</v>
      </c>
      <c r="AU37">
        <v>0.03</v>
      </c>
      <c r="AV37">
        <v>0.97</v>
      </c>
      <c r="AX37" t="s">
        <v>11</v>
      </c>
      <c r="AY37" t="s">
        <v>295</v>
      </c>
      <c r="AZ37" t="s">
        <v>255</v>
      </c>
      <c r="BA37">
        <v>0.06</v>
      </c>
      <c r="BB37">
        <v>0.92</v>
      </c>
      <c r="BC37">
        <v>0.02</v>
      </c>
      <c r="BE37" t="s">
        <v>11</v>
      </c>
      <c r="BF37" t="s">
        <v>441</v>
      </c>
      <c r="BG37" t="s">
        <v>444</v>
      </c>
      <c r="BH37">
        <v>0</v>
      </c>
      <c r="BI37">
        <v>0</v>
      </c>
      <c r="BJ37">
        <v>1</v>
      </c>
      <c r="BL37" t="s">
        <v>11</v>
      </c>
      <c r="BM37" t="s">
        <v>299</v>
      </c>
      <c r="BN37" t="s">
        <v>213</v>
      </c>
      <c r="BO37">
        <v>0.17</v>
      </c>
      <c r="BP37">
        <v>0.12</v>
      </c>
      <c r="BQ37">
        <v>0.71</v>
      </c>
      <c r="BS37" t="s">
        <v>11</v>
      </c>
      <c r="BT37" t="s">
        <v>438</v>
      </c>
      <c r="BU37" t="s">
        <v>434</v>
      </c>
      <c r="BV37">
        <v>0.01</v>
      </c>
      <c r="BW37">
        <v>0.01</v>
      </c>
      <c r="BX37">
        <v>0.98</v>
      </c>
      <c r="BZ37" t="s">
        <v>11</v>
      </c>
      <c r="CA37" t="s">
        <v>442</v>
      </c>
      <c r="CB37" t="s">
        <v>444</v>
      </c>
      <c r="CC37">
        <v>0</v>
      </c>
      <c r="CD37">
        <v>0</v>
      </c>
      <c r="CE37">
        <v>1</v>
      </c>
      <c r="CG37" t="s">
        <v>11</v>
      </c>
      <c r="CH37" t="s">
        <v>443</v>
      </c>
      <c r="CI37" t="s">
        <v>213</v>
      </c>
      <c r="CJ37">
        <v>0</v>
      </c>
      <c r="CK37">
        <v>1</v>
      </c>
      <c r="CL37">
        <v>0</v>
      </c>
      <c r="CN37" t="s">
        <v>11</v>
      </c>
      <c r="CO37" t="s">
        <v>445</v>
      </c>
      <c r="CP37" t="s">
        <v>434</v>
      </c>
      <c r="CQ37">
        <v>0</v>
      </c>
      <c r="CR37">
        <v>1</v>
      </c>
      <c r="CS37">
        <v>0</v>
      </c>
      <c r="CU37" t="s">
        <v>11</v>
      </c>
      <c r="CV37" t="s">
        <v>439</v>
      </c>
      <c r="CW37" t="s">
        <v>434</v>
      </c>
      <c r="CX37">
        <v>0.03</v>
      </c>
      <c r="CY37">
        <v>0.02</v>
      </c>
      <c r="CZ37">
        <v>0.95</v>
      </c>
    </row>
    <row r="38" spans="1:104" x14ac:dyDescent="0.25">
      <c r="A38" t="s">
        <v>1</v>
      </c>
      <c r="B38" t="s">
        <v>309</v>
      </c>
      <c r="C38" t="s">
        <v>213</v>
      </c>
      <c r="D38">
        <v>0.22</v>
      </c>
      <c r="E38">
        <v>0.75</v>
      </c>
      <c r="F38">
        <v>0.04</v>
      </c>
      <c r="H38" t="s">
        <v>1</v>
      </c>
      <c r="I38" t="s">
        <v>436</v>
      </c>
      <c r="J38" t="s">
        <v>434</v>
      </c>
      <c r="K38">
        <v>0.42</v>
      </c>
      <c r="L38">
        <v>0.32</v>
      </c>
      <c r="M38">
        <v>0.26</v>
      </c>
      <c r="O38" t="s">
        <v>1</v>
      </c>
      <c r="P38" t="s">
        <v>287</v>
      </c>
      <c r="Q38" t="s">
        <v>214</v>
      </c>
      <c r="R38">
        <v>0.14000000000000001</v>
      </c>
      <c r="S38">
        <v>0.41</v>
      </c>
      <c r="T38">
        <v>0.45</v>
      </c>
      <c r="V38" t="s">
        <v>1</v>
      </c>
      <c r="W38" t="s">
        <v>282</v>
      </c>
      <c r="X38" t="s">
        <v>255</v>
      </c>
      <c r="Y38">
        <v>0</v>
      </c>
      <c r="Z38">
        <v>0</v>
      </c>
      <c r="AA38">
        <v>1</v>
      </c>
      <c r="AC38" t="s">
        <v>1</v>
      </c>
      <c r="AD38" t="s">
        <v>440</v>
      </c>
      <c r="AE38" t="s">
        <v>444</v>
      </c>
      <c r="AF38">
        <v>0</v>
      </c>
      <c r="AG38">
        <v>0</v>
      </c>
      <c r="AH38">
        <v>1</v>
      </c>
      <c r="AJ38" t="s">
        <v>1</v>
      </c>
      <c r="AK38" t="s">
        <v>291</v>
      </c>
      <c r="AL38" t="s">
        <v>213</v>
      </c>
      <c r="AM38">
        <v>0.13</v>
      </c>
      <c r="AN38">
        <v>0.78</v>
      </c>
      <c r="AO38">
        <v>0.09</v>
      </c>
      <c r="AQ38" t="s">
        <v>1</v>
      </c>
      <c r="AR38" t="s">
        <v>437</v>
      </c>
      <c r="AS38" t="s">
        <v>434</v>
      </c>
      <c r="AT38">
        <v>0.3</v>
      </c>
      <c r="AU38">
        <v>0.4</v>
      </c>
      <c r="AV38">
        <v>0.3</v>
      </c>
      <c r="AX38" t="s">
        <v>1</v>
      </c>
      <c r="AY38" t="s">
        <v>295</v>
      </c>
      <c r="AZ38" t="s">
        <v>255</v>
      </c>
      <c r="BA38">
        <v>0</v>
      </c>
      <c r="BB38">
        <v>0</v>
      </c>
      <c r="BC38">
        <v>1</v>
      </c>
      <c r="BE38" t="s">
        <v>1</v>
      </c>
      <c r="BF38" t="s">
        <v>441</v>
      </c>
      <c r="BG38" t="s">
        <v>444</v>
      </c>
      <c r="BH38" t="s">
        <v>312</v>
      </c>
      <c r="BI38" t="s">
        <v>312</v>
      </c>
      <c r="BJ38" t="s">
        <v>312</v>
      </c>
      <c r="BL38" t="s">
        <v>1</v>
      </c>
      <c r="BM38" t="s">
        <v>299</v>
      </c>
      <c r="BN38" t="s">
        <v>213</v>
      </c>
      <c r="BO38">
        <v>0</v>
      </c>
      <c r="BP38">
        <v>1</v>
      </c>
      <c r="BQ38">
        <v>0</v>
      </c>
      <c r="BS38" t="s">
        <v>1</v>
      </c>
      <c r="BT38" t="s">
        <v>438</v>
      </c>
      <c r="BU38" t="s">
        <v>434</v>
      </c>
      <c r="BV38">
        <v>0</v>
      </c>
      <c r="BW38">
        <v>1</v>
      </c>
      <c r="BX38">
        <v>0</v>
      </c>
      <c r="BZ38" t="s">
        <v>1</v>
      </c>
      <c r="CA38" t="s">
        <v>442</v>
      </c>
      <c r="CB38" t="s">
        <v>444</v>
      </c>
      <c r="CC38">
        <v>0</v>
      </c>
      <c r="CD38">
        <v>0</v>
      </c>
      <c r="CE38">
        <v>1</v>
      </c>
      <c r="CG38" t="s">
        <v>1</v>
      </c>
      <c r="CH38" t="s">
        <v>443</v>
      </c>
      <c r="CI38" t="s">
        <v>213</v>
      </c>
      <c r="CJ38">
        <v>0</v>
      </c>
      <c r="CK38">
        <v>1</v>
      </c>
      <c r="CL38">
        <v>0</v>
      </c>
      <c r="CN38" t="s">
        <v>1</v>
      </c>
      <c r="CO38" t="s">
        <v>445</v>
      </c>
      <c r="CP38" t="s">
        <v>434</v>
      </c>
      <c r="CQ38">
        <v>0</v>
      </c>
      <c r="CR38">
        <v>1</v>
      </c>
      <c r="CS38">
        <v>0</v>
      </c>
      <c r="CU38" t="s">
        <v>1</v>
      </c>
      <c r="CV38" t="s">
        <v>439</v>
      </c>
      <c r="CW38" t="s">
        <v>434</v>
      </c>
      <c r="CX38">
        <v>0.28999999999999998</v>
      </c>
      <c r="CY38">
        <v>0</v>
      </c>
      <c r="CZ38">
        <v>0.71</v>
      </c>
    </row>
    <row r="39" spans="1:104" x14ac:dyDescent="0.25">
      <c r="A39" t="s">
        <v>2</v>
      </c>
      <c r="B39" t="s">
        <v>309</v>
      </c>
      <c r="C39" t="s">
        <v>213</v>
      </c>
      <c r="D39">
        <v>0.08</v>
      </c>
      <c r="E39">
        <v>0.9</v>
      </c>
      <c r="F39">
        <v>0.01</v>
      </c>
      <c r="H39" t="s">
        <v>2</v>
      </c>
      <c r="I39" t="s">
        <v>436</v>
      </c>
      <c r="J39" t="s">
        <v>434</v>
      </c>
      <c r="K39">
        <v>0.3</v>
      </c>
      <c r="L39">
        <v>0.65</v>
      </c>
      <c r="M39">
        <v>0.05</v>
      </c>
      <c r="O39" t="s">
        <v>2</v>
      </c>
      <c r="P39" t="s">
        <v>287</v>
      </c>
      <c r="Q39" t="s">
        <v>214</v>
      </c>
      <c r="R39">
        <v>0.11</v>
      </c>
      <c r="S39">
        <v>0.88</v>
      </c>
      <c r="T39">
        <v>0.02</v>
      </c>
      <c r="V39" t="s">
        <v>2</v>
      </c>
      <c r="W39" t="s">
        <v>282</v>
      </c>
      <c r="X39" t="s">
        <v>255</v>
      </c>
      <c r="Y39">
        <v>0.28999999999999998</v>
      </c>
      <c r="Z39">
        <v>0.52</v>
      </c>
      <c r="AA39">
        <v>0.19</v>
      </c>
      <c r="AC39" t="s">
        <v>2</v>
      </c>
      <c r="AD39" t="s">
        <v>440</v>
      </c>
      <c r="AE39" t="s">
        <v>444</v>
      </c>
      <c r="AF39">
        <v>0</v>
      </c>
      <c r="AG39">
        <v>0</v>
      </c>
      <c r="AH39">
        <v>1</v>
      </c>
      <c r="AJ39" t="s">
        <v>2</v>
      </c>
      <c r="AK39" t="s">
        <v>291</v>
      </c>
      <c r="AL39" t="s">
        <v>213</v>
      </c>
      <c r="AM39">
        <v>0.37</v>
      </c>
      <c r="AN39">
        <v>0.4</v>
      </c>
      <c r="AO39">
        <v>0.23</v>
      </c>
      <c r="AQ39" t="s">
        <v>2</v>
      </c>
      <c r="AR39" t="s">
        <v>437</v>
      </c>
      <c r="AS39" t="s">
        <v>434</v>
      </c>
      <c r="AT39">
        <v>0.16</v>
      </c>
      <c r="AU39">
        <v>0.14000000000000001</v>
      </c>
      <c r="AV39">
        <v>0.7</v>
      </c>
      <c r="AX39" t="s">
        <v>2</v>
      </c>
      <c r="AY39" t="s">
        <v>295</v>
      </c>
      <c r="AZ39" t="s">
        <v>255</v>
      </c>
      <c r="BA39">
        <v>0.06</v>
      </c>
      <c r="BB39">
        <v>0.92</v>
      </c>
      <c r="BC39">
        <v>0.01</v>
      </c>
      <c r="BE39" t="s">
        <v>2</v>
      </c>
      <c r="BF39" t="s">
        <v>441</v>
      </c>
      <c r="BG39" t="s">
        <v>444</v>
      </c>
      <c r="BH39">
        <v>0</v>
      </c>
      <c r="BI39">
        <v>0</v>
      </c>
      <c r="BJ39">
        <v>1</v>
      </c>
      <c r="BL39" t="s">
        <v>2</v>
      </c>
      <c r="BM39" t="s">
        <v>299</v>
      </c>
      <c r="BN39" t="s">
        <v>213</v>
      </c>
      <c r="BO39">
        <v>0.37</v>
      </c>
      <c r="BP39">
        <v>0.22</v>
      </c>
      <c r="BQ39">
        <v>0.41</v>
      </c>
      <c r="BS39" t="s">
        <v>2</v>
      </c>
      <c r="BT39" t="s">
        <v>438</v>
      </c>
      <c r="BU39" t="s">
        <v>434</v>
      </c>
      <c r="BV39">
        <v>0.16</v>
      </c>
      <c r="BW39">
        <v>0.04</v>
      </c>
      <c r="BX39">
        <v>0.8</v>
      </c>
      <c r="BZ39" t="s">
        <v>2</v>
      </c>
      <c r="CA39" t="s">
        <v>442</v>
      </c>
      <c r="CB39" t="s">
        <v>444</v>
      </c>
      <c r="CC39">
        <v>0</v>
      </c>
      <c r="CD39">
        <v>0</v>
      </c>
      <c r="CE39">
        <v>1</v>
      </c>
      <c r="CG39" t="s">
        <v>2</v>
      </c>
      <c r="CH39" t="s">
        <v>443</v>
      </c>
      <c r="CI39" t="s">
        <v>213</v>
      </c>
      <c r="CJ39">
        <v>0</v>
      </c>
      <c r="CK39">
        <v>1</v>
      </c>
      <c r="CL39">
        <v>0</v>
      </c>
      <c r="CN39" t="s">
        <v>2</v>
      </c>
      <c r="CO39" t="s">
        <v>445</v>
      </c>
      <c r="CP39" t="s">
        <v>434</v>
      </c>
      <c r="CQ39">
        <v>0</v>
      </c>
      <c r="CR39">
        <v>1</v>
      </c>
      <c r="CS39">
        <v>0</v>
      </c>
      <c r="CU39" t="s">
        <v>2</v>
      </c>
      <c r="CV39" t="s">
        <v>439</v>
      </c>
      <c r="CW39" t="s">
        <v>434</v>
      </c>
      <c r="CX39">
        <v>0.22</v>
      </c>
      <c r="CY39">
        <v>0.04</v>
      </c>
      <c r="CZ39">
        <v>0.74</v>
      </c>
    </row>
    <row r="40" spans="1:104" x14ac:dyDescent="0.25">
      <c r="A40" t="s">
        <v>23</v>
      </c>
      <c r="B40" t="s">
        <v>309</v>
      </c>
      <c r="C40" t="s">
        <v>213</v>
      </c>
      <c r="D40">
        <v>0.11</v>
      </c>
      <c r="E40">
        <v>0.89</v>
      </c>
      <c r="F40">
        <v>0</v>
      </c>
      <c r="H40" t="s">
        <v>23</v>
      </c>
      <c r="I40" t="s">
        <v>436</v>
      </c>
      <c r="J40" t="s">
        <v>434</v>
      </c>
      <c r="K40">
        <v>0.33</v>
      </c>
      <c r="L40">
        <v>0.67</v>
      </c>
      <c r="M40">
        <v>0</v>
      </c>
      <c r="O40" t="s">
        <v>23</v>
      </c>
      <c r="P40" t="s">
        <v>287</v>
      </c>
      <c r="Q40" t="s">
        <v>214</v>
      </c>
      <c r="R40">
        <v>0</v>
      </c>
      <c r="S40">
        <v>1</v>
      </c>
      <c r="T40">
        <v>0</v>
      </c>
      <c r="V40" t="s">
        <v>23</v>
      </c>
      <c r="W40" t="s">
        <v>282</v>
      </c>
      <c r="X40" t="s">
        <v>255</v>
      </c>
      <c r="Y40">
        <v>0.01</v>
      </c>
      <c r="Z40">
        <v>0</v>
      </c>
      <c r="AA40">
        <v>0.99</v>
      </c>
      <c r="AC40" t="s">
        <v>23</v>
      </c>
      <c r="AD40" t="s">
        <v>440</v>
      </c>
      <c r="AE40" t="s">
        <v>444</v>
      </c>
      <c r="AF40">
        <v>0.01</v>
      </c>
      <c r="AG40">
        <v>0</v>
      </c>
      <c r="AH40">
        <v>0.99</v>
      </c>
      <c r="AJ40" t="s">
        <v>23</v>
      </c>
      <c r="AK40" t="s">
        <v>291</v>
      </c>
      <c r="AL40" t="s">
        <v>213</v>
      </c>
      <c r="AM40">
        <v>0.04</v>
      </c>
      <c r="AN40">
        <v>0</v>
      </c>
      <c r="AO40">
        <v>0.96</v>
      </c>
      <c r="AQ40" t="s">
        <v>23</v>
      </c>
      <c r="AR40" t="s">
        <v>437</v>
      </c>
      <c r="AS40" t="s">
        <v>434</v>
      </c>
      <c r="AT40">
        <v>0.01</v>
      </c>
      <c r="AU40">
        <v>0</v>
      </c>
      <c r="AV40">
        <v>0.99</v>
      </c>
      <c r="AX40" t="s">
        <v>23</v>
      </c>
      <c r="AY40" t="s">
        <v>295</v>
      </c>
      <c r="AZ40" t="s">
        <v>255</v>
      </c>
      <c r="BA40">
        <v>0.36</v>
      </c>
      <c r="BB40">
        <v>0.64</v>
      </c>
      <c r="BC40">
        <v>0</v>
      </c>
      <c r="BE40" t="s">
        <v>23</v>
      </c>
      <c r="BF40" t="s">
        <v>441</v>
      </c>
      <c r="BG40" t="s">
        <v>444</v>
      </c>
      <c r="BH40">
        <v>1</v>
      </c>
      <c r="BI40">
        <v>0</v>
      </c>
      <c r="BJ40">
        <v>0</v>
      </c>
      <c r="BL40" t="s">
        <v>23</v>
      </c>
      <c r="BM40" t="s">
        <v>299</v>
      </c>
      <c r="BN40" t="s">
        <v>213</v>
      </c>
      <c r="BO40">
        <v>0.3</v>
      </c>
      <c r="BP40">
        <v>0.7</v>
      </c>
      <c r="BQ40">
        <v>0</v>
      </c>
      <c r="BS40" t="s">
        <v>23</v>
      </c>
      <c r="BT40" t="s">
        <v>438</v>
      </c>
      <c r="BU40" t="s">
        <v>434</v>
      </c>
      <c r="BV40">
        <v>0.92</v>
      </c>
      <c r="BW40">
        <v>0.08</v>
      </c>
      <c r="BX40">
        <v>0</v>
      </c>
      <c r="BZ40" t="s">
        <v>23</v>
      </c>
      <c r="CA40" t="s">
        <v>442</v>
      </c>
      <c r="CB40" t="s">
        <v>444</v>
      </c>
      <c r="CC40">
        <v>0.36</v>
      </c>
      <c r="CD40">
        <v>0.64</v>
      </c>
      <c r="CE40">
        <v>0</v>
      </c>
      <c r="CG40" t="s">
        <v>23</v>
      </c>
      <c r="CH40" t="s">
        <v>443</v>
      </c>
      <c r="CI40" t="s">
        <v>213</v>
      </c>
      <c r="CJ40">
        <v>0.3</v>
      </c>
      <c r="CK40">
        <v>0.7</v>
      </c>
      <c r="CL40">
        <v>0</v>
      </c>
      <c r="CN40" t="s">
        <v>23</v>
      </c>
      <c r="CO40" t="s">
        <v>445</v>
      </c>
      <c r="CP40" t="s">
        <v>434</v>
      </c>
      <c r="CQ40">
        <v>0.92</v>
      </c>
      <c r="CR40">
        <v>0.08</v>
      </c>
      <c r="CS40">
        <v>0</v>
      </c>
      <c r="CU40" t="s">
        <v>23</v>
      </c>
      <c r="CV40" t="s">
        <v>439</v>
      </c>
      <c r="CW40" t="s">
        <v>434</v>
      </c>
      <c r="CX40">
        <v>0.32</v>
      </c>
      <c r="CY40">
        <v>0</v>
      </c>
      <c r="CZ40">
        <v>0.68</v>
      </c>
    </row>
    <row r="41" spans="1:104" x14ac:dyDescent="0.25">
      <c r="A41" t="s">
        <v>24</v>
      </c>
      <c r="B41" t="s">
        <v>309</v>
      </c>
      <c r="C41" t="s">
        <v>213</v>
      </c>
      <c r="D41">
        <v>0.4</v>
      </c>
      <c r="E41">
        <v>0.54</v>
      </c>
      <c r="F41">
        <v>0.06</v>
      </c>
      <c r="H41" t="s">
        <v>24</v>
      </c>
      <c r="I41" t="s">
        <v>436</v>
      </c>
      <c r="J41" t="s">
        <v>434</v>
      </c>
      <c r="K41">
        <v>0.3</v>
      </c>
      <c r="L41">
        <v>0</v>
      </c>
      <c r="M41">
        <v>0.7</v>
      </c>
      <c r="O41" t="s">
        <v>24</v>
      </c>
      <c r="P41" t="s">
        <v>287</v>
      </c>
      <c r="Q41" t="s">
        <v>214</v>
      </c>
      <c r="R41">
        <v>0.02</v>
      </c>
      <c r="S41">
        <v>0.12</v>
      </c>
      <c r="T41">
        <v>0.87</v>
      </c>
      <c r="V41" t="s">
        <v>24</v>
      </c>
      <c r="W41" t="s">
        <v>282</v>
      </c>
      <c r="X41" t="s">
        <v>255</v>
      </c>
      <c r="Y41">
        <v>0.01</v>
      </c>
      <c r="Z41">
        <v>0.9</v>
      </c>
      <c r="AA41">
        <v>0.09</v>
      </c>
      <c r="AC41" t="s">
        <v>24</v>
      </c>
      <c r="AD41" t="s">
        <v>440</v>
      </c>
      <c r="AE41" t="s">
        <v>444</v>
      </c>
      <c r="AF41">
        <v>0.01</v>
      </c>
      <c r="AG41">
        <v>0.9</v>
      </c>
      <c r="AH41">
        <v>0.09</v>
      </c>
      <c r="AJ41" t="s">
        <v>24</v>
      </c>
      <c r="AK41" t="s">
        <v>291</v>
      </c>
      <c r="AL41" t="s">
        <v>213</v>
      </c>
      <c r="AM41">
        <v>0.01</v>
      </c>
      <c r="AN41">
        <v>0.93</v>
      </c>
      <c r="AO41">
        <v>0.06</v>
      </c>
      <c r="AQ41" t="s">
        <v>24</v>
      </c>
      <c r="AR41" t="s">
        <v>437</v>
      </c>
      <c r="AS41" t="s">
        <v>434</v>
      </c>
      <c r="AT41">
        <v>0.03</v>
      </c>
      <c r="AU41">
        <v>0.74</v>
      </c>
      <c r="AV41">
        <v>0.23</v>
      </c>
      <c r="AX41" t="s">
        <v>24</v>
      </c>
      <c r="AY41" t="s">
        <v>295</v>
      </c>
      <c r="AZ41" t="s">
        <v>255</v>
      </c>
      <c r="BA41">
        <v>0.33</v>
      </c>
      <c r="BB41">
        <v>0.43</v>
      </c>
      <c r="BC41">
        <v>0.24</v>
      </c>
      <c r="BE41" t="s">
        <v>24</v>
      </c>
      <c r="BF41" t="s">
        <v>441</v>
      </c>
      <c r="BG41" t="s">
        <v>444</v>
      </c>
      <c r="BH41">
        <v>1</v>
      </c>
      <c r="BI41">
        <v>0</v>
      </c>
      <c r="BJ41">
        <v>0</v>
      </c>
      <c r="BL41" t="s">
        <v>24</v>
      </c>
      <c r="BM41" t="s">
        <v>299</v>
      </c>
      <c r="BN41" t="s">
        <v>213</v>
      </c>
      <c r="BO41">
        <v>0.42</v>
      </c>
      <c r="BP41">
        <v>0.44</v>
      </c>
      <c r="BQ41">
        <v>0.14000000000000001</v>
      </c>
      <c r="BS41" t="s">
        <v>24</v>
      </c>
      <c r="BT41" t="s">
        <v>438</v>
      </c>
      <c r="BU41" t="s">
        <v>434</v>
      </c>
      <c r="BV41">
        <v>0.19</v>
      </c>
      <c r="BW41">
        <v>0.11</v>
      </c>
      <c r="BX41">
        <v>0.7</v>
      </c>
      <c r="BZ41" t="s">
        <v>24</v>
      </c>
      <c r="CA41" t="s">
        <v>442</v>
      </c>
      <c r="CB41" t="s">
        <v>444</v>
      </c>
      <c r="CC41">
        <v>0.33</v>
      </c>
      <c r="CD41">
        <v>0.43</v>
      </c>
      <c r="CE41">
        <v>0.24</v>
      </c>
      <c r="CG41" t="s">
        <v>24</v>
      </c>
      <c r="CH41" t="s">
        <v>443</v>
      </c>
      <c r="CI41" t="s">
        <v>213</v>
      </c>
      <c r="CJ41">
        <v>0.42</v>
      </c>
      <c r="CK41">
        <v>0.44</v>
      </c>
      <c r="CL41">
        <v>0.14000000000000001</v>
      </c>
      <c r="CN41" t="s">
        <v>24</v>
      </c>
      <c r="CO41" t="s">
        <v>445</v>
      </c>
      <c r="CP41" t="s">
        <v>434</v>
      </c>
      <c r="CQ41">
        <v>0.19</v>
      </c>
      <c r="CR41">
        <v>0.11</v>
      </c>
      <c r="CS41">
        <v>0.7</v>
      </c>
      <c r="CU41" t="s">
        <v>24</v>
      </c>
      <c r="CV41" t="s">
        <v>439</v>
      </c>
      <c r="CW41" t="s">
        <v>434</v>
      </c>
      <c r="CX41">
        <v>0.21</v>
      </c>
      <c r="CY41">
        <v>0.01</v>
      </c>
      <c r="CZ41">
        <v>0.78</v>
      </c>
    </row>
    <row r="42" spans="1:104" x14ac:dyDescent="0.25">
      <c r="A42" t="s">
        <v>25</v>
      </c>
      <c r="B42" t="s">
        <v>309</v>
      </c>
      <c r="C42" t="s">
        <v>213</v>
      </c>
      <c r="D42">
        <v>0.04</v>
      </c>
      <c r="E42">
        <v>0.96</v>
      </c>
      <c r="F42">
        <v>0</v>
      </c>
      <c r="H42" t="s">
        <v>25</v>
      </c>
      <c r="I42" t="s">
        <v>436</v>
      </c>
      <c r="J42" t="s">
        <v>434</v>
      </c>
      <c r="K42">
        <v>7.0000000000000007E-2</v>
      </c>
      <c r="L42">
        <v>0.8</v>
      </c>
      <c r="M42">
        <v>0.13</v>
      </c>
      <c r="O42" t="s">
        <v>25</v>
      </c>
      <c r="P42" t="s">
        <v>287</v>
      </c>
      <c r="Q42" t="s">
        <v>214</v>
      </c>
      <c r="R42">
        <v>0</v>
      </c>
      <c r="S42">
        <v>0.99</v>
      </c>
      <c r="T42">
        <v>0.01</v>
      </c>
      <c r="V42" t="s">
        <v>25</v>
      </c>
      <c r="W42" t="s">
        <v>282</v>
      </c>
      <c r="X42" t="s">
        <v>255</v>
      </c>
      <c r="Y42">
        <v>0.15</v>
      </c>
      <c r="Z42">
        <v>0.08</v>
      </c>
      <c r="AA42">
        <v>0.77</v>
      </c>
      <c r="AC42" t="s">
        <v>25</v>
      </c>
      <c r="AD42" t="s">
        <v>440</v>
      </c>
      <c r="AE42" t="s">
        <v>444</v>
      </c>
      <c r="AF42">
        <v>0</v>
      </c>
      <c r="AG42">
        <v>0</v>
      </c>
      <c r="AH42">
        <v>1</v>
      </c>
      <c r="AJ42" t="s">
        <v>25</v>
      </c>
      <c r="AK42" t="s">
        <v>291</v>
      </c>
      <c r="AL42" t="s">
        <v>213</v>
      </c>
      <c r="AM42">
        <v>0.17</v>
      </c>
      <c r="AN42">
        <v>0.15</v>
      </c>
      <c r="AO42">
        <v>0.68</v>
      </c>
      <c r="AQ42" t="s">
        <v>25</v>
      </c>
      <c r="AR42" t="s">
        <v>437</v>
      </c>
      <c r="AS42" t="s">
        <v>434</v>
      </c>
      <c r="AT42">
        <v>0.03</v>
      </c>
      <c r="AU42">
        <v>0.03</v>
      </c>
      <c r="AV42">
        <v>0.94</v>
      </c>
      <c r="AX42" t="s">
        <v>25</v>
      </c>
      <c r="AY42" t="s">
        <v>295</v>
      </c>
      <c r="AZ42" t="s">
        <v>255</v>
      </c>
      <c r="BA42">
        <v>0.04</v>
      </c>
      <c r="BB42">
        <v>0.95</v>
      </c>
      <c r="BC42">
        <v>0.02</v>
      </c>
      <c r="BE42" t="s">
        <v>25</v>
      </c>
      <c r="BF42" t="s">
        <v>441</v>
      </c>
      <c r="BG42" t="s">
        <v>444</v>
      </c>
      <c r="BH42">
        <v>0</v>
      </c>
      <c r="BI42">
        <v>0</v>
      </c>
      <c r="BJ42">
        <v>1</v>
      </c>
      <c r="BL42" t="s">
        <v>25</v>
      </c>
      <c r="BM42" t="s">
        <v>299</v>
      </c>
      <c r="BN42" t="s">
        <v>213</v>
      </c>
      <c r="BO42">
        <v>0.2</v>
      </c>
      <c r="BP42">
        <v>0.52</v>
      </c>
      <c r="BQ42">
        <v>0.28000000000000003</v>
      </c>
      <c r="BS42" t="s">
        <v>25</v>
      </c>
      <c r="BT42" t="s">
        <v>438</v>
      </c>
      <c r="BU42" t="s">
        <v>434</v>
      </c>
      <c r="BV42">
        <v>0.17</v>
      </c>
      <c r="BW42">
        <v>0.05</v>
      </c>
      <c r="BX42">
        <v>0.78</v>
      </c>
      <c r="BZ42" t="s">
        <v>25</v>
      </c>
      <c r="CA42" t="s">
        <v>442</v>
      </c>
      <c r="CB42" t="s">
        <v>444</v>
      </c>
      <c r="CC42">
        <v>0</v>
      </c>
      <c r="CD42">
        <v>0</v>
      </c>
      <c r="CE42">
        <v>1</v>
      </c>
      <c r="CG42" t="s">
        <v>25</v>
      </c>
      <c r="CH42" t="s">
        <v>443</v>
      </c>
      <c r="CI42" t="s">
        <v>213</v>
      </c>
      <c r="CJ42">
        <v>0</v>
      </c>
      <c r="CK42">
        <v>1</v>
      </c>
      <c r="CL42">
        <v>0</v>
      </c>
      <c r="CN42" t="s">
        <v>25</v>
      </c>
      <c r="CO42" t="s">
        <v>445</v>
      </c>
      <c r="CP42" t="s">
        <v>434</v>
      </c>
      <c r="CQ42">
        <v>0</v>
      </c>
      <c r="CR42">
        <v>1</v>
      </c>
      <c r="CS42">
        <v>0</v>
      </c>
      <c r="CU42" t="s">
        <v>25</v>
      </c>
      <c r="CV42" t="s">
        <v>439</v>
      </c>
      <c r="CW42" t="s">
        <v>434</v>
      </c>
      <c r="CX42">
        <v>0.16</v>
      </c>
      <c r="CY42">
        <v>0</v>
      </c>
      <c r="CZ42">
        <v>0.84</v>
      </c>
    </row>
    <row r="43" spans="1:104" x14ac:dyDescent="0.25">
      <c r="A43" t="s">
        <v>12</v>
      </c>
      <c r="B43" t="s">
        <v>309</v>
      </c>
      <c r="C43" t="s">
        <v>213</v>
      </c>
      <c r="D43">
        <v>0</v>
      </c>
      <c r="E43">
        <v>1</v>
      </c>
      <c r="F43">
        <v>0</v>
      </c>
      <c r="H43" t="s">
        <v>12</v>
      </c>
      <c r="I43" t="s">
        <v>436</v>
      </c>
      <c r="J43" t="s">
        <v>434</v>
      </c>
      <c r="K43">
        <v>0</v>
      </c>
      <c r="L43">
        <v>1</v>
      </c>
      <c r="M43">
        <v>0</v>
      </c>
      <c r="O43" t="s">
        <v>12</v>
      </c>
      <c r="P43" t="s">
        <v>287</v>
      </c>
      <c r="Q43" t="s">
        <v>214</v>
      </c>
      <c r="R43">
        <v>0</v>
      </c>
      <c r="S43">
        <v>1</v>
      </c>
      <c r="T43">
        <v>0</v>
      </c>
      <c r="V43" t="s">
        <v>12</v>
      </c>
      <c r="W43" t="s">
        <v>282</v>
      </c>
      <c r="X43" t="s">
        <v>255</v>
      </c>
      <c r="Y43">
        <v>0</v>
      </c>
      <c r="Z43">
        <v>0</v>
      </c>
      <c r="AA43">
        <v>1</v>
      </c>
      <c r="AC43" t="s">
        <v>12</v>
      </c>
      <c r="AD43" t="s">
        <v>440</v>
      </c>
      <c r="AE43" t="s">
        <v>444</v>
      </c>
      <c r="AF43">
        <v>0</v>
      </c>
      <c r="AG43">
        <v>0</v>
      </c>
      <c r="AH43">
        <v>1</v>
      </c>
      <c r="AJ43" t="s">
        <v>12</v>
      </c>
      <c r="AK43" t="s">
        <v>291</v>
      </c>
      <c r="AL43" t="s">
        <v>213</v>
      </c>
      <c r="AM43">
        <v>0.32</v>
      </c>
      <c r="AN43">
        <v>0.24</v>
      </c>
      <c r="AO43">
        <v>0.44</v>
      </c>
      <c r="AQ43" t="s">
        <v>12</v>
      </c>
      <c r="AR43" t="s">
        <v>437</v>
      </c>
      <c r="AS43" t="s">
        <v>434</v>
      </c>
      <c r="AT43">
        <v>0.06</v>
      </c>
      <c r="AU43">
        <v>0.04</v>
      </c>
      <c r="AV43">
        <v>0.9</v>
      </c>
      <c r="AX43" t="s">
        <v>12</v>
      </c>
      <c r="AY43" t="s">
        <v>295</v>
      </c>
      <c r="AZ43" t="s">
        <v>255</v>
      </c>
      <c r="BA43" t="s">
        <v>312</v>
      </c>
      <c r="BB43" t="s">
        <v>312</v>
      </c>
      <c r="BC43" t="s">
        <v>312</v>
      </c>
      <c r="BE43" t="s">
        <v>12</v>
      </c>
      <c r="BF43" t="s">
        <v>441</v>
      </c>
      <c r="BG43" t="s">
        <v>444</v>
      </c>
      <c r="BH43" t="s">
        <v>312</v>
      </c>
      <c r="BI43" t="s">
        <v>312</v>
      </c>
      <c r="BJ43" t="s">
        <v>312</v>
      </c>
      <c r="BL43" t="s">
        <v>12</v>
      </c>
      <c r="BM43" t="s">
        <v>299</v>
      </c>
      <c r="BN43" t="s">
        <v>213</v>
      </c>
      <c r="BO43">
        <v>0</v>
      </c>
      <c r="BP43">
        <v>1</v>
      </c>
      <c r="BQ43">
        <v>0</v>
      </c>
      <c r="BS43" t="s">
        <v>12</v>
      </c>
      <c r="BT43" t="s">
        <v>438</v>
      </c>
      <c r="BU43" t="s">
        <v>434</v>
      </c>
      <c r="BV43">
        <v>0</v>
      </c>
      <c r="BW43">
        <v>1</v>
      </c>
      <c r="BX43">
        <v>0</v>
      </c>
      <c r="BZ43" t="s">
        <v>12</v>
      </c>
      <c r="CA43" t="s">
        <v>442</v>
      </c>
      <c r="CB43" t="s">
        <v>444</v>
      </c>
      <c r="CC43" t="s">
        <v>312</v>
      </c>
      <c r="CD43" t="s">
        <v>312</v>
      </c>
      <c r="CE43" t="s">
        <v>312</v>
      </c>
      <c r="CG43" t="s">
        <v>12</v>
      </c>
      <c r="CH43" t="s">
        <v>443</v>
      </c>
      <c r="CI43" t="s">
        <v>213</v>
      </c>
      <c r="CJ43">
        <v>0</v>
      </c>
      <c r="CK43">
        <v>1</v>
      </c>
      <c r="CL43">
        <v>0</v>
      </c>
      <c r="CN43" t="s">
        <v>12</v>
      </c>
      <c r="CO43" t="s">
        <v>445</v>
      </c>
      <c r="CP43" t="s">
        <v>434</v>
      </c>
      <c r="CQ43">
        <v>0</v>
      </c>
      <c r="CR43">
        <v>1</v>
      </c>
      <c r="CS43">
        <v>0</v>
      </c>
      <c r="CU43" t="s">
        <v>12</v>
      </c>
      <c r="CV43" t="s">
        <v>439</v>
      </c>
      <c r="CW43" t="s">
        <v>434</v>
      </c>
      <c r="CX43">
        <v>0.14000000000000001</v>
      </c>
      <c r="CY43">
        <v>0</v>
      </c>
      <c r="CZ43">
        <v>0.86</v>
      </c>
    </row>
    <row r="44" spans="1:104" x14ac:dyDescent="0.25">
      <c r="A44" t="s">
        <v>3</v>
      </c>
      <c r="B44" t="s">
        <v>309</v>
      </c>
      <c r="C44" t="s">
        <v>213</v>
      </c>
      <c r="D44">
        <v>0.08</v>
      </c>
      <c r="E44">
        <v>0.88</v>
      </c>
      <c r="F44">
        <v>0.04</v>
      </c>
      <c r="H44" t="s">
        <v>3</v>
      </c>
      <c r="I44" t="s">
        <v>436</v>
      </c>
      <c r="J44" t="s">
        <v>434</v>
      </c>
      <c r="K44">
        <v>0.23</v>
      </c>
      <c r="L44">
        <v>0.54</v>
      </c>
      <c r="M44">
        <v>0.23</v>
      </c>
      <c r="O44" t="s">
        <v>3</v>
      </c>
      <c r="P44" t="s">
        <v>287</v>
      </c>
      <c r="Q44" t="s">
        <v>214</v>
      </c>
      <c r="R44">
        <v>0.18</v>
      </c>
      <c r="S44">
        <v>0.45</v>
      </c>
      <c r="T44">
        <v>0.36</v>
      </c>
      <c r="V44" t="s">
        <v>3</v>
      </c>
      <c r="W44" t="s">
        <v>282</v>
      </c>
      <c r="X44" t="s">
        <v>255</v>
      </c>
      <c r="Y44">
        <v>0</v>
      </c>
      <c r="Z44">
        <v>0.7</v>
      </c>
      <c r="AA44">
        <v>0.3</v>
      </c>
      <c r="AC44" t="s">
        <v>3</v>
      </c>
      <c r="AD44" t="s">
        <v>440</v>
      </c>
      <c r="AE44" t="s">
        <v>444</v>
      </c>
      <c r="AF44">
        <v>0</v>
      </c>
      <c r="AG44">
        <v>0</v>
      </c>
      <c r="AH44">
        <v>1</v>
      </c>
      <c r="AJ44" t="s">
        <v>3</v>
      </c>
      <c r="AK44" t="s">
        <v>291</v>
      </c>
      <c r="AL44" t="s">
        <v>213</v>
      </c>
      <c r="AM44">
        <v>0.04</v>
      </c>
      <c r="AN44">
        <v>0.87</v>
      </c>
      <c r="AO44">
        <v>0.09</v>
      </c>
      <c r="AQ44" t="s">
        <v>3</v>
      </c>
      <c r="AR44" t="s">
        <v>437</v>
      </c>
      <c r="AS44" t="s">
        <v>434</v>
      </c>
      <c r="AT44">
        <v>0.13</v>
      </c>
      <c r="AU44">
        <v>0.53</v>
      </c>
      <c r="AV44">
        <v>0.33</v>
      </c>
      <c r="AX44" t="s">
        <v>3</v>
      </c>
      <c r="AY44" t="s">
        <v>295</v>
      </c>
      <c r="AZ44" t="s">
        <v>255</v>
      </c>
      <c r="BA44">
        <v>0.22</v>
      </c>
      <c r="BB44">
        <v>0.67</v>
      </c>
      <c r="BC44">
        <v>0.11</v>
      </c>
      <c r="BE44" t="s">
        <v>3</v>
      </c>
      <c r="BF44" t="s">
        <v>441</v>
      </c>
      <c r="BG44" t="s">
        <v>444</v>
      </c>
      <c r="BH44">
        <v>0</v>
      </c>
      <c r="BI44">
        <v>0</v>
      </c>
      <c r="BJ44">
        <v>1</v>
      </c>
      <c r="BL44" t="s">
        <v>3</v>
      </c>
      <c r="BM44" t="s">
        <v>299</v>
      </c>
      <c r="BN44" t="s">
        <v>213</v>
      </c>
      <c r="BO44">
        <v>0.25</v>
      </c>
      <c r="BP44">
        <v>0.7</v>
      </c>
      <c r="BQ44">
        <v>0.06</v>
      </c>
      <c r="BS44" t="s">
        <v>3</v>
      </c>
      <c r="BT44" t="s">
        <v>438</v>
      </c>
      <c r="BU44" t="s">
        <v>434</v>
      </c>
      <c r="BV44">
        <v>0.13</v>
      </c>
      <c r="BW44">
        <v>0.3</v>
      </c>
      <c r="BX44">
        <v>0.56999999999999995</v>
      </c>
      <c r="BZ44" t="s">
        <v>3</v>
      </c>
      <c r="CA44" t="s">
        <v>442</v>
      </c>
      <c r="CB44" t="s">
        <v>444</v>
      </c>
      <c r="CC44">
        <v>0</v>
      </c>
      <c r="CD44">
        <v>0</v>
      </c>
      <c r="CE44">
        <v>1</v>
      </c>
      <c r="CG44" t="s">
        <v>3</v>
      </c>
      <c r="CH44" t="s">
        <v>443</v>
      </c>
      <c r="CI44" t="s">
        <v>213</v>
      </c>
      <c r="CJ44">
        <v>0</v>
      </c>
      <c r="CK44">
        <v>1</v>
      </c>
      <c r="CL44">
        <v>0</v>
      </c>
      <c r="CN44" t="s">
        <v>3</v>
      </c>
      <c r="CO44" t="s">
        <v>445</v>
      </c>
      <c r="CP44" t="s">
        <v>434</v>
      </c>
      <c r="CQ44">
        <v>0</v>
      </c>
      <c r="CR44">
        <v>1</v>
      </c>
      <c r="CS44">
        <v>0</v>
      </c>
      <c r="CU44" t="s">
        <v>3</v>
      </c>
      <c r="CV44" t="s">
        <v>439</v>
      </c>
      <c r="CW44" t="s">
        <v>434</v>
      </c>
      <c r="CX44">
        <v>0.2</v>
      </c>
      <c r="CY44">
        <v>0</v>
      </c>
      <c r="CZ44">
        <v>0.8</v>
      </c>
    </row>
    <row r="45" spans="1:104" x14ac:dyDescent="0.25">
      <c r="A45" t="s">
        <v>26</v>
      </c>
      <c r="B45" t="s">
        <v>309</v>
      </c>
      <c r="C45" t="s">
        <v>213</v>
      </c>
      <c r="D45">
        <v>0.04</v>
      </c>
      <c r="E45">
        <v>0.93</v>
      </c>
      <c r="F45">
        <v>0.04</v>
      </c>
      <c r="H45" t="s">
        <v>26</v>
      </c>
      <c r="I45" t="s">
        <v>436</v>
      </c>
      <c r="J45" t="s">
        <v>434</v>
      </c>
      <c r="K45">
        <v>0.25</v>
      </c>
      <c r="L45">
        <v>0.5</v>
      </c>
      <c r="M45">
        <v>0.25</v>
      </c>
      <c r="O45" t="s">
        <v>26</v>
      </c>
      <c r="P45" t="s">
        <v>287</v>
      </c>
      <c r="Q45" t="s">
        <v>214</v>
      </c>
      <c r="R45">
        <v>0.22</v>
      </c>
      <c r="S45">
        <v>0.56000000000000005</v>
      </c>
      <c r="T45">
        <v>0.22</v>
      </c>
      <c r="V45" t="s">
        <v>26</v>
      </c>
      <c r="W45" t="s">
        <v>282</v>
      </c>
      <c r="X45" t="s">
        <v>255</v>
      </c>
      <c r="Y45">
        <v>0</v>
      </c>
      <c r="Z45">
        <v>0</v>
      </c>
      <c r="AA45">
        <v>1</v>
      </c>
      <c r="AC45" t="s">
        <v>26</v>
      </c>
      <c r="AD45" t="s">
        <v>440</v>
      </c>
      <c r="AE45" t="s">
        <v>444</v>
      </c>
      <c r="AF45">
        <v>0</v>
      </c>
      <c r="AG45">
        <v>0</v>
      </c>
      <c r="AH45">
        <v>1</v>
      </c>
      <c r="AJ45" t="s">
        <v>26</v>
      </c>
      <c r="AK45" t="s">
        <v>291</v>
      </c>
      <c r="AL45" t="s">
        <v>213</v>
      </c>
      <c r="AM45">
        <v>0.11</v>
      </c>
      <c r="AN45">
        <v>0.87</v>
      </c>
      <c r="AO45">
        <v>0.02</v>
      </c>
      <c r="AQ45" t="s">
        <v>26</v>
      </c>
      <c r="AR45" t="s">
        <v>437</v>
      </c>
      <c r="AS45" t="s">
        <v>434</v>
      </c>
      <c r="AT45">
        <v>0.18</v>
      </c>
      <c r="AU45">
        <v>0.36</v>
      </c>
      <c r="AV45">
        <v>0.45</v>
      </c>
      <c r="AX45" t="s">
        <v>26</v>
      </c>
      <c r="AY45" t="s">
        <v>295</v>
      </c>
      <c r="AZ45" t="s">
        <v>255</v>
      </c>
      <c r="BA45">
        <v>0</v>
      </c>
      <c r="BB45">
        <v>0</v>
      </c>
      <c r="BC45">
        <v>1</v>
      </c>
      <c r="BE45" t="s">
        <v>26</v>
      </c>
      <c r="BF45" t="s">
        <v>441</v>
      </c>
      <c r="BG45" t="s">
        <v>444</v>
      </c>
      <c r="BH45" t="s">
        <v>312</v>
      </c>
      <c r="BI45" t="s">
        <v>312</v>
      </c>
      <c r="BJ45" t="s">
        <v>312</v>
      </c>
      <c r="BL45" t="s">
        <v>26</v>
      </c>
      <c r="BM45" t="s">
        <v>299</v>
      </c>
      <c r="BN45" t="s">
        <v>213</v>
      </c>
      <c r="BO45">
        <v>0</v>
      </c>
      <c r="BP45">
        <v>1</v>
      </c>
      <c r="BQ45">
        <v>0</v>
      </c>
      <c r="BS45" t="s">
        <v>26</v>
      </c>
      <c r="BT45" t="s">
        <v>438</v>
      </c>
      <c r="BU45" t="s">
        <v>434</v>
      </c>
      <c r="BV45">
        <v>0</v>
      </c>
      <c r="BW45">
        <v>1</v>
      </c>
      <c r="BX45">
        <v>0</v>
      </c>
      <c r="BZ45" t="s">
        <v>26</v>
      </c>
      <c r="CA45" t="s">
        <v>442</v>
      </c>
      <c r="CB45" t="s">
        <v>444</v>
      </c>
      <c r="CC45">
        <v>0</v>
      </c>
      <c r="CD45">
        <v>0</v>
      </c>
      <c r="CE45">
        <v>1</v>
      </c>
      <c r="CG45" t="s">
        <v>26</v>
      </c>
      <c r="CH45" t="s">
        <v>443</v>
      </c>
      <c r="CI45" t="s">
        <v>213</v>
      </c>
      <c r="CJ45">
        <v>0</v>
      </c>
      <c r="CK45">
        <v>1</v>
      </c>
      <c r="CL45">
        <v>0</v>
      </c>
      <c r="CN45" t="s">
        <v>26</v>
      </c>
      <c r="CO45" t="s">
        <v>445</v>
      </c>
      <c r="CP45" t="s">
        <v>434</v>
      </c>
      <c r="CQ45">
        <v>0</v>
      </c>
      <c r="CR45">
        <v>1</v>
      </c>
      <c r="CS45">
        <v>0</v>
      </c>
      <c r="CU45" t="s">
        <v>26</v>
      </c>
      <c r="CV45" t="s">
        <v>439</v>
      </c>
      <c r="CW45" t="s">
        <v>434</v>
      </c>
      <c r="CX45">
        <v>0.11</v>
      </c>
      <c r="CY45">
        <v>0</v>
      </c>
      <c r="CZ45">
        <v>0.89</v>
      </c>
    </row>
    <row r="46" spans="1:104" x14ac:dyDescent="0.25">
      <c r="A46" t="s">
        <v>27</v>
      </c>
      <c r="B46" t="s">
        <v>309</v>
      </c>
      <c r="C46" t="s">
        <v>213</v>
      </c>
      <c r="D46">
        <v>0.54</v>
      </c>
      <c r="E46">
        <v>0.46</v>
      </c>
      <c r="F46">
        <v>0</v>
      </c>
      <c r="H46" t="s">
        <v>27</v>
      </c>
      <c r="I46" t="s">
        <v>436</v>
      </c>
      <c r="J46" t="s">
        <v>434</v>
      </c>
      <c r="K46">
        <v>0.78</v>
      </c>
      <c r="L46">
        <v>0.2</v>
      </c>
      <c r="M46">
        <v>0.02</v>
      </c>
      <c r="O46" t="s">
        <v>27</v>
      </c>
      <c r="P46" t="s">
        <v>287</v>
      </c>
      <c r="Q46" t="s">
        <v>214</v>
      </c>
      <c r="R46">
        <v>0.33</v>
      </c>
      <c r="S46">
        <v>0.4</v>
      </c>
      <c r="T46">
        <v>0.27</v>
      </c>
      <c r="V46" t="s">
        <v>27</v>
      </c>
      <c r="W46" t="s">
        <v>282</v>
      </c>
      <c r="X46" t="s">
        <v>255</v>
      </c>
      <c r="Y46">
        <v>0.46</v>
      </c>
      <c r="Z46">
        <v>0.37</v>
      </c>
      <c r="AA46">
        <v>0.17</v>
      </c>
      <c r="AC46" t="s">
        <v>27</v>
      </c>
      <c r="AD46" t="s">
        <v>440</v>
      </c>
      <c r="AE46" t="s">
        <v>444</v>
      </c>
      <c r="AF46">
        <v>0</v>
      </c>
      <c r="AG46">
        <v>0</v>
      </c>
      <c r="AH46">
        <v>1</v>
      </c>
      <c r="AJ46" t="s">
        <v>27</v>
      </c>
      <c r="AK46" t="s">
        <v>291</v>
      </c>
      <c r="AL46" t="s">
        <v>213</v>
      </c>
      <c r="AM46">
        <v>0.59</v>
      </c>
      <c r="AN46">
        <v>0.37</v>
      </c>
      <c r="AO46">
        <v>0.04</v>
      </c>
      <c r="AQ46" t="s">
        <v>27</v>
      </c>
      <c r="AR46" t="s">
        <v>437</v>
      </c>
      <c r="AS46" t="s">
        <v>434</v>
      </c>
      <c r="AT46">
        <v>0.44</v>
      </c>
      <c r="AU46">
        <v>0.28000000000000003</v>
      </c>
      <c r="AV46">
        <v>0.28000000000000003</v>
      </c>
      <c r="AX46" t="s">
        <v>27</v>
      </c>
      <c r="AY46" t="s">
        <v>295</v>
      </c>
      <c r="AZ46" t="s">
        <v>255</v>
      </c>
      <c r="BA46">
        <v>0.56999999999999995</v>
      </c>
      <c r="BB46">
        <v>0.4</v>
      </c>
      <c r="BC46">
        <v>0.03</v>
      </c>
      <c r="BE46" t="s">
        <v>27</v>
      </c>
      <c r="BF46" t="s">
        <v>441</v>
      </c>
      <c r="BG46" t="s">
        <v>444</v>
      </c>
      <c r="BH46">
        <v>0</v>
      </c>
      <c r="BI46">
        <v>0</v>
      </c>
      <c r="BJ46">
        <v>1</v>
      </c>
      <c r="BL46" t="s">
        <v>27</v>
      </c>
      <c r="BM46" t="s">
        <v>299</v>
      </c>
      <c r="BN46" t="s">
        <v>213</v>
      </c>
      <c r="BO46">
        <v>0.62</v>
      </c>
      <c r="BP46">
        <v>0.25</v>
      </c>
      <c r="BQ46">
        <v>0.13</v>
      </c>
      <c r="BS46" t="s">
        <v>27</v>
      </c>
      <c r="BT46" t="s">
        <v>438</v>
      </c>
      <c r="BU46" t="s">
        <v>434</v>
      </c>
      <c r="BV46">
        <v>0.7</v>
      </c>
      <c r="BW46">
        <v>0.03</v>
      </c>
      <c r="BX46">
        <v>0.27</v>
      </c>
      <c r="BZ46" t="s">
        <v>27</v>
      </c>
      <c r="CA46" t="s">
        <v>442</v>
      </c>
      <c r="CB46" t="s">
        <v>444</v>
      </c>
      <c r="CC46">
        <v>0</v>
      </c>
      <c r="CD46">
        <v>0</v>
      </c>
      <c r="CE46">
        <v>1</v>
      </c>
      <c r="CG46" t="s">
        <v>27</v>
      </c>
      <c r="CH46" t="s">
        <v>443</v>
      </c>
      <c r="CI46" t="s">
        <v>213</v>
      </c>
      <c r="CJ46">
        <v>0</v>
      </c>
      <c r="CK46">
        <v>1</v>
      </c>
      <c r="CL46">
        <v>0</v>
      </c>
      <c r="CN46" t="s">
        <v>27</v>
      </c>
      <c r="CO46" t="s">
        <v>445</v>
      </c>
      <c r="CP46" t="s">
        <v>434</v>
      </c>
      <c r="CQ46">
        <v>0</v>
      </c>
      <c r="CR46">
        <v>1</v>
      </c>
      <c r="CS46">
        <v>0</v>
      </c>
      <c r="CU46" t="s">
        <v>27</v>
      </c>
      <c r="CV46" t="s">
        <v>439</v>
      </c>
      <c r="CW46" t="s">
        <v>434</v>
      </c>
      <c r="CX46">
        <v>0.66</v>
      </c>
      <c r="CY46">
        <v>0</v>
      </c>
      <c r="CZ46">
        <v>0.34</v>
      </c>
    </row>
    <row r="47" spans="1:104" x14ac:dyDescent="0.25">
      <c r="A47" t="s">
        <v>28</v>
      </c>
      <c r="B47" t="s">
        <v>309</v>
      </c>
      <c r="C47" t="s">
        <v>213</v>
      </c>
      <c r="D47">
        <v>0.21</v>
      </c>
      <c r="E47">
        <v>0.72</v>
      </c>
      <c r="F47">
        <v>7.0000000000000007E-2</v>
      </c>
      <c r="H47" t="s">
        <v>28</v>
      </c>
      <c r="I47" t="s">
        <v>436</v>
      </c>
      <c r="J47" t="s">
        <v>434</v>
      </c>
      <c r="K47">
        <v>0.75</v>
      </c>
      <c r="L47">
        <v>0</v>
      </c>
      <c r="M47">
        <v>0.25</v>
      </c>
      <c r="O47" t="s">
        <v>28</v>
      </c>
      <c r="P47" t="s">
        <v>287</v>
      </c>
      <c r="Q47" t="s">
        <v>214</v>
      </c>
      <c r="R47">
        <v>0.05</v>
      </c>
      <c r="S47">
        <v>0.92</v>
      </c>
      <c r="T47">
        <v>0.03</v>
      </c>
      <c r="V47" t="s">
        <v>28</v>
      </c>
      <c r="W47" t="s">
        <v>282</v>
      </c>
      <c r="X47" t="s">
        <v>255</v>
      </c>
      <c r="Y47">
        <v>0.11</v>
      </c>
      <c r="Z47">
        <v>0.24</v>
      </c>
      <c r="AA47">
        <v>0.64</v>
      </c>
      <c r="AC47" t="s">
        <v>28</v>
      </c>
      <c r="AD47" t="s">
        <v>440</v>
      </c>
      <c r="AE47" t="s">
        <v>444</v>
      </c>
      <c r="AF47">
        <v>0</v>
      </c>
      <c r="AG47">
        <v>0</v>
      </c>
      <c r="AH47">
        <v>1</v>
      </c>
      <c r="AJ47" t="s">
        <v>28</v>
      </c>
      <c r="AK47" t="s">
        <v>291</v>
      </c>
      <c r="AL47" t="s">
        <v>213</v>
      </c>
      <c r="AM47">
        <v>0.04</v>
      </c>
      <c r="AN47">
        <v>0.18</v>
      </c>
      <c r="AO47">
        <v>0.78</v>
      </c>
      <c r="AQ47" t="s">
        <v>28</v>
      </c>
      <c r="AR47" t="s">
        <v>437</v>
      </c>
      <c r="AS47" t="s">
        <v>434</v>
      </c>
      <c r="AT47">
        <v>0.12</v>
      </c>
      <c r="AU47">
        <v>0.23</v>
      </c>
      <c r="AV47">
        <v>0.65</v>
      </c>
      <c r="AX47" t="s">
        <v>28</v>
      </c>
      <c r="AY47" t="s">
        <v>295</v>
      </c>
      <c r="AZ47" t="s">
        <v>255</v>
      </c>
      <c r="BA47">
        <v>0.12</v>
      </c>
      <c r="BB47">
        <v>0.83</v>
      </c>
      <c r="BC47">
        <v>0.05</v>
      </c>
      <c r="BE47" t="s">
        <v>28</v>
      </c>
      <c r="BF47" t="s">
        <v>441</v>
      </c>
      <c r="BG47" t="s">
        <v>444</v>
      </c>
      <c r="BH47">
        <v>0</v>
      </c>
      <c r="BI47">
        <v>0</v>
      </c>
      <c r="BJ47">
        <v>1</v>
      </c>
      <c r="BL47" t="s">
        <v>28</v>
      </c>
      <c r="BM47" t="s">
        <v>299</v>
      </c>
      <c r="BN47" t="s">
        <v>213</v>
      </c>
      <c r="BO47">
        <v>0.14000000000000001</v>
      </c>
      <c r="BP47">
        <v>0.28000000000000003</v>
      </c>
      <c r="BQ47">
        <v>0.57999999999999996</v>
      </c>
      <c r="BS47" t="s">
        <v>28</v>
      </c>
      <c r="BT47" t="s">
        <v>438</v>
      </c>
      <c r="BU47" t="s">
        <v>434</v>
      </c>
      <c r="BV47">
        <v>0.95</v>
      </c>
      <c r="BW47">
        <v>0.01</v>
      </c>
      <c r="BX47">
        <v>0.04</v>
      </c>
      <c r="BZ47" t="s">
        <v>28</v>
      </c>
      <c r="CA47" t="s">
        <v>442</v>
      </c>
      <c r="CB47" t="s">
        <v>444</v>
      </c>
      <c r="CC47">
        <v>0</v>
      </c>
      <c r="CD47">
        <v>0</v>
      </c>
      <c r="CE47">
        <v>1</v>
      </c>
      <c r="CG47" t="s">
        <v>28</v>
      </c>
      <c r="CH47" t="s">
        <v>443</v>
      </c>
      <c r="CI47" t="s">
        <v>213</v>
      </c>
      <c r="CJ47">
        <v>0</v>
      </c>
      <c r="CK47">
        <v>1</v>
      </c>
      <c r="CL47">
        <v>0</v>
      </c>
      <c r="CN47" t="s">
        <v>28</v>
      </c>
      <c r="CO47" t="s">
        <v>445</v>
      </c>
      <c r="CP47" t="s">
        <v>434</v>
      </c>
      <c r="CQ47">
        <v>0</v>
      </c>
      <c r="CR47">
        <v>1</v>
      </c>
      <c r="CS47">
        <v>0</v>
      </c>
      <c r="CU47" t="s">
        <v>28</v>
      </c>
      <c r="CV47" t="s">
        <v>439</v>
      </c>
      <c r="CW47" t="s">
        <v>434</v>
      </c>
      <c r="CX47">
        <v>0.11</v>
      </c>
      <c r="CY47">
        <v>0.57999999999999996</v>
      </c>
      <c r="CZ47">
        <v>0.31</v>
      </c>
    </row>
    <row r="48" spans="1:104" x14ac:dyDescent="0.25">
      <c r="A48" t="s">
        <v>29</v>
      </c>
      <c r="B48" t="s">
        <v>309</v>
      </c>
      <c r="C48" t="s">
        <v>213</v>
      </c>
      <c r="D48">
        <v>0.02</v>
      </c>
      <c r="E48">
        <v>0.98</v>
      </c>
      <c r="F48">
        <v>0</v>
      </c>
      <c r="H48" t="s">
        <v>29</v>
      </c>
      <c r="I48" t="s">
        <v>436</v>
      </c>
      <c r="J48" t="s">
        <v>434</v>
      </c>
      <c r="K48">
        <v>0.4</v>
      </c>
      <c r="L48">
        <v>0.2</v>
      </c>
      <c r="M48">
        <v>0.4</v>
      </c>
      <c r="O48" t="s">
        <v>29</v>
      </c>
      <c r="P48" t="s">
        <v>287</v>
      </c>
      <c r="Q48" t="s">
        <v>214</v>
      </c>
      <c r="R48">
        <v>0.01</v>
      </c>
      <c r="S48">
        <v>0.99</v>
      </c>
      <c r="T48">
        <v>0</v>
      </c>
      <c r="V48" t="s">
        <v>29</v>
      </c>
      <c r="W48" t="s">
        <v>282</v>
      </c>
      <c r="X48" t="s">
        <v>255</v>
      </c>
      <c r="Y48">
        <v>0</v>
      </c>
      <c r="Z48">
        <v>0</v>
      </c>
      <c r="AA48">
        <v>1</v>
      </c>
      <c r="AC48" t="s">
        <v>29</v>
      </c>
      <c r="AD48" t="s">
        <v>440</v>
      </c>
      <c r="AE48" t="s">
        <v>444</v>
      </c>
      <c r="AF48">
        <v>0</v>
      </c>
      <c r="AG48">
        <v>0</v>
      </c>
      <c r="AH48">
        <v>1</v>
      </c>
      <c r="AJ48" t="s">
        <v>29</v>
      </c>
      <c r="AK48" t="s">
        <v>291</v>
      </c>
      <c r="AL48" t="s">
        <v>213</v>
      </c>
      <c r="AM48">
        <v>0.19</v>
      </c>
      <c r="AN48">
        <v>0.3</v>
      </c>
      <c r="AO48">
        <v>0.51</v>
      </c>
      <c r="AQ48" t="s">
        <v>29</v>
      </c>
      <c r="AR48" t="s">
        <v>437</v>
      </c>
      <c r="AS48" t="s">
        <v>434</v>
      </c>
      <c r="AT48">
        <v>0.01</v>
      </c>
      <c r="AU48">
        <v>0</v>
      </c>
      <c r="AV48">
        <v>0.99</v>
      </c>
      <c r="AX48" t="s">
        <v>29</v>
      </c>
      <c r="AY48" t="s">
        <v>295</v>
      </c>
      <c r="AZ48" t="s">
        <v>255</v>
      </c>
      <c r="BA48">
        <v>0</v>
      </c>
      <c r="BB48">
        <v>0</v>
      </c>
      <c r="BC48">
        <v>1</v>
      </c>
      <c r="BE48" t="s">
        <v>29</v>
      </c>
      <c r="BF48" t="s">
        <v>441</v>
      </c>
      <c r="BG48" t="s">
        <v>444</v>
      </c>
      <c r="BH48" t="s">
        <v>312</v>
      </c>
      <c r="BI48" t="s">
        <v>312</v>
      </c>
      <c r="BJ48" t="s">
        <v>312</v>
      </c>
      <c r="BL48" t="s">
        <v>29</v>
      </c>
      <c r="BM48" t="s">
        <v>299</v>
      </c>
      <c r="BN48" t="s">
        <v>213</v>
      </c>
      <c r="BO48">
        <v>0</v>
      </c>
      <c r="BP48">
        <v>1</v>
      </c>
      <c r="BQ48">
        <v>0</v>
      </c>
      <c r="BS48" t="s">
        <v>29</v>
      </c>
      <c r="BT48" t="s">
        <v>438</v>
      </c>
      <c r="BU48" t="s">
        <v>434</v>
      </c>
      <c r="BV48">
        <v>0</v>
      </c>
      <c r="BW48">
        <v>1</v>
      </c>
      <c r="BX48">
        <v>0</v>
      </c>
      <c r="BZ48" t="s">
        <v>29</v>
      </c>
      <c r="CA48" t="s">
        <v>442</v>
      </c>
      <c r="CB48" t="s">
        <v>444</v>
      </c>
      <c r="CC48">
        <v>0</v>
      </c>
      <c r="CD48">
        <v>0</v>
      </c>
      <c r="CE48">
        <v>1</v>
      </c>
      <c r="CG48" t="s">
        <v>29</v>
      </c>
      <c r="CH48" t="s">
        <v>443</v>
      </c>
      <c r="CI48" t="s">
        <v>213</v>
      </c>
      <c r="CJ48">
        <v>0</v>
      </c>
      <c r="CK48">
        <v>1</v>
      </c>
      <c r="CL48">
        <v>0</v>
      </c>
      <c r="CN48" t="s">
        <v>29</v>
      </c>
      <c r="CO48" t="s">
        <v>445</v>
      </c>
      <c r="CP48" t="s">
        <v>434</v>
      </c>
      <c r="CQ48">
        <v>0</v>
      </c>
      <c r="CR48">
        <v>1</v>
      </c>
      <c r="CS48">
        <v>0</v>
      </c>
      <c r="CU48" t="s">
        <v>29</v>
      </c>
      <c r="CV48" t="s">
        <v>439</v>
      </c>
      <c r="CW48" t="s">
        <v>434</v>
      </c>
      <c r="CX48">
        <v>0.01</v>
      </c>
      <c r="CY48">
        <v>0</v>
      </c>
      <c r="CZ48">
        <v>0.99</v>
      </c>
    </row>
    <row r="49" spans="1:104" x14ac:dyDescent="0.25">
      <c r="A49" t="s">
        <v>4</v>
      </c>
      <c r="B49" t="s">
        <v>309</v>
      </c>
      <c r="C49" t="s">
        <v>213</v>
      </c>
      <c r="D49">
        <v>0.19</v>
      </c>
      <c r="E49">
        <v>0.81</v>
      </c>
      <c r="F49">
        <v>0</v>
      </c>
      <c r="H49" t="s">
        <v>4</v>
      </c>
      <c r="I49" t="s">
        <v>436</v>
      </c>
      <c r="J49" t="s">
        <v>434</v>
      </c>
      <c r="K49">
        <v>0.47</v>
      </c>
      <c r="L49">
        <v>0.2</v>
      </c>
      <c r="M49">
        <v>0.33</v>
      </c>
      <c r="O49" t="s">
        <v>4</v>
      </c>
      <c r="P49" t="s">
        <v>287</v>
      </c>
      <c r="Q49" t="s">
        <v>214</v>
      </c>
      <c r="R49">
        <v>0.04</v>
      </c>
      <c r="S49">
        <v>0.56000000000000005</v>
      </c>
      <c r="T49">
        <v>0.4</v>
      </c>
      <c r="V49" t="s">
        <v>4</v>
      </c>
      <c r="W49" t="s">
        <v>282</v>
      </c>
      <c r="X49" t="s">
        <v>255</v>
      </c>
      <c r="Y49">
        <v>0.34</v>
      </c>
      <c r="Z49">
        <v>0.53</v>
      </c>
      <c r="AA49">
        <v>0.13</v>
      </c>
      <c r="AC49" t="s">
        <v>4</v>
      </c>
      <c r="AD49" t="s">
        <v>440</v>
      </c>
      <c r="AE49" t="s">
        <v>444</v>
      </c>
      <c r="AF49">
        <v>0</v>
      </c>
      <c r="AG49">
        <v>0</v>
      </c>
      <c r="AH49">
        <v>1</v>
      </c>
      <c r="AJ49" t="s">
        <v>4</v>
      </c>
      <c r="AK49" t="s">
        <v>291</v>
      </c>
      <c r="AL49" t="s">
        <v>213</v>
      </c>
      <c r="AM49">
        <v>0.24</v>
      </c>
      <c r="AN49">
        <v>0.74</v>
      </c>
      <c r="AO49">
        <v>0.02</v>
      </c>
      <c r="AQ49" t="s">
        <v>4</v>
      </c>
      <c r="AR49" t="s">
        <v>437</v>
      </c>
      <c r="AS49" t="s">
        <v>434</v>
      </c>
      <c r="AT49">
        <v>0.06</v>
      </c>
      <c r="AU49">
        <v>0.34</v>
      </c>
      <c r="AV49">
        <v>0.6</v>
      </c>
      <c r="AX49" t="s">
        <v>4</v>
      </c>
      <c r="AY49" t="s">
        <v>295</v>
      </c>
      <c r="AZ49" t="s">
        <v>255</v>
      </c>
      <c r="BA49">
        <v>0.06</v>
      </c>
      <c r="BB49">
        <v>0.7</v>
      </c>
      <c r="BC49">
        <v>0.24</v>
      </c>
      <c r="BE49" t="s">
        <v>4</v>
      </c>
      <c r="BF49" t="s">
        <v>441</v>
      </c>
      <c r="BG49" t="s">
        <v>444</v>
      </c>
      <c r="BH49">
        <v>0</v>
      </c>
      <c r="BI49">
        <v>0</v>
      </c>
      <c r="BJ49">
        <v>1</v>
      </c>
      <c r="BL49" t="s">
        <v>4</v>
      </c>
      <c r="BM49" t="s">
        <v>299</v>
      </c>
      <c r="BN49" t="s">
        <v>213</v>
      </c>
      <c r="BO49">
        <v>0.35</v>
      </c>
      <c r="BP49">
        <v>0.56000000000000005</v>
      </c>
      <c r="BQ49">
        <v>0.09</v>
      </c>
      <c r="BS49" t="s">
        <v>4</v>
      </c>
      <c r="BT49" t="s">
        <v>438</v>
      </c>
      <c r="BU49" t="s">
        <v>434</v>
      </c>
      <c r="BV49">
        <v>7.0000000000000007E-2</v>
      </c>
      <c r="BW49">
        <v>0.2</v>
      </c>
      <c r="BX49">
        <v>0.74</v>
      </c>
      <c r="BZ49" t="s">
        <v>4</v>
      </c>
      <c r="CA49" t="s">
        <v>442</v>
      </c>
      <c r="CB49" t="s">
        <v>444</v>
      </c>
      <c r="CC49">
        <v>0</v>
      </c>
      <c r="CD49">
        <v>0</v>
      </c>
      <c r="CE49">
        <v>1</v>
      </c>
      <c r="CG49" t="s">
        <v>4</v>
      </c>
      <c r="CH49" t="s">
        <v>443</v>
      </c>
      <c r="CI49" t="s">
        <v>213</v>
      </c>
      <c r="CJ49">
        <v>0</v>
      </c>
      <c r="CK49">
        <v>1</v>
      </c>
      <c r="CL49">
        <v>0</v>
      </c>
      <c r="CN49" t="s">
        <v>4</v>
      </c>
      <c r="CO49" t="s">
        <v>445</v>
      </c>
      <c r="CP49" t="s">
        <v>434</v>
      </c>
      <c r="CQ49">
        <v>0</v>
      </c>
      <c r="CR49">
        <v>1</v>
      </c>
      <c r="CS49">
        <v>0</v>
      </c>
      <c r="CU49" t="s">
        <v>4</v>
      </c>
      <c r="CV49" t="s">
        <v>439</v>
      </c>
      <c r="CW49" t="s">
        <v>434</v>
      </c>
      <c r="CX49">
        <v>0.16</v>
      </c>
      <c r="CY49">
        <v>0</v>
      </c>
      <c r="CZ49">
        <v>0.84</v>
      </c>
    </row>
    <row r="50" spans="1:104" x14ac:dyDescent="0.25">
      <c r="A50" t="s">
        <v>13</v>
      </c>
      <c r="B50" t="s">
        <v>309</v>
      </c>
      <c r="C50" t="s">
        <v>213</v>
      </c>
      <c r="D50">
        <v>0.31</v>
      </c>
      <c r="E50">
        <v>0.69</v>
      </c>
      <c r="F50">
        <v>0</v>
      </c>
      <c r="H50" t="s">
        <v>13</v>
      </c>
      <c r="I50" t="s">
        <v>436</v>
      </c>
      <c r="J50" t="s">
        <v>434</v>
      </c>
      <c r="K50">
        <v>0.4</v>
      </c>
      <c r="L50">
        <v>0</v>
      </c>
      <c r="M50">
        <v>0.6</v>
      </c>
      <c r="O50" t="s">
        <v>13</v>
      </c>
      <c r="P50" t="s">
        <v>287</v>
      </c>
      <c r="Q50" t="s">
        <v>214</v>
      </c>
      <c r="R50">
        <v>0.11</v>
      </c>
      <c r="S50">
        <v>0.44</v>
      </c>
      <c r="T50">
        <v>0.44</v>
      </c>
      <c r="V50" t="s">
        <v>13</v>
      </c>
      <c r="W50" t="s">
        <v>282</v>
      </c>
      <c r="X50" t="s">
        <v>255</v>
      </c>
      <c r="Y50">
        <v>0.25</v>
      </c>
      <c r="Z50">
        <v>0.38</v>
      </c>
      <c r="AA50">
        <v>0.38</v>
      </c>
      <c r="AC50" t="s">
        <v>13</v>
      </c>
      <c r="AD50" t="s">
        <v>440</v>
      </c>
      <c r="AE50" t="s">
        <v>444</v>
      </c>
      <c r="AF50">
        <v>0.25</v>
      </c>
      <c r="AG50">
        <v>0.38</v>
      </c>
      <c r="AH50">
        <v>0.38</v>
      </c>
      <c r="AJ50" t="s">
        <v>13</v>
      </c>
      <c r="AK50" t="s">
        <v>291</v>
      </c>
      <c r="AL50" t="s">
        <v>213</v>
      </c>
      <c r="AM50">
        <v>0.31</v>
      </c>
      <c r="AN50">
        <v>0.69</v>
      </c>
      <c r="AO50">
        <v>0</v>
      </c>
      <c r="AQ50" t="s">
        <v>13</v>
      </c>
      <c r="AR50" t="s">
        <v>437</v>
      </c>
      <c r="AS50" t="s">
        <v>434</v>
      </c>
      <c r="AT50">
        <v>0.33</v>
      </c>
      <c r="AU50">
        <v>0.17</v>
      </c>
      <c r="AV50">
        <v>0.5</v>
      </c>
      <c r="AX50" t="s">
        <v>13</v>
      </c>
      <c r="AY50" t="s">
        <v>295</v>
      </c>
      <c r="AZ50" t="s">
        <v>255</v>
      </c>
      <c r="BA50">
        <v>0.25</v>
      </c>
      <c r="BB50">
        <v>0.38</v>
      </c>
      <c r="BC50">
        <v>0.38</v>
      </c>
      <c r="BE50" t="s">
        <v>13</v>
      </c>
      <c r="BF50" t="s">
        <v>441</v>
      </c>
      <c r="BG50" t="s">
        <v>444</v>
      </c>
      <c r="BH50">
        <v>1</v>
      </c>
      <c r="BI50">
        <v>0</v>
      </c>
      <c r="BJ50">
        <v>0</v>
      </c>
      <c r="BL50" t="s">
        <v>13</v>
      </c>
      <c r="BM50" t="s">
        <v>299</v>
      </c>
      <c r="BN50" t="s">
        <v>213</v>
      </c>
      <c r="BO50">
        <v>0.31</v>
      </c>
      <c r="BP50">
        <v>0.69</v>
      </c>
      <c r="BQ50">
        <v>0</v>
      </c>
      <c r="BS50" t="s">
        <v>13</v>
      </c>
      <c r="BT50" t="s">
        <v>438</v>
      </c>
      <c r="BU50" t="s">
        <v>434</v>
      </c>
      <c r="BV50">
        <v>0.33</v>
      </c>
      <c r="BW50">
        <v>0.17</v>
      </c>
      <c r="BX50">
        <v>0.5</v>
      </c>
      <c r="BZ50" t="s">
        <v>13</v>
      </c>
      <c r="CA50" t="s">
        <v>442</v>
      </c>
      <c r="CB50" t="s">
        <v>444</v>
      </c>
      <c r="CC50">
        <v>0.25</v>
      </c>
      <c r="CD50">
        <v>0.38</v>
      </c>
      <c r="CE50">
        <v>0.38</v>
      </c>
      <c r="CG50" t="s">
        <v>13</v>
      </c>
      <c r="CH50" t="s">
        <v>443</v>
      </c>
      <c r="CI50" t="s">
        <v>213</v>
      </c>
      <c r="CJ50">
        <v>0.31</v>
      </c>
      <c r="CK50">
        <v>0.69</v>
      </c>
      <c r="CL50">
        <v>0</v>
      </c>
      <c r="CN50" t="s">
        <v>13</v>
      </c>
      <c r="CO50" t="s">
        <v>445</v>
      </c>
      <c r="CP50" t="s">
        <v>434</v>
      </c>
      <c r="CQ50">
        <v>0.33</v>
      </c>
      <c r="CR50">
        <v>0.17</v>
      </c>
      <c r="CS50">
        <v>0.5</v>
      </c>
      <c r="CU50" t="s">
        <v>13</v>
      </c>
      <c r="CV50" t="s">
        <v>439</v>
      </c>
      <c r="CW50" t="s">
        <v>434</v>
      </c>
      <c r="CX50">
        <v>0.19</v>
      </c>
      <c r="CY50">
        <v>0</v>
      </c>
      <c r="CZ50">
        <v>0.81</v>
      </c>
    </row>
    <row r="51" spans="1:104" x14ac:dyDescent="0.25">
      <c r="A51" t="s">
        <v>30</v>
      </c>
      <c r="B51" t="s">
        <v>309</v>
      </c>
      <c r="C51" t="s">
        <v>213</v>
      </c>
      <c r="D51">
        <v>0</v>
      </c>
      <c r="E51">
        <v>1</v>
      </c>
      <c r="F51">
        <v>0</v>
      </c>
      <c r="H51" t="s">
        <v>30</v>
      </c>
      <c r="I51" t="s">
        <v>436</v>
      </c>
      <c r="J51" t="s">
        <v>434</v>
      </c>
      <c r="K51">
        <v>0</v>
      </c>
      <c r="L51">
        <v>1</v>
      </c>
      <c r="M51">
        <v>0</v>
      </c>
      <c r="O51" t="s">
        <v>30</v>
      </c>
      <c r="P51" t="s">
        <v>287</v>
      </c>
      <c r="Q51" t="s">
        <v>214</v>
      </c>
      <c r="R51">
        <v>0</v>
      </c>
      <c r="S51">
        <v>1</v>
      </c>
      <c r="T51">
        <v>0</v>
      </c>
      <c r="V51" t="s">
        <v>30</v>
      </c>
      <c r="W51" t="s">
        <v>282</v>
      </c>
      <c r="X51" t="s">
        <v>255</v>
      </c>
      <c r="Y51">
        <v>0</v>
      </c>
      <c r="Z51">
        <v>0</v>
      </c>
      <c r="AA51">
        <v>1</v>
      </c>
      <c r="AC51" t="s">
        <v>30</v>
      </c>
      <c r="AD51" t="s">
        <v>440</v>
      </c>
      <c r="AE51" t="s">
        <v>444</v>
      </c>
      <c r="AF51">
        <v>0</v>
      </c>
      <c r="AG51">
        <v>0</v>
      </c>
      <c r="AH51">
        <v>1</v>
      </c>
      <c r="AJ51" t="s">
        <v>30</v>
      </c>
      <c r="AK51" t="s">
        <v>291</v>
      </c>
      <c r="AL51" t="s">
        <v>213</v>
      </c>
      <c r="AM51">
        <v>0.2</v>
      </c>
      <c r="AN51">
        <v>0.04</v>
      </c>
      <c r="AO51">
        <v>0.75</v>
      </c>
      <c r="AQ51" t="s">
        <v>30</v>
      </c>
      <c r="AR51" t="s">
        <v>437</v>
      </c>
      <c r="AS51" t="s">
        <v>434</v>
      </c>
      <c r="AT51">
        <v>0.01</v>
      </c>
      <c r="AU51">
        <v>0.01</v>
      </c>
      <c r="AV51">
        <v>0.99</v>
      </c>
      <c r="AX51" t="s">
        <v>30</v>
      </c>
      <c r="AY51" t="s">
        <v>295</v>
      </c>
      <c r="AZ51" t="s">
        <v>255</v>
      </c>
      <c r="BA51" t="s">
        <v>312</v>
      </c>
      <c r="BB51" t="s">
        <v>312</v>
      </c>
      <c r="BC51" t="s">
        <v>312</v>
      </c>
      <c r="BE51" t="s">
        <v>30</v>
      </c>
      <c r="BF51" t="s">
        <v>441</v>
      </c>
      <c r="BG51" t="s">
        <v>444</v>
      </c>
      <c r="BH51" t="s">
        <v>312</v>
      </c>
      <c r="BI51" t="s">
        <v>312</v>
      </c>
      <c r="BJ51" t="s">
        <v>312</v>
      </c>
      <c r="BL51" t="s">
        <v>30</v>
      </c>
      <c r="BM51" t="s">
        <v>299</v>
      </c>
      <c r="BN51" t="s">
        <v>213</v>
      </c>
      <c r="BO51">
        <v>0</v>
      </c>
      <c r="BP51">
        <v>1</v>
      </c>
      <c r="BQ51">
        <v>0</v>
      </c>
      <c r="BS51" t="s">
        <v>30</v>
      </c>
      <c r="BT51" t="s">
        <v>438</v>
      </c>
      <c r="BU51" t="s">
        <v>434</v>
      </c>
      <c r="BV51">
        <v>0</v>
      </c>
      <c r="BW51">
        <v>1</v>
      </c>
      <c r="BX51">
        <v>0</v>
      </c>
      <c r="BZ51" t="s">
        <v>30</v>
      </c>
      <c r="CA51" t="s">
        <v>442</v>
      </c>
      <c r="CB51" t="s">
        <v>444</v>
      </c>
      <c r="CC51" t="s">
        <v>312</v>
      </c>
      <c r="CD51" t="s">
        <v>312</v>
      </c>
      <c r="CE51" t="s">
        <v>312</v>
      </c>
      <c r="CG51" t="s">
        <v>30</v>
      </c>
      <c r="CH51" t="s">
        <v>443</v>
      </c>
      <c r="CI51" t="s">
        <v>213</v>
      </c>
      <c r="CJ51">
        <v>0</v>
      </c>
      <c r="CK51">
        <v>1</v>
      </c>
      <c r="CL51">
        <v>0</v>
      </c>
      <c r="CN51" t="s">
        <v>30</v>
      </c>
      <c r="CO51" t="s">
        <v>445</v>
      </c>
      <c r="CP51" t="s">
        <v>434</v>
      </c>
      <c r="CQ51">
        <v>0</v>
      </c>
      <c r="CR51">
        <v>1</v>
      </c>
      <c r="CS51">
        <v>0</v>
      </c>
      <c r="CU51" t="s">
        <v>30</v>
      </c>
      <c r="CV51" t="s">
        <v>439</v>
      </c>
      <c r="CW51" t="s">
        <v>434</v>
      </c>
      <c r="CX51">
        <v>0.05</v>
      </c>
      <c r="CY51">
        <v>0</v>
      </c>
      <c r="CZ51">
        <v>0.95</v>
      </c>
    </row>
    <row r="52" spans="1:104" x14ac:dyDescent="0.25">
      <c r="A52" t="s">
        <v>31</v>
      </c>
      <c r="B52" t="s">
        <v>309</v>
      </c>
      <c r="C52" t="s">
        <v>213</v>
      </c>
      <c r="D52">
        <v>0.01</v>
      </c>
      <c r="E52">
        <v>0.99</v>
      </c>
      <c r="F52">
        <v>0</v>
      </c>
      <c r="H52" t="s">
        <v>31</v>
      </c>
      <c r="I52" t="s">
        <v>436</v>
      </c>
      <c r="J52" t="s">
        <v>434</v>
      </c>
      <c r="K52">
        <v>0</v>
      </c>
      <c r="L52">
        <v>0</v>
      </c>
      <c r="M52">
        <v>1</v>
      </c>
      <c r="O52" t="s">
        <v>31</v>
      </c>
      <c r="P52" t="s">
        <v>287</v>
      </c>
      <c r="Q52" t="s">
        <v>214</v>
      </c>
      <c r="R52">
        <v>0</v>
      </c>
      <c r="S52">
        <v>0.99</v>
      </c>
      <c r="T52">
        <v>0.01</v>
      </c>
      <c r="V52" t="s">
        <v>31</v>
      </c>
      <c r="W52" t="s">
        <v>282</v>
      </c>
      <c r="X52" t="s">
        <v>255</v>
      </c>
      <c r="Y52">
        <v>0</v>
      </c>
      <c r="Z52">
        <v>0</v>
      </c>
      <c r="AA52">
        <v>1</v>
      </c>
      <c r="AC52" t="s">
        <v>31</v>
      </c>
      <c r="AD52" t="s">
        <v>440</v>
      </c>
      <c r="AE52" t="s">
        <v>444</v>
      </c>
      <c r="AF52">
        <v>0</v>
      </c>
      <c r="AG52">
        <v>0</v>
      </c>
      <c r="AH52">
        <v>1</v>
      </c>
      <c r="AJ52" t="s">
        <v>31</v>
      </c>
      <c r="AK52" t="s">
        <v>291</v>
      </c>
      <c r="AL52" t="s">
        <v>213</v>
      </c>
      <c r="AM52">
        <v>0.13</v>
      </c>
      <c r="AN52">
        <v>0.5</v>
      </c>
      <c r="AO52">
        <v>0.38</v>
      </c>
      <c r="AQ52" t="s">
        <v>31</v>
      </c>
      <c r="AR52" t="s">
        <v>437</v>
      </c>
      <c r="AS52" t="s">
        <v>434</v>
      </c>
      <c r="AT52">
        <v>0</v>
      </c>
      <c r="AU52">
        <v>0</v>
      </c>
      <c r="AV52">
        <v>1</v>
      </c>
      <c r="AX52" t="s">
        <v>31</v>
      </c>
      <c r="AY52" t="s">
        <v>295</v>
      </c>
      <c r="AZ52" t="s">
        <v>255</v>
      </c>
      <c r="BA52">
        <v>0</v>
      </c>
      <c r="BB52">
        <v>0</v>
      </c>
      <c r="BC52">
        <v>1</v>
      </c>
      <c r="BE52" t="s">
        <v>31</v>
      </c>
      <c r="BF52" t="s">
        <v>441</v>
      </c>
      <c r="BG52" t="s">
        <v>444</v>
      </c>
      <c r="BH52" t="s">
        <v>312</v>
      </c>
      <c r="BI52" t="s">
        <v>312</v>
      </c>
      <c r="BJ52" t="s">
        <v>312</v>
      </c>
      <c r="BL52" t="s">
        <v>31</v>
      </c>
      <c r="BM52" t="s">
        <v>299</v>
      </c>
      <c r="BN52" t="s">
        <v>213</v>
      </c>
      <c r="BO52">
        <v>0</v>
      </c>
      <c r="BP52">
        <v>1</v>
      </c>
      <c r="BQ52">
        <v>0</v>
      </c>
      <c r="BS52" t="s">
        <v>31</v>
      </c>
      <c r="BT52" t="s">
        <v>438</v>
      </c>
      <c r="BU52" t="s">
        <v>434</v>
      </c>
      <c r="BV52" t="s">
        <v>312</v>
      </c>
      <c r="BW52" t="s">
        <v>312</v>
      </c>
      <c r="BX52" t="s">
        <v>312</v>
      </c>
      <c r="BZ52" t="s">
        <v>31</v>
      </c>
      <c r="CA52" t="s">
        <v>442</v>
      </c>
      <c r="CB52" t="s">
        <v>444</v>
      </c>
      <c r="CC52">
        <v>0</v>
      </c>
      <c r="CD52">
        <v>0</v>
      </c>
      <c r="CE52">
        <v>1</v>
      </c>
      <c r="CG52" t="s">
        <v>31</v>
      </c>
      <c r="CH52" t="s">
        <v>443</v>
      </c>
      <c r="CI52" t="s">
        <v>213</v>
      </c>
      <c r="CJ52">
        <v>0</v>
      </c>
      <c r="CK52">
        <v>1</v>
      </c>
      <c r="CL52">
        <v>0</v>
      </c>
      <c r="CN52" t="s">
        <v>31</v>
      </c>
      <c r="CO52" t="s">
        <v>445</v>
      </c>
      <c r="CP52" t="s">
        <v>434</v>
      </c>
      <c r="CQ52" t="s">
        <v>312</v>
      </c>
      <c r="CR52" t="s">
        <v>312</v>
      </c>
      <c r="CS52" t="s">
        <v>312</v>
      </c>
      <c r="CU52" t="s">
        <v>31</v>
      </c>
      <c r="CV52" t="s">
        <v>439</v>
      </c>
      <c r="CW52" t="s">
        <v>434</v>
      </c>
      <c r="CX52">
        <v>0</v>
      </c>
      <c r="CY52">
        <v>0</v>
      </c>
      <c r="CZ52">
        <v>1</v>
      </c>
    </row>
    <row r="53" spans="1:104" x14ac:dyDescent="0.25">
      <c r="A53" t="s">
        <v>14</v>
      </c>
      <c r="B53" t="s">
        <v>309</v>
      </c>
      <c r="C53" t="s">
        <v>213</v>
      </c>
      <c r="D53">
        <v>0.34</v>
      </c>
      <c r="E53">
        <v>0.66</v>
      </c>
      <c r="F53">
        <v>0</v>
      </c>
      <c r="H53" t="s">
        <v>14</v>
      </c>
      <c r="I53" t="s">
        <v>436</v>
      </c>
      <c r="J53" t="s">
        <v>434</v>
      </c>
      <c r="K53">
        <v>0.47</v>
      </c>
      <c r="L53">
        <v>0.32</v>
      </c>
      <c r="M53">
        <v>0.21</v>
      </c>
      <c r="O53" t="s">
        <v>14</v>
      </c>
      <c r="P53" t="s">
        <v>287</v>
      </c>
      <c r="Q53" t="s">
        <v>214</v>
      </c>
      <c r="R53">
        <v>0</v>
      </c>
      <c r="S53">
        <v>0</v>
      </c>
      <c r="T53">
        <v>1</v>
      </c>
      <c r="V53" t="s">
        <v>14</v>
      </c>
      <c r="W53" t="s">
        <v>282</v>
      </c>
      <c r="X53" t="s">
        <v>255</v>
      </c>
      <c r="Y53">
        <v>0</v>
      </c>
      <c r="Z53">
        <v>1</v>
      </c>
      <c r="AA53">
        <v>0</v>
      </c>
      <c r="AC53" t="s">
        <v>14</v>
      </c>
      <c r="AD53" t="s">
        <v>440</v>
      </c>
      <c r="AE53" t="s">
        <v>444</v>
      </c>
      <c r="AF53" t="s">
        <v>312</v>
      </c>
      <c r="AG53" t="s">
        <v>312</v>
      </c>
      <c r="AH53" t="s">
        <v>312</v>
      </c>
      <c r="AJ53" t="s">
        <v>14</v>
      </c>
      <c r="AK53" t="s">
        <v>291</v>
      </c>
      <c r="AL53" t="s">
        <v>213</v>
      </c>
      <c r="AM53">
        <v>0</v>
      </c>
      <c r="AN53">
        <v>1</v>
      </c>
      <c r="AO53">
        <v>0</v>
      </c>
      <c r="AQ53" t="s">
        <v>14</v>
      </c>
      <c r="AR53" t="s">
        <v>437</v>
      </c>
      <c r="AS53" t="s">
        <v>434</v>
      </c>
      <c r="AT53">
        <v>0</v>
      </c>
      <c r="AU53">
        <v>1</v>
      </c>
      <c r="AV53">
        <v>0</v>
      </c>
      <c r="AX53" t="s">
        <v>14</v>
      </c>
      <c r="AY53" t="s">
        <v>295</v>
      </c>
      <c r="AZ53" t="s">
        <v>255</v>
      </c>
      <c r="BA53">
        <v>0.26</v>
      </c>
      <c r="BB53">
        <v>0.7</v>
      </c>
      <c r="BC53">
        <v>0.05</v>
      </c>
      <c r="BE53" t="s">
        <v>14</v>
      </c>
      <c r="BF53" t="s">
        <v>441</v>
      </c>
      <c r="BG53" t="s">
        <v>444</v>
      </c>
      <c r="BH53">
        <v>0</v>
      </c>
      <c r="BI53">
        <v>0</v>
      </c>
      <c r="BJ53">
        <v>1</v>
      </c>
      <c r="BL53" t="s">
        <v>14</v>
      </c>
      <c r="BM53" t="s">
        <v>299</v>
      </c>
      <c r="BN53" t="s">
        <v>213</v>
      </c>
      <c r="BO53">
        <v>0.39</v>
      </c>
      <c r="BP53">
        <v>0.28000000000000003</v>
      </c>
      <c r="BQ53">
        <v>0.33</v>
      </c>
      <c r="BS53" t="s">
        <v>14</v>
      </c>
      <c r="BT53" t="s">
        <v>438</v>
      </c>
      <c r="BU53" t="s">
        <v>434</v>
      </c>
      <c r="BV53">
        <v>0.54</v>
      </c>
      <c r="BW53">
        <v>0.11</v>
      </c>
      <c r="BX53">
        <v>0.35</v>
      </c>
      <c r="BZ53" t="s">
        <v>14</v>
      </c>
      <c r="CA53" t="s">
        <v>442</v>
      </c>
      <c r="CB53" t="s">
        <v>444</v>
      </c>
      <c r="CC53">
        <v>0</v>
      </c>
      <c r="CD53">
        <v>0</v>
      </c>
      <c r="CE53">
        <v>1</v>
      </c>
      <c r="CG53" t="s">
        <v>14</v>
      </c>
      <c r="CH53" t="s">
        <v>443</v>
      </c>
      <c r="CI53" t="s">
        <v>213</v>
      </c>
      <c r="CJ53">
        <v>0</v>
      </c>
      <c r="CK53">
        <v>1</v>
      </c>
      <c r="CL53">
        <v>0</v>
      </c>
      <c r="CN53" t="s">
        <v>14</v>
      </c>
      <c r="CO53" t="s">
        <v>445</v>
      </c>
      <c r="CP53" t="s">
        <v>434</v>
      </c>
      <c r="CQ53">
        <v>0</v>
      </c>
      <c r="CR53">
        <v>1</v>
      </c>
      <c r="CS53">
        <v>0</v>
      </c>
      <c r="CU53" t="s">
        <v>14</v>
      </c>
      <c r="CV53" t="s">
        <v>439</v>
      </c>
      <c r="CW53" t="s">
        <v>434</v>
      </c>
      <c r="CX53">
        <v>0.31</v>
      </c>
      <c r="CY53">
        <v>0.27</v>
      </c>
      <c r="CZ53">
        <v>0.42</v>
      </c>
    </row>
    <row r="54" spans="1:104" x14ac:dyDescent="0.25">
      <c r="A54" t="s">
        <v>5</v>
      </c>
      <c r="B54" t="s">
        <v>309</v>
      </c>
      <c r="C54" t="s">
        <v>213</v>
      </c>
      <c r="D54">
        <v>0.15</v>
      </c>
      <c r="E54">
        <v>0.84</v>
      </c>
      <c r="F54">
        <v>0.01</v>
      </c>
      <c r="H54" t="s">
        <v>5</v>
      </c>
      <c r="I54" t="s">
        <v>436</v>
      </c>
      <c r="J54" t="s">
        <v>434</v>
      </c>
      <c r="K54">
        <v>0.53</v>
      </c>
      <c r="L54">
        <v>0.25</v>
      </c>
      <c r="M54">
        <v>0.22</v>
      </c>
      <c r="O54" t="s">
        <v>5</v>
      </c>
      <c r="P54" t="s">
        <v>287</v>
      </c>
      <c r="Q54" t="s">
        <v>214</v>
      </c>
      <c r="R54">
        <v>0.02</v>
      </c>
      <c r="S54">
        <v>0.96</v>
      </c>
      <c r="T54">
        <v>0.01</v>
      </c>
      <c r="V54" t="s">
        <v>5</v>
      </c>
      <c r="W54" t="s">
        <v>282</v>
      </c>
      <c r="X54" t="s">
        <v>255</v>
      </c>
      <c r="Y54">
        <v>0</v>
      </c>
      <c r="Z54">
        <v>0</v>
      </c>
      <c r="AA54">
        <v>1</v>
      </c>
      <c r="AC54" t="s">
        <v>5</v>
      </c>
      <c r="AD54" t="s">
        <v>440</v>
      </c>
      <c r="AE54" t="s">
        <v>444</v>
      </c>
      <c r="AF54">
        <v>0</v>
      </c>
      <c r="AG54">
        <v>0</v>
      </c>
      <c r="AH54">
        <v>1</v>
      </c>
      <c r="AJ54" t="s">
        <v>5</v>
      </c>
      <c r="AK54" t="s">
        <v>291</v>
      </c>
      <c r="AL54" t="s">
        <v>213</v>
      </c>
      <c r="AM54">
        <v>0.1</v>
      </c>
      <c r="AN54">
        <v>0.11</v>
      </c>
      <c r="AO54">
        <v>0.79</v>
      </c>
      <c r="AQ54" t="s">
        <v>5</v>
      </c>
      <c r="AR54" t="s">
        <v>437</v>
      </c>
      <c r="AS54" t="s">
        <v>434</v>
      </c>
      <c r="AT54">
        <v>0.03</v>
      </c>
      <c r="AU54">
        <v>0.01</v>
      </c>
      <c r="AV54">
        <v>0.96</v>
      </c>
      <c r="AX54" t="s">
        <v>5</v>
      </c>
      <c r="AY54" t="s">
        <v>295</v>
      </c>
      <c r="AZ54" t="s">
        <v>255</v>
      </c>
      <c r="BA54">
        <v>0</v>
      </c>
      <c r="BB54">
        <v>0</v>
      </c>
      <c r="BC54">
        <v>1</v>
      </c>
      <c r="BE54" t="s">
        <v>5</v>
      </c>
      <c r="BF54" t="s">
        <v>441</v>
      </c>
      <c r="BG54" t="s">
        <v>444</v>
      </c>
      <c r="BH54" t="s">
        <v>312</v>
      </c>
      <c r="BI54" t="s">
        <v>312</v>
      </c>
      <c r="BJ54" t="s">
        <v>312</v>
      </c>
      <c r="BL54" t="s">
        <v>5</v>
      </c>
      <c r="BM54" t="s">
        <v>299</v>
      </c>
      <c r="BN54" t="s">
        <v>213</v>
      </c>
      <c r="BO54">
        <v>0</v>
      </c>
      <c r="BP54">
        <v>1</v>
      </c>
      <c r="BQ54">
        <v>0</v>
      </c>
      <c r="BS54" t="s">
        <v>5</v>
      </c>
      <c r="BT54" t="s">
        <v>438</v>
      </c>
      <c r="BU54" t="s">
        <v>434</v>
      </c>
      <c r="BV54">
        <v>0</v>
      </c>
      <c r="BW54">
        <v>1</v>
      </c>
      <c r="BX54">
        <v>0</v>
      </c>
      <c r="BZ54" t="s">
        <v>5</v>
      </c>
      <c r="CA54" t="s">
        <v>442</v>
      </c>
      <c r="CB54" t="s">
        <v>444</v>
      </c>
      <c r="CC54">
        <v>0</v>
      </c>
      <c r="CD54">
        <v>0</v>
      </c>
      <c r="CE54">
        <v>1</v>
      </c>
      <c r="CG54" t="s">
        <v>5</v>
      </c>
      <c r="CH54" t="s">
        <v>443</v>
      </c>
      <c r="CI54" t="s">
        <v>213</v>
      </c>
      <c r="CJ54">
        <v>0</v>
      </c>
      <c r="CK54">
        <v>1</v>
      </c>
      <c r="CL54">
        <v>0</v>
      </c>
      <c r="CN54" t="s">
        <v>5</v>
      </c>
      <c r="CO54" t="s">
        <v>445</v>
      </c>
      <c r="CP54" t="s">
        <v>434</v>
      </c>
      <c r="CQ54">
        <v>0</v>
      </c>
      <c r="CR54">
        <v>1</v>
      </c>
      <c r="CS54">
        <v>0</v>
      </c>
      <c r="CU54" t="s">
        <v>5</v>
      </c>
      <c r="CV54" t="s">
        <v>439</v>
      </c>
      <c r="CW54" t="s">
        <v>434</v>
      </c>
      <c r="CX54">
        <v>0.17</v>
      </c>
      <c r="CY54">
        <v>0</v>
      </c>
      <c r="CZ54">
        <v>0.83</v>
      </c>
    </row>
    <row r="55" spans="1:104" x14ac:dyDescent="0.25">
      <c r="A55" t="s">
        <v>32</v>
      </c>
      <c r="B55" t="s">
        <v>309</v>
      </c>
      <c r="C55" t="s">
        <v>213</v>
      </c>
      <c r="D55">
        <v>0.33</v>
      </c>
      <c r="E55">
        <v>0.67</v>
      </c>
      <c r="F55">
        <v>0</v>
      </c>
      <c r="H55" t="s">
        <v>32</v>
      </c>
      <c r="I55" t="s">
        <v>436</v>
      </c>
      <c r="J55" t="s">
        <v>434</v>
      </c>
      <c r="K55">
        <v>0.99</v>
      </c>
      <c r="L55">
        <v>0.01</v>
      </c>
      <c r="M55">
        <v>0</v>
      </c>
      <c r="O55" t="s">
        <v>32</v>
      </c>
      <c r="P55" t="s">
        <v>287</v>
      </c>
      <c r="Q55" t="s">
        <v>214</v>
      </c>
      <c r="R55">
        <v>0.28000000000000003</v>
      </c>
      <c r="S55">
        <v>0.59</v>
      </c>
      <c r="T55">
        <v>0.13</v>
      </c>
      <c r="V55" t="s">
        <v>32</v>
      </c>
      <c r="W55" t="s">
        <v>282</v>
      </c>
      <c r="X55" t="s">
        <v>255</v>
      </c>
      <c r="Y55">
        <v>0.48</v>
      </c>
      <c r="Z55">
        <v>0.15</v>
      </c>
      <c r="AA55">
        <v>0.37</v>
      </c>
      <c r="AC55" t="s">
        <v>32</v>
      </c>
      <c r="AD55" t="s">
        <v>440</v>
      </c>
      <c r="AE55" t="s">
        <v>444</v>
      </c>
      <c r="AF55">
        <v>0.48</v>
      </c>
      <c r="AG55">
        <v>0.15</v>
      </c>
      <c r="AH55">
        <v>0.37</v>
      </c>
      <c r="AJ55" t="s">
        <v>32</v>
      </c>
      <c r="AK55" t="s">
        <v>291</v>
      </c>
      <c r="AL55" t="s">
        <v>213</v>
      </c>
      <c r="AM55">
        <v>0.71</v>
      </c>
      <c r="AN55">
        <v>0.28999999999999998</v>
      </c>
      <c r="AO55">
        <v>0</v>
      </c>
      <c r="AQ55" t="s">
        <v>32</v>
      </c>
      <c r="AR55" t="s">
        <v>437</v>
      </c>
      <c r="AS55" t="s">
        <v>434</v>
      </c>
      <c r="AT55">
        <v>0.48</v>
      </c>
      <c r="AU55">
        <v>0.15</v>
      </c>
      <c r="AV55">
        <v>0.37</v>
      </c>
      <c r="AX55" t="s">
        <v>32</v>
      </c>
      <c r="AY55" t="s">
        <v>295</v>
      </c>
      <c r="AZ55" t="s">
        <v>255</v>
      </c>
      <c r="BA55">
        <v>0.63</v>
      </c>
      <c r="BB55">
        <v>0.37</v>
      </c>
      <c r="BC55">
        <v>0</v>
      </c>
      <c r="BE55" t="s">
        <v>32</v>
      </c>
      <c r="BF55" t="s">
        <v>441</v>
      </c>
      <c r="BG55" t="s">
        <v>444</v>
      </c>
      <c r="BH55">
        <v>1</v>
      </c>
      <c r="BI55">
        <v>0</v>
      </c>
      <c r="BJ55">
        <v>0</v>
      </c>
      <c r="BL55" t="s">
        <v>32</v>
      </c>
      <c r="BM55" t="s">
        <v>299</v>
      </c>
      <c r="BN55" t="s">
        <v>213</v>
      </c>
      <c r="BO55">
        <v>0.53</v>
      </c>
      <c r="BP55">
        <v>0.47</v>
      </c>
      <c r="BQ55">
        <v>0</v>
      </c>
      <c r="BS55" t="s">
        <v>32</v>
      </c>
      <c r="BT55" t="s">
        <v>438</v>
      </c>
      <c r="BU55" t="s">
        <v>434</v>
      </c>
      <c r="BV55">
        <v>1</v>
      </c>
      <c r="BW55">
        <v>0</v>
      </c>
      <c r="BX55">
        <v>0</v>
      </c>
      <c r="BZ55" t="s">
        <v>32</v>
      </c>
      <c r="CA55" t="s">
        <v>442</v>
      </c>
      <c r="CB55" t="s">
        <v>444</v>
      </c>
      <c r="CC55">
        <v>0.63</v>
      </c>
      <c r="CD55">
        <v>0.37</v>
      </c>
      <c r="CE55">
        <v>0</v>
      </c>
      <c r="CG55" t="s">
        <v>32</v>
      </c>
      <c r="CH55" t="s">
        <v>443</v>
      </c>
      <c r="CI55" t="s">
        <v>213</v>
      </c>
      <c r="CJ55">
        <v>0.53</v>
      </c>
      <c r="CK55">
        <v>0.47</v>
      </c>
      <c r="CL55">
        <v>0</v>
      </c>
      <c r="CN55" t="s">
        <v>32</v>
      </c>
      <c r="CO55" t="s">
        <v>445</v>
      </c>
      <c r="CP55" t="s">
        <v>434</v>
      </c>
      <c r="CQ55">
        <v>1</v>
      </c>
      <c r="CR55">
        <v>0</v>
      </c>
      <c r="CS55">
        <v>0</v>
      </c>
      <c r="CU55" t="s">
        <v>32</v>
      </c>
      <c r="CV55" t="s">
        <v>439</v>
      </c>
      <c r="CW55" t="s">
        <v>434</v>
      </c>
      <c r="CX55">
        <v>0.53</v>
      </c>
      <c r="CY55">
        <v>0</v>
      </c>
      <c r="CZ55">
        <v>0.47</v>
      </c>
    </row>
    <row r="56" spans="1:104" x14ac:dyDescent="0.25">
      <c r="A56" t="s">
        <v>33</v>
      </c>
      <c r="B56" t="s">
        <v>309</v>
      </c>
      <c r="C56" t="s">
        <v>213</v>
      </c>
      <c r="D56">
        <v>0.63</v>
      </c>
      <c r="E56">
        <v>0.37</v>
      </c>
      <c r="F56">
        <v>0</v>
      </c>
      <c r="H56" t="s">
        <v>33</v>
      </c>
      <c r="I56" t="s">
        <v>436</v>
      </c>
      <c r="J56" t="s">
        <v>434</v>
      </c>
      <c r="K56">
        <v>0.56999999999999995</v>
      </c>
      <c r="L56">
        <v>0.24</v>
      </c>
      <c r="M56">
        <v>0.19</v>
      </c>
      <c r="O56" t="s">
        <v>33</v>
      </c>
      <c r="P56" t="s">
        <v>287</v>
      </c>
      <c r="Q56" t="s">
        <v>214</v>
      </c>
      <c r="R56">
        <v>0.51</v>
      </c>
      <c r="S56">
        <v>0.26</v>
      </c>
      <c r="T56">
        <v>0.23</v>
      </c>
      <c r="V56" t="s">
        <v>33</v>
      </c>
      <c r="W56" t="s">
        <v>282</v>
      </c>
      <c r="X56" t="s">
        <v>255</v>
      </c>
      <c r="Y56">
        <v>0.42</v>
      </c>
      <c r="Z56">
        <v>0.49</v>
      </c>
      <c r="AA56">
        <v>0.09</v>
      </c>
      <c r="AC56" t="s">
        <v>33</v>
      </c>
      <c r="AD56" t="s">
        <v>440</v>
      </c>
      <c r="AE56" t="s">
        <v>444</v>
      </c>
      <c r="AF56">
        <v>0</v>
      </c>
      <c r="AG56">
        <v>0</v>
      </c>
      <c r="AH56">
        <v>1</v>
      </c>
      <c r="AJ56" t="s">
        <v>33</v>
      </c>
      <c r="AK56" t="s">
        <v>291</v>
      </c>
      <c r="AL56" t="s">
        <v>213</v>
      </c>
      <c r="AM56">
        <v>0.5</v>
      </c>
      <c r="AN56">
        <v>0.41</v>
      </c>
      <c r="AO56">
        <v>0.09</v>
      </c>
      <c r="AQ56" t="s">
        <v>33</v>
      </c>
      <c r="AR56" t="s">
        <v>437</v>
      </c>
      <c r="AS56" t="s">
        <v>434</v>
      </c>
      <c r="AT56">
        <v>0.72</v>
      </c>
      <c r="AU56">
        <v>0.15</v>
      </c>
      <c r="AV56">
        <v>0.13</v>
      </c>
      <c r="AX56" t="s">
        <v>33</v>
      </c>
      <c r="AY56" t="s">
        <v>295</v>
      </c>
      <c r="AZ56" t="s">
        <v>255</v>
      </c>
      <c r="BA56">
        <v>0.42</v>
      </c>
      <c r="BB56">
        <v>0.5</v>
      </c>
      <c r="BC56">
        <v>0.08</v>
      </c>
      <c r="BE56" t="s">
        <v>33</v>
      </c>
      <c r="BF56" t="s">
        <v>441</v>
      </c>
      <c r="BG56" t="s">
        <v>444</v>
      </c>
      <c r="BH56">
        <v>0</v>
      </c>
      <c r="BI56">
        <v>0</v>
      </c>
      <c r="BJ56">
        <v>1</v>
      </c>
      <c r="BL56" t="s">
        <v>33</v>
      </c>
      <c r="BM56" t="s">
        <v>299</v>
      </c>
      <c r="BN56" t="s">
        <v>213</v>
      </c>
      <c r="BO56">
        <v>0.49</v>
      </c>
      <c r="BP56">
        <v>0.2</v>
      </c>
      <c r="BQ56">
        <v>0.31</v>
      </c>
      <c r="BS56" t="s">
        <v>33</v>
      </c>
      <c r="BT56" t="s">
        <v>438</v>
      </c>
      <c r="BU56" t="s">
        <v>434</v>
      </c>
      <c r="BV56">
        <v>0.45</v>
      </c>
      <c r="BW56">
        <v>0.08</v>
      </c>
      <c r="BX56">
        <v>0.47</v>
      </c>
      <c r="BZ56" t="s">
        <v>33</v>
      </c>
      <c r="CA56" t="s">
        <v>442</v>
      </c>
      <c r="CB56" t="s">
        <v>444</v>
      </c>
      <c r="CC56">
        <v>0</v>
      </c>
      <c r="CD56">
        <v>0</v>
      </c>
      <c r="CE56">
        <v>1</v>
      </c>
      <c r="CG56" t="s">
        <v>33</v>
      </c>
      <c r="CH56" t="s">
        <v>443</v>
      </c>
      <c r="CI56" t="s">
        <v>213</v>
      </c>
      <c r="CJ56">
        <v>0</v>
      </c>
      <c r="CK56">
        <v>1</v>
      </c>
      <c r="CL56">
        <v>0</v>
      </c>
      <c r="CN56" t="s">
        <v>33</v>
      </c>
      <c r="CO56" t="s">
        <v>445</v>
      </c>
      <c r="CP56" t="s">
        <v>434</v>
      </c>
      <c r="CQ56">
        <v>0</v>
      </c>
      <c r="CR56">
        <v>1</v>
      </c>
      <c r="CS56">
        <v>0</v>
      </c>
      <c r="CU56" t="s">
        <v>33</v>
      </c>
      <c r="CV56" t="s">
        <v>439</v>
      </c>
      <c r="CW56" t="s">
        <v>434</v>
      </c>
      <c r="CX56">
        <v>0.67</v>
      </c>
      <c r="CY56">
        <v>0</v>
      </c>
      <c r="CZ56">
        <v>0.33</v>
      </c>
    </row>
    <row r="57" spans="1:104" x14ac:dyDescent="0.25">
      <c r="A57" t="s">
        <v>34</v>
      </c>
      <c r="B57" t="s">
        <v>309</v>
      </c>
      <c r="C57" t="s">
        <v>213</v>
      </c>
      <c r="D57">
        <v>0.11</v>
      </c>
      <c r="E57">
        <v>0.89</v>
      </c>
      <c r="F57">
        <v>0</v>
      </c>
      <c r="H57" t="s">
        <v>34</v>
      </c>
      <c r="I57" t="s">
        <v>436</v>
      </c>
      <c r="J57" t="s">
        <v>434</v>
      </c>
      <c r="K57">
        <v>0.21</v>
      </c>
      <c r="L57">
        <v>0.53</v>
      </c>
      <c r="M57">
        <v>0.26</v>
      </c>
      <c r="O57" t="s">
        <v>34</v>
      </c>
      <c r="P57" t="s">
        <v>287</v>
      </c>
      <c r="Q57" t="s">
        <v>214</v>
      </c>
      <c r="R57">
        <v>0.02</v>
      </c>
      <c r="S57">
        <v>0.95</v>
      </c>
      <c r="T57">
        <v>0.03</v>
      </c>
      <c r="V57" t="s">
        <v>34</v>
      </c>
      <c r="W57" t="s">
        <v>282</v>
      </c>
      <c r="X57" t="s">
        <v>255</v>
      </c>
      <c r="Y57">
        <v>0</v>
      </c>
      <c r="Z57">
        <v>0</v>
      </c>
      <c r="AA57">
        <v>1</v>
      </c>
      <c r="AC57" t="s">
        <v>34</v>
      </c>
      <c r="AD57" t="s">
        <v>440</v>
      </c>
      <c r="AE57" t="s">
        <v>444</v>
      </c>
      <c r="AF57">
        <v>0</v>
      </c>
      <c r="AG57">
        <v>0</v>
      </c>
      <c r="AH57">
        <v>1</v>
      </c>
      <c r="AJ57" t="s">
        <v>34</v>
      </c>
      <c r="AK57" t="s">
        <v>291</v>
      </c>
      <c r="AL57" t="s">
        <v>213</v>
      </c>
      <c r="AM57">
        <v>0.05</v>
      </c>
      <c r="AN57">
        <v>0.3</v>
      </c>
      <c r="AO57">
        <v>0.65</v>
      </c>
      <c r="AQ57" t="s">
        <v>34</v>
      </c>
      <c r="AR57" t="s">
        <v>437</v>
      </c>
      <c r="AS57" t="s">
        <v>434</v>
      </c>
      <c r="AT57">
        <v>0.03</v>
      </c>
      <c r="AU57">
        <v>0.04</v>
      </c>
      <c r="AV57">
        <v>0.92</v>
      </c>
      <c r="AX57" t="s">
        <v>34</v>
      </c>
      <c r="AY57" t="s">
        <v>295</v>
      </c>
      <c r="AZ57" t="s">
        <v>255</v>
      </c>
      <c r="BA57">
        <v>0</v>
      </c>
      <c r="BB57">
        <v>0</v>
      </c>
      <c r="BC57">
        <v>1</v>
      </c>
      <c r="BE57" t="s">
        <v>34</v>
      </c>
      <c r="BF57" t="s">
        <v>441</v>
      </c>
      <c r="BG57" t="s">
        <v>444</v>
      </c>
      <c r="BH57" t="s">
        <v>312</v>
      </c>
      <c r="BI57" t="s">
        <v>312</v>
      </c>
      <c r="BJ57" t="s">
        <v>312</v>
      </c>
      <c r="BL57" t="s">
        <v>34</v>
      </c>
      <c r="BM57" t="s">
        <v>299</v>
      </c>
      <c r="BN57" t="s">
        <v>213</v>
      </c>
      <c r="BO57">
        <v>0</v>
      </c>
      <c r="BP57">
        <v>1</v>
      </c>
      <c r="BQ57">
        <v>0</v>
      </c>
      <c r="BS57" t="s">
        <v>34</v>
      </c>
      <c r="BT57" t="s">
        <v>438</v>
      </c>
      <c r="BU57" t="s">
        <v>434</v>
      </c>
      <c r="BV57">
        <v>0</v>
      </c>
      <c r="BW57">
        <v>1</v>
      </c>
      <c r="BX57">
        <v>0</v>
      </c>
      <c r="BZ57" t="s">
        <v>34</v>
      </c>
      <c r="CA57" t="s">
        <v>442</v>
      </c>
      <c r="CB57" t="s">
        <v>444</v>
      </c>
      <c r="CC57">
        <v>0</v>
      </c>
      <c r="CD57">
        <v>0</v>
      </c>
      <c r="CE57">
        <v>1</v>
      </c>
      <c r="CG57" t="s">
        <v>34</v>
      </c>
      <c r="CH57" t="s">
        <v>443</v>
      </c>
      <c r="CI57" t="s">
        <v>213</v>
      </c>
      <c r="CJ57">
        <v>0</v>
      </c>
      <c r="CK57">
        <v>1</v>
      </c>
      <c r="CL57">
        <v>0</v>
      </c>
      <c r="CN57" t="s">
        <v>34</v>
      </c>
      <c r="CO57" t="s">
        <v>445</v>
      </c>
      <c r="CP57" t="s">
        <v>434</v>
      </c>
      <c r="CQ57">
        <v>0</v>
      </c>
      <c r="CR57">
        <v>1</v>
      </c>
      <c r="CS57">
        <v>0</v>
      </c>
      <c r="CU57" t="s">
        <v>34</v>
      </c>
      <c r="CV57" t="s">
        <v>439</v>
      </c>
      <c r="CW57" t="s">
        <v>434</v>
      </c>
      <c r="CX57">
        <v>0.15</v>
      </c>
      <c r="CY57">
        <v>0.01</v>
      </c>
      <c r="CZ57">
        <v>0.84</v>
      </c>
    </row>
    <row r="58" spans="1:104" x14ac:dyDescent="0.25">
      <c r="A58" t="s">
        <v>35</v>
      </c>
      <c r="B58" t="s">
        <v>309</v>
      </c>
      <c r="C58" t="s">
        <v>213</v>
      </c>
      <c r="D58">
        <v>0.08</v>
      </c>
      <c r="E58">
        <v>0.91</v>
      </c>
      <c r="F58">
        <v>0.01</v>
      </c>
      <c r="H58" t="s">
        <v>35</v>
      </c>
      <c r="I58" t="s">
        <v>436</v>
      </c>
      <c r="J58" t="s">
        <v>434</v>
      </c>
      <c r="K58">
        <v>0.23</v>
      </c>
      <c r="L58">
        <v>0</v>
      </c>
      <c r="M58">
        <v>0.77</v>
      </c>
      <c r="O58" t="s">
        <v>35</v>
      </c>
      <c r="P58" t="s">
        <v>287</v>
      </c>
      <c r="Q58" t="s">
        <v>214</v>
      </c>
      <c r="R58">
        <v>0.15</v>
      </c>
      <c r="S58">
        <v>0.5</v>
      </c>
      <c r="T58">
        <v>0.35</v>
      </c>
      <c r="V58" t="s">
        <v>35</v>
      </c>
      <c r="W58" t="s">
        <v>282</v>
      </c>
      <c r="X58" t="s">
        <v>255</v>
      </c>
      <c r="Y58">
        <v>0.18</v>
      </c>
      <c r="Z58">
        <v>0.55000000000000004</v>
      </c>
      <c r="AA58">
        <v>0.26</v>
      </c>
      <c r="AC58" t="s">
        <v>35</v>
      </c>
      <c r="AD58" t="s">
        <v>440</v>
      </c>
      <c r="AE58" t="s">
        <v>444</v>
      </c>
      <c r="AF58">
        <v>0</v>
      </c>
      <c r="AG58">
        <v>0</v>
      </c>
      <c r="AH58">
        <v>1</v>
      </c>
      <c r="AJ58" t="s">
        <v>35</v>
      </c>
      <c r="AK58" t="s">
        <v>291</v>
      </c>
      <c r="AL58" t="s">
        <v>213</v>
      </c>
      <c r="AM58">
        <v>0.05</v>
      </c>
      <c r="AN58">
        <v>0.89</v>
      </c>
      <c r="AO58">
        <v>7.0000000000000007E-2</v>
      </c>
      <c r="AQ58" t="s">
        <v>35</v>
      </c>
      <c r="AR58" t="s">
        <v>437</v>
      </c>
      <c r="AS58" t="s">
        <v>434</v>
      </c>
      <c r="AT58">
        <v>0.05</v>
      </c>
      <c r="AU58">
        <v>0.11</v>
      </c>
      <c r="AV58">
        <v>0.84</v>
      </c>
      <c r="AX58" t="s">
        <v>35</v>
      </c>
      <c r="AY58" t="s">
        <v>295</v>
      </c>
      <c r="AZ58" t="s">
        <v>255</v>
      </c>
      <c r="BA58">
        <v>0.37</v>
      </c>
      <c r="BB58">
        <v>0.56999999999999995</v>
      </c>
      <c r="BC58">
        <v>7.0000000000000007E-2</v>
      </c>
      <c r="BE58" t="s">
        <v>35</v>
      </c>
      <c r="BF58" t="s">
        <v>441</v>
      </c>
      <c r="BG58" t="s">
        <v>444</v>
      </c>
      <c r="BH58">
        <v>0</v>
      </c>
      <c r="BI58">
        <v>0</v>
      </c>
      <c r="BJ58">
        <v>1</v>
      </c>
      <c r="BL58" t="s">
        <v>35</v>
      </c>
      <c r="BM58" t="s">
        <v>299</v>
      </c>
      <c r="BN58" t="s">
        <v>213</v>
      </c>
      <c r="BO58">
        <v>0.13</v>
      </c>
      <c r="BP58">
        <v>0.81</v>
      </c>
      <c r="BQ58">
        <v>0.05</v>
      </c>
      <c r="BS58" t="s">
        <v>35</v>
      </c>
      <c r="BT58" t="s">
        <v>438</v>
      </c>
      <c r="BU58" t="s">
        <v>434</v>
      </c>
      <c r="BV58">
        <v>0.11</v>
      </c>
      <c r="BW58">
        <v>0</v>
      </c>
      <c r="BX58">
        <v>0.89</v>
      </c>
      <c r="BZ58" t="s">
        <v>35</v>
      </c>
      <c r="CA58" t="s">
        <v>442</v>
      </c>
      <c r="CB58" t="s">
        <v>444</v>
      </c>
      <c r="CC58">
        <v>0</v>
      </c>
      <c r="CD58">
        <v>0</v>
      </c>
      <c r="CE58">
        <v>1</v>
      </c>
      <c r="CG58" t="s">
        <v>35</v>
      </c>
      <c r="CH58" t="s">
        <v>443</v>
      </c>
      <c r="CI58" t="s">
        <v>213</v>
      </c>
      <c r="CJ58">
        <v>0</v>
      </c>
      <c r="CK58">
        <v>1</v>
      </c>
      <c r="CL58">
        <v>0</v>
      </c>
      <c r="CN58" t="s">
        <v>35</v>
      </c>
      <c r="CO58" t="s">
        <v>445</v>
      </c>
      <c r="CP58" t="s">
        <v>434</v>
      </c>
      <c r="CQ58">
        <v>0</v>
      </c>
      <c r="CR58">
        <v>1</v>
      </c>
      <c r="CS58">
        <v>0</v>
      </c>
      <c r="CU58" t="s">
        <v>35</v>
      </c>
      <c r="CV58" t="s">
        <v>439</v>
      </c>
      <c r="CW58" t="s">
        <v>434</v>
      </c>
      <c r="CX58">
        <v>0.02</v>
      </c>
      <c r="CY58">
        <v>0</v>
      </c>
      <c r="CZ58">
        <v>0.98</v>
      </c>
    </row>
    <row r="59" spans="1:104" x14ac:dyDescent="0.25">
      <c r="A59" t="s">
        <v>6</v>
      </c>
      <c r="B59" t="s">
        <v>309</v>
      </c>
      <c r="C59" t="s">
        <v>213</v>
      </c>
      <c r="D59">
        <v>0.05</v>
      </c>
      <c r="E59">
        <v>0.95</v>
      </c>
      <c r="F59">
        <v>0</v>
      </c>
      <c r="H59" t="s">
        <v>6</v>
      </c>
      <c r="I59" t="s">
        <v>436</v>
      </c>
      <c r="J59" t="s">
        <v>434</v>
      </c>
      <c r="K59">
        <v>0.1</v>
      </c>
      <c r="L59">
        <v>0.9</v>
      </c>
      <c r="M59">
        <v>0</v>
      </c>
      <c r="O59" t="s">
        <v>6</v>
      </c>
      <c r="P59" t="s">
        <v>287</v>
      </c>
      <c r="Q59" t="s">
        <v>214</v>
      </c>
      <c r="R59">
        <v>0.06</v>
      </c>
      <c r="S59">
        <v>0.94</v>
      </c>
      <c r="T59">
        <v>0</v>
      </c>
      <c r="V59" t="s">
        <v>6</v>
      </c>
      <c r="W59" t="s">
        <v>282</v>
      </c>
      <c r="X59" t="s">
        <v>255</v>
      </c>
      <c r="Y59">
        <v>0.11</v>
      </c>
      <c r="Z59">
        <v>0.05</v>
      </c>
      <c r="AA59">
        <v>0.84</v>
      </c>
      <c r="AC59" t="s">
        <v>6</v>
      </c>
      <c r="AD59" t="s">
        <v>440</v>
      </c>
      <c r="AE59" t="s">
        <v>444</v>
      </c>
      <c r="AF59">
        <v>0.11</v>
      </c>
      <c r="AG59">
        <v>0.05</v>
      </c>
      <c r="AH59">
        <v>0.84</v>
      </c>
      <c r="AJ59" t="s">
        <v>6</v>
      </c>
      <c r="AK59" t="s">
        <v>291</v>
      </c>
      <c r="AL59" t="s">
        <v>213</v>
      </c>
      <c r="AM59">
        <v>0.67</v>
      </c>
      <c r="AN59">
        <v>0.25</v>
      </c>
      <c r="AO59">
        <v>0.08</v>
      </c>
      <c r="AQ59" t="s">
        <v>6</v>
      </c>
      <c r="AR59" t="s">
        <v>437</v>
      </c>
      <c r="AS59" t="s">
        <v>434</v>
      </c>
      <c r="AT59">
        <v>0.36</v>
      </c>
      <c r="AU59">
        <v>0.18</v>
      </c>
      <c r="AV59">
        <v>0.45</v>
      </c>
      <c r="AX59" t="s">
        <v>6</v>
      </c>
      <c r="AY59" t="s">
        <v>295</v>
      </c>
      <c r="AZ59" t="s">
        <v>255</v>
      </c>
      <c r="BA59">
        <v>0</v>
      </c>
      <c r="BB59">
        <v>0.75</v>
      </c>
      <c r="BC59">
        <v>0.25</v>
      </c>
      <c r="BE59" t="s">
        <v>6</v>
      </c>
      <c r="BF59" t="s">
        <v>441</v>
      </c>
      <c r="BG59" t="s">
        <v>444</v>
      </c>
      <c r="BH59">
        <v>1</v>
      </c>
      <c r="BI59">
        <v>0</v>
      </c>
      <c r="BJ59">
        <v>0</v>
      </c>
      <c r="BL59" t="s">
        <v>6</v>
      </c>
      <c r="BM59" t="s">
        <v>299</v>
      </c>
      <c r="BN59" t="s">
        <v>213</v>
      </c>
      <c r="BO59">
        <v>0.14000000000000001</v>
      </c>
      <c r="BP59">
        <v>0.86</v>
      </c>
      <c r="BQ59">
        <v>0</v>
      </c>
      <c r="BS59" t="s">
        <v>6</v>
      </c>
      <c r="BT59" t="s">
        <v>438</v>
      </c>
      <c r="BU59" t="s">
        <v>434</v>
      </c>
      <c r="BV59">
        <v>0.25</v>
      </c>
      <c r="BW59">
        <v>0.75</v>
      </c>
      <c r="BX59">
        <v>0</v>
      </c>
      <c r="BZ59" t="s">
        <v>6</v>
      </c>
      <c r="CA59" t="s">
        <v>442</v>
      </c>
      <c r="CB59" t="s">
        <v>444</v>
      </c>
      <c r="CC59">
        <v>0</v>
      </c>
      <c r="CD59">
        <v>0.75</v>
      </c>
      <c r="CE59">
        <v>0.25</v>
      </c>
      <c r="CG59" t="s">
        <v>6</v>
      </c>
      <c r="CH59" t="s">
        <v>443</v>
      </c>
      <c r="CI59" t="s">
        <v>213</v>
      </c>
      <c r="CJ59">
        <v>0.14000000000000001</v>
      </c>
      <c r="CK59">
        <v>0.86</v>
      </c>
      <c r="CL59">
        <v>0</v>
      </c>
      <c r="CN59" t="s">
        <v>6</v>
      </c>
      <c r="CO59" t="s">
        <v>445</v>
      </c>
      <c r="CP59" t="s">
        <v>434</v>
      </c>
      <c r="CQ59">
        <v>0.25</v>
      </c>
      <c r="CR59">
        <v>0.75</v>
      </c>
      <c r="CS59">
        <v>0</v>
      </c>
      <c r="CU59" t="s">
        <v>6</v>
      </c>
      <c r="CV59" t="s">
        <v>439</v>
      </c>
      <c r="CW59" t="s">
        <v>434</v>
      </c>
      <c r="CX59">
        <v>0.55000000000000004</v>
      </c>
      <c r="CY59">
        <v>0</v>
      </c>
      <c r="CZ59">
        <v>0.45</v>
      </c>
    </row>
    <row r="60" spans="1:104" x14ac:dyDescent="0.25">
      <c r="A60" t="s">
        <v>7</v>
      </c>
      <c r="B60" t="s">
        <v>309</v>
      </c>
      <c r="C60" t="s">
        <v>213</v>
      </c>
      <c r="D60">
        <v>0.5</v>
      </c>
      <c r="E60">
        <v>0.5</v>
      </c>
      <c r="F60">
        <v>0</v>
      </c>
      <c r="H60" t="s">
        <v>7</v>
      </c>
      <c r="I60" t="s">
        <v>436</v>
      </c>
      <c r="J60" t="s">
        <v>434</v>
      </c>
      <c r="K60">
        <v>0.89</v>
      </c>
      <c r="L60">
        <v>0</v>
      </c>
      <c r="M60">
        <v>0.11</v>
      </c>
      <c r="O60" t="s">
        <v>7</v>
      </c>
      <c r="P60" t="s">
        <v>287</v>
      </c>
      <c r="Q60" t="s">
        <v>214</v>
      </c>
      <c r="R60">
        <v>7.0000000000000007E-2</v>
      </c>
      <c r="S60">
        <v>0.78</v>
      </c>
      <c r="T60">
        <v>0.15</v>
      </c>
      <c r="V60" t="s">
        <v>7</v>
      </c>
      <c r="W60" t="s">
        <v>282</v>
      </c>
      <c r="X60" t="s">
        <v>255</v>
      </c>
      <c r="Y60">
        <v>0.36</v>
      </c>
      <c r="Z60">
        <v>0.3</v>
      </c>
      <c r="AA60">
        <v>0.34</v>
      </c>
      <c r="AC60" t="s">
        <v>7</v>
      </c>
      <c r="AD60" t="s">
        <v>440</v>
      </c>
      <c r="AE60" t="s">
        <v>444</v>
      </c>
      <c r="AF60">
        <v>0.36</v>
      </c>
      <c r="AG60">
        <v>0.3</v>
      </c>
      <c r="AH60">
        <v>0.34</v>
      </c>
      <c r="AJ60" t="s">
        <v>7</v>
      </c>
      <c r="AK60" t="s">
        <v>291</v>
      </c>
      <c r="AL60" t="s">
        <v>213</v>
      </c>
      <c r="AM60">
        <v>0.26</v>
      </c>
      <c r="AN60">
        <v>0.17</v>
      </c>
      <c r="AO60">
        <v>0.56999999999999995</v>
      </c>
      <c r="AQ60" t="s">
        <v>7</v>
      </c>
      <c r="AR60" t="s">
        <v>437</v>
      </c>
      <c r="AS60" t="s">
        <v>434</v>
      </c>
      <c r="AT60">
        <v>0.38</v>
      </c>
      <c r="AU60">
        <v>0.26</v>
      </c>
      <c r="AV60">
        <v>0.36</v>
      </c>
      <c r="AX60" t="s">
        <v>7</v>
      </c>
      <c r="AY60" t="s">
        <v>295</v>
      </c>
      <c r="AZ60" t="s">
        <v>255</v>
      </c>
      <c r="BA60">
        <v>0.17</v>
      </c>
      <c r="BB60">
        <v>0.75</v>
      </c>
      <c r="BC60">
        <v>0.08</v>
      </c>
      <c r="BE60" t="s">
        <v>7</v>
      </c>
      <c r="BF60" t="s">
        <v>441</v>
      </c>
      <c r="BG60" t="s">
        <v>444</v>
      </c>
      <c r="BH60">
        <v>1</v>
      </c>
      <c r="BI60">
        <v>0</v>
      </c>
      <c r="BJ60">
        <v>0</v>
      </c>
      <c r="BL60" t="s">
        <v>7</v>
      </c>
      <c r="BM60" t="s">
        <v>299</v>
      </c>
      <c r="BN60" t="s">
        <v>213</v>
      </c>
      <c r="BO60">
        <v>0.28000000000000003</v>
      </c>
      <c r="BP60">
        <v>0.18</v>
      </c>
      <c r="BQ60">
        <v>0.55000000000000004</v>
      </c>
      <c r="BS60" t="s">
        <v>7</v>
      </c>
      <c r="BT60" t="s">
        <v>438</v>
      </c>
      <c r="BU60" t="s">
        <v>434</v>
      </c>
      <c r="BV60">
        <v>0.8</v>
      </c>
      <c r="BW60">
        <v>0.06</v>
      </c>
      <c r="BX60">
        <v>0.14000000000000001</v>
      </c>
      <c r="BZ60" t="s">
        <v>7</v>
      </c>
      <c r="CA60" t="s">
        <v>442</v>
      </c>
      <c r="CB60" t="s">
        <v>444</v>
      </c>
      <c r="CC60">
        <v>0.17</v>
      </c>
      <c r="CD60">
        <v>0.75</v>
      </c>
      <c r="CE60">
        <v>0.08</v>
      </c>
      <c r="CG60" t="s">
        <v>7</v>
      </c>
      <c r="CH60" t="s">
        <v>443</v>
      </c>
      <c r="CI60" t="s">
        <v>213</v>
      </c>
      <c r="CJ60">
        <v>0.28000000000000003</v>
      </c>
      <c r="CK60">
        <v>0.18</v>
      </c>
      <c r="CL60">
        <v>0.55000000000000004</v>
      </c>
      <c r="CN60" t="s">
        <v>7</v>
      </c>
      <c r="CO60" t="s">
        <v>445</v>
      </c>
      <c r="CP60" t="s">
        <v>434</v>
      </c>
      <c r="CQ60">
        <v>0.8</v>
      </c>
      <c r="CR60">
        <v>0.06</v>
      </c>
      <c r="CS60">
        <v>0.14000000000000001</v>
      </c>
      <c r="CU60" t="s">
        <v>7</v>
      </c>
      <c r="CV60" t="s">
        <v>439</v>
      </c>
      <c r="CW60" t="s">
        <v>434</v>
      </c>
      <c r="CX60">
        <v>0.33</v>
      </c>
      <c r="CY60">
        <v>0.5</v>
      </c>
      <c r="CZ60">
        <v>0.17</v>
      </c>
    </row>
    <row r="61" spans="1:104" x14ac:dyDescent="0.25">
      <c r="A61" t="s">
        <v>10</v>
      </c>
      <c r="B61" t="s">
        <v>309</v>
      </c>
      <c r="C61" t="s">
        <v>213</v>
      </c>
      <c r="D61">
        <v>0.33</v>
      </c>
      <c r="E61">
        <v>0.5</v>
      </c>
      <c r="F61">
        <v>0.17</v>
      </c>
      <c r="H61" t="s">
        <v>10</v>
      </c>
      <c r="I61" t="s">
        <v>436</v>
      </c>
      <c r="J61" t="s">
        <v>434</v>
      </c>
      <c r="K61">
        <v>0.5</v>
      </c>
      <c r="L61">
        <v>0.5</v>
      </c>
      <c r="M61">
        <v>0</v>
      </c>
      <c r="O61" t="s">
        <v>10</v>
      </c>
      <c r="P61" t="s">
        <v>287</v>
      </c>
      <c r="Q61" t="s">
        <v>214</v>
      </c>
      <c r="R61">
        <v>0.17</v>
      </c>
      <c r="S61">
        <v>0.5</v>
      </c>
      <c r="T61">
        <v>0.33</v>
      </c>
      <c r="V61" t="s">
        <v>10</v>
      </c>
      <c r="W61" t="s">
        <v>282</v>
      </c>
      <c r="X61" t="s">
        <v>255</v>
      </c>
      <c r="Y61">
        <v>0.14000000000000001</v>
      </c>
      <c r="Z61">
        <v>0.43</v>
      </c>
      <c r="AA61">
        <v>0.43</v>
      </c>
      <c r="AC61" t="s">
        <v>10</v>
      </c>
      <c r="AD61" t="s">
        <v>440</v>
      </c>
      <c r="AE61" t="s">
        <v>444</v>
      </c>
      <c r="AF61">
        <v>0</v>
      </c>
      <c r="AG61">
        <v>0</v>
      </c>
      <c r="AH61">
        <v>1</v>
      </c>
      <c r="AJ61" t="s">
        <v>10</v>
      </c>
      <c r="AK61" t="s">
        <v>291</v>
      </c>
      <c r="AL61" t="s">
        <v>213</v>
      </c>
      <c r="AM61">
        <v>0.5</v>
      </c>
      <c r="AN61">
        <v>0.33</v>
      </c>
      <c r="AO61">
        <v>0.17</v>
      </c>
      <c r="AQ61" t="s">
        <v>10</v>
      </c>
      <c r="AR61" t="s">
        <v>437</v>
      </c>
      <c r="AS61" t="s">
        <v>434</v>
      </c>
      <c r="AT61">
        <v>0.67</v>
      </c>
      <c r="AU61">
        <v>0.33</v>
      </c>
      <c r="AV61">
        <v>0</v>
      </c>
      <c r="AX61" t="s">
        <v>10</v>
      </c>
      <c r="AY61" t="s">
        <v>295</v>
      </c>
      <c r="AZ61" t="s">
        <v>255</v>
      </c>
      <c r="BA61">
        <v>0.17</v>
      </c>
      <c r="BB61">
        <v>0.5</v>
      </c>
      <c r="BC61">
        <v>0.33</v>
      </c>
      <c r="BE61" t="s">
        <v>10</v>
      </c>
      <c r="BF61" t="s">
        <v>441</v>
      </c>
      <c r="BG61" t="s">
        <v>444</v>
      </c>
      <c r="BH61">
        <v>0</v>
      </c>
      <c r="BI61">
        <v>0</v>
      </c>
      <c r="BJ61">
        <v>1</v>
      </c>
      <c r="BL61" t="s">
        <v>10</v>
      </c>
      <c r="BM61" t="s">
        <v>299</v>
      </c>
      <c r="BN61" t="s">
        <v>213</v>
      </c>
      <c r="BO61">
        <v>0</v>
      </c>
      <c r="BP61">
        <v>0.56000000000000005</v>
      </c>
      <c r="BQ61">
        <v>0.44</v>
      </c>
      <c r="BS61" t="s">
        <v>10</v>
      </c>
      <c r="BT61" t="s">
        <v>438</v>
      </c>
      <c r="BU61" t="s">
        <v>434</v>
      </c>
      <c r="BV61">
        <v>0.11</v>
      </c>
      <c r="BW61">
        <v>0.56000000000000005</v>
      </c>
      <c r="BX61">
        <v>0.33</v>
      </c>
      <c r="BZ61" t="s">
        <v>10</v>
      </c>
      <c r="CA61" t="s">
        <v>442</v>
      </c>
      <c r="CB61" t="s">
        <v>444</v>
      </c>
      <c r="CC61">
        <v>0</v>
      </c>
      <c r="CD61">
        <v>0</v>
      </c>
      <c r="CE61">
        <v>1</v>
      </c>
      <c r="CG61" t="s">
        <v>10</v>
      </c>
      <c r="CH61" t="s">
        <v>443</v>
      </c>
      <c r="CI61" t="s">
        <v>213</v>
      </c>
      <c r="CJ61">
        <v>0</v>
      </c>
      <c r="CK61">
        <v>1</v>
      </c>
      <c r="CL61">
        <v>0</v>
      </c>
      <c r="CN61" t="s">
        <v>10</v>
      </c>
      <c r="CO61" t="s">
        <v>445</v>
      </c>
      <c r="CP61" t="s">
        <v>434</v>
      </c>
      <c r="CQ61">
        <v>0</v>
      </c>
      <c r="CR61">
        <v>1</v>
      </c>
      <c r="CS61">
        <v>0</v>
      </c>
      <c r="CU61" t="s">
        <v>10</v>
      </c>
      <c r="CV61" t="s">
        <v>439</v>
      </c>
      <c r="CW61" t="s">
        <v>434</v>
      </c>
      <c r="CX61">
        <v>0.83</v>
      </c>
      <c r="CY61">
        <v>0.17</v>
      </c>
      <c r="CZ61">
        <v>0</v>
      </c>
    </row>
    <row r="62" spans="1:104" x14ac:dyDescent="0.25">
      <c r="A62" t="s">
        <v>8</v>
      </c>
      <c r="B62" t="s">
        <v>309</v>
      </c>
      <c r="C62" t="s">
        <v>213</v>
      </c>
      <c r="D62">
        <v>0.25</v>
      </c>
      <c r="E62">
        <v>0.75</v>
      </c>
      <c r="F62">
        <v>0</v>
      </c>
      <c r="H62" t="s">
        <v>8</v>
      </c>
      <c r="I62" t="s">
        <v>436</v>
      </c>
      <c r="J62" t="s">
        <v>434</v>
      </c>
      <c r="K62">
        <v>0.28999999999999998</v>
      </c>
      <c r="L62">
        <v>0.71</v>
      </c>
      <c r="M62">
        <v>0</v>
      </c>
      <c r="O62" t="s">
        <v>8</v>
      </c>
      <c r="P62" t="s">
        <v>287</v>
      </c>
      <c r="Q62" t="s">
        <v>214</v>
      </c>
      <c r="R62">
        <v>0.25</v>
      </c>
      <c r="S62">
        <v>0.5</v>
      </c>
      <c r="T62">
        <v>0.25</v>
      </c>
      <c r="V62" t="s">
        <v>8</v>
      </c>
      <c r="W62" t="s">
        <v>282</v>
      </c>
      <c r="X62" t="s">
        <v>255</v>
      </c>
      <c r="Y62">
        <v>0.2</v>
      </c>
      <c r="Z62">
        <v>0.4</v>
      </c>
      <c r="AA62">
        <v>0.4</v>
      </c>
      <c r="AC62" t="s">
        <v>8</v>
      </c>
      <c r="AD62" t="s">
        <v>440</v>
      </c>
      <c r="AE62" t="s">
        <v>444</v>
      </c>
      <c r="AF62">
        <v>0.2</v>
      </c>
      <c r="AG62">
        <v>0.4</v>
      </c>
      <c r="AH62">
        <v>0.4</v>
      </c>
      <c r="AJ62" t="s">
        <v>8</v>
      </c>
      <c r="AK62" t="s">
        <v>291</v>
      </c>
      <c r="AL62" t="s">
        <v>213</v>
      </c>
      <c r="AM62">
        <v>0.38</v>
      </c>
      <c r="AN62">
        <v>0.63</v>
      </c>
      <c r="AO62">
        <v>0</v>
      </c>
      <c r="AQ62" t="s">
        <v>8</v>
      </c>
      <c r="AR62" t="s">
        <v>437</v>
      </c>
      <c r="AS62" t="s">
        <v>434</v>
      </c>
      <c r="AT62">
        <v>0.33</v>
      </c>
      <c r="AU62">
        <v>0.67</v>
      </c>
      <c r="AV62">
        <v>0</v>
      </c>
      <c r="AX62" t="s">
        <v>8</v>
      </c>
      <c r="AY62" t="s">
        <v>295</v>
      </c>
      <c r="AZ62" t="s">
        <v>255</v>
      </c>
      <c r="BA62">
        <v>0.25</v>
      </c>
      <c r="BB62">
        <v>0.5</v>
      </c>
      <c r="BC62">
        <v>0.25</v>
      </c>
      <c r="BE62" t="s">
        <v>8</v>
      </c>
      <c r="BF62" t="s">
        <v>441</v>
      </c>
      <c r="BG62" t="s">
        <v>444</v>
      </c>
      <c r="BH62">
        <v>1</v>
      </c>
      <c r="BI62">
        <v>0</v>
      </c>
      <c r="BJ62">
        <v>0</v>
      </c>
      <c r="BL62" t="s">
        <v>8</v>
      </c>
      <c r="BM62" t="s">
        <v>299</v>
      </c>
      <c r="BN62" t="s">
        <v>213</v>
      </c>
      <c r="BO62">
        <v>0.1</v>
      </c>
      <c r="BP62">
        <v>0.7</v>
      </c>
      <c r="BQ62">
        <v>0.2</v>
      </c>
      <c r="BS62" t="s">
        <v>8</v>
      </c>
      <c r="BT62" t="s">
        <v>438</v>
      </c>
      <c r="BU62" t="s">
        <v>434</v>
      </c>
      <c r="BV62">
        <v>0.33</v>
      </c>
      <c r="BW62">
        <v>0.67</v>
      </c>
      <c r="BX62">
        <v>0</v>
      </c>
      <c r="BZ62" t="s">
        <v>8</v>
      </c>
      <c r="CA62" t="s">
        <v>442</v>
      </c>
      <c r="CB62" t="s">
        <v>444</v>
      </c>
      <c r="CC62">
        <v>0.25</v>
      </c>
      <c r="CD62">
        <v>0.5</v>
      </c>
      <c r="CE62">
        <v>0.25</v>
      </c>
      <c r="CG62" t="s">
        <v>8</v>
      </c>
      <c r="CH62" t="s">
        <v>443</v>
      </c>
      <c r="CI62" t="s">
        <v>213</v>
      </c>
      <c r="CJ62">
        <v>0.1</v>
      </c>
      <c r="CK62">
        <v>0.7</v>
      </c>
      <c r="CL62">
        <v>0.2</v>
      </c>
      <c r="CN62" t="s">
        <v>8</v>
      </c>
      <c r="CO62" t="s">
        <v>445</v>
      </c>
      <c r="CP62" t="s">
        <v>434</v>
      </c>
      <c r="CQ62">
        <v>0.33</v>
      </c>
      <c r="CR62">
        <v>0.67</v>
      </c>
      <c r="CS62">
        <v>0</v>
      </c>
      <c r="CU62" t="s">
        <v>8</v>
      </c>
      <c r="CV62" t="s">
        <v>439</v>
      </c>
      <c r="CW62" t="s">
        <v>434</v>
      </c>
      <c r="CX62">
        <v>0.7</v>
      </c>
      <c r="CY62">
        <v>0.2</v>
      </c>
      <c r="CZ62">
        <v>0.1</v>
      </c>
    </row>
    <row r="63" spans="1:104" x14ac:dyDescent="0.25">
      <c r="A63" t="s">
        <v>15</v>
      </c>
      <c r="B63" t="s">
        <v>309</v>
      </c>
      <c r="C63" t="s">
        <v>213</v>
      </c>
      <c r="D63">
        <v>0.26</v>
      </c>
      <c r="E63">
        <v>0.68</v>
      </c>
      <c r="F63">
        <v>0.06</v>
      </c>
      <c r="H63" t="s">
        <v>15</v>
      </c>
      <c r="I63" t="s">
        <v>436</v>
      </c>
      <c r="J63" t="s">
        <v>434</v>
      </c>
      <c r="K63">
        <v>0.36</v>
      </c>
      <c r="L63">
        <v>0</v>
      </c>
      <c r="M63">
        <v>0.64</v>
      </c>
      <c r="O63" t="s">
        <v>15</v>
      </c>
      <c r="P63" t="s">
        <v>287</v>
      </c>
      <c r="Q63" t="s">
        <v>214</v>
      </c>
      <c r="R63">
        <v>0.08</v>
      </c>
      <c r="S63">
        <v>0.83</v>
      </c>
      <c r="T63">
        <v>0.1</v>
      </c>
      <c r="V63" t="s">
        <v>15</v>
      </c>
      <c r="W63" t="s">
        <v>282</v>
      </c>
      <c r="X63" t="s">
        <v>255</v>
      </c>
      <c r="Y63">
        <v>0.22</v>
      </c>
      <c r="Z63">
        <v>0.03</v>
      </c>
      <c r="AA63">
        <v>0.75</v>
      </c>
      <c r="AC63" t="s">
        <v>15</v>
      </c>
      <c r="AD63" t="s">
        <v>440</v>
      </c>
      <c r="AE63" t="s">
        <v>444</v>
      </c>
      <c r="AF63">
        <v>0.22</v>
      </c>
      <c r="AG63">
        <v>0.03</v>
      </c>
      <c r="AH63">
        <v>0.75</v>
      </c>
      <c r="AJ63" t="s">
        <v>15</v>
      </c>
      <c r="AK63" t="s">
        <v>291</v>
      </c>
      <c r="AL63" t="s">
        <v>213</v>
      </c>
      <c r="AM63">
        <v>0.31</v>
      </c>
      <c r="AN63">
        <v>0.16</v>
      </c>
      <c r="AO63">
        <v>0.53</v>
      </c>
      <c r="AQ63" t="s">
        <v>15</v>
      </c>
      <c r="AR63" t="s">
        <v>437</v>
      </c>
      <c r="AS63" t="s">
        <v>434</v>
      </c>
      <c r="AT63">
        <v>0.25</v>
      </c>
      <c r="AU63">
        <v>0.05</v>
      </c>
      <c r="AV63">
        <v>0.7</v>
      </c>
      <c r="AX63" t="s">
        <v>15</v>
      </c>
      <c r="AY63" t="s">
        <v>295</v>
      </c>
      <c r="AZ63" t="s">
        <v>255</v>
      </c>
      <c r="BA63">
        <v>0.13</v>
      </c>
      <c r="BB63">
        <v>0.52</v>
      </c>
      <c r="BC63">
        <v>0.35</v>
      </c>
      <c r="BE63" t="s">
        <v>15</v>
      </c>
      <c r="BF63" t="s">
        <v>441</v>
      </c>
      <c r="BG63" t="s">
        <v>444</v>
      </c>
      <c r="BH63">
        <v>1</v>
      </c>
      <c r="BI63">
        <v>0</v>
      </c>
      <c r="BJ63">
        <v>0</v>
      </c>
      <c r="BL63" t="s">
        <v>15</v>
      </c>
      <c r="BM63" t="s">
        <v>299</v>
      </c>
      <c r="BN63" t="s">
        <v>213</v>
      </c>
      <c r="BO63">
        <v>0.31</v>
      </c>
      <c r="BP63">
        <v>0.57999999999999996</v>
      </c>
      <c r="BQ63">
        <v>0.11</v>
      </c>
      <c r="BS63" t="s">
        <v>15</v>
      </c>
      <c r="BT63" t="s">
        <v>438</v>
      </c>
      <c r="BU63" t="s">
        <v>434</v>
      </c>
      <c r="BV63">
        <v>0.83</v>
      </c>
      <c r="BW63">
        <v>0.17</v>
      </c>
      <c r="BX63">
        <v>0</v>
      </c>
      <c r="BZ63" t="s">
        <v>15</v>
      </c>
      <c r="CA63" t="s">
        <v>442</v>
      </c>
      <c r="CB63" t="s">
        <v>444</v>
      </c>
      <c r="CC63">
        <v>0.13</v>
      </c>
      <c r="CD63">
        <v>0.52</v>
      </c>
      <c r="CE63">
        <v>0.35</v>
      </c>
      <c r="CG63" t="s">
        <v>15</v>
      </c>
      <c r="CH63" t="s">
        <v>443</v>
      </c>
      <c r="CI63" t="s">
        <v>213</v>
      </c>
      <c r="CJ63">
        <v>0.31</v>
      </c>
      <c r="CK63">
        <v>0.57999999999999996</v>
      </c>
      <c r="CL63">
        <v>0.11</v>
      </c>
      <c r="CN63" t="s">
        <v>15</v>
      </c>
      <c r="CO63" t="s">
        <v>445</v>
      </c>
      <c r="CP63" t="s">
        <v>434</v>
      </c>
      <c r="CQ63">
        <v>0.83</v>
      </c>
      <c r="CR63">
        <v>0.17</v>
      </c>
      <c r="CS63">
        <v>0</v>
      </c>
      <c r="CU63" t="s">
        <v>15</v>
      </c>
      <c r="CV63" t="s">
        <v>439</v>
      </c>
      <c r="CW63" t="s">
        <v>434</v>
      </c>
      <c r="CX63">
        <v>0.39</v>
      </c>
      <c r="CY63">
        <v>0.11</v>
      </c>
      <c r="CZ63">
        <v>0.5</v>
      </c>
    </row>
    <row r="64" spans="1:104" x14ac:dyDescent="0.25">
      <c r="A64" t="s">
        <v>9</v>
      </c>
      <c r="B64" t="s">
        <v>309</v>
      </c>
      <c r="C64" t="s">
        <v>213</v>
      </c>
      <c r="D64">
        <v>0.03</v>
      </c>
      <c r="E64">
        <v>0.96</v>
      </c>
      <c r="F64">
        <v>0</v>
      </c>
      <c r="H64" t="s">
        <v>9</v>
      </c>
      <c r="I64" t="s">
        <v>436</v>
      </c>
      <c r="J64" t="s">
        <v>434</v>
      </c>
      <c r="K64">
        <v>0.23</v>
      </c>
      <c r="L64">
        <v>0.31</v>
      </c>
      <c r="M64">
        <v>0.46</v>
      </c>
      <c r="O64" t="s">
        <v>9</v>
      </c>
      <c r="P64" t="s">
        <v>287</v>
      </c>
      <c r="Q64" t="s">
        <v>214</v>
      </c>
      <c r="R64">
        <v>0.16</v>
      </c>
      <c r="S64">
        <v>0.64</v>
      </c>
      <c r="T64">
        <v>0.2</v>
      </c>
      <c r="V64" t="s">
        <v>9</v>
      </c>
      <c r="W64" t="s">
        <v>282</v>
      </c>
      <c r="X64" t="s">
        <v>255</v>
      </c>
      <c r="Y64">
        <v>0.04</v>
      </c>
      <c r="Z64">
        <v>0.95</v>
      </c>
      <c r="AA64">
        <v>0.01</v>
      </c>
      <c r="AC64" t="s">
        <v>9</v>
      </c>
      <c r="AD64" t="s">
        <v>440</v>
      </c>
      <c r="AE64" t="s">
        <v>444</v>
      </c>
      <c r="AF64">
        <v>0</v>
      </c>
      <c r="AG64">
        <v>0</v>
      </c>
      <c r="AH64">
        <v>1</v>
      </c>
      <c r="AJ64" t="s">
        <v>9</v>
      </c>
      <c r="AK64" t="s">
        <v>291</v>
      </c>
      <c r="AL64" t="s">
        <v>213</v>
      </c>
      <c r="AM64">
        <v>7.0000000000000007E-2</v>
      </c>
      <c r="AN64">
        <v>0.92</v>
      </c>
      <c r="AO64">
        <v>0.01</v>
      </c>
      <c r="AQ64" t="s">
        <v>9</v>
      </c>
      <c r="AR64" t="s">
        <v>437</v>
      </c>
      <c r="AS64" t="s">
        <v>434</v>
      </c>
      <c r="AT64">
        <v>0.23</v>
      </c>
      <c r="AU64">
        <v>0.09</v>
      </c>
      <c r="AV64">
        <v>0.68</v>
      </c>
      <c r="AX64" t="s">
        <v>9</v>
      </c>
      <c r="AY64" t="s">
        <v>295</v>
      </c>
      <c r="AZ64" t="s">
        <v>255</v>
      </c>
      <c r="BA64">
        <v>0.02</v>
      </c>
      <c r="BB64">
        <v>0.98</v>
      </c>
      <c r="BC64">
        <v>0.01</v>
      </c>
      <c r="BE64" t="s">
        <v>9</v>
      </c>
      <c r="BF64" t="s">
        <v>441</v>
      </c>
      <c r="BG64" t="s">
        <v>444</v>
      </c>
      <c r="BH64">
        <v>0</v>
      </c>
      <c r="BI64">
        <v>0</v>
      </c>
      <c r="BJ64">
        <v>1</v>
      </c>
      <c r="BL64" t="s">
        <v>9</v>
      </c>
      <c r="BM64" t="s">
        <v>299</v>
      </c>
      <c r="BN64" t="s">
        <v>213</v>
      </c>
      <c r="BO64">
        <v>0.14000000000000001</v>
      </c>
      <c r="BP64">
        <v>0.3</v>
      </c>
      <c r="BQ64">
        <v>0.56000000000000005</v>
      </c>
      <c r="BS64" t="s">
        <v>9</v>
      </c>
      <c r="BT64" t="s">
        <v>438</v>
      </c>
      <c r="BU64" t="s">
        <v>434</v>
      </c>
      <c r="BV64">
        <v>0.02</v>
      </c>
      <c r="BW64">
        <v>0</v>
      </c>
      <c r="BX64">
        <v>0.98</v>
      </c>
      <c r="BZ64" t="s">
        <v>9</v>
      </c>
      <c r="CA64" t="s">
        <v>442</v>
      </c>
      <c r="CB64" t="s">
        <v>444</v>
      </c>
      <c r="CC64">
        <v>0</v>
      </c>
      <c r="CD64">
        <v>0</v>
      </c>
      <c r="CE64">
        <v>1</v>
      </c>
      <c r="CG64" t="s">
        <v>9</v>
      </c>
      <c r="CH64" t="s">
        <v>443</v>
      </c>
      <c r="CI64" t="s">
        <v>213</v>
      </c>
      <c r="CJ64">
        <v>0</v>
      </c>
      <c r="CK64">
        <v>1</v>
      </c>
      <c r="CL64">
        <v>0</v>
      </c>
      <c r="CN64" t="s">
        <v>9</v>
      </c>
      <c r="CO64" t="s">
        <v>445</v>
      </c>
      <c r="CP64" t="s">
        <v>434</v>
      </c>
      <c r="CQ64">
        <v>0</v>
      </c>
      <c r="CR64">
        <v>1</v>
      </c>
      <c r="CS64">
        <v>0</v>
      </c>
      <c r="CU64" t="s">
        <v>9</v>
      </c>
      <c r="CV64" t="s">
        <v>439</v>
      </c>
      <c r="CW64" t="s">
        <v>434</v>
      </c>
      <c r="CX64">
        <v>0.03</v>
      </c>
      <c r="CY64">
        <v>0</v>
      </c>
      <c r="CZ64">
        <v>0.97</v>
      </c>
    </row>
    <row r="65" spans="1:104" x14ac:dyDescent="0.25">
      <c r="A65" t="s">
        <v>16</v>
      </c>
      <c r="B65" t="s">
        <v>309</v>
      </c>
      <c r="C65" t="s">
        <v>213</v>
      </c>
      <c r="D65">
        <v>0.27</v>
      </c>
      <c r="E65">
        <v>0.67</v>
      </c>
      <c r="F65">
        <v>0.06</v>
      </c>
      <c r="H65" t="s">
        <v>16</v>
      </c>
      <c r="I65" t="s">
        <v>436</v>
      </c>
      <c r="J65" t="s">
        <v>434</v>
      </c>
      <c r="K65">
        <v>0.5</v>
      </c>
      <c r="L65">
        <v>0.21</v>
      </c>
      <c r="M65">
        <v>0.28999999999999998</v>
      </c>
      <c r="O65" t="s">
        <v>16</v>
      </c>
      <c r="P65" t="s">
        <v>287</v>
      </c>
      <c r="Q65" t="s">
        <v>214</v>
      </c>
      <c r="R65">
        <v>0.31</v>
      </c>
      <c r="S65">
        <v>0.15</v>
      </c>
      <c r="T65">
        <v>0.54</v>
      </c>
      <c r="V65" t="s">
        <v>16</v>
      </c>
      <c r="W65" t="s">
        <v>282</v>
      </c>
      <c r="X65" t="s">
        <v>255</v>
      </c>
      <c r="Y65">
        <v>0</v>
      </c>
      <c r="Z65">
        <v>0</v>
      </c>
      <c r="AA65">
        <v>1</v>
      </c>
      <c r="AC65" t="s">
        <v>16</v>
      </c>
      <c r="AD65" t="s">
        <v>440</v>
      </c>
      <c r="AE65" t="s">
        <v>444</v>
      </c>
      <c r="AF65">
        <v>0</v>
      </c>
      <c r="AG65">
        <v>0</v>
      </c>
      <c r="AH65">
        <v>1</v>
      </c>
      <c r="AJ65" t="s">
        <v>16</v>
      </c>
      <c r="AK65" t="s">
        <v>291</v>
      </c>
      <c r="AL65" t="s">
        <v>213</v>
      </c>
      <c r="AM65">
        <v>0.16</v>
      </c>
      <c r="AN65">
        <v>0.81</v>
      </c>
      <c r="AO65">
        <v>0.03</v>
      </c>
      <c r="AQ65" t="s">
        <v>16</v>
      </c>
      <c r="AR65" t="s">
        <v>437</v>
      </c>
      <c r="AS65" t="s">
        <v>434</v>
      </c>
      <c r="AT65">
        <v>0.33</v>
      </c>
      <c r="AU65">
        <v>0.5</v>
      </c>
      <c r="AV65">
        <v>0.17</v>
      </c>
      <c r="AX65" t="s">
        <v>16</v>
      </c>
      <c r="AY65" t="s">
        <v>295</v>
      </c>
      <c r="AZ65" t="s">
        <v>255</v>
      </c>
      <c r="BA65">
        <v>0</v>
      </c>
      <c r="BB65">
        <v>0</v>
      </c>
      <c r="BC65">
        <v>1</v>
      </c>
      <c r="BE65" t="s">
        <v>16</v>
      </c>
      <c r="BF65" t="s">
        <v>441</v>
      </c>
      <c r="BG65" t="s">
        <v>444</v>
      </c>
      <c r="BH65" t="s">
        <v>312</v>
      </c>
      <c r="BI65" t="s">
        <v>312</v>
      </c>
      <c r="BJ65" t="s">
        <v>312</v>
      </c>
      <c r="BL65" t="s">
        <v>16</v>
      </c>
      <c r="BM65" t="s">
        <v>299</v>
      </c>
      <c r="BN65" t="s">
        <v>213</v>
      </c>
      <c r="BO65">
        <v>0</v>
      </c>
      <c r="BP65">
        <v>1</v>
      </c>
      <c r="BQ65">
        <v>0</v>
      </c>
      <c r="BS65" t="s">
        <v>16</v>
      </c>
      <c r="BT65" t="s">
        <v>438</v>
      </c>
      <c r="BU65" t="s">
        <v>434</v>
      </c>
      <c r="BV65">
        <v>0</v>
      </c>
      <c r="BW65">
        <v>1</v>
      </c>
      <c r="BX65">
        <v>0</v>
      </c>
      <c r="BZ65" t="s">
        <v>16</v>
      </c>
      <c r="CA65" t="s">
        <v>442</v>
      </c>
      <c r="CB65" t="s">
        <v>444</v>
      </c>
      <c r="CC65">
        <v>0</v>
      </c>
      <c r="CD65">
        <v>0</v>
      </c>
      <c r="CE65">
        <v>1</v>
      </c>
      <c r="CG65" t="s">
        <v>16</v>
      </c>
      <c r="CH65" t="s">
        <v>443</v>
      </c>
      <c r="CI65" t="s">
        <v>213</v>
      </c>
      <c r="CJ65">
        <v>0</v>
      </c>
      <c r="CK65">
        <v>1</v>
      </c>
      <c r="CL65">
        <v>0</v>
      </c>
      <c r="CN65" t="s">
        <v>16</v>
      </c>
      <c r="CO65" t="s">
        <v>445</v>
      </c>
      <c r="CP65" t="s">
        <v>434</v>
      </c>
      <c r="CQ65">
        <v>0</v>
      </c>
      <c r="CR65">
        <v>1</v>
      </c>
      <c r="CS65">
        <v>0</v>
      </c>
      <c r="CU65" t="s">
        <v>16</v>
      </c>
      <c r="CV65" t="s">
        <v>439</v>
      </c>
      <c r="CW65" t="s">
        <v>434</v>
      </c>
      <c r="CX65">
        <v>0.24</v>
      </c>
      <c r="CY65">
        <v>0.06</v>
      </c>
      <c r="CZ65">
        <v>0.7</v>
      </c>
    </row>
    <row r="66" spans="1:104" s="51" customFormat="1" x14ac:dyDescent="0.25">
      <c r="B66" s="51" t="s">
        <v>309</v>
      </c>
      <c r="C66" s="51" t="s">
        <v>213</v>
      </c>
      <c r="D66" s="51">
        <f t="shared" ref="D66:F66" si="15">AVERAGE(D35:D65)</f>
        <v>0.21677419354838712</v>
      </c>
      <c r="E66" s="51">
        <f t="shared" si="15"/>
        <v>0.76483870967741963</v>
      </c>
      <c r="F66" s="51">
        <f t="shared" si="15"/>
        <v>1.8387096774193552E-2</v>
      </c>
      <c r="I66" s="51" t="s">
        <v>436</v>
      </c>
      <c r="J66" s="51" t="s">
        <v>434</v>
      </c>
      <c r="K66" s="51">
        <f t="shared" ref="K66:M66" si="16">AVERAGE(K35:K65)</f>
        <v>0.36451612903225811</v>
      </c>
      <c r="L66" s="51">
        <f t="shared" si="16"/>
        <v>0.34741935483870973</v>
      </c>
      <c r="M66" s="51">
        <f t="shared" si="16"/>
        <v>0.28806451612903222</v>
      </c>
      <c r="P66" s="51" t="s">
        <v>287</v>
      </c>
      <c r="Q66" s="51" t="s">
        <v>214</v>
      </c>
      <c r="R66" s="51">
        <f>AVERAGE(R35:R65)</f>
        <v>0.12161290322580645</v>
      </c>
      <c r="S66" s="51">
        <f t="shared" ref="S66:T66" si="17">AVERAGE(S35:S65)</f>
        <v>0.6399999999999999</v>
      </c>
      <c r="T66" s="51">
        <f t="shared" si="17"/>
        <v>0.23870967741935481</v>
      </c>
      <c r="W66" s="51" t="s">
        <v>282</v>
      </c>
      <c r="X66" s="51" t="s">
        <v>255</v>
      </c>
      <c r="Y66" s="51">
        <f>AVERAGE(Y35:Y65)</f>
        <v>0.1503225806451613</v>
      </c>
      <c r="Z66" s="51">
        <f t="shared" ref="Z66:AA66" si="18">AVERAGE(Z35:Z65)</f>
        <v>0.32387096774193547</v>
      </c>
      <c r="AA66" s="51">
        <f t="shared" si="18"/>
        <v>0.52580645161290318</v>
      </c>
      <c r="AD66" s="51" t="s">
        <v>440</v>
      </c>
      <c r="AE66" s="51" t="s">
        <v>444</v>
      </c>
      <c r="AF66" s="51">
        <f t="shared" ref="AF66:AH66" si="19">AVERAGE(AF35:AF65)</f>
        <v>7.1333333333333332E-2</v>
      </c>
      <c r="AG66" s="51">
        <f t="shared" si="19"/>
        <v>9.0333333333333321E-2</v>
      </c>
      <c r="AH66" s="51">
        <f t="shared" si="19"/>
        <v>0.83866666666666667</v>
      </c>
      <c r="AK66" s="74" t="s">
        <v>291</v>
      </c>
      <c r="AL66" s="51" t="s">
        <v>213</v>
      </c>
      <c r="AM66" s="51">
        <f t="shared" ref="AM66:AO66" si="20">AVERAGE(AM35:AM65)</f>
        <v>0.23516129032258065</v>
      </c>
      <c r="AN66" s="51">
        <f t="shared" si="20"/>
        <v>0.48967741935483877</v>
      </c>
      <c r="AO66" s="51">
        <f t="shared" si="20"/>
        <v>0.27580645161290318</v>
      </c>
      <c r="AR66" s="51" t="s">
        <v>437</v>
      </c>
      <c r="AS66" s="51" t="s">
        <v>434</v>
      </c>
      <c r="AT66" s="51">
        <f t="shared" ref="AT66:AV66" si="21">AVERAGE(AT35:AT65)</f>
        <v>0.21806451612903227</v>
      </c>
      <c r="AU66" s="51">
        <f t="shared" si="21"/>
        <v>0.24096774193548387</v>
      </c>
      <c r="AV66" s="51">
        <f t="shared" si="21"/>
        <v>0.53967741935483871</v>
      </c>
      <c r="AY66" s="51" t="s">
        <v>295</v>
      </c>
      <c r="AZ66" s="51" t="s">
        <v>255</v>
      </c>
      <c r="BA66" s="51">
        <f t="shared" ref="BA66:BC66" si="22">AVERAGE(BA35:BA65)</f>
        <v>0.17344827586206896</v>
      </c>
      <c r="BB66" s="51">
        <f t="shared" si="22"/>
        <v>0.4806896551724138</v>
      </c>
      <c r="BC66" s="51">
        <f t="shared" si="22"/>
        <v>0.34724137931034482</v>
      </c>
      <c r="BF66" s="51" t="s">
        <v>441</v>
      </c>
      <c r="BG66" s="51" t="s">
        <v>444</v>
      </c>
      <c r="BH66" s="51">
        <f t="shared" ref="BH66:BJ66" si="23">AVERAGE(BH35:BH65)</f>
        <v>0.40909090909090912</v>
      </c>
      <c r="BI66" s="51">
        <f t="shared" si="23"/>
        <v>0</v>
      </c>
      <c r="BJ66" s="51">
        <f t="shared" si="23"/>
        <v>0.59090909090909094</v>
      </c>
      <c r="BM66" s="51" t="s">
        <v>299</v>
      </c>
      <c r="BN66" s="51" t="s">
        <v>213</v>
      </c>
      <c r="BO66" s="51">
        <f t="shared" ref="BO66:BQ66" si="24">AVERAGE(BO35:BO65)</f>
        <v>0.20096774193548386</v>
      </c>
      <c r="BP66" s="51">
        <f t="shared" si="24"/>
        <v>0.61967741935483867</v>
      </c>
      <c r="BQ66" s="51">
        <f t="shared" si="24"/>
        <v>0.17967741935483872</v>
      </c>
      <c r="BT66" s="51" t="s">
        <v>438</v>
      </c>
      <c r="BU66" s="51" t="s">
        <v>434</v>
      </c>
      <c r="BV66" s="51">
        <f>AVERAGE(BV35:BV65)</f>
        <v>0.3046666666666667</v>
      </c>
      <c r="BW66" s="51">
        <f t="shared" ref="BW66:BX66" si="25">AVERAGE(BW35:BW65)</f>
        <v>0.38033333333333336</v>
      </c>
      <c r="BX66" s="51">
        <f t="shared" si="25"/>
        <v>0.31533333333333341</v>
      </c>
      <c r="CA66" s="51" t="s">
        <v>442</v>
      </c>
      <c r="CB66" s="51" t="s">
        <v>444</v>
      </c>
      <c r="CC66" s="51">
        <f>AVERAGE(CC35:CC65)</f>
        <v>9.0344827586206891E-2</v>
      </c>
      <c r="CD66" s="51">
        <f t="shared" ref="CD66:CE66" si="26">AVERAGE(CD35:CD65)</f>
        <v>0.14965517241379309</v>
      </c>
      <c r="CE66" s="51">
        <f t="shared" si="26"/>
        <v>0.76034482758620692</v>
      </c>
      <c r="CH66" s="51" t="s">
        <v>443</v>
      </c>
      <c r="CI66" s="51" t="s">
        <v>213</v>
      </c>
      <c r="CJ66" s="51">
        <f t="shared" ref="CJ66:CL66" si="27">AVERAGE(CJ35:CJ65)</f>
        <v>0.09</v>
      </c>
      <c r="CK66" s="51">
        <f t="shared" si="27"/>
        <v>0.87806451612903214</v>
      </c>
      <c r="CL66" s="51">
        <f t="shared" si="27"/>
        <v>3.2258064516129038E-2</v>
      </c>
      <c r="CO66" s="51" t="s">
        <v>445</v>
      </c>
      <c r="CP66" s="51" t="s">
        <v>434</v>
      </c>
      <c r="CQ66" s="51">
        <f t="shared" ref="CQ66:CS66" si="28">AVERAGE(CQ35:CQ65)</f>
        <v>0.18833333333333335</v>
      </c>
      <c r="CR66" s="51">
        <f t="shared" si="28"/>
        <v>0.76700000000000002</v>
      </c>
      <c r="CS66" s="51">
        <f t="shared" si="28"/>
        <v>4.466666666666666E-2</v>
      </c>
      <c r="CV66" s="51" t="s">
        <v>439</v>
      </c>
      <c r="CW66" s="51" t="s">
        <v>434</v>
      </c>
      <c r="CX66" s="51">
        <f t="shared" ref="CX66:CZ66" si="29">AVERAGE(CX35:CX65)</f>
        <v>0.26870967741935486</v>
      </c>
      <c r="CY66" s="51">
        <f t="shared" si="29"/>
        <v>6.4193548387096774E-2</v>
      </c>
      <c r="CZ66" s="51">
        <f t="shared" si="29"/>
        <v>0.66709677419354851</v>
      </c>
    </row>
    <row r="69" spans="1:104" x14ac:dyDescent="0.25">
      <c r="C69" t="s">
        <v>316</v>
      </c>
      <c r="D69" t="s">
        <v>317</v>
      </c>
      <c r="E69" t="s">
        <v>318</v>
      </c>
      <c r="I69" t="str">
        <f>H70</f>
        <v>A3E&amp;StoryD@All</v>
      </c>
      <c r="J69" t="s">
        <v>316</v>
      </c>
      <c r="K69" t="s">
        <v>317</v>
      </c>
      <c r="L69" t="s">
        <v>318</v>
      </c>
      <c r="P69" t="str">
        <f>O70</f>
        <v>Gator&amp;A3E@All</v>
      </c>
      <c r="Q69" t="s">
        <v>316</v>
      </c>
      <c r="R69" t="s">
        <v>317</v>
      </c>
      <c r="S69" t="s">
        <v>318</v>
      </c>
      <c r="W69" t="str">
        <f>V70</f>
        <v>Gator&amp;IC3@All</v>
      </c>
      <c r="X69" t="s">
        <v>316</v>
      </c>
      <c r="Y69" t="s">
        <v>317</v>
      </c>
      <c r="Z69" t="s">
        <v>318</v>
      </c>
      <c r="AD69" t="str">
        <f>AC70</f>
        <v>Gator&amp;IC3Dial@All</v>
      </c>
      <c r="AE69" t="s">
        <v>316</v>
      </c>
      <c r="AF69" t="s">
        <v>317</v>
      </c>
      <c r="AG69" t="s">
        <v>318</v>
      </c>
      <c r="AK69" t="str">
        <f>AJ70</f>
        <v>Gator&amp;ICCBot@All</v>
      </c>
      <c r="AL69" t="s">
        <v>316</v>
      </c>
      <c r="AM69" t="s">
        <v>317</v>
      </c>
      <c r="AN69" t="s">
        <v>318</v>
      </c>
      <c r="AR69" t="str">
        <f>AQ70</f>
        <v>Gator&amp;StoryD@All</v>
      </c>
      <c r="AS69" t="s">
        <v>316</v>
      </c>
      <c r="AT69" t="s">
        <v>317</v>
      </c>
      <c r="AU69" t="s">
        <v>318</v>
      </c>
      <c r="AY69" t="str">
        <f>AX70</f>
        <v>IC3&amp;A3E@All</v>
      </c>
      <c r="AZ69" t="s">
        <v>316</v>
      </c>
      <c r="BA69" t="str">
        <f>AY70</f>
        <v>A3E</v>
      </c>
      <c r="BB69" t="str">
        <f>AY71</f>
        <v>IC3</v>
      </c>
      <c r="BF69" t="str">
        <f>BE70</f>
        <v>IC3&amp;IC3Dial@All</v>
      </c>
      <c r="BG69" t="s">
        <v>316</v>
      </c>
      <c r="BH69" t="s">
        <v>317</v>
      </c>
      <c r="BI69" t="s">
        <v>318</v>
      </c>
      <c r="BM69" t="str">
        <f>BL70</f>
        <v>IC3&amp;ICCBot@All</v>
      </c>
      <c r="BN69" t="s">
        <v>316</v>
      </c>
      <c r="BO69" t="s">
        <v>317</v>
      </c>
      <c r="BP69" t="s">
        <v>318</v>
      </c>
      <c r="BT69" t="str">
        <f>BS70</f>
        <v>IC3&amp;StoryD@All</v>
      </c>
      <c r="BU69" t="s">
        <v>316</v>
      </c>
      <c r="BV69" t="s">
        <v>317</v>
      </c>
      <c r="BW69" t="s">
        <v>318</v>
      </c>
      <c r="CA69" t="str">
        <f>BZ70</f>
        <v>IC3Dial&amp;A3E@All</v>
      </c>
      <c r="CB69" t="s">
        <v>316</v>
      </c>
      <c r="CC69" t="s">
        <v>317</v>
      </c>
      <c r="CD69" t="s">
        <v>318</v>
      </c>
      <c r="CH69" t="str">
        <f>CH70</f>
        <v>IC3Dial</v>
      </c>
      <c r="CI69" t="s">
        <v>316</v>
      </c>
      <c r="CJ69" t="s">
        <v>317</v>
      </c>
      <c r="CK69" t="s">
        <v>318</v>
      </c>
      <c r="CO69" t="str">
        <f>CN70</f>
        <v>IC3Dial&amp;StoryD@All</v>
      </c>
      <c r="CP69" t="s">
        <v>316</v>
      </c>
      <c r="CQ69" t="s">
        <v>317</v>
      </c>
      <c r="CR69" t="s">
        <v>318</v>
      </c>
      <c r="CV69" t="str">
        <f>CU70</f>
        <v>StoryD&amp;ICCBot@All</v>
      </c>
      <c r="CW69" t="s">
        <v>316</v>
      </c>
      <c r="CX69" t="s">
        <v>317</v>
      </c>
      <c r="CY69" t="s">
        <v>318</v>
      </c>
    </row>
    <row r="70" spans="1:104" x14ac:dyDescent="0.25">
      <c r="A70" t="str">
        <f>B32</f>
        <v>A3E&amp;ICCBot@All</v>
      </c>
      <c r="B70" t="str">
        <f t="shared" ref="B70:BM70" si="30">C32</f>
        <v>A3E</v>
      </c>
      <c r="C70">
        <f t="shared" si="30"/>
        <v>0.21677419354838712</v>
      </c>
      <c r="D70">
        <f t="shared" si="30"/>
        <v>1.8387096774193552E-2</v>
      </c>
      <c r="E70">
        <f t="shared" si="30"/>
        <v>0.76483870967741963</v>
      </c>
      <c r="H70" t="str">
        <f t="shared" si="30"/>
        <v>A3E&amp;StoryD@All</v>
      </c>
      <c r="I70" t="str">
        <f t="shared" si="30"/>
        <v>A3E</v>
      </c>
      <c r="J70">
        <f t="shared" si="30"/>
        <v>0.36451612903225811</v>
      </c>
      <c r="K70">
        <f t="shared" si="30"/>
        <v>0.28806451612903222</v>
      </c>
      <c r="L70">
        <f>M32</f>
        <v>0.34741935483870973</v>
      </c>
      <c r="O70" t="str">
        <f t="shared" si="30"/>
        <v>Gator&amp;A3E@All</v>
      </c>
      <c r="P70" t="str">
        <f t="shared" si="30"/>
        <v>A3E</v>
      </c>
      <c r="Q70">
        <f t="shared" si="30"/>
        <v>0.12161290322580645</v>
      </c>
      <c r="R70">
        <f t="shared" si="30"/>
        <v>0.23870967741935481</v>
      </c>
      <c r="S70">
        <f t="shared" si="30"/>
        <v>0.6399999999999999</v>
      </c>
      <c r="V70" t="str">
        <f t="shared" si="30"/>
        <v>Gator&amp;IC3@All</v>
      </c>
      <c r="W70" t="str">
        <f t="shared" si="30"/>
        <v>Gator</v>
      </c>
      <c r="X70">
        <f t="shared" si="30"/>
        <v>0.1503225806451613</v>
      </c>
      <c r="Y70">
        <f t="shared" si="30"/>
        <v>0.52580645161290318</v>
      </c>
      <c r="Z70">
        <f t="shared" si="30"/>
        <v>0.32387096774193547</v>
      </c>
      <c r="AC70" t="str">
        <f t="shared" si="30"/>
        <v>Gator&amp;IC3Dial@All</v>
      </c>
      <c r="AD70" t="str">
        <f t="shared" si="30"/>
        <v>Gator</v>
      </c>
      <c r="AE70">
        <f t="shared" si="30"/>
        <v>7.1333333333333332E-2</v>
      </c>
      <c r="AF70">
        <f t="shared" si="30"/>
        <v>0.83866666666666667</v>
      </c>
      <c r="AG70">
        <f t="shared" si="30"/>
        <v>9.0333333333333321E-2</v>
      </c>
      <c r="AJ70" t="str">
        <f t="shared" si="30"/>
        <v>Gator&amp;ICCBot@All</v>
      </c>
      <c r="AK70" t="str">
        <f t="shared" si="30"/>
        <v>Gator</v>
      </c>
      <c r="AL70">
        <f t="shared" si="30"/>
        <v>0.23516129032258065</v>
      </c>
      <c r="AM70">
        <f t="shared" si="30"/>
        <v>0.27580645161290318</v>
      </c>
      <c r="AN70">
        <f t="shared" si="30"/>
        <v>0.48967741935483877</v>
      </c>
      <c r="AQ70" t="str">
        <f t="shared" si="30"/>
        <v>Gator&amp;StoryD@All</v>
      </c>
      <c r="AR70" t="str">
        <f t="shared" si="30"/>
        <v>Gator</v>
      </c>
      <c r="AS70">
        <f t="shared" si="30"/>
        <v>0.21806451612903227</v>
      </c>
      <c r="AT70">
        <f t="shared" si="30"/>
        <v>0.53967741935483871</v>
      </c>
      <c r="AU70">
        <f t="shared" si="30"/>
        <v>0.24096774193548387</v>
      </c>
      <c r="AX70" t="str">
        <f t="shared" si="30"/>
        <v>IC3&amp;A3E@All</v>
      </c>
      <c r="AY70" t="str">
        <f t="shared" si="30"/>
        <v>A3E</v>
      </c>
      <c r="AZ70">
        <f t="shared" si="30"/>
        <v>0.17344827586206896</v>
      </c>
      <c r="BA70">
        <f t="shared" si="30"/>
        <v>0.34724137931034482</v>
      </c>
      <c r="BB70">
        <f t="shared" si="30"/>
        <v>0.4806896551724138</v>
      </c>
      <c r="BE70" t="str">
        <f t="shared" si="30"/>
        <v>IC3&amp;IC3Dial@All</v>
      </c>
      <c r="BF70" t="str">
        <f t="shared" si="30"/>
        <v>IC3</v>
      </c>
      <c r="BG70">
        <f t="shared" si="30"/>
        <v>0.40909090909090912</v>
      </c>
      <c r="BH70">
        <f t="shared" si="30"/>
        <v>0.59090909090909094</v>
      </c>
      <c r="BI70">
        <f t="shared" si="30"/>
        <v>0</v>
      </c>
      <c r="BL70" t="str">
        <f t="shared" si="30"/>
        <v>IC3&amp;ICCBot@All</v>
      </c>
      <c r="BM70" t="str">
        <f t="shared" si="30"/>
        <v>IC3</v>
      </c>
      <c r="BN70">
        <f t="shared" ref="BN70:CY70" si="31">BO32</f>
        <v>0.20096774193548386</v>
      </c>
      <c r="BO70">
        <f t="shared" si="31"/>
        <v>0.17967741935483872</v>
      </c>
      <c r="BP70">
        <f t="shared" si="31"/>
        <v>0.61967741935483867</v>
      </c>
      <c r="BS70" t="str">
        <f t="shared" si="31"/>
        <v>IC3&amp;StoryD@All</v>
      </c>
      <c r="BT70" t="str">
        <f t="shared" si="31"/>
        <v>IC3</v>
      </c>
      <c r="BU70">
        <f t="shared" si="31"/>
        <v>0.3046666666666667</v>
      </c>
      <c r="BV70">
        <f t="shared" si="31"/>
        <v>0.31533333333333341</v>
      </c>
      <c r="BW70">
        <f t="shared" si="31"/>
        <v>0.38033333333333336</v>
      </c>
      <c r="BZ70" t="str">
        <f t="shared" si="31"/>
        <v>IC3Dial&amp;A3E@All</v>
      </c>
      <c r="CA70" t="str">
        <f t="shared" si="31"/>
        <v>A3E</v>
      </c>
      <c r="CB70">
        <f t="shared" si="31"/>
        <v>9.0344827586206891E-2</v>
      </c>
      <c r="CC70">
        <f t="shared" si="31"/>
        <v>0.76034482758620692</v>
      </c>
      <c r="CD70">
        <f t="shared" si="31"/>
        <v>0.14965517241379309</v>
      </c>
      <c r="CG70" t="str">
        <f t="shared" si="31"/>
        <v>IC3Dial&amp;ICCBot@All</v>
      </c>
      <c r="CH70" t="str">
        <f t="shared" si="31"/>
        <v>IC3Dial</v>
      </c>
      <c r="CI70">
        <f t="shared" si="31"/>
        <v>0.09</v>
      </c>
      <c r="CJ70">
        <f t="shared" si="31"/>
        <v>3.2258064516129038E-2</v>
      </c>
      <c r="CK70">
        <f t="shared" si="31"/>
        <v>0.87806451612903214</v>
      </c>
      <c r="CN70" t="str">
        <f t="shared" si="31"/>
        <v>IC3Dial&amp;StoryD@All</v>
      </c>
      <c r="CO70" t="str">
        <f t="shared" si="31"/>
        <v>IC3Dial</v>
      </c>
      <c r="CP70">
        <f t="shared" si="31"/>
        <v>0.18833333333333335</v>
      </c>
      <c r="CQ70">
        <f t="shared" si="31"/>
        <v>4.466666666666666E-2</v>
      </c>
      <c r="CR70">
        <f t="shared" si="31"/>
        <v>0.76700000000000002</v>
      </c>
      <c r="CU70" t="str">
        <f t="shared" si="31"/>
        <v>StoryD&amp;ICCBot@All</v>
      </c>
      <c r="CV70" t="str">
        <f t="shared" si="31"/>
        <v>ICCBot</v>
      </c>
      <c r="CW70">
        <f t="shared" si="31"/>
        <v>0.26870967741935486</v>
      </c>
      <c r="CX70">
        <f t="shared" si="31"/>
        <v>0.66709677419354851</v>
      </c>
      <c r="CY70">
        <f t="shared" si="31"/>
        <v>6.4193548387096774E-2</v>
      </c>
    </row>
    <row r="71" spans="1:104" x14ac:dyDescent="0.25">
      <c r="A71" t="str">
        <f>B66</f>
        <v>A3E&amp;ICCBot@All</v>
      </c>
      <c r="B71" t="str">
        <f t="shared" ref="B71:BM71" si="32">C66</f>
        <v>ICCBot</v>
      </c>
      <c r="C71">
        <f t="shared" si="32"/>
        <v>0.21677419354838712</v>
      </c>
      <c r="D71">
        <f t="shared" si="32"/>
        <v>0.76483870967741963</v>
      </c>
      <c r="E71">
        <f t="shared" si="32"/>
        <v>1.8387096774193552E-2</v>
      </c>
      <c r="H71" t="str">
        <f t="shared" si="32"/>
        <v>A3E&amp;StoryD@All</v>
      </c>
      <c r="I71" t="str">
        <f t="shared" si="32"/>
        <v>StoryD</v>
      </c>
      <c r="J71">
        <f t="shared" si="32"/>
        <v>0.36451612903225811</v>
      </c>
      <c r="K71">
        <f t="shared" si="32"/>
        <v>0.34741935483870973</v>
      </c>
      <c r="L71">
        <f>M66</f>
        <v>0.28806451612903222</v>
      </c>
      <c r="O71" t="str">
        <f t="shared" si="32"/>
        <v>Gator&amp;A3E@All</v>
      </c>
      <c r="P71" t="str">
        <f t="shared" si="32"/>
        <v>Gator</v>
      </c>
      <c r="Q71">
        <f t="shared" si="32"/>
        <v>0.12161290322580645</v>
      </c>
      <c r="R71">
        <f t="shared" si="32"/>
        <v>0.6399999999999999</v>
      </c>
      <c r="S71">
        <f t="shared" si="32"/>
        <v>0.23870967741935481</v>
      </c>
      <c r="V71" t="str">
        <f t="shared" si="32"/>
        <v>Gator&amp;IC3@All</v>
      </c>
      <c r="W71" t="str">
        <f t="shared" si="32"/>
        <v>IC3</v>
      </c>
      <c r="X71">
        <f t="shared" si="32"/>
        <v>0.1503225806451613</v>
      </c>
      <c r="Y71">
        <f t="shared" si="32"/>
        <v>0.32387096774193547</v>
      </c>
      <c r="Z71">
        <f t="shared" si="32"/>
        <v>0.52580645161290318</v>
      </c>
      <c r="AC71" t="str">
        <f t="shared" si="32"/>
        <v>Gator&amp;IC3Dial@All</v>
      </c>
      <c r="AD71" t="str">
        <f t="shared" si="32"/>
        <v>IC3Dial</v>
      </c>
      <c r="AE71">
        <f t="shared" si="32"/>
        <v>7.1333333333333332E-2</v>
      </c>
      <c r="AF71">
        <f t="shared" si="32"/>
        <v>9.0333333333333321E-2</v>
      </c>
      <c r="AG71">
        <f t="shared" si="32"/>
        <v>0.83866666666666667</v>
      </c>
      <c r="AJ71" t="str">
        <f t="shared" si="32"/>
        <v>Gator&amp;ICCBot@All</v>
      </c>
      <c r="AK71" t="str">
        <f t="shared" si="32"/>
        <v>ICCBot</v>
      </c>
      <c r="AL71">
        <f t="shared" si="32"/>
        <v>0.23516129032258065</v>
      </c>
      <c r="AM71">
        <f t="shared" si="32"/>
        <v>0.48967741935483877</v>
      </c>
      <c r="AN71">
        <f t="shared" si="32"/>
        <v>0.27580645161290318</v>
      </c>
      <c r="AQ71" t="str">
        <f t="shared" si="32"/>
        <v>Gator&amp;StoryD@All</v>
      </c>
      <c r="AR71" t="str">
        <f t="shared" si="32"/>
        <v>StoryD</v>
      </c>
      <c r="AS71">
        <f t="shared" si="32"/>
        <v>0.21806451612903227</v>
      </c>
      <c r="AT71">
        <f t="shared" si="32"/>
        <v>0.24096774193548387</v>
      </c>
      <c r="AU71">
        <f t="shared" si="32"/>
        <v>0.53967741935483871</v>
      </c>
      <c r="AX71" t="str">
        <f t="shared" si="32"/>
        <v>IC3&amp;A3E@All</v>
      </c>
      <c r="AY71" t="str">
        <f t="shared" si="32"/>
        <v>IC3</v>
      </c>
      <c r="AZ71">
        <f t="shared" si="32"/>
        <v>0.17344827586206896</v>
      </c>
      <c r="BA71">
        <f t="shared" si="32"/>
        <v>0.4806896551724138</v>
      </c>
      <c r="BB71">
        <f t="shared" si="32"/>
        <v>0.34724137931034482</v>
      </c>
      <c r="BE71" t="str">
        <f t="shared" si="32"/>
        <v>IC3&amp;IC3Dial@All</v>
      </c>
      <c r="BF71" t="str">
        <f t="shared" si="32"/>
        <v>IC3Dial</v>
      </c>
      <c r="BG71">
        <f t="shared" si="32"/>
        <v>0.40909090909090912</v>
      </c>
      <c r="BH71">
        <f t="shared" si="32"/>
        <v>0</v>
      </c>
      <c r="BI71">
        <f t="shared" si="32"/>
        <v>0.59090909090909094</v>
      </c>
      <c r="BL71" t="str">
        <f t="shared" si="32"/>
        <v>IC3&amp;ICCBot@All</v>
      </c>
      <c r="BM71" t="str">
        <f t="shared" si="32"/>
        <v>ICCBot</v>
      </c>
      <c r="BN71">
        <f t="shared" ref="BN71:CY71" si="33">BO66</f>
        <v>0.20096774193548386</v>
      </c>
      <c r="BO71">
        <f t="shared" si="33"/>
        <v>0.61967741935483867</v>
      </c>
      <c r="BP71">
        <f t="shared" si="33"/>
        <v>0.17967741935483872</v>
      </c>
      <c r="BS71" t="str">
        <f t="shared" si="33"/>
        <v>IC3&amp;StoryD@All</v>
      </c>
      <c r="BT71" t="str">
        <f t="shared" si="33"/>
        <v>StoryD</v>
      </c>
      <c r="BU71">
        <f t="shared" si="33"/>
        <v>0.3046666666666667</v>
      </c>
      <c r="BV71">
        <f t="shared" si="33"/>
        <v>0.38033333333333336</v>
      </c>
      <c r="BW71">
        <f t="shared" si="33"/>
        <v>0.31533333333333341</v>
      </c>
      <c r="BZ71" t="str">
        <f t="shared" si="33"/>
        <v>IC3Dial&amp;A3E@All</v>
      </c>
      <c r="CA71" t="str">
        <f t="shared" si="33"/>
        <v>IC3Dial</v>
      </c>
      <c r="CB71">
        <f t="shared" si="33"/>
        <v>9.0344827586206891E-2</v>
      </c>
      <c r="CC71">
        <f t="shared" si="33"/>
        <v>0.14965517241379309</v>
      </c>
      <c r="CD71">
        <f t="shared" si="33"/>
        <v>0.76034482758620692</v>
      </c>
      <c r="CG71" t="str">
        <f t="shared" si="33"/>
        <v>IC3Dial&amp;ICCBot@All</v>
      </c>
      <c r="CH71" t="str">
        <f t="shared" si="33"/>
        <v>ICCBot</v>
      </c>
      <c r="CI71">
        <f t="shared" si="33"/>
        <v>0.09</v>
      </c>
      <c r="CJ71">
        <f t="shared" si="33"/>
        <v>0.87806451612903214</v>
      </c>
      <c r="CK71">
        <f t="shared" si="33"/>
        <v>3.2258064516129038E-2</v>
      </c>
      <c r="CN71" t="str">
        <f t="shared" si="33"/>
        <v>IC3Dial&amp;StoryD@All</v>
      </c>
      <c r="CO71" t="str">
        <f t="shared" si="33"/>
        <v>StoryD</v>
      </c>
      <c r="CP71">
        <f t="shared" si="33"/>
        <v>0.18833333333333335</v>
      </c>
      <c r="CQ71">
        <f t="shared" si="33"/>
        <v>0.76700000000000002</v>
      </c>
      <c r="CR71">
        <f t="shared" si="33"/>
        <v>4.466666666666666E-2</v>
      </c>
      <c r="CU71" t="str">
        <f t="shared" si="33"/>
        <v>StoryD&amp;ICCBot@All</v>
      </c>
      <c r="CV71" t="str">
        <f t="shared" si="33"/>
        <v>StoryD</v>
      </c>
      <c r="CW71">
        <f t="shared" si="33"/>
        <v>0.26870967741935486</v>
      </c>
      <c r="CX71">
        <f t="shared" si="33"/>
        <v>6.4193548387096774E-2</v>
      </c>
      <c r="CY71">
        <f t="shared" si="33"/>
        <v>0.66709677419354851</v>
      </c>
    </row>
    <row r="92" spans="6:20" x14ac:dyDescent="0.25">
      <c r="F92" t="str">
        <f>V71</f>
        <v>Gator&amp;IC3@All</v>
      </c>
      <c r="G92" t="str">
        <f>W71</f>
        <v>IC3</v>
      </c>
      <c r="H92">
        <f>X71</f>
        <v>0.1503225806451613</v>
      </c>
      <c r="I92">
        <f>Y71</f>
        <v>0.32387096774193547</v>
      </c>
      <c r="J92">
        <f>Z71</f>
        <v>0.52580645161290318</v>
      </c>
      <c r="L92" s="80" t="s">
        <v>422</v>
      </c>
      <c r="M92" s="79" t="s">
        <v>424</v>
      </c>
      <c r="N92" t="s">
        <v>420</v>
      </c>
      <c r="O92">
        <f>H92</f>
        <v>0.1503225806451613</v>
      </c>
      <c r="P92" t="s">
        <v>420</v>
      </c>
      <c r="Q92">
        <f>I92</f>
        <v>0.32387096774193547</v>
      </c>
      <c r="R92" t="s">
        <v>420</v>
      </c>
      <c r="S92">
        <f>J92</f>
        <v>0.52580645161290318</v>
      </c>
      <c r="T92" t="s">
        <v>421</v>
      </c>
    </row>
    <row r="93" spans="6:20" x14ac:dyDescent="0.25">
      <c r="F93" t="str">
        <f>V70</f>
        <v>Gator&amp;IC3@All</v>
      </c>
      <c r="G93" t="str">
        <f>W70</f>
        <v>Gator</v>
      </c>
      <c r="H93">
        <f>X70</f>
        <v>0.1503225806451613</v>
      </c>
      <c r="I93">
        <f>Y70</f>
        <v>0.52580645161290318</v>
      </c>
      <c r="J93">
        <f>Z70</f>
        <v>0.32387096774193547</v>
      </c>
      <c r="L93" s="80" t="s">
        <v>429</v>
      </c>
      <c r="M93" s="79" t="s">
        <v>426</v>
      </c>
      <c r="N93" t="s">
        <v>420</v>
      </c>
      <c r="O93">
        <f>H93</f>
        <v>0.1503225806451613</v>
      </c>
      <c r="P93" t="s">
        <v>420</v>
      </c>
      <c r="Q93">
        <f>I93</f>
        <v>0.52580645161290318</v>
      </c>
      <c r="R93" t="s">
        <v>420</v>
      </c>
      <c r="S93">
        <f>J93</f>
        <v>0.32387096774193547</v>
      </c>
      <c r="T93" t="s">
        <v>421</v>
      </c>
    </row>
    <row r="94" spans="6:20" x14ac:dyDescent="0.25">
      <c r="O94">
        <f t="shared" ref="O94:O100" si="34">H94</f>
        <v>0</v>
      </c>
      <c r="P94" t="s">
        <v>420</v>
      </c>
      <c r="Q94">
        <f t="shared" ref="Q94:Q100" si="35">I94</f>
        <v>0</v>
      </c>
      <c r="R94" t="s">
        <v>420</v>
      </c>
      <c r="S94">
        <f t="shared" ref="S94:S100" si="36">J94</f>
        <v>0</v>
      </c>
      <c r="T94" t="s">
        <v>421</v>
      </c>
    </row>
    <row r="95" spans="6:20" x14ac:dyDescent="0.25">
      <c r="F95" t="str">
        <f>AC71</f>
        <v>Gator&amp;IC3Dial@All</v>
      </c>
      <c r="G95" t="str">
        <f>AD71</f>
        <v>IC3Dial</v>
      </c>
      <c r="H95">
        <f>AE71</f>
        <v>7.1333333333333332E-2</v>
      </c>
      <c r="I95">
        <f>AF71</f>
        <v>9.0333333333333321E-2</v>
      </c>
      <c r="J95">
        <f>AG71</f>
        <v>0.83866666666666667</v>
      </c>
      <c r="L95" s="80" t="s">
        <v>422</v>
      </c>
      <c r="M95" s="79" t="s">
        <v>446</v>
      </c>
      <c r="N95" t="s">
        <v>420</v>
      </c>
      <c r="O95">
        <f t="shared" si="34"/>
        <v>7.1333333333333332E-2</v>
      </c>
      <c r="P95" t="s">
        <v>420</v>
      </c>
      <c r="Q95">
        <f t="shared" si="35"/>
        <v>9.0333333333333321E-2</v>
      </c>
      <c r="R95" t="s">
        <v>420</v>
      </c>
      <c r="S95">
        <f t="shared" si="36"/>
        <v>0.83866666666666667</v>
      </c>
      <c r="T95" t="s">
        <v>421</v>
      </c>
    </row>
    <row r="96" spans="6:20" x14ac:dyDescent="0.25">
      <c r="F96" t="str">
        <f>AC70</f>
        <v>Gator&amp;IC3Dial@All</v>
      </c>
      <c r="G96" t="str">
        <f>AD70</f>
        <v>Gator</v>
      </c>
      <c r="H96">
        <f>AE70</f>
        <v>7.1333333333333332E-2</v>
      </c>
      <c r="I96">
        <f>AF70</f>
        <v>0.83866666666666667</v>
      </c>
      <c r="J96">
        <f>AG70</f>
        <v>9.0333333333333321E-2</v>
      </c>
      <c r="L96" s="80" t="s">
        <v>429</v>
      </c>
      <c r="M96" s="79" t="s">
        <v>425</v>
      </c>
      <c r="N96" t="s">
        <v>420</v>
      </c>
      <c r="O96">
        <f t="shared" si="34"/>
        <v>7.1333333333333332E-2</v>
      </c>
      <c r="P96" t="s">
        <v>420</v>
      </c>
      <c r="Q96">
        <f t="shared" si="35"/>
        <v>0.83866666666666667</v>
      </c>
      <c r="R96" t="s">
        <v>420</v>
      </c>
      <c r="S96">
        <f t="shared" si="36"/>
        <v>9.0333333333333321E-2</v>
      </c>
      <c r="T96" t="s">
        <v>421</v>
      </c>
    </row>
    <row r="97" spans="6:20" x14ac:dyDescent="0.25">
      <c r="O97">
        <f t="shared" si="34"/>
        <v>0</v>
      </c>
      <c r="P97" t="s">
        <v>420</v>
      </c>
      <c r="Q97">
        <f t="shared" si="35"/>
        <v>0</v>
      </c>
      <c r="R97" t="s">
        <v>420</v>
      </c>
      <c r="S97">
        <f t="shared" si="36"/>
        <v>0</v>
      </c>
      <c r="T97" t="s">
        <v>421</v>
      </c>
    </row>
    <row r="98" spans="6:20" x14ac:dyDescent="0.25">
      <c r="F98" t="str">
        <f t="shared" ref="F98:J99" si="37">O70</f>
        <v>Gator&amp;A3E@All</v>
      </c>
      <c r="G98" t="str">
        <f t="shared" si="37"/>
        <v>A3E</v>
      </c>
      <c r="H98">
        <f t="shared" si="37"/>
        <v>0.12161290322580645</v>
      </c>
      <c r="I98">
        <f t="shared" si="37"/>
        <v>0.23870967741935481</v>
      </c>
      <c r="J98">
        <f t="shared" si="37"/>
        <v>0.6399999999999999</v>
      </c>
      <c r="L98" s="80" t="s">
        <v>422</v>
      </c>
      <c r="M98" s="79" t="s">
        <v>427</v>
      </c>
      <c r="N98" t="s">
        <v>420</v>
      </c>
      <c r="O98">
        <f t="shared" si="34"/>
        <v>0.12161290322580645</v>
      </c>
      <c r="P98" t="s">
        <v>420</v>
      </c>
      <c r="Q98">
        <f t="shared" si="35"/>
        <v>0.23870967741935481</v>
      </c>
      <c r="R98" t="s">
        <v>420</v>
      </c>
      <c r="S98">
        <f t="shared" si="36"/>
        <v>0.6399999999999999</v>
      </c>
      <c r="T98" t="s">
        <v>421</v>
      </c>
    </row>
    <row r="99" spans="6:20" x14ac:dyDescent="0.25">
      <c r="F99" t="str">
        <f t="shared" si="37"/>
        <v>Gator&amp;A3E@All</v>
      </c>
      <c r="G99" t="str">
        <f t="shared" si="37"/>
        <v>Gator</v>
      </c>
      <c r="H99">
        <f t="shared" si="37"/>
        <v>0.12161290322580645</v>
      </c>
      <c r="I99">
        <f t="shared" si="37"/>
        <v>0.6399999999999999</v>
      </c>
      <c r="J99">
        <f t="shared" si="37"/>
        <v>0.23870967741935481</v>
      </c>
      <c r="L99" s="80" t="s">
        <v>429</v>
      </c>
      <c r="M99" s="79" t="s">
        <v>425</v>
      </c>
      <c r="N99" t="s">
        <v>420</v>
      </c>
      <c r="O99">
        <f t="shared" si="34"/>
        <v>0.12161290322580645</v>
      </c>
      <c r="P99" t="s">
        <v>420</v>
      </c>
      <c r="Q99">
        <f t="shared" si="35"/>
        <v>0.6399999999999999</v>
      </c>
      <c r="R99" t="s">
        <v>420</v>
      </c>
      <c r="S99">
        <f t="shared" si="36"/>
        <v>0.23870967741935481</v>
      </c>
      <c r="T99" t="s">
        <v>421</v>
      </c>
    </row>
    <row r="100" spans="6:20" x14ac:dyDescent="0.25">
      <c r="O100">
        <f t="shared" si="34"/>
        <v>0</v>
      </c>
      <c r="P100" t="s">
        <v>420</v>
      </c>
      <c r="Q100">
        <f t="shared" si="35"/>
        <v>0</v>
      </c>
      <c r="R100" t="s">
        <v>420</v>
      </c>
      <c r="S100">
        <f t="shared" si="36"/>
        <v>0</v>
      </c>
      <c r="T100" t="s">
        <v>421</v>
      </c>
    </row>
    <row r="101" spans="6:20" x14ac:dyDescent="0.25">
      <c r="F101" t="str">
        <f>AQ71</f>
        <v>Gator&amp;StoryD@All</v>
      </c>
      <c r="G101" t="str">
        <f>AR71</f>
        <v>StoryD</v>
      </c>
      <c r="H101">
        <f>AS71</f>
        <v>0.21806451612903227</v>
      </c>
      <c r="I101">
        <f>AT71</f>
        <v>0.24096774193548387</v>
      </c>
      <c r="J101">
        <f>AU71</f>
        <v>0.53967741935483871</v>
      </c>
      <c r="L101" s="80" t="s">
        <v>422</v>
      </c>
      <c r="M101" s="79" t="s">
        <v>435</v>
      </c>
      <c r="N101" t="s">
        <v>420</v>
      </c>
      <c r="O101">
        <f t="shared" ref="O101:O135" si="38">H101</f>
        <v>0.21806451612903227</v>
      </c>
      <c r="P101" t="s">
        <v>420</v>
      </c>
      <c r="Q101">
        <f t="shared" ref="Q101:Q135" si="39">I101</f>
        <v>0.24096774193548387</v>
      </c>
      <c r="R101" t="s">
        <v>420</v>
      </c>
      <c r="S101">
        <f t="shared" ref="S101:S135" si="40">J101</f>
        <v>0.53967741935483871</v>
      </c>
      <c r="T101" t="s">
        <v>421</v>
      </c>
    </row>
    <row r="102" spans="6:20" x14ac:dyDescent="0.25">
      <c r="F102" t="str">
        <f>AQ70</f>
        <v>Gator&amp;StoryD@All</v>
      </c>
      <c r="G102" t="str">
        <f>AR70</f>
        <v>Gator</v>
      </c>
      <c r="H102">
        <f>AS70</f>
        <v>0.21806451612903227</v>
      </c>
      <c r="I102">
        <f>AT70</f>
        <v>0.53967741935483871</v>
      </c>
      <c r="J102">
        <f>AU70</f>
        <v>0.24096774193548387</v>
      </c>
      <c r="L102" s="80" t="s">
        <v>429</v>
      </c>
      <c r="M102" s="79" t="s">
        <v>425</v>
      </c>
      <c r="N102" t="s">
        <v>420</v>
      </c>
      <c r="O102">
        <f t="shared" si="38"/>
        <v>0.21806451612903227</v>
      </c>
      <c r="P102" t="s">
        <v>420</v>
      </c>
      <c r="Q102">
        <f t="shared" si="39"/>
        <v>0.53967741935483871</v>
      </c>
      <c r="R102" t="s">
        <v>420</v>
      </c>
      <c r="S102">
        <f t="shared" si="40"/>
        <v>0.24096774193548387</v>
      </c>
      <c r="T102" t="s">
        <v>421</v>
      </c>
    </row>
    <row r="103" spans="6:20" x14ac:dyDescent="0.25">
      <c r="O103">
        <f t="shared" si="38"/>
        <v>0</v>
      </c>
      <c r="P103" t="s">
        <v>420</v>
      </c>
      <c r="Q103">
        <f t="shared" si="39"/>
        <v>0</v>
      </c>
      <c r="R103" t="s">
        <v>420</v>
      </c>
      <c r="S103">
        <f t="shared" si="40"/>
        <v>0</v>
      </c>
      <c r="T103" t="s">
        <v>421</v>
      </c>
    </row>
    <row r="104" spans="6:20" x14ac:dyDescent="0.25">
      <c r="F104" t="str">
        <f>AJ71</f>
        <v>Gator&amp;ICCBot@All</v>
      </c>
      <c r="G104" t="str">
        <f>AK71</f>
        <v>ICCBot</v>
      </c>
      <c r="H104">
        <f>AL71</f>
        <v>0.23516129032258065</v>
      </c>
      <c r="I104">
        <f>AM71</f>
        <v>0.48967741935483877</v>
      </c>
      <c r="J104">
        <f>AN71</f>
        <v>0.27580645161290318</v>
      </c>
      <c r="L104" s="80" t="s">
        <v>422</v>
      </c>
      <c r="M104" s="79" t="s">
        <v>428</v>
      </c>
      <c r="N104" t="s">
        <v>420</v>
      </c>
      <c r="O104">
        <f t="shared" si="38"/>
        <v>0.23516129032258065</v>
      </c>
      <c r="P104" t="s">
        <v>420</v>
      </c>
      <c r="Q104">
        <f t="shared" si="39"/>
        <v>0.48967741935483877</v>
      </c>
      <c r="R104" t="s">
        <v>420</v>
      </c>
      <c r="S104">
        <f t="shared" si="40"/>
        <v>0.27580645161290318</v>
      </c>
      <c r="T104" t="s">
        <v>421</v>
      </c>
    </row>
    <row r="105" spans="6:20" x14ac:dyDescent="0.25">
      <c r="F105" t="str">
        <f>AJ70</f>
        <v>Gator&amp;ICCBot@All</v>
      </c>
      <c r="G105" t="str">
        <f>AK70</f>
        <v>Gator</v>
      </c>
      <c r="H105">
        <f>AL70</f>
        <v>0.23516129032258065</v>
      </c>
      <c r="I105">
        <f>AM70</f>
        <v>0.27580645161290318</v>
      </c>
      <c r="J105">
        <f>AN70</f>
        <v>0.48967741935483877</v>
      </c>
      <c r="L105" s="80" t="s">
        <v>429</v>
      </c>
      <c r="M105" s="79" t="s">
        <v>425</v>
      </c>
      <c r="N105" t="s">
        <v>420</v>
      </c>
      <c r="O105">
        <f t="shared" si="38"/>
        <v>0.23516129032258065</v>
      </c>
      <c r="P105" t="s">
        <v>420</v>
      </c>
      <c r="Q105">
        <f t="shared" si="39"/>
        <v>0.27580645161290318</v>
      </c>
      <c r="R105" t="s">
        <v>420</v>
      </c>
      <c r="S105">
        <f t="shared" si="40"/>
        <v>0.48967741935483877</v>
      </c>
      <c r="T105" t="s">
        <v>421</v>
      </c>
    </row>
    <row r="106" spans="6:20" x14ac:dyDescent="0.25">
      <c r="O106">
        <f t="shared" si="38"/>
        <v>0</v>
      </c>
      <c r="P106" t="s">
        <v>420</v>
      </c>
      <c r="Q106">
        <f t="shared" si="39"/>
        <v>0</v>
      </c>
      <c r="R106" t="s">
        <v>420</v>
      </c>
      <c r="S106">
        <f t="shared" si="40"/>
        <v>0</v>
      </c>
      <c r="T106" t="s">
        <v>421</v>
      </c>
    </row>
    <row r="107" spans="6:20" x14ac:dyDescent="0.25">
      <c r="F107" t="str">
        <f>BE71</f>
        <v>IC3&amp;IC3Dial@All</v>
      </c>
      <c r="G107" t="str">
        <f>BF71</f>
        <v>IC3Dial</v>
      </c>
      <c r="H107">
        <f>BG71</f>
        <v>0.40909090909090912</v>
      </c>
      <c r="I107">
        <f>BH71</f>
        <v>0</v>
      </c>
      <c r="J107">
        <f>BI71</f>
        <v>0.59090909090909094</v>
      </c>
      <c r="L107" s="80" t="s">
        <v>422</v>
      </c>
      <c r="M107" s="79" t="s">
        <v>446</v>
      </c>
      <c r="N107" t="s">
        <v>420</v>
      </c>
      <c r="O107">
        <f t="shared" si="38"/>
        <v>0.40909090909090912</v>
      </c>
      <c r="P107" t="s">
        <v>420</v>
      </c>
      <c r="Q107">
        <f t="shared" si="39"/>
        <v>0</v>
      </c>
      <c r="R107" t="s">
        <v>420</v>
      </c>
      <c r="S107">
        <f t="shared" si="40"/>
        <v>0.59090909090909094</v>
      </c>
      <c r="T107" t="s">
        <v>421</v>
      </c>
    </row>
    <row r="108" spans="6:20" x14ac:dyDescent="0.25">
      <c r="F108" t="str">
        <f>BE70</f>
        <v>IC3&amp;IC3Dial@All</v>
      </c>
      <c r="G108" t="str">
        <f>BF70</f>
        <v>IC3</v>
      </c>
      <c r="H108">
        <f>BG70</f>
        <v>0.40909090909090912</v>
      </c>
      <c r="I108">
        <f>BH70</f>
        <v>0.59090909090909094</v>
      </c>
      <c r="J108">
        <f>BI70</f>
        <v>0</v>
      </c>
      <c r="L108" s="80" t="s">
        <v>429</v>
      </c>
      <c r="M108" s="79" t="s">
        <v>423</v>
      </c>
      <c r="N108" t="s">
        <v>420</v>
      </c>
      <c r="O108">
        <f t="shared" si="38"/>
        <v>0.40909090909090912</v>
      </c>
      <c r="P108" t="s">
        <v>420</v>
      </c>
      <c r="Q108">
        <f t="shared" si="39"/>
        <v>0.59090909090909094</v>
      </c>
      <c r="R108" t="s">
        <v>420</v>
      </c>
      <c r="S108">
        <f t="shared" si="40"/>
        <v>0</v>
      </c>
      <c r="T108" t="s">
        <v>421</v>
      </c>
    </row>
    <row r="109" spans="6:20" x14ac:dyDescent="0.25">
      <c r="O109">
        <f t="shared" si="38"/>
        <v>0</v>
      </c>
      <c r="P109" t="s">
        <v>420</v>
      </c>
      <c r="Q109">
        <f t="shared" si="39"/>
        <v>0</v>
      </c>
      <c r="R109" t="s">
        <v>420</v>
      </c>
      <c r="S109">
        <f t="shared" si="40"/>
        <v>0</v>
      </c>
      <c r="T109" t="s">
        <v>421</v>
      </c>
    </row>
    <row r="110" spans="6:20" x14ac:dyDescent="0.25">
      <c r="F110" t="str">
        <f t="shared" ref="F110:J111" si="41">AX70</f>
        <v>IC3&amp;A3E@All</v>
      </c>
      <c r="G110" t="str">
        <f t="shared" si="41"/>
        <v>A3E</v>
      </c>
      <c r="H110">
        <f t="shared" si="41"/>
        <v>0.17344827586206896</v>
      </c>
      <c r="I110">
        <f t="shared" si="41"/>
        <v>0.34724137931034482</v>
      </c>
      <c r="J110">
        <f t="shared" si="41"/>
        <v>0.4806896551724138</v>
      </c>
      <c r="L110" s="80" t="s">
        <v>422</v>
      </c>
      <c r="M110" s="79" t="s">
        <v>427</v>
      </c>
      <c r="N110" t="s">
        <v>420</v>
      </c>
      <c r="O110">
        <f t="shared" si="38"/>
        <v>0.17344827586206896</v>
      </c>
      <c r="P110" t="s">
        <v>420</v>
      </c>
      <c r="Q110">
        <f t="shared" si="39"/>
        <v>0.34724137931034482</v>
      </c>
      <c r="R110" t="s">
        <v>420</v>
      </c>
      <c r="S110">
        <f t="shared" si="40"/>
        <v>0.4806896551724138</v>
      </c>
      <c r="T110" t="s">
        <v>421</v>
      </c>
    </row>
    <row r="111" spans="6:20" x14ac:dyDescent="0.25">
      <c r="F111" t="str">
        <f t="shared" si="41"/>
        <v>IC3&amp;A3E@All</v>
      </c>
      <c r="G111" t="str">
        <f t="shared" si="41"/>
        <v>IC3</v>
      </c>
      <c r="H111">
        <f t="shared" si="41"/>
        <v>0.17344827586206896</v>
      </c>
      <c r="I111">
        <f t="shared" si="41"/>
        <v>0.4806896551724138</v>
      </c>
      <c r="J111">
        <f t="shared" si="41"/>
        <v>0.34724137931034482</v>
      </c>
      <c r="L111" s="80" t="s">
        <v>429</v>
      </c>
      <c r="M111" s="79" t="s">
        <v>423</v>
      </c>
      <c r="N111" t="s">
        <v>420</v>
      </c>
      <c r="O111">
        <f t="shared" si="38"/>
        <v>0.17344827586206896</v>
      </c>
      <c r="P111" t="s">
        <v>420</v>
      </c>
      <c r="Q111">
        <f t="shared" si="39"/>
        <v>0.4806896551724138</v>
      </c>
      <c r="R111" t="s">
        <v>420</v>
      </c>
      <c r="S111">
        <f t="shared" si="40"/>
        <v>0.34724137931034482</v>
      </c>
      <c r="T111" t="s">
        <v>421</v>
      </c>
    </row>
    <row r="112" spans="6:20" x14ac:dyDescent="0.25">
      <c r="O112">
        <f t="shared" si="38"/>
        <v>0</v>
      </c>
      <c r="P112" t="s">
        <v>420</v>
      </c>
      <c r="Q112">
        <f t="shared" si="39"/>
        <v>0</v>
      </c>
      <c r="R112" t="s">
        <v>420</v>
      </c>
      <c r="S112">
        <f t="shared" si="40"/>
        <v>0</v>
      </c>
      <c r="T112" t="s">
        <v>421</v>
      </c>
    </row>
    <row r="113" spans="6:20" x14ac:dyDescent="0.25">
      <c r="F113" t="str">
        <f>BS71</f>
        <v>IC3&amp;StoryD@All</v>
      </c>
      <c r="G113" t="str">
        <f>BT71</f>
        <v>StoryD</v>
      </c>
      <c r="H113">
        <f>BU71</f>
        <v>0.3046666666666667</v>
      </c>
      <c r="I113">
        <f>BV71</f>
        <v>0.38033333333333336</v>
      </c>
      <c r="J113">
        <f>BW71</f>
        <v>0.31533333333333341</v>
      </c>
      <c r="L113" s="80" t="s">
        <v>422</v>
      </c>
      <c r="M113" s="79" t="s">
        <v>435</v>
      </c>
      <c r="N113" t="s">
        <v>420</v>
      </c>
      <c r="O113">
        <f t="shared" si="38"/>
        <v>0.3046666666666667</v>
      </c>
      <c r="P113" t="s">
        <v>420</v>
      </c>
      <c r="Q113">
        <f t="shared" si="39"/>
        <v>0.38033333333333336</v>
      </c>
      <c r="R113" t="s">
        <v>420</v>
      </c>
      <c r="S113">
        <f t="shared" si="40"/>
        <v>0.31533333333333341</v>
      </c>
      <c r="T113" t="s">
        <v>421</v>
      </c>
    </row>
    <row r="114" spans="6:20" x14ac:dyDescent="0.25">
      <c r="F114" t="str">
        <f>BS70</f>
        <v>IC3&amp;StoryD@All</v>
      </c>
      <c r="G114" t="str">
        <f>BT70</f>
        <v>IC3</v>
      </c>
      <c r="H114">
        <f>BU70</f>
        <v>0.3046666666666667</v>
      </c>
      <c r="I114">
        <f>BV70</f>
        <v>0.31533333333333341</v>
      </c>
      <c r="J114">
        <f>BW70</f>
        <v>0.38033333333333336</v>
      </c>
      <c r="L114" s="80" t="s">
        <v>429</v>
      </c>
      <c r="M114" s="79" t="s">
        <v>423</v>
      </c>
      <c r="N114" t="s">
        <v>420</v>
      </c>
      <c r="O114">
        <f t="shared" si="38"/>
        <v>0.3046666666666667</v>
      </c>
      <c r="P114" t="s">
        <v>420</v>
      </c>
      <c r="Q114">
        <f t="shared" si="39"/>
        <v>0.31533333333333341</v>
      </c>
      <c r="R114" t="s">
        <v>420</v>
      </c>
      <c r="S114">
        <f t="shared" si="40"/>
        <v>0.38033333333333336</v>
      </c>
      <c r="T114" t="s">
        <v>421</v>
      </c>
    </row>
    <row r="115" spans="6:20" x14ac:dyDescent="0.25">
      <c r="O115">
        <f t="shared" si="38"/>
        <v>0</v>
      </c>
      <c r="P115" t="s">
        <v>420</v>
      </c>
      <c r="Q115">
        <f t="shared" si="39"/>
        <v>0</v>
      </c>
      <c r="R115" t="s">
        <v>420</v>
      </c>
      <c r="S115">
        <f t="shared" si="40"/>
        <v>0</v>
      </c>
      <c r="T115" t="s">
        <v>421</v>
      </c>
    </row>
    <row r="116" spans="6:20" x14ac:dyDescent="0.25">
      <c r="F116" t="str">
        <f>BL71</f>
        <v>IC3&amp;ICCBot@All</v>
      </c>
      <c r="G116" t="str">
        <f>BM71</f>
        <v>ICCBot</v>
      </c>
      <c r="H116">
        <f>BN71</f>
        <v>0.20096774193548386</v>
      </c>
      <c r="I116">
        <f>BO71</f>
        <v>0.61967741935483867</v>
      </c>
      <c r="J116">
        <f>BP71</f>
        <v>0.17967741935483872</v>
      </c>
      <c r="L116" s="80" t="s">
        <v>422</v>
      </c>
      <c r="M116" s="79" t="s">
        <v>428</v>
      </c>
      <c r="N116" t="s">
        <v>420</v>
      </c>
      <c r="O116">
        <f t="shared" si="38"/>
        <v>0.20096774193548386</v>
      </c>
      <c r="P116" t="s">
        <v>420</v>
      </c>
      <c r="Q116">
        <f t="shared" si="39"/>
        <v>0.61967741935483867</v>
      </c>
      <c r="R116" t="s">
        <v>420</v>
      </c>
      <c r="S116">
        <f t="shared" si="40"/>
        <v>0.17967741935483872</v>
      </c>
      <c r="T116" t="s">
        <v>421</v>
      </c>
    </row>
    <row r="117" spans="6:20" x14ac:dyDescent="0.25">
      <c r="F117" t="str">
        <f>BL70</f>
        <v>IC3&amp;ICCBot@All</v>
      </c>
      <c r="G117" t="str">
        <f>BM70</f>
        <v>IC3</v>
      </c>
      <c r="H117">
        <f>BN70</f>
        <v>0.20096774193548386</v>
      </c>
      <c r="I117">
        <f>BO70</f>
        <v>0.17967741935483872</v>
      </c>
      <c r="J117">
        <f>BP70</f>
        <v>0.61967741935483867</v>
      </c>
      <c r="L117" s="80" t="s">
        <v>429</v>
      </c>
      <c r="M117" s="79" t="s">
        <v>423</v>
      </c>
      <c r="N117" t="s">
        <v>420</v>
      </c>
      <c r="O117">
        <f t="shared" si="38"/>
        <v>0.20096774193548386</v>
      </c>
      <c r="P117" t="s">
        <v>420</v>
      </c>
      <c r="Q117">
        <f t="shared" si="39"/>
        <v>0.17967741935483872</v>
      </c>
      <c r="R117" t="s">
        <v>420</v>
      </c>
      <c r="S117">
        <f t="shared" si="40"/>
        <v>0.61967741935483867</v>
      </c>
      <c r="T117" t="s">
        <v>421</v>
      </c>
    </row>
    <row r="118" spans="6:20" x14ac:dyDescent="0.25">
      <c r="O118">
        <f t="shared" si="38"/>
        <v>0</v>
      </c>
      <c r="P118" t="s">
        <v>420</v>
      </c>
      <c r="Q118">
        <f t="shared" si="39"/>
        <v>0</v>
      </c>
      <c r="R118" t="s">
        <v>420</v>
      </c>
      <c r="S118">
        <f t="shared" si="40"/>
        <v>0</v>
      </c>
      <c r="T118" t="s">
        <v>421</v>
      </c>
    </row>
    <row r="119" spans="6:20" x14ac:dyDescent="0.25">
      <c r="F119" t="str">
        <f t="shared" ref="F119:J120" si="42">BZ70</f>
        <v>IC3Dial&amp;A3E@All</v>
      </c>
      <c r="G119" t="str">
        <f t="shared" si="42"/>
        <v>A3E</v>
      </c>
      <c r="H119">
        <f t="shared" si="42"/>
        <v>9.0344827586206891E-2</v>
      </c>
      <c r="I119">
        <f t="shared" si="42"/>
        <v>0.76034482758620692</v>
      </c>
      <c r="J119">
        <f t="shared" si="42"/>
        <v>0.14965517241379309</v>
      </c>
      <c r="L119" s="80" t="s">
        <v>422</v>
      </c>
      <c r="M119" s="79" t="s">
        <v>427</v>
      </c>
      <c r="N119" t="s">
        <v>420</v>
      </c>
      <c r="O119">
        <f t="shared" si="38"/>
        <v>9.0344827586206891E-2</v>
      </c>
      <c r="P119" t="s">
        <v>420</v>
      </c>
      <c r="Q119">
        <f t="shared" si="39"/>
        <v>0.76034482758620692</v>
      </c>
      <c r="R119" t="s">
        <v>420</v>
      </c>
      <c r="S119">
        <f t="shared" si="40"/>
        <v>0.14965517241379309</v>
      </c>
      <c r="T119" t="s">
        <v>421</v>
      </c>
    </row>
    <row r="120" spans="6:20" x14ac:dyDescent="0.25">
      <c r="F120" t="str">
        <f t="shared" si="42"/>
        <v>IC3Dial&amp;A3E@All</v>
      </c>
      <c r="G120" t="str">
        <f t="shared" si="42"/>
        <v>IC3Dial</v>
      </c>
      <c r="H120">
        <f t="shared" si="42"/>
        <v>9.0344827586206891E-2</v>
      </c>
      <c r="I120">
        <f t="shared" si="42"/>
        <v>0.14965517241379309</v>
      </c>
      <c r="J120">
        <f t="shared" si="42"/>
        <v>0.76034482758620692</v>
      </c>
      <c r="L120" s="80" t="s">
        <v>429</v>
      </c>
      <c r="M120" s="79" t="s">
        <v>446</v>
      </c>
      <c r="N120" t="s">
        <v>420</v>
      </c>
      <c r="O120">
        <f t="shared" si="38"/>
        <v>9.0344827586206891E-2</v>
      </c>
      <c r="P120" t="s">
        <v>420</v>
      </c>
      <c r="Q120">
        <f t="shared" si="39"/>
        <v>0.14965517241379309</v>
      </c>
      <c r="R120" t="s">
        <v>420</v>
      </c>
      <c r="S120">
        <f t="shared" si="40"/>
        <v>0.76034482758620692</v>
      </c>
      <c r="T120" t="s">
        <v>421</v>
      </c>
    </row>
    <row r="121" spans="6:20" x14ac:dyDescent="0.25">
      <c r="O121">
        <f t="shared" si="38"/>
        <v>0</v>
      </c>
      <c r="P121" t="s">
        <v>420</v>
      </c>
      <c r="Q121">
        <f t="shared" si="39"/>
        <v>0</v>
      </c>
      <c r="R121" t="s">
        <v>420</v>
      </c>
      <c r="S121">
        <f t="shared" si="40"/>
        <v>0</v>
      </c>
      <c r="T121" t="s">
        <v>421</v>
      </c>
    </row>
    <row r="122" spans="6:20" x14ac:dyDescent="0.25">
      <c r="F122" t="str">
        <f>CN71</f>
        <v>IC3Dial&amp;StoryD@All</v>
      </c>
      <c r="G122" t="str">
        <f>CO71</f>
        <v>StoryD</v>
      </c>
      <c r="H122">
        <f>CP71</f>
        <v>0.18833333333333335</v>
      </c>
      <c r="I122">
        <f>CQ71</f>
        <v>0.76700000000000002</v>
      </c>
      <c r="J122">
        <f>CR71</f>
        <v>4.466666666666666E-2</v>
      </c>
      <c r="L122" s="80" t="s">
        <v>422</v>
      </c>
      <c r="M122" s="79" t="s">
        <v>435</v>
      </c>
      <c r="N122" t="s">
        <v>420</v>
      </c>
      <c r="O122">
        <f t="shared" si="38"/>
        <v>0.18833333333333335</v>
      </c>
      <c r="P122" t="s">
        <v>420</v>
      </c>
      <c r="Q122">
        <f t="shared" si="39"/>
        <v>0.76700000000000002</v>
      </c>
      <c r="R122" t="s">
        <v>420</v>
      </c>
      <c r="S122">
        <f t="shared" si="40"/>
        <v>4.466666666666666E-2</v>
      </c>
      <c r="T122" t="s">
        <v>421</v>
      </c>
    </row>
    <row r="123" spans="6:20" x14ac:dyDescent="0.25">
      <c r="F123" t="str">
        <f>CN70</f>
        <v>IC3Dial&amp;StoryD@All</v>
      </c>
      <c r="G123" t="str">
        <f>CO70</f>
        <v>IC3Dial</v>
      </c>
      <c r="H123">
        <f>CP70</f>
        <v>0.18833333333333335</v>
      </c>
      <c r="I123">
        <f>CQ70</f>
        <v>4.466666666666666E-2</v>
      </c>
      <c r="J123">
        <f>CR70</f>
        <v>0.76700000000000002</v>
      </c>
      <c r="L123" s="80" t="s">
        <v>429</v>
      </c>
      <c r="M123" s="79" t="s">
        <v>446</v>
      </c>
      <c r="N123" t="s">
        <v>420</v>
      </c>
      <c r="O123">
        <f t="shared" si="38"/>
        <v>0.18833333333333335</v>
      </c>
      <c r="P123" t="s">
        <v>420</v>
      </c>
      <c r="Q123">
        <f t="shared" si="39"/>
        <v>4.466666666666666E-2</v>
      </c>
      <c r="R123" t="s">
        <v>420</v>
      </c>
      <c r="S123">
        <f t="shared" si="40"/>
        <v>0.76700000000000002</v>
      </c>
      <c r="T123" t="s">
        <v>421</v>
      </c>
    </row>
    <row r="124" spans="6:20" x14ac:dyDescent="0.25">
      <c r="O124">
        <f t="shared" si="38"/>
        <v>0</v>
      </c>
      <c r="P124" t="s">
        <v>420</v>
      </c>
      <c r="Q124">
        <f t="shared" si="39"/>
        <v>0</v>
      </c>
      <c r="R124" t="s">
        <v>420</v>
      </c>
      <c r="S124">
        <f t="shared" si="40"/>
        <v>0</v>
      </c>
      <c r="T124" t="s">
        <v>421</v>
      </c>
    </row>
    <row r="125" spans="6:20" x14ac:dyDescent="0.25">
      <c r="F125" t="str">
        <f>CG71</f>
        <v>IC3Dial&amp;ICCBot@All</v>
      </c>
      <c r="G125" t="str">
        <f>CH71</f>
        <v>ICCBot</v>
      </c>
      <c r="H125">
        <f>CI71</f>
        <v>0.09</v>
      </c>
      <c r="I125">
        <f>CJ71</f>
        <v>0.87806451612903214</v>
      </c>
      <c r="J125">
        <f>CK71</f>
        <v>3.2258064516129038E-2</v>
      </c>
      <c r="L125" s="80" t="s">
        <v>422</v>
      </c>
      <c r="M125" s="79" t="s">
        <v>428</v>
      </c>
      <c r="N125" t="s">
        <v>420</v>
      </c>
      <c r="O125">
        <f t="shared" si="38"/>
        <v>0.09</v>
      </c>
      <c r="P125" t="s">
        <v>420</v>
      </c>
      <c r="Q125">
        <f t="shared" si="39"/>
        <v>0.87806451612903214</v>
      </c>
      <c r="R125" t="s">
        <v>420</v>
      </c>
      <c r="S125">
        <f t="shared" si="40"/>
        <v>3.2258064516129038E-2</v>
      </c>
      <c r="T125" t="s">
        <v>421</v>
      </c>
    </row>
    <row r="126" spans="6:20" x14ac:dyDescent="0.25">
      <c r="F126" t="str">
        <f>CG70</f>
        <v>IC3Dial&amp;ICCBot@All</v>
      </c>
      <c r="G126" t="str">
        <f>CH70</f>
        <v>IC3Dial</v>
      </c>
      <c r="H126">
        <f>CI70</f>
        <v>0.09</v>
      </c>
      <c r="I126">
        <f>CJ70</f>
        <v>3.2258064516129038E-2</v>
      </c>
      <c r="J126">
        <f>CK70</f>
        <v>0.87806451612903214</v>
      </c>
      <c r="L126" s="80" t="s">
        <v>429</v>
      </c>
      <c r="M126" s="79" t="s">
        <v>446</v>
      </c>
      <c r="N126" t="s">
        <v>420</v>
      </c>
      <c r="O126">
        <f t="shared" si="38"/>
        <v>0.09</v>
      </c>
      <c r="P126" t="s">
        <v>420</v>
      </c>
      <c r="Q126">
        <f t="shared" si="39"/>
        <v>3.2258064516129038E-2</v>
      </c>
      <c r="R126" t="s">
        <v>420</v>
      </c>
      <c r="S126">
        <f t="shared" si="40"/>
        <v>0.87806451612903214</v>
      </c>
      <c r="T126" t="s">
        <v>421</v>
      </c>
    </row>
    <row r="127" spans="6:20" x14ac:dyDescent="0.25">
      <c r="O127">
        <f t="shared" si="38"/>
        <v>0</v>
      </c>
      <c r="P127" t="s">
        <v>420</v>
      </c>
      <c r="Q127">
        <f t="shared" si="39"/>
        <v>0</v>
      </c>
      <c r="R127" t="s">
        <v>420</v>
      </c>
      <c r="S127">
        <f t="shared" si="40"/>
        <v>0</v>
      </c>
      <c r="T127" t="s">
        <v>421</v>
      </c>
    </row>
    <row r="128" spans="6:20" x14ac:dyDescent="0.25">
      <c r="F128" t="str">
        <f>H71</f>
        <v>A3E&amp;StoryD@All</v>
      </c>
      <c r="G128" t="str">
        <f>I71</f>
        <v>StoryD</v>
      </c>
      <c r="H128">
        <f>J71</f>
        <v>0.36451612903225811</v>
      </c>
      <c r="I128">
        <f>K71</f>
        <v>0.34741935483870973</v>
      </c>
      <c r="J128">
        <f>L71</f>
        <v>0.28806451612903222</v>
      </c>
      <c r="L128" s="80" t="s">
        <v>422</v>
      </c>
      <c r="M128" s="79" t="s">
        <v>435</v>
      </c>
      <c r="N128" t="s">
        <v>420</v>
      </c>
      <c r="O128">
        <f t="shared" si="38"/>
        <v>0.36451612903225811</v>
      </c>
      <c r="P128" t="s">
        <v>420</v>
      </c>
      <c r="Q128">
        <f t="shared" si="39"/>
        <v>0.34741935483870973</v>
      </c>
      <c r="R128" t="s">
        <v>420</v>
      </c>
      <c r="S128">
        <f t="shared" si="40"/>
        <v>0.28806451612903222</v>
      </c>
      <c r="T128" t="s">
        <v>421</v>
      </c>
    </row>
    <row r="129" spans="6:20" x14ac:dyDescent="0.25">
      <c r="F129" t="str">
        <f>H70</f>
        <v>A3E&amp;StoryD@All</v>
      </c>
      <c r="G129" t="str">
        <f>I70</f>
        <v>A3E</v>
      </c>
      <c r="H129">
        <f>J70</f>
        <v>0.36451612903225811</v>
      </c>
      <c r="I129">
        <f>K70</f>
        <v>0.28806451612903222</v>
      </c>
      <c r="J129">
        <f>L70</f>
        <v>0.34741935483870973</v>
      </c>
      <c r="L129" s="80" t="s">
        <v>429</v>
      </c>
      <c r="M129" s="79" t="s">
        <v>427</v>
      </c>
      <c r="N129" t="s">
        <v>420</v>
      </c>
      <c r="O129">
        <f t="shared" si="38"/>
        <v>0.36451612903225811</v>
      </c>
      <c r="P129" t="s">
        <v>420</v>
      </c>
      <c r="Q129">
        <f t="shared" si="39"/>
        <v>0.28806451612903222</v>
      </c>
      <c r="R129" t="s">
        <v>420</v>
      </c>
      <c r="S129">
        <f t="shared" si="40"/>
        <v>0.34741935483870973</v>
      </c>
      <c r="T129" t="s">
        <v>421</v>
      </c>
    </row>
    <row r="130" spans="6:20" x14ac:dyDescent="0.25">
      <c r="O130">
        <f t="shared" si="38"/>
        <v>0</v>
      </c>
      <c r="P130" t="s">
        <v>420</v>
      </c>
      <c r="Q130">
        <f t="shared" si="39"/>
        <v>0</v>
      </c>
      <c r="R130" t="s">
        <v>420</v>
      </c>
      <c r="S130">
        <f t="shared" si="40"/>
        <v>0</v>
      </c>
      <c r="T130" t="s">
        <v>421</v>
      </c>
    </row>
    <row r="131" spans="6:20" x14ac:dyDescent="0.25">
      <c r="F131" t="str">
        <f>A71</f>
        <v>A3E&amp;ICCBot@All</v>
      </c>
      <c r="G131" t="str">
        <f>B71</f>
        <v>ICCBot</v>
      </c>
      <c r="H131">
        <f>C71</f>
        <v>0.21677419354838712</v>
      </c>
      <c r="I131">
        <f>D71</f>
        <v>0.76483870967741963</v>
      </c>
      <c r="J131">
        <f>E71</f>
        <v>1.8387096774193552E-2</v>
      </c>
      <c r="L131" s="80" t="s">
        <v>422</v>
      </c>
      <c r="M131" s="79" t="s">
        <v>428</v>
      </c>
      <c r="N131" t="s">
        <v>420</v>
      </c>
      <c r="O131">
        <f t="shared" si="38"/>
        <v>0.21677419354838712</v>
      </c>
      <c r="P131" t="s">
        <v>420</v>
      </c>
      <c r="Q131">
        <f t="shared" si="39"/>
        <v>0.76483870967741963</v>
      </c>
      <c r="R131" t="s">
        <v>420</v>
      </c>
      <c r="S131">
        <f t="shared" si="40"/>
        <v>1.8387096774193552E-2</v>
      </c>
      <c r="T131" t="s">
        <v>421</v>
      </c>
    </row>
    <row r="132" spans="6:20" x14ac:dyDescent="0.25">
      <c r="F132" t="str">
        <f>A70</f>
        <v>A3E&amp;ICCBot@All</v>
      </c>
      <c r="G132" t="str">
        <f>B70</f>
        <v>A3E</v>
      </c>
      <c r="H132">
        <f>C70</f>
        <v>0.21677419354838712</v>
      </c>
      <c r="I132">
        <f>D70</f>
        <v>1.8387096774193552E-2</v>
      </c>
      <c r="J132">
        <f>E70</f>
        <v>0.76483870967741963</v>
      </c>
      <c r="L132" s="80" t="s">
        <v>429</v>
      </c>
      <c r="M132" s="79" t="s">
        <v>427</v>
      </c>
      <c r="N132" t="s">
        <v>420</v>
      </c>
      <c r="O132">
        <f t="shared" si="38"/>
        <v>0.21677419354838712</v>
      </c>
      <c r="P132" t="s">
        <v>420</v>
      </c>
      <c r="Q132">
        <f t="shared" si="39"/>
        <v>1.8387096774193552E-2</v>
      </c>
      <c r="R132" t="s">
        <v>420</v>
      </c>
      <c r="S132">
        <f t="shared" si="40"/>
        <v>0.76483870967741963</v>
      </c>
      <c r="T132" t="s">
        <v>421</v>
      </c>
    </row>
    <row r="133" spans="6:20" x14ac:dyDescent="0.25">
      <c r="O133">
        <f t="shared" si="38"/>
        <v>0</v>
      </c>
      <c r="P133" t="s">
        <v>420</v>
      </c>
      <c r="Q133">
        <f t="shared" si="39"/>
        <v>0</v>
      </c>
      <c r="R133" t="s">
        <v>420</v>
      </c>
      <c r="S133">
        <f t="shared" si="40"/>
        <v>0</v>
      </c>
      <c r="T133" t="s">
        <v>421</v>
      </c>
    </row>
    <row r="134" spans="6:20" x14ac:dyDescent="0.25">
      <c r="F134" t="str">
        <f t="shared" ref="F134:J135" si="43">CU70</f>
        <v>StoryD&amp;ICCBot@All</v>
      </c>
      <c r="G134" t="str">
        <f t="shared" si="43"/>
        <v>ICCBot</v>
      </c>
      <c r="H134">
        <f t="shared" si="43"/>
        <v>0.26870967741935486</v>
      </c>
      <c r="I134">
        <f t="shared" si="43"/>
        <v>0.66709677419354851</v>
      </c>
      <c r="J134">
        <f t="shared" si="43"/>
        <v>6.4193548387096774E-2</v>
      </c>
      <c r="L134" s="80" t="s">
        <v>422</v>
      </c>
      <c r="M134" s="79" t="s">
        <v>428</v>
      </c>
      <c r="N134" t="s">
        <v>420</v>
      </c>
      <c r="O134">
        <f t="shared" si="38"/>
        <v>0.26870967741935486</v>
      </c>
      <c r="P134" t="s">
        <v>420</v>
      </c>
      <c r="Q134">
        <f t="shared" si="39"/>
        <v>0.66709677419354851</v>
      </c>
      <c r="R134" t="s">
        <v>420</v>
      </c>
      <c r="S134">
        <f t="shared" si="40"/>
        <v>6.4193548387096774E-2</v>
      </c>
      <c r="T134" t="s">
        <v>421</v>
      </c>
    </row>
    <row r="135" spans="6:20" x14ac:dyDescent="0.25">
      <c r="F135" t="str">
        <f t="shared" si="43"/>
        <v>StoryD&amp;ICCBot@All</v>
      </c>
      <c r="G135" t="str">
        <f t="shared" si="43"/>
        <v>StoryD</v>
      </c>
      <c r="H135">
        <f t="shared" si="43"/>
        <v>0.26870967741935486</v>
      </c>
      <c r="I135">
        <f t="shared" si="43"/>
        <v>6.4193548387096774E-2</v>
      </c>
      <c r="J135">
        <f t="shared" si="43"/>
        <v>0.66709677419354851</v>
      </c>
      <c r="L135" s="80" t="s">
        <v>429</v>
      </c>
      <c r="M135" s="79" t="s">
        <v>435</v>
      </c>
      <c r="N135" t="s">
        <v>420</v>
      </c>
      <c r="O135">
        <f t="shared" si="38"/>
        <v>0.26870967741935486</v>
      </c>
      <c r="P135" t="s">
        <v>420</v>
      </c>
      <c r="Q135">
        <f t="shared" si="39"/>
        <v>6.4193548387096774E-2</v>
      </c>
      <c r="R135" t="s">
        <v>420</v>
      </c>
      <c r="S135">
        <f t="shared" si="40"/>
        <v>0.66709677419354851</v>
      </c>
      <c r="T135" t="s">
        <v>421</v>
      </c>
    </row>
  </sheetData>
  <sortState ref="CT1:CY62">
    <sortCondition ref="CV18"/>
  </sortState>
  <phoneticPr fontId="1" type="noConversion"/>
  <conditionalFormatting sqref="CU35:CU65">
    <cfRule type="containsText" dxfId="27" priority="1" operator="containsText" text="1Shee">
      <formula>NOT(ISERROR(SEARCH("1Shee",CU35)))</formula>
    </cfRule>
  </conditionalFormatting>
  <conditionalFormatting sqref="A1:A31">
    <cfRule type="containsText" dxfId="26" priority="28" operator="containsText" text="1Shee">
      <formula>NOT(ISERROR(SEARCH("1Shee",A1)))</formula>
    </cfRule>
  </conditionalFormatting>
  <conditionalFormatting sqref="A35:A65">
    <cfRule type="containsText" dxfId="25" priority="27" operator="containsText" text="1Shee">
      <formula>NOT(ISERROR(SEARCH("1Shee",A35)))</formula>
    </cfRule>
  </conditionalFormatting>
  <conditionalFormatting sqref="O1:O31">
    <cfRule type="containsText" dxfId="24" priority="26" operator="containsText" text="1Shee">
      <formula>NOT(ISERROR(SEARCH("1Shee",O1)))</formula>
    </cfRule>
  </conditionalFormatting>
  <conditionalFormatting sqref="O35:O65">
    <cfRule type="containsText" dxfId="23" priority="25" operator="containsText" text="1Shee">
      <formula>NOT(ISERROR(SEARCH("1Shee",O35)))</formula>
    </cfRule>
  </conditionalFormatting>
  <conditionalFormatting sqref="AC1:AC31">
    <cfRule type="containsText" dxfId="22" priority="24" operator="containsText" text="1Shee">
      <formula>NOT(ISERROR(SEARCH("1Shee",AC1)))</formula>
    </cfRule>
  </conditionalFormatting>
  <conditionalFormatting sqref="AC35:AC65">
    <cfRule type="containsText" dxfId="21" priority="23" operator="containsText" text="1Shee">
      <formula>NOT(ISERROR(SEARCH("1Shee",AC35)))</formula>
    </cfRule>
  </conditionalFormatting>
  <conditionalFormatting sqref="V1:V31">
    <cfRule type="containsText" dxfId="20" priority="22" operator="containsText" text="1Shee">
      <formula>NOT(ISERROR(SEARCH("1Shee",V1)))</formula>
    </cfRule>
  </conditionalFormatting>
  <conditionalFormatting sqref="V35:V65">
    <cfRule type="containsText" dxfId="19" priority="21" operator="containsText" text="1Shee">
      <formula>NOT(ISERROR(SEARCH("1Shee",V35)))</formula>
    </cfRule>
  </conditionalFormatting>
  <conditionalFormatting sqref="AJ1:AJ31">
    <cfRule type="containsText" dxfId="18" priority="20" operator="containsText" text="1Shee">
      <formula>NOT(ISERROR(SEARCH("1Shee",AJ1)))</formula>
    </cfRule>
  </conditionalFormatting>
  <conditionalFormatting sqref="AJ35:AJ65">
    <cfRule type="containsText" dxfId="17" priority="19" operator="containsText" text="1Shee">
      <formula>NOT(ISERROR(SEARCH("1Shee",AJ35)))</formula>
    </cfRule>
  </conditionalFormatting>
  <conditionalFormatting sqref="AQ1:AQ31">
    <cfRule type="containsText" dxfId="16" priority="18" operator="containsText" text="1Shee">
      <formula>NOT(ISERROR(SEARCH("1Shee",AQ1)))</formula>
    </cfRule>
  </conditionalFormatting>
  <conditionalFormatting sqref="AQ35:AQ65">
    <cfRule type="containsText" dxfId="15" priority="17" operator="containsText" text="1Shee">
      <formula>NOT(ISERROR(SEARCH("1Shee",AQ35)))</formula>
    </cfRule>
  </conditionalFormatting>
  <conditionalFormatting sqref="AX1:AX31">
    <cfRule type="containsText" dxfId="14" priority="16" operator="containsText" text="1Shee">
      <formula>NOT(ISERROR(SEARCH("1Shee",AX1)))</formula>
    </cfRule>
  </conditionalFormatting>
  <conditionalFormatting sqref="AX35:AX65">
    <cfRule type="containsText" dxfId="13" priority="15" operator="containsText" text="1Shee">
      <formula>NOT(ISERROR(SEARCH("1Shee",AX35)))</formula>
    </cfRule>
  </conditionalFormatting>
  <conditionalFormatting sqref="BE1:BE31">
    <cfRule type="containsText" dxfId="12" priority="14" operator="containsText" text="1Shee">
      <formula>NOT(ISERROR(SEARCH("1Shee",BE1)))</formula>
    </cfRule>
  </conditionalFormatting>
  <conditionalFormatting sqref="BE35:BE65">
    <cfRule type="containsText" dxfId="11" priority="13" operator="containsText" text="1Shee">
      <formula>NOT(ISERROR(SEARCH("1Shee",BE35)))</formula>
    </cfRule>
  </conditionalFormatting>
  <conditionalFormatting sqref="BL1:BL31">
    <cfRule type="containsText" dxfId="10" priority="12" operator="containsText" text="1Shee">
      <formula>NOT(ISERROR(SEARCH("1Shee",BL1)))</formula>
    </cfRule>
  </conditionalFormatting>
  <conditionalFormatting sqref="BL35:BL65">
    <cfRule type="containsText" dxfId="9" priority="11" operator="containsText" text="1Shee">
      <formula>NOT(ISERROR(SEARCH("1Shee",BL35)))</formula>
    </cfRule>
  </conditionalFormatting>
  <conditionalFormatting sqref="BS1:BS31">
    <cfRule type="containsText" dxfId="8" priority="10" operator="containsText" text="1Shee">
      <formula>NOT(ISERROR(SEARCH("1Shee",BS1)))</formula>
    </cfRule>
  </conditionalFormatting>
  <conditionalFormatting sqref="BS35:BS65">
    <cfRule type="containsText" dxfId="7" priority="9" operator="containsText" text="1Shee">
      <formula>NOT(ISERROR(SEARCH("1Shee",BS35)))</formula>
    </cfRule>
  </conditionalFormatting>
  <conditionalFormatting sqref="BZ1:BZ31">
    <cfRule type="containsText" dxfId="6" priority="8" operator="containsText" text="1Shee">
      <formula>NOT(ISERROR(SEARCH("1Shee",BZ1)))</formula>
    </cfRule>
  </conditionalFormatting>
  <conditionalFormatting sqref="BZ35:BZ65">
    <cfRule type="containsText" dxfId="5" priority="7" operator="containsText" text="1Shee">
      <formula>NOT(ISERROR(SEARCH("1Shee",BZ35)))</formula>
    </cfRule>
  </conditionalFormatting>
  <conditionalFormatting sqref="CG1:CG31">
    <cfRule type="containsText" dxfId="4" priority="6" operator="containsText" text="1Shee">
      <formula>NOT(ISERROR(SEARCH("1Shee",CG1)))</formula>
    </cfRule>
  </conditionalFormatting>
  <conditionalFormatting sqref="CG35:CG65">
    <cfRule type="containsText" dxfId="3" priority="5" operator="containsText" text="1Shee">
      <formula>NOT(ISERROR(SEARCH("1Shee",CG35)))</formula>
    </cfRule>
  </conditionalFormatting>
  <conditionalFormatting sqref="CN1:CN31">
    <cfRule type="containsText" dxfId="2" priority="4" operator="containsText" text="1Shee">
      <formula>NOT(ISERROR(SEARCH("1Shee",CN1)))</formula>
    </cfRule>
  </conditionalFormatting>
  <conditionalFormatting sqref="CN35:CN65">
    <cfRule type="containsText" dxfId="1" priority="3" operator="containsText" text="1Shee">
      <formula>NOT(ISERROR(SEARCH("1Shee",CN35)))</formula>
    </cfRule>
  </conditionalFormatting>
  <conditionalFormatting sqref="CU1:CU31">
    <cfRule type="containsText" dxfId="0" priority="2" operator="containsText" text="1Shee">
      <formula>NOT(ISERROR(SEARCH("1Shee",CU1)))</formula>
    </cfRule>
  </conditionalFormatting>
  <hyperlinks>
    <hyperlink ref="AK66" r:id="rId1" display="Gator&amp;ICCBot@TP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opLeftCell="A152" zoomScaleNormal="100" workbookViewId="0">
      <selection activeCell="D154" sqref="D154"/>
    </sheetView>
  </sheetViews>
  <sheetFormatPr defaultRowHeight="13.8" x14ac:dyDescent="0.25"/>
  <cols>
    <col min="1" max="1" width="17.44140625" customWidth="1"/>
    <col min="2" max="2" width="11.77734375" customWidth="1"/>
    <col min="4" max="4" width="14.33203125" customWidth="1"/>
    <col min="7" max="7" width="15.33203125" customWidth="1"/>
    <col min="11" max="11" width="8.88671875" customWidth="1"/>
    <col min="12" max="12" width="14" customWidth="1"/>
    <col min="13" max="17" width="8.88671875" customWidth="1"/>
    <col min="18" max="18" width="12.21875" customWidth="1"/>
    <col min="22" max="22" width="11.6640625" customWidth="1"/>
  </cols>
  <sheetData>
    <row r="1" spans="1:41" x14ac:dyDescent="0.25">
      <c r="A1" s="3" t="s">
        <v>205</v>
      </c>
      <c r="B1" s="3"/>
      <c r="C1" s="2"/>
      <c r="D1" s="2"/>
      <c r="E1" s="2"/>
      <c r="F1" s="2"/>
      <c r="G1" s="3" t="s">
        <v>206</v>
      </c>
      <c r="H1" s="3"/>
      <c r="I1" s="2"/>
      <c r="J1" s="2"/>
      <c r="K1" s="2"/>
      <c r="M1" s="3" t="s">
        <v>209</v>
      </c>
      <c r="S1" s="3" t="s">
        <v>207</v>
      </c>
      <c r="T1" s="3"/>
      <c r="U1" s="2"/>
      <c r="V1" s="2"/>
      <c r="W1" s="2"/>
      <c r="Y1" s="3" t="s">
        <v>208</v>
      </c>
      <c r="Z1" s="3"/>
      <c r="AA1" s="2"/>
      <c r="AB1" s="2"/>
      <c r="AC1" s="2"/>
      <c r="AE1" s="3" t="s">
        <v>242</v>
      </c>
      <c r="AF1" s="3"/>
      <c r="AG1" s="2"/>
      <c r="AH1" s="2"/>
      <c r="AI1" s="2"/>
      <c r="AK1" s="3" t="s">
        <v>243</v>
      </c>
      <c r="AL1" s="3"/>
      <c r="AM1" s="2"/>
      <c r="AN1" s="2"/>
      <c r="AO1" s="2"/>
    </row>
    <row r="2" spans="1:41" ht="15.6" x14ac:dyDescent="0.25">
      <c r="A2" s="1"/>
      <c r="B2" s="1" t="s">
        <v>37</v>
      </c>
      <c r="C2" s="1" t="s">
        <v>36</v>
      </c>
      <c r="D2" s="35" t="s">
        <v>20</v>
      </c>
      <c r="E2" s="36" t="s">
        <v>21</v>
      </c>
      <c r="G2" s="1"/>
      <c r="H2" s="1" t="s">
        <v>37</v>
      </c>
      <c r="I2" s="1" t="s">
        <v>36</v>
      </c>
      <c r="J2" s="35" t="s">
        <v>20</v>
      </c>
      <c r="K2" s="36" t="s">
        <v>21</v>
      </c>
      <c r="M2" s="1"/>
      <c r="N2" s="1" t="s">
        <v>37</v>
      </c>
      <c r="O2" s="1" t="s">
        <v>241</v>
      </c>
      <c r="P2" s="35" t="s">
        <v>20</v>
      </c>
      <c r="Q2" s="36" t="s">
        <v>21</v>
      </c>
      <c r="S2" s="1"/>
      <c r="T2" s="1" t="s">
        <v>37</v>
      </c>
      <c r="U2" s="1" t="s">
        <v>241</v>
      </c>
      <c r="V2" s="35" t="s">
        <v>20</v>
      </c>
      <c r="W2" s="36" t="s">
        <v>21</v>
      </c>
      <c r="Y2" s="1"/>
      <c r="Z2" s="1" t="s">
        <v>37</v>
      </c>
      <c r="AA2" s="1" t="s">
        <v>36</v>
      </c>
      <c r="AB2" s="35" t="s">
        <v>20</v>
      </c>
      <c r="AC2" s="36" t="s">
        <v>21</v>
      </c>
      <c r="AE2" s="1"/>
      <c r="AF2" s="1" t="s">
        <v>37</v>
      </c>
      <c r="AG2" s="1" t="s">
        <v>36</v>
      </c>
      <c r="AH2" s="35" t="s">
        <v>20</v>
      </c>
      <c r="AI2" s="36" t="s">
        <v>21</v>
      </c>
      <c r="AK2" s="1"/>
      <c r="AL2" s="1" t="s">
        <v>37</v>
      </c>
      <c r="AM2" s="1" t="s">
        <v>36</v>
      </c>
      <c r="AN2" s="35" t="s">
        <v>20</v>
      </c>
      <c r="AO2" s="36" t="s">
        <v>21</v>
      </c>
    </row>
    <row r="3" spans="1:41" x14ac:dyDescent="0.25">
      <c r="A3" s="4">
        <v>1</v>
      </c>
      <c r="B3" s="4" t="s">
        <v>22</v>
      </c>
      <c r="C3" s="4">
        <v>13</v>
      </c>
      <c r="D3" s="5">
        <v>0.44</v>
      </c>
      <c r="E3" s="6">
        <v>0.46</v>
      </c>
      <c r="G3" s="4">
        <v>1</v>
      </c>
      <c r="H3" s="4" t="s">
        <v>22</v>
      </c>
      <c r="I3" s="4">
        <v>13</v>
      </c>
      <c r="J3" s="5">
        <v>0.44</v>
      </c>
      <c r="K3" s="6">
        <v>0.46</v>
      </c>
      <c r="M3" s="4">
        <v>1</v>
      </c>
      <c r="N3" s="4" t="s">
        <v>22</v>
      </c>
      <c r="O3" s="4">
        <v>13</v>
      </c>
      <c r="P3" s="5">
        <v>0.44</v>
      </c>
      <c r="Q3" s="6">
        <v>0.46</v>
      </c>
      <c r="S3" s="4">
        <v>1</v>
      </c>
      <c r="T3" s="4" t="s">
        <v>22</v>
      </c>
      <c r="U3" s="4">
        <v>13</v>
      </c>
      <c r="V3" s="5">
        <v>0.28999999999999998</v>
      </c>
      <c r="W3" s="6">
        <v>0.15</v>
      </c>
      <c r="Y3" s="4">
        <v>1</v>
      </c>
      <c r="Z3" s="4" t="s">
        <v>22</v>
      </c>
      <c r="AA3" s="4">
        <v>13</v>
      </c>
      <c r="AB3" s="38">
        <v>0.44</v>
      </c>
      <c r="AC3" s="6">
        <v>0.46</v>
      </c>
      <c r="AE3" s="4">
        <v>1</v>
      </c>
      <c r="AF3" s="4" t="s">
        <v>22</v>
      </c>
      <c r="AG3" s="4">
        <v>13</v>
      </c>
      <c r="AH3" s="5">
        <v>0.44</v>
      </c>
      <c r="AI3" s="6">
        <v>0.46</v>
      </c>
      <c r="AK3" s="4">
        <v>1</v>
      </c>
      <c r="AL3" s="4" t="s">
        <v>22</v>
      </c>
      <c r="AM3" s="4">
        <v>13</v>
      </c>
      <c r="AN3" s="38">
        <v>0.56000000000000005</v>
      </c>
      <c r="AO3" s="39">
        <v>0.92</v>
      </c>
    </row>
    <row r="4" spans="1:41" x14ac:dyDescent="0.25">
      <c r="A4" s="4">
        <v>2</v>
      </c>
      <c r="B4" s="4" t="s">
        <v>0</v>
      </c>
      <c r="C4" s="4">
        <v>26</v>
      </c>
      <c r="D4" s="5">
        <v>0.47</v>
      </c>
      <c r="E4" s="6">
        <v>0.85</v>
      </c>
      <c r="G4" s="4">
        <v>2</v>
      </c>
      <c r="H4" s="4" t="s">
        <v>0</v>
      </c>
      <c r="I4" s="4">
        <v>26</v>
      </c>
      <c r="J4" s="5">
        <v>0.47</v>
      </c>
      <c r="K4" s="6">
        <v>0.69</v>
      </c>
      <c r="M4" s="4">
        <v>2</v>
      </c>
      <c r="N4" s="4" t="s">
        <v>0</v>
      </c>
      <c r="O4" s="4">
        <v>26</v>
      </c>
      <c r="P4" s="5">
        <v>0.47</v>
      </c>
      <c r="Q4" s="6">
        <v>0.85</v>
      </c>
      <c r="S4" s="4">
        <v>2</v>
      </c>
      <c r="T4" s="4" t="s">
        <v>0</v>
      </c>
      <c r="U4" s="4">
        <v>26</v>
      </c>
      <c r="V4" s="5">
        <v>0.39</v>
      </c>
      <c r="W4" s="6">
        <v>0.54</v>
      </c>
      <c r="Y4" s="4">
        <v>2</v>
      </c>
      <c r="Z4" s="4" t="s">
        <v>0</v>
      </c>
      <c r="AA4" s="4">
        <v>26</v>
      </c>
      <c r="AB4" s="38">
        <v>0.47</v>
      </c>
      <c r="AC4" s="6">
        <v>0.85</v>
      </c>
      <c r="AE4" s="4">
        <v>2</v>
      </c>
      <c r="AF4" s="4" t="s">
        <v>0</v>
      </c>
      <c r="AG4" s="4">
        <v>26</v>
      </c>
      <c r="AH4" s="5">
        <v>0.47</v>
      </c>
      <c r="AI4" s="6">
        <v>0.85</v>
      </c>
      <c r="AK4" s="4">
        <v>2</v>
      </c>
      <c r="AL4" s="4" t="s">
        <v>0</v>
      </c>
      <c r="AM4" s="4">
        <v>26</v>
      </c>
      <c r="AN4" s="38">
        <v>0.75</v>
      </c>
      <c r="AO4" s="39">
        <v>2.23</v>
      </c>
    </row>
    <row r="5" spans="1:41" x14ac:dyDescent="0.25">
      <c r="A5" s="4">
        <v>3</v>
      </c>
      <c r="B5" s="4" t="s">
        <v>11</v>
      </c>
      <c r="C5" s="4">
        <v>26</v>
      </c>
      <c r="D5" s="5">
        <v>0.72</v>
      </c>
      <c r="E5" s="6">
        <v>2.46</v>
      </c>
      <c r="G5" s="4">
        <v>3</v>
      </c>
      <c r="H5" s="4" t="s">
        <v>11</v>
      </c>
      <c r="I5" s="4">
        <v>26</v>
      </c>
      <c r="J5" s="5">
        <v>0.64</v>
      </c>
      <c r="K5" s="6">
        <v>1.77</v>
      </c>
      <c r="M5" s="4">
        <v>3</v>
      </c>
      <c r="N5" s="4" t="s">
        <v>11</v>
      </c>
      <c r="O5" s="4">
        <v>26</v>
      </c>
      <c r="P5" s="5">
        <v>0.68</v>
      </c>
      <c r="Q5" s="6">
        <v>2.08</v>
      </c>
      <c r="S5" s="4">
        <v>3</v>
      </c>
      <c r="T5" s="4" t="s">
        <v>11</v>
      </c>
      <c r="U5" s="4">
        <v>26</v>
      </c>
      <c r="V5" s="5">
        <v>0.53</v>
      </c>
      <c r="W5" s="6">
        <v>0.92</v>
      </c>
      <c r="Y5" s="4">
        <v>3</v>
      </c>
      <c r="Z5" s="4" t="s">
        <v>11</v>
      </c>
      <c r="AA5" s="4">
        <v>26</v>
      </c>
      <c r="AB5" s="38">
        <v>0.76</v>
      </c>
      <c r="AC5" s="6">
        <v>2.77</v>
      </c>
      <c r="AE5" s="4">
        <v>3</v>
      </c>
      <c r="AF5" s="4" t="s">
        <v>11</v>
      </c>
      <c r="AG5" s="4">
        <v>26</v>
      </c>
      <c r="AH5" s="5">
        <v>0.68</v>
      </c>
      <c r="AI5" s="6">
        <v>2.38</v>
      </c>
      <c r="AK5" s="4">
        <v>3</v>
      </c>
      <c r="AL5" s="4" t="s">
        <v>11</v>
      </c>
      <c r="AM5" s="4">
        <v>26</v>
      </c>
      <c r="AN5" s="38">
        <v>0.78</v>
      </c>
      <c r="AO5" s="39">
        <v>5.46</v>
      </c>
    </row>
    <row r="6" spans="1:41" x14ac:dyDescent="0.25">
      <c r="A6" s="4">
        <v>4</v>
      </c>
      <c r="B6" s="4" t="s">
        <v>1</v>
      </c>
      <c r="C6" s="4">
        <v>32</v>
      </c>
      <c r="D6" s="5">
        <v>0.42</v>
      </c>
      <c r="E6" s="6">
        <v>0.75</v>
      </c>
      <c r="G6" s="4">
        <v>4</v>
      </c>
      <c r="H6" s="4" t="s">
        <v>1</v>
      </c>
      <c r="I6" s="4">
        <v>32</v>
      </c>
      <c r="J6" s="5">
        <v>0.39</v>
      </c>
      <c r="K6" s="6">
        <v>0.69</v>
      </c>
      <c r="M6" s="4">
        <v>4</v>
      </c>
      <c r="N6" s="4" t="s">
        <v>1</v>
      </c>
      <c r="O6" s="4">
        <v>32</v>
      </c>
      <c r="P6" s="5">
        <v>0.42</v>
      </c>
      <c r="Q6" s="6">
        <v>0.81</v>
      </c>
      <c r="S6" s="4">
        <v>4</v>
      </c>
      <c r="T6" s="4" t="s">
        <v>1</v>
      </c>
      <c r="U6" s="4">
        <v>32</v>
      </c>
      <c r="V6" s="5">
        <v>0.42</v>
      </c>
      <c r="W6" s="6">
        <v>0.69</v>
      </c>
      <c r="Y6" s="4">
        <v>4</v>
      </c>
      <c r="Z6" s="4" t="s">
        <v>1</v>
      </c>
      <c r="AA6" s="4">
        <v>32</v>
      </c>
      <c r="AB6" s="38">
        <v>0.42</v>
      </c>
      <c r="AC6" s="6">
        <v>0.94</v>
      </c>
      <c r="AE6" s="4">
        <v>4</v>
      </c>
      <c r="AF6" s="4" t="s">
        <v>1</v>
      </c>
      <c r="AG6" s="4">
        <v>32</v>
      </c>
      <c r="AH6" s="5">
        <v>0.38</v>
      </c>
      <c r="AI6" s="6">
        <v>0.69</v>
      </c>
      <c r="AK6" s="4">
        <v>4</v>
      </c>
      <c r="AL6" s="4" t="s">
        <v>1</v>
      </c>
      <c r="AM6" s="4">
        <v>32</v>
      </c>
      <c r="AN6" s="38">
        <v>0.69</v>
      </c>
      <c r="AO6" s="39">
        <v>2.44</v>
      </c>
    </row>
    <row r="7" spans="1:41" x14ac:dyDescent="0.25">
      <c r="A7" s="4">
        <v>5</v>
      </c>
      <c r="B7" s="4" t="s">
        <v>2</v>
      </c>
      <c r="C7" s="4">
        <v>40</v>
      </c>
      <c r="D7" s="5">
        <v>0.4</v>
      </c>
      <c r="E7" s="6">
        <v>0.9</v>
      </c>
      <c r="G7" s="4">
        <v>5</v>
      </c>
      <c r="H7" s="4" t="s">
        <v>2</v>
      </c>
      <c r="I7" s="4">
        <v>40</v>
      </c>
      <c r="J7" s="5">
        <v>0.43</v>
      </c>
      <c r="K7" s="6">
        <v>1</v>
      </c>
      <c r="M7" s="4">
        <v>5</v>
      </c>
      <c r="N7" s="4" t="s">
        <v>2</v>
      </c>
      <c r="O7" s="4">
        <v>40</v>
      </c>
      <c r="P7" s="5">
        <v>0.4</v>
      </c>
      <c r="Q7" s="6">
        <v>0.9</v>
      </c>
      <c r="S7" s="4">
        <v>5</v>
      </c>
      <c r="T7" s="4" t="s">
        <v>2</v>
      </c>
      <c r="U7" s="4">
        <v>40</v>
      </c>
      <c r="V7" s="5">
        <v>0.43</v>
      </c>
      <c r="W7" s="6">
        <v>1</v>
      </c>
      <c r="Y7" s="4">
        <v>5</v>
      </c>
      <c r="Z7" s="4" t="s">
        <v>2</v>
      </c>
      <c r="AA7" s="4">
        <v>40</v>
      </c>
      <c r="AB7" s="38">
        <v>0.43</v>
      </c>
      <c r="AC7" s="6">
        <v>1.2</v>
      </c>
      <c r="AE7" s="4">
        <v>5</v>
      </c>
      <c r="AF7" s="4" t="s">
        <v>2</v>
      </c>
      <c r="AG7" s="4">
        <v>40</v>
      </c>
      <c r="AH7" s="5">
        <v>0.43</v>
      </c>
      <c r="AI7" s="6">
        <v>1</v>
      </c>
      <c r="AK7" s="4">
        <v>5</v>
      </c>
      <c r="AL7" s="4" t="s">
        <v>2</v>
      </c>
      <c r="AM7" s="4">
        <v>40</v>
      </c>
      <c r="AN7" s="38">
        <v>0.57999999999999996</v>
      </c>
      <c r="AO7" s="39">
        <v>1.65</v>
      </c>
    </row>
    <row r="8" spans="1:41" x14ac:dyDescent="0.25">
      <c r="A8" s="4">
        <v>6</v>
      </c>
      <c r="B8" s="4" t="s">
        <v>23</v>
      </c>
      <c r="C8" s="4">
        <v>37</v>
      </c>
      <c r="D8" s="5">
        <v>0.68</v>
      </c>
      <c r="E8" s="6">
        <v>8.6999999999999993</v>
      </c>
      <c r="G8" s="4">
        <v>6</v>
      </c>
      <c r="H8" s="4" t="s">
        <v>23</v>
      </c>
      <c r="I8" s="4">
        <v>37</v>
      </c>
      <c r="J8" s="5">
        <v>0.7</v>
      </c>
      <c r="K8" s="6">
        <v>8.49</v>
      </c>
      <c r="M8" s="4">
        <v>6</v>
      </c>
      <c r="N8" s="4" t="s">
        <v>23</v>
      </c>
      <c r="O8" s="4">
        <v>37</v>
      </c>
      <c r="P8" s="5">
        <v>0.7</v>
      </c>
      <c r="Q8" s="6">
        <v>9.14</v>
      </c>
      <c r="S8" s="4">
        <v>6</v>
      </c>
      <c r="T8" s="4" t="s">
        <v>23</v>
      </c>
      <c r="U8" s="4">
        <v>37</v>
      </c>
      <c r="V8" s="5">
        <v>0.7</v>
      </c>
      <c r="W8" s="6">
        <v>2.0499999999999998</v>
      </c>
      <c r="Y8" s="4">
        <v>6</v>
      </c>
      <c r="Z8" s="4" t="s">
        <v>23</v>
      </c>
      <c r="AA8" s="4">
        <v>37</v>
      </c>
      <c r="AB8" s="38">
        <v>0.84</v>
      </c>
      <c r="AC8" s="6">
        <v>17.190000000000001</v>
      </c>
      <c r="AE8" s="4">
        <v>6</v>
      </c>
      <c r="AF8" s="4" t="s">
        <v>23</v>
      </c>
      <c r="AG8" s="4">
        <v>37</v>
      </c>
      <c r="AH8" s="5">
        <v>0.84</v>
      </c>
      <c r="AI8" s="6">
        <v>17.190000000000001</v>
      </c>
      <c r="AK8" s="4">
        <v>6</v>
      </c>
      <c r="AL8" s="4" t="s">
        <v>23</v>
      </c>
      <c r="AM8" s="4">
        <v>37</v>
      </c>
      <c r="AN8" s="38">
        <v>1</v>
      </c>
      <c r="AO8" s="39">
        <v>17.510000000000002</v>
      </c>
    </row>
    <row r="9" spans="1:41" x14ac:dyDescent="0.25">
      <c r="A9" s="4">
        <v>7</v>
      </c>
      <c r="B9" s="4" t="s">
        <v>24</v>
      </c>
      <c r="C9" s="4">
        <v>39</v>
      </c>
      <c r="D9" s="5">
        <v>0.22</v>
      </c>
      <c r="E9" s="6">
        <v>0.15</v>
      </c>
      <c r="G9" s="4">
        <v>7</v>
      </c>
      <c r="H9" s="4" t="s">
        <v>24</v>
      </c>
      <c r="I9" s="4">
        <v>39</v>
      </c>
      <c r="J9" s="5">
        <v>0.42</v>
      </c>
      <c r="K9" s="6">
        <v>0.82</v>
      </c>
      <c r="M9" s="4">
        <v>7</v>
      </c>
      <c r="N9" s="4" t="s">
        <v>24</v>
      </c>
      <c r="O9" s="4">
        <v>39</v>
      </c>
      <c r="P9" s="5">
        <v>0.35</v>
      </c>
      <c r="Q9" s="6">
        <v>0.41</v>
      </c>
      <c r="S9" s="4">
        <v>7</v>
      </c>
      <c r="T9" s="4" t="s">
        <v>24</v>
      </c>
      <c r="U9" s="4">
        <v>39</v>
      </c>
      <c r="V9" s="5">
        <v>0.37</v>
      </c>
      <c r="W9" s="6">
        <v>0.46</v>
      </c>
      <c r="Y9" s="4">
        <v>7</v>
      </c>
      <c r="Z9" s="4" t="s">
        <v>24</v>
      </c>
      <c r="AA9" s="4">
        <v>39</v>
      </c>
      <c r="AB9" s="38">
        <v>0.42</v>
      </c>
      <c r="AC9" s="6">
        <v>0.87</v>
      </c>
      <c r="AE9" s="4">
        <v>7</v>
      </c>
      <c r="AF9" s="4" t="s">
        <v>24</v>
      </c>
      <c r="AG9" s="4">
        <v>39</v>
      </c>
      <c r="AH9" s="5">
        <v>0.37</v>
      </c>
      <c r="AI9" s="6">
        <v>0.62</v>
      </c>
      <c r="AK9" s="4">
        <v>7</v>
      </c>
      <c r="AL9" s="4" t="s">
        <v>24</v>
      </c>
      <c r="AM9" s="4">
        <v>39</v>
      </c>
      <c r="AN9" s="38">
        <v>0.7</v>
      </c>
      <c r="AO9" s="39">
        <v>1.85</v>
      </c>
    </row>
    <row r="10" spans="1:41" x14ac:dyDescent="0.25">
      <c r="A10" s="4">
        <v>8</v>
      </c>
      <c r="B10" s="4" t="s">
        <v>25</v>
      </c>
      <c r="C10" s="4">
        <v>40</v>
      </c>
      <c r="D10" s="5">
        <v>0.36</v>
      </c>
      <c r="E10" s="6">
        <v>1.35</v>
      </c>
      <c r="G10" s="4">
        <v>8</v>
      </c>
      <c r="H10" s="4" t="s">
        <v>25</v>
      </c>
      <c r="I10" s="4">
        <v>40</v>
      </c>
      <c r="J10" s="5">
        <v>0.51</v>
      </c>
      <c r="K10" s="6">
        <v>1.4</v>
      </c>
      <c r="M10" s="4">
        <v>8</v>
      </c>
      <c r="N10" s="4" t="s">
        <v>25</v>
      </c>
      <c r="O10" s="4">
        <v>40</v>
      </c>
      <c r="P10" s="5">
        <v>0.48</v>
      </c>
      <c r="Q10" s="6">
        <v>1.7</v>
      </c>
      <c r="S10" s="4">
        <v>8</v>
      </c>
      <c r="T10" s="4" t="s">
        <v>25</v>
      </c>
      <c r="U10" s="4">
        <v>40</v>
      </c>
      <c r="V10" s="5">
        <v>0.41</v>
      </c>
      <c r="W10" s="6">
        <v>0.75</v>
      </c>
      <c r="Y10" s="4">
        <v>8</v>
      </c>
      <c r="Z10" s="4" t="s">
        <v>25</v>
      </c>
      <c r="AA10" s="4">
        <v>40</v>
      </c>
      <c r="AB10" s="38">
        <v>0.57999999999999996</v>
      </c>
      <c r="AC10" s="6">
        <v>2.5499999999999998</v>
      </c>
      <c r="AE10" s="4">
        <v>8</v>
      </c>
      <c r="AF10" s="4" t="s">
        <v>25</v>
      </c>
      <c r="AG10" s="4">
        <v>40</v>
      </c>
      <c r="AH10" s="5">
        <v>0.56000000000000005</v>
      </c>
      <c r="AI10" s="6">
        <v>1.65</v>
      </c>
      <c r="AK10" s="4">
        <v>8</v>
      </c>
      <c r="AL10" s="4" t="s">
        <v>25</v>
      </c>
      <c r="AM10" s="4">
        <v>40</v>
      </c>
      <c r="AN10" s="38">
        <v>0.78</v>
      </c>
      <c r="AO10" s="39">
        <v>2.85</v>
      </c>
    </row>
    <row r="11" spans="1:41" x14ac:dyDescent="0.25">
      <c r="A11" s="4">
        <v>9</v>
      </c>
      <c r="B11" s="4" t="s">
        <v>12</v>
      </c>
      <c r="C11" s="4">
        <v>41</v>
      </c>
      <c r="D11" s="5">
        <v>0.46</v>
      </c>
      <c r="E11" s="6">
        <v>0.88</v>
      </c>
      <c r="G11" s="4">
        <v>9</v>
      </c>
      <c r="H11" s="4" t="s">
        <v>12</v>
      </c>
      <c r="I11" s="4">
        <v>41</v>
      </c>
      <c r="J11" s="5">
        <v>0.27</v>
      </c>
      <c r="K11" s="6">
        <v>0.44</v>
      </c>
      <c r="M11" s="4">
        <v>9</v>
      </c>
      <c r="N11" s="4" t="s">
        <v>12</v>
      </c>
      <c r="O11" s="4">
        <v>41</v>
      </c>
      <c r="P11" s="5">
        <v>0.48</v>
      </c>
      <c r="Q11" s="6">
        <v>1.17</v>
      </c>
      <c r="S11" s="4">
        <v>9</v>
      </c>
      <c r="T11" s="4" t="s">
        <v>12</v>
      </c>
      <c r="U11" s="4">
        <v>41</v>
      </c>
      <c r="V11" s="5">
        <v>0.6</v>
      </c>
      <c r="W11" s="6">
        <v>1.46</v>
      </c>
      <c r="Y11" s="4">
        <v>9</v>
      </c>
      <c r="Z11" s="4" t="s">
        <v>12</v>
      </c>
      <c r="AA11" s="4">
        <v>41</v>
      </c>
      <c r="AB11" s="38">
        <v>0.66</v>
      </c>
      <c r="AC11" s="6">
        <v>2.1</v>
      </c>
      <c r="AE11" s="4">
        <v>9</v>
      </c>
      <c r="AF11" s="4" t="s">
        <v>12</v>
      </c>
      <c r="AG11" s="4">
        <v>41</v>
      </c>
      <c r="AH11" s="5">
        <v>0.65</v>
      </c>
      <c r="AI11" s="6">
        <v>1.8</v>
      </c>
      <c r="AK11" s="4">
        <v>9</v>
      </c>
      <c r="AL11" s="4" t="s">
        <v>12</v>
      </c>
      <c r="AM11" s="4">
        <v>41</v>
      </c>
      <c r="AN11" s="38">
        <v>0.82</v>
      </c>
      <c r="AO11" s="39">
        <v>2.73</v>
      </c>
    </row>
    <row r="12" spans="1:41" x14ac:dyDescent="0.25">
      <c r="A12" s="4">
        <v>10</v>
      </c>
      <c r="B12" s="4" t="s">
        <v>3</v>
      </c>
      <c r="C12" s="4">
        <v>32</v>
      </c>
      <c r="D12" s="5">
        <v>0.56999999999999995</v>
      </c>
      <c r="E12" s="6">
        <v>1.56</v>
      </c>
      <c r="G12" s="4">
        <v>10</v>
      </c>
      <c r="H12" s="4" t="s">
        <v>3</v>
      </c>
      <c r="I12" s="4">
        <v>32</v>
      </c>
      <c r="J12" s="5">
        <v>0.56999999999999995</v>
      </c>
      <c r="K12" s="6">
        <v>1.5</v>
      </c>
      <c r="M12" s="4">
        <v>10</v>
      </c>
      <c r="N12" s="4" t="s">
        <v>3</v>
      </c>
      <c r="O12" s="4">
        <v>32</v>
      </c>
      <c r="P12" s="5">
        <v>0.56999999999999995</v>
      </c>
      <c r="Q12" s="6">
        <v>1.56</v>
      </c>
      <c r="S12" s="4">
        <v>10</v>
      </c>
      <c r="T12" s="4" t="s">
        <v>3</v>
      </c>
      <c r="U12" s="4">
        <v>32</v>
      </c>
      <c r="V12" s="5">
        <v>0.47</v>
      </c>
      <c r="W12" s="6">
        <v>0.81</v>
      </c>
      <c r="Y12" s="4">
        <v>10</v>
      </c>
      <c r="Z12" s="4" t="s">
        <v>3</v>
      </c>
      <c r="AA12" s="4">
        <v>32</v>
      </c>
      <c r="AB12" s="38">
        <v>0.59</v>
      </c>
      <c r="AC12" s="6">
        <v>1.81</v>
      </c>
      <c r="AE12" s="4">
        <v>10</v>
      </c>
      <c r="AF12" s="4" t="s">
        <v>3</v>
      </c>
      <c r="AG12" s="4">
        <v>32</v>
      </c>
      <c r="AH12" s="5">
        <v>0.52</v>
      </c>
      <c r="AI12" s="6">
        <v>1.06</v>
      </c>
      <c r="AK12" s="4">
        <v>10</v>
      </c>
      <c r="AL12" s="4" t="s">
        <v>3</v>
      </c>
      <c r="AM12" s="4">
        <v>32</v>
      </c>
      <c r="AN12" s="38">
        <v>0.65</v>
      </c>
      <c r="AO12" s="39">
        <v>1.56</v>
      </c>
    </row>
    <row r="13" spans="1:41" x14ac:dyDescent="0.25">
      <c r="A13" s="4">
        <v>11</v>
      </c>
      <c r="B13" s="4" t="s">
        <v>26</v>
      </c>
      <c r="C13" s="4">
        <v>32</v>
      </c>
      <c r="D13" s="5">
        <v>0.25</v>
      </c>
      <c r="E13" s="6">
        <v>0.38</v>
      </c>
      <c r="G13" s="4">
        <v>11</v>
      </c>
      <c r="H13" s="4" t="s">
        <v>26</v>
      </c>
      <c r="I13" s="4">
        <v>32</v>
      </c>
      <c r="J13" s="5">
        <v>0.25</v>
      </c>
      <c r="K13" s="6">
        <v>0.38</v>
      </c>
      <c r="M13" s="4">
        <v>11</v>
      </c>
      <c r="N13" s="4" t="s">
        <v>26</v>
      </c>
      <c r="O13" s="4">
        <v>32</v>
      </c>
      <c r="P13" s="5">
        <v>0.25</v>
      </c>
      <c r="Q13" s="6">
        <v>0.38</v>
      </c>
      <c r="S13" s="4">
        <v>11</v>
      </c>
      <c r="T13" s="4" t="s">
        <v>26</v>
      </c>
      <c r="U13" s="4">
        <v>32</v>
      </c>
      <c r="V13" s="5">
        <v>0.23</v>
      </c>
      <c r="W13" s="6">
        <v>0.31</v>
      </c>
      <c r="Y13" s="4">
        <v>11</v>
      </c>
      <c r="Z13" s="4" t="s">
        <v>26</v>
      </c>
      <c r="AA13" s="4">
        <v>32</v>
      </c>
      <c r="AB13" s="38">
        <v>0.25</v>
      </c>
      <c r="AC13" s="6">
        <v>0.44</v>
      </c>
      <c r="AE13" s="4">
        <v>11</v>
      </c>
      <c r="AF13" s="4" t="s">
        <v>26</v>
      </c>
      <c r="AG13" s="4">
        <v>32</v>
      </c>
      <c r="AH13" s="5">
        <v>0.23</v>
      </c>
      <c r="AI13" s="6">
        <v>0.31</v>
      </c>
      <c r="AK13" s="4">
        <v>11</v>
      </c>
      <c r="AL13" s="4" t="s">
        <v>26</v>
      </c>
      <c r="AM13" s="4">
        <v>32</v>
      </c>
      <c r="AN13" s="38">
        <v>0.3</v>
      </c>
      <c r="AO13" s="39">
        <v>1.25</v>
      </c>
    </row>
    <row r="14" spans="1:41" x14ac:dyDescent="0.25">
      <c r="A14" s="4">
        <v>12</v>
      </c>
      <c r="B14" s="4" t="s">
        <v>27</v>
      </c>
      <c r="C14" s="4">
        <v>57</v>
      </c>
      <c r="D14" s="5">
        <v>0.56000000000000005</v>
      </c>
      <c r="E14" s="6">
        <v>1.3</v>
      </c>
      <c r="G14" s="4">
        <v>12</v>
      </c>
      <c r="H14" s="4" t="s">
        <v>27</v>
      </c>
      <c r="I14" s="4">
        <v>57</v>
      </c>
      <c r="J14" s="5">
        <v>0.67</v>
      </c>
      <c r="K14" s="6">
        <v>1.65</v>
      </c>
      <c r="M14" s="4">
        <v>12</v>
      </c>
      <c r="N14" s="4" t="s">
        <v>27</v>
      </c>
      <c r="O14" s="4">
        <v>57</v>
      </c>
      <c r="P14" s="5">
        <v>0.51</v>
      </c>
      <c r="Q14" s="6">
        <v>1.1200000000000001</v>
      </c>
      <c r="S14" s="4">
        <v>12</v>
      </c>
      <c r="T14" s="4" t="s">
        <v>27</v>
      </c>
      <c r="U14" s="4">
        <v>57</v>
      </c>
      <c r="V14" s="5">
        <v>0.54</v>
      </c>
      <c r="W14" s="6">
        <v>1.1599999999999999</v>
      </c>
      <c r="Y14" s="4">
        <v>12</v>
      </c>
      <c r="Z14" s="4" t="s">
        <v>27</v>
      </c>
      <c r="AA14" s="4">
        <v>57</v>
      </c>
      <c r="AB14" s="38">
        <v>0.7</v>
      </c>
      <c r="AC14" s="6">
        <v>2</v>
      </c>
      <c r="AE14" s="4">
        <v>12</v>
      </c>
      <c r="AF14" s="4" t="s">
        <v>27</v>
      </c>
      <c r="AG14" s="4">
        <v>57</v>
      </c>
      <c r="AH14" s="5">
        <v>0.66</v>
      </c>
      <c r="AI14" s="6">
        <v>1.51</v>
      </c>
      <c r="AK14" s="4">
        <v>12</v>
      </c>
      <c r="AL14" s="4" t="s">
        <v>27</v>
      </c>
      <c r="AM14" s="4">
        <v>57</v>
      </c>
      <c r="AN14" s="38">
        <v>0.83</v>
      </c>
      <c r="AO14" s="39">
        <v>2.11</v>
      </c>
    </row>
    <row r="15" spans="1:41" x14ac:dyDescent="0.25">
      <c r="A15" s="4">
        <v>14</v>
      </c>
      <c r="B15" s="4" t="s">
        <v>28</v>
      </c>
      <c r="C15" s="4">
        <v>37</v>
      </c>
      <c r="D15" s="5">
        <v>0.47</v>
      </c>
      <c r="E15" s="6">
        <v>1.62</v>
      </c>
      <c r="G15" s="4">
        <v>14</v>
      </c>
      <c r="H15" s="4" t="s">
        <v>28</v>
      </c>
      <c r="I15" s="4">
        <v>37</v>
      </c>
      <c r="J15" s="5">
        <v>0.47</v>
      </c>
      <c r="K15" s="6">
        <v>1.84</v>
      </c>
      <c r="M15" s="4">
        <v>14</v>
      </c>
      <c r="N15" s="4" t="s">
        <v>28</v>
      </c>
      <c r="O15" s="4">
        <v>37</v>
      </c>
      <c r="P15" s="5">
        <v>0.47</v>
      </c>
      <c r="Q15" s="6">
        <v>1.78</v>
      </c>
      <c r="S15" s="4">
        <v>14</v>
      </c>
      <c r="T15" s="4" t="s">
        <v>28</v>
      </c>
      <c r="U15" s="4">
        <v>37</v>
      </c>
      <c r="V15" s="5">
        <v>0.44</v>
      </c>
      <c r="W15" s="6">
        <v>0.76</v>
      </c>
      <c r="Y15" s="4">
        <v>14</v>
      </c>
      <c r="Z15" s="4" t="s">
        <v>28</v>
      </c>
      <c r="AA15" s="4">
        <v>37</v>
      </c>
      <c r="AB15" s="38">
        <v>0.47</v>
      </c>
      <c r="AC15" s="6">
        <v>2.38</v>
      </c>
      <c r="AE15" s="4">
        <v>14</v>
      </c>
      <c r="AF15" s="4" t="s">
        <v>28</v>
      </c>
      <c r="AG15" s="4">
        <v>37</v>
      </c>
      <c r="AH15" s="5">
        <v>0.35</v>
      </c>
      <c r="AI15" s="6">
        <v>0.86</v>
      </c>
      <c r="AK15" s="4">
        <v>14</v>
      </c>
      <c r="AL15" s="4" t="s">
        <v>28</v>
      </c>
      <c r="AM15" s="4">
        <v>37</v>
      </c>
      <c r="AN15" s="38">
        <v>0.52</v>
      </c>
      <c r="AO15" s="39">
        <v>1.89</v>
      </c>
    </row>
    <row r="16" spans="1:41" x14ac:dyDescent="0.25">
      <c r="A16" s="4">
        <v>15</v>
      </c>
      <c r="B16" s="4" t="s">
        <v>29</v>
      </c>
      <c r="C16" s="4">
        <v>50</v>
      </c>
      <c r="D16" s="5">
        <v>0.72</v>
      </c>
      <c r="E16" s="6">
        <v>3.48</v>
      </c>
      <c r="G16" s="4">
        <v>15</v>
      </c>
      <c r="H16" s="4" t="s">
        <v>29</v>
      </c>
      <c r="I16" s="4">
        <v>50</v>
      </c>
      <c r="J16" s="5">
        <v>0.74</v>
      </c>
      <c r="K16" s="6">
        <v>3.32</v>
      </c>
      <c r="M16" s="4">
        <v>15</v>
      </c>
      <c r="N16" s="4" t="s">
        <v>29</v>
      </c>
      <c r="O16" s="4">
        <v>50</v>
      </c>
      <c r="P16" s="5">
        <v>0.46</v>
      </c>
      <c r="Q16" s="6">
        <v>1.44</v>
      </c>
      <c r="S16" s="4">
        <v>15</v>
      </c>
      <c r="T16" s="4" t="s">
        <v>29</v>
      </c>
      <c r="U16" s="4">
        <v>50</v>
      </c>
      <c r="V16" s="5">
        <v>0.6</v>
      </c>
      <c r="W16" s="6">
        <v>2.2799999999999998</v>
      </c>
      <c r="Y16" s="4">
        <v>15</v>
      </c>
      <c r="Z16" s="4" t="s">
        <v>29</v>
      </c>
      <c r="AA16" s="4">
        <v>50</v>
      </c>
      <c r="AB16" s="38">
        <v>0.82</v>
      </c>
      <c r="AC16" s="6">
        <v>4.84</v>
      </c>
      <c r="AE16" s="4">
        <v>15</v>
      </c>
      <c r="AF16" s="4" t="s">
        <v>29</v>
      </c>
      <c r="AG16" s="4">
        <v>50</v>
      </c>
      <c r="AH16" s="5">
        <v>0.75</v>
      </c>
      <c r="AI16" s="6">
        <v>4.04</v>
      </c>
      <c r="AK16" s="4">
        <v>15</v>
      </c>
      <c r="AL16" s="4" t="s">
        <v>29</v>
      </c>
      <c r="AM16" s="4">
        <v>50</v>
      </c>
      <c r="AN16" s="38">
        <v>0.82</v>
      </c>
      <c r="AO16" s="39">
        <v>4.32</v>
      </c>
    </row>
    <row r="17" spans="1:41" x14ac:dyDescent="0.25">
      <c r="A17" s="4">
        <v>16</v>
      </c>
      <c r="B17" s="4" t="s">
        <v>4</v>
      </c>
      <c r="C17" s="4">
        <v>43</v>
      </c>
      <c r="D17" s="5">
        <v>0.43</v>
      </c>
      <c r="E17" s="6">
        <v>2</v>
      </c>
      <c r="G17" s="4">
        <v>16</v>
      </c>
      <c r="H17" s="4" t="s">
        <v>4</v>
      </c>
      <c r="I17" s="4">
        <v>43</v>
      </c>
      <c r="J17" s="5">
        <v>0.33</v>
      </c>
      <c r="K17" s="6">
        <v>0.6</v>
      </c>
      <c r="M17" s="4">
        <v>16</v>
      </c>
      <c r="N17" s="4" t="s">
        <v>4</v>
      </c>
      <c r="O17" s="4">
        <v>43</v>
      </c>
      <c r="P17" s="5">
        <v>0.37</v>
      </c>
      <c r="Q17" s="6">
        <v>0.98</v>
      </c>
      <c r="S17" s="4">
        <v>16</v>
      </c>
      <c r="T17" s="4" t="s">
        <v>4</v>
      </c>
      <c r="U17" s="4">
        <v>43</v>
      </c>
      <c r="V17" s="5">
        <v>0.48</v>
      </c>
      <c r="W17" s="6">
        <v>1.44</v>
      </c>
      <c r="Y17" s="4">
        <v>16</v>
      </c>
      <c r="Z17" s="4" t="s">
        <v>4</v>
      </c>
      <c r="AA17" s="4">
        <v>43</v>
      </c>
      <c r="AB17" s="38">
        <v>0.56999999999999995</v>
      </c>
      <c r="AC17" s="6">
        <v>2.65</v>
      </c>
      <c r="AE17" s="4">
        <v>16</v>
      </c>
      <c r="AF17" s="4" t="s">
        <v>4</v>
      </c>
      <c r="AG17" s="4">
        <v>43</v>
      </c>
      <c r="AH17" s="5">
        <v>0.49</v>
      </c>
      <c r="AI17" s="6">
        <v>1.3</v>
      </c>
      <c r="AK17" s="4">
        <v>16</v>
      </c>
      <c r="AL17" s="4" t="s">
        <v>4</v>
      </c>
      <c r="AM17" s="4">
        <v>43</v>
      </c>
      <c r="AN17" s="38">
        <v>0.67</v>
      </c>
      <c r="AO17" s="39">
        <v>2.14</v>
      </c>
    </row>
    <row r="18" spans="1:41" x14ac:dyDescent="0.25">
      <c r="A18" s="4">
        <v>17</v>
      </c>
      <c r="B18" s="4" t="s">
        <v>13</v>
      </c>
      <c r="C18" s="4">
        <v>8</v>
      </c>
      <c r="D18" s="5">
        <v>0.41</v>
      </c>
      <c r="E18" s="6">
        <v>0.75</v>
      </c>
      <c r="G18" s="4">
        <v>17</v>
      </c>
      <c r="H18" s="4" t="s">
        <v>13</v>
      </c>
      <c r="I18" s="4">
        <v>8</v>
      </c>
      <c r="J18" s="5">
        <v>0.41</v>
      </c>
      <c r="K18" s="6">
        <v>0.75</v>
      </c>
      <c r="M18" s="4">
        <v>17</v>
      </c>
      <c r="N18" s="4" t="s">
        <v>13</v>
      </c>
      <c r="O18" s="4">
        <v>8</v>
      </c>
      <c r="P18" s="5">
        <v>0.41</v>
      </c>
      <c r="Q18" s="6">
        <v>0.75</v>
      </c>
      <c r="S18" s="4">
        <v>17</v>
      </c>
      <c r="T18" s="4" t="s">
        <v>13</v>
      </c>
      <c r="U18" s="4">
        <v>8</v>
      </c>
      <c r="V18" s="5">
        <v>0.41</v>
      </c>
      <c r="W18" s="6">
        <v>0.5</v>
      </c>
      <c r="Y18" s="4">
        <v>17</v>
      </c>
      <c r="Z18" s="4" t="s">
        <v>13</v>
      </c>
      <c r="AA18" s="4">
        <v>8</v>
      </c>
      <c r="AB18" s="38">
        <v>0.41</v>
      </c>
      <c r="AC18" s="6">
        <v>0.75</v>
      </c>
      <c r="AE18" s="4">
        <v>17</v>
      </c>
      <c r="AF18" s="4" t="s">
        <v>13</v>
      </c>
      <c r="AG18" s="4">
        <v>8</v>
      </c>
      <c r="AH18" s="5">
        <v>0.41</v>
      </c>
      <c r="AI18" s="6">
        <v>0.75</v>
      </c>
      <c r="AK18" s="4">
        <v>17</v>
      </c>
      <c r="AL18" s="4" t="s">
        <v>13</v>
      </c>
      <c r="AM18" s="4">
        <v>8</v>
      </c>
      <c r="AN18" s="38">
        <v>0.69</v>
      </c>
      <c r="AO18" s="39">
        <v>2.25</v>
      </c>
    </row>
    <row r="19" spans="1:41" x14ac:dyDescent="0.25">
      <c r="A19" s="4">
        <v>18</v>
      </c>
      <c r="B19" s="4" t="s">
        <v>30</v>
      </c>
      <c r="C19" s="4">
        <v>26</v>
      </c>
      <c r="D19" s="5">
        <v>0.33</v>
      </c>
      <c r="E19" s="6">
        <v>0.77</v>
      </c>
      <c r="G19" s="4">
        <v>18</v>
      </c>
      <c r="H19" s="4" t="s">
        <v>30</v>
      </c>
      <c r="I19" s="4">
        <v>26</v>
      </c>
      <c r="J19" s="5">
        <v>0.28999999999999998</v>
      </c>
      <c r="K19" s="6">
        <v>0.77</v>
      </c>
      <c r="M19" s="4">
        <v>18</v>
      </c>
      <c r="N19" s="4" t="s">
        <v>30</v>
      </c>
      <c r="O19" s="4">
        <v>26</v>
      </c>
      <c r="P19" s="5">
        <v>0.4</v>
      </c>
      <c r="Q19" s="6">
        <v>1</v>
      </c>
      <c r="S19" s="4">
        <v>18</v>
      </c>
      <c r="T19" s="4" t="s">
        <v>30</v>
      </c>
      <c r="U19" s="4">
        <v>26</v>
      </c>
      <c r="V19" s="5">
        <v>0.63</v>
      </c>
      <c r="W19" s="6">
        <v>1.38</v>
      </c>
      <c r="Y19" s="4">
        <v>18</v>
      </c>
      <c r="Z19" s="4" t="s">
        <v>30</v>
      </c>
      <c r="AA19" s="4">
        <v>26</v>
      </c>
      <c r="AB19" s="38">
        <v>0.63</v>
      </c>
      <c r="AC19" s="6">
        <v>1.54</v>
      </c>
      <c r="AE19" s="4">
        <v>18</v>
      </c>
      <c r="AF19" s="4" t="s">
        <v>30</v>
      </c>
      <c r="AG19" s="4">
        <v>26</v>
      </c>
      <c r="AH19" s="5">
        <v>0.63</v>
      </c>
      <c r="AI19" s="6">
        <v>1.46</v>
      </c>
      <c r="AK19" s="4">
        <v>18</v>
      </c>
      <c r="AL19" s="4" t="s">
        <v>30</v>
      </c>
      <c r="AM19" s="4">
        <v>26</v>
      </c>
      <c r="AN19" s="38">
        <v>0.78</v>
      </c>
      <c r="AO19" s="39">
        <v>1.92</v>
      </c>
    </row>
    <row r="20" spans="1:41" x14ac:dyDescent="0.25">
      <c r="A20" s="4">
        <v>19</v>
      </c>
      <c r="B20" s="4" t="s">
        <v>31</v>
      </c>
      <c r="C20" s="4">
        <v>46</v>
      </c>
      <c r="D20" s="5">
        <v>0.2</v>
      </c>
      <c r="E20" s="6">
        <v>0.3</v>
      </c>
      <c r="G20" s="4">
        <v>19</v>
      </c>
      <c r="H20" s="4" t="s">
        <v>31</v>
      </c>
      <c r="I20" s="4">
        <v>46</v>
      </c>
      <c r="J20" s="5">
        <v>0.27</v>
      </c>
      <c r="K20" s="6">
        <v>0.43</v>
      </c>
      <c r="M20" s="4">
        <v>19</v>
      </c>
      <c r="N20" s="4" t="s">
        <v>31</v>
      </c>
      <c r="O20" s="4">
        <v>46</v>
      </c>
      <c r="P20" s="5">
        <v>0.27</v>
      </c>
      <c r="Q20" s="6">
        <v>0.48</v>
      </c>
      <c r="S20" s="4">
        <v>19</v>
      </c>
      <c r="T20" s="4" t="s">
        <v>31</v>
      </c>
      <c r="U20" s="4">
        <v>46</v>
      </c>
      <c r="V20" s="5">
        <v>0.24</v>
      </c>
      <c r="W20" s="6">
        <v>0.39</v>
      </c>
      <c r="Y20" s="4">
        <v>19</v>
      </c>
      <c r="Z20" s="4" t="s">
        <v>31</v>
      </c>
      <c r="AA20" s="4">
        <v>46</v>
      </c>
      <c r="AB20" s="38">
        <v>0.37</v>
      </c>
      <c r="AC20" s="6">
        <v>0.78</v>
      </c>
      <c r="AE20" s="4">
        <v>19</v>
      </c>
      <c r="AF20" s="4" t="s">
        <v>31</v>
      </c>
      <c r="AG20" s="4">
        <v>46</v>
      </c>
      <c r="AH20" s="5">
        <v>0.27</v>
      </c>
      <c r="AI20" s="6">
        <v>0.48</v>
      </c>
      <c r="AK20" s="4">
        <v>19</v>
      </c>
      <c r="AL20" s="4" t="s">
        <v>31</v>
      </c>
      <c r="AM20" s="4">
        <v>46</v>
      </c>
      <c r="AN20" s="38">
        <v>0.47</v>
      </c>
      <c r="AO20" s="39">
        <v>1.39</v>
      </c>
    </row>
    <row r="21" spans="1:41" x14ac:dyDescent="0.25">
      <c r="A21" s="4">
        <v>20</v>
      </c>
      <c r="B21" s="4" t="s">
        <v>14</v>
      </c>
      <c r="C21" s="4">
        <v>17</v>
      </c>
      <c r="D21" s="5">
        <v>0.54</v>
      </c>
      <c r="E21" s="6">
        <v>1.06</v>
      </c>
      <c r="G21" s="4">
        <v>20</v>
      </c>
      <c r="H21" s="4" t="s">
        <v>14</v>
      </c>
      <c r="I21" s="4">
        <v>17</v>
      </c>
      <c r="J21" s="5">
        <v>0.54</v>
      </c>
      <c r="K21" s="6">
        <v>1.06</v>
      </c>
      <c r="M21" s="4">
        <v>20</v>
      </c>
      <c r="N21" s="4" t="s">
        <v>14</v>
      </c>
      <c r="O21" s="4">
        <v>17</v>
      </c>
      <c r="P21" s="5">
        <v>0.4</v>
      </c>
      <c r="Q21" s="6">
        <v>0.71</v>
      </c>
      <c r="S21" s="4">
        <v>20</v>
      </c>
      <c r="T21" s="4" t="s">
        <v>14</v>
      </c>
      <c r="U21" s="4">
        <v>17</v>
      </c>
      <c r="V21" s="5">
        <v>0.6</v>
      </c>
      <c r="W21" s="6">
        <v>1.18</v>
      </c>
      <c r="Y21" s="4">
        <v>20</v>
      </c>
      <c r="Z21" s="4" t="s">
        <v>14</v>
      </c>
      <c r="AA21" s="4">
        <v>17</v>
      </c>
      <c r="AB21" s="38">
        <v>0.6</v>
      </c>
      <c r="AC21" s="6">
        <v>1.29</v>
      </c>
      <c r="AE21" s="4">
        <v>20</v>
      </c>
      <c r="AF21" s="4" t="s">
        <v>14</v>
      </c>
      <c r="AG21" s="4">
        <v>17</v>
      </c>
      <c r="AH21" s="5">
        <v>0.54</v>
      </c>
      <c r="AI21" s="6">
        <v>1.06</v>
      </c>
      <c r="AK21" s="4">
        <v>20</v>
      </c>
      <c r="AL21" s="4" t="s">
        <v>14</v>
      </c>
      <c r="AM21" s="4">
        <v>17</v>
      </c>
      <c r="AN21" s="38">
        <v>0.74</v>
      </c>
      <c r="AO21" s="39">
        <v>2.2400000000000002</v>
      </c>
    </row>
    <row r="22" spans="1:41" x14ac:dyDescent="0.25">
      <c r="A22" s="4">
        <v>21</v>
      </c>
      <c r="B22" s="4" t="s">
        <v>5</v>
      </c>
      <c r="C22" s="4">
        <v>65</v>
      </c>
      <c r="D22" s="5">
        <v>0.32</v>
      </c>
      <c r="E22" s="6">
        <v>1.6</v>
      </c>
      <c r="G22" s="4">
        <v>21</v>
      </c>
      <c r="H22" s="4" t="s">
        <v>5</v>
      </c>
      <c r="I22" s="4">
        <v>65</v>
      </c>
      <c r="J22" s="5">
        <v>0.3</v>
      </c>
      <c r="K22" s="6">
        <v>1.2</v>
      </c>
      <c r="M22" s="4">
        <v>21</v>
      </c>
      <c r="N22" s="4" t="s">
        <v>5</v>
      </c>
      <c r="O22" s="4">
        <v>65</v>
      </c>
      <c r="P22" s="5">
        <v>0.37</v>
      </c>
      <c r="Q22" s="6">
        <v>1.82</v>
      </c>
      <c r="S22" s="4">
        <v>21</v>
      </c>
      <c r="T22" s="4" t="s">
        <v>5</v>
      </c>
      <c r="U22" s="4">
        <v>65</v>
      </c>
      <c r="V22" s="5">
        <v>0.32</v>
      </c>
      <c r="W22" s="6">
        <v>1.26</v>
      </c>
      <c r="Y22" s="4">
        <v>21</v>
      </c>
      <c r="Z22" s="4" t="s">
        <v>5</v>
      </c>
      <c r="AA22" s="4">
        <v>65</v>
      </c>
      <c r="AB22" s="38">
        <v>0.41</v>
      </c>
      <c r="AC22" s="6">
        <v>3.54</v>
      </c>
      <c r="AE22" s="4">
        <v>21</v>
      </c>
      <c r="AF22" s="4" t="s">
        <v>5</v>
      </c>
      <c r="AG22" s="4">
        <v>65</v>
      </c>
      <c r="AH22" s="5">
        <v>0.36</v>
      </c>
      <c r="AI22" s="6">
        <v>1.08</v>
      </c>
      <c r="AK22" s="4">
        <v>21</v>
      </c>
      <c r="AL22" s="4" t="s">
        <v>5</v>
      </c>
      <c r="AM22" s="4">
        <v>65</v>
      </c>
      <c r="AN22" s="38">
        <v>0.61</v>
      </c>
      <c r="AO22" s="39">
        <v>1.97</v>
      </c>
    </row>
    <row r="23" spans="1:41" x14ac:dyDescent="0.25">
      <c r="A23" s="4">
        <v>22</v>
      </c>
      <c r="B23" s="4" t="s">
        <v>32</v>
      </c>
      <c r="C23" s="4">
        <v>61</v>
      </c>
      <c r="D23" s="5">
        <v>0.7</v>
      </c>
      <c r="E23" s="6">
        <v>2.36</v>
      </c>
      <c r="G23" s="4">
        <v>22</v>
      </c>
      <c r="H23" s="4" t="s">
        <v>32</v>
      </c>
      <c r="I23" s="4">
        <v>61</v>
      </c>
      <c r="J23" s="5">
        <v>0.72</v>
      </c>
      <c r="K23" s="6">
        <v>2.4300000000000002</v>
      </c>
      <c r="M23" s="4">
        <v>22</v>
      </c>
      <c r="N23" s="4" t="s">
        <v>32</v>
      </c>
      <c r="O23" s="4">
        <v>61</v>
      </c>
      <c r="P23" s="5">
        <v>0.7</v>
      </c>
      <c r="Q23" s="6">
        <v>2.33</v>
      </c>
      <c r="S23" s="4">
        <v>22</v>
      </c>
      <c r="T23" s="4" t="s">
        <v>32</v>
      </c>
      <c r="U23" s="4">
        <v>61</v>
      </c>
      <c r="V23" s="5">
        <v>0.56000000000000005</v>
      </c>
      <c r="W23" s="6">
        <v>1.1100000000000001</v>
      </c>
      <c r="Y23" s="4">
        <v>22</v>
      </c>
      <c r="Z23" s="4" t="s">
        <v>32</v>
      </c>
      <c r="AA23" s="4">
        <v>61</v>
      </c>
      <c r="AB23" s="38">
        <v>0.72</v>
      </c>
      <c r="AC23" s="6">
        <v>3.31</v>
      </c>
      <c r="AE23" s="4">
        <v>22</v>
      </c>
      <c r="AF23" s="4" t="s">
        <v>32</v>
      </c>
      <c r="AG23" s="4">
        <v>61</v>
      </c>
      <c r="AH23" s="5">
        <v>0.72</v>
      </c>
      <c r="AI23" s="6">
        <v>3.28</v>
      </c>
      <c r="AK23" s="4">
        <v>22</v>
      </c>
      <c r="AL23" s="4" t="s">
        <v>32</v>
      </c>
      <c r="AM23" s="4">
        <v>61</v>
      </c>
      <c r="AN23" s="38">
        <v>0.75</v>
      </c>
      <c r="AO23" s="39">
        <v>3.41</v>
      </c>
    </row>
    <row r="24" spans="1:41" x14ac:dyDescent="0.25">
      <c r="A24" s="4">
        <v>23</v>
      </c>
      <c r="B24" s="4" t="s">
        <v>33</v>
      </c>
      <c r="C24" s="4">
        <v>38</v>
      </c>
      <c r="D24" s="5">
        <v>0.56999999999999995</v>
      </c>
      <c r="E24" s="6">
        <v>1.42</v>
      </c>
      <c r="G24" s="4">
        <v>23</v>
      </c>
      <c r="H24" s="4" t="s">
        <v>33</v>
      </c>
      <c r="I24" s="4">
        <v>38</v>
      </c>
      <c r="J24" s="5">
        <v>0.68</v>
      </c>
      <c r="K24" s="6">
        <v>1.84</v>
      </c>
      <c r="M24" s="4">
        <v>23</v>
      </c>
      <c r="N24" s="4" t="s">
        <v>33</v>
      </c>
      <c r="O24" s="4">
        <v>38</v>
      </c>
      <c r="P24" s="5">
        <v>0.68</v>
      </c>
      <c r="Q24" s="6">
        <v>1.79</v>
      </c>
      <c r="S24" s="4">
        <v>23</v>
      </c>
      <c r="T24" s="4" t="s">
        <v>33</v>
      </c>
      <c r="U24" s="4">
        <v>38</v>
      </c>
      <c r="V24" s="5">
        <v>0.41</v>
      </c>
      <c r="W24" s="6">
        <v>0.74</v>
      </c>
      <c r="Y24" s="4">
        <v>23</v>
      </c>
      <c r="Z24" s="4" t="s">
        <v>33</v>
      </c>
      <c r="AA24" s="4">
        <v>38</v>
      </c>
      <c r="AB24" s="38">
        <v>0.68</v>
      </c>
      <c r="AC24" s="6">
        <v>2.58</v>
      </c>
      <c r="AE24" s="4">
        <v>23</v>
      </c>
      <c r="AF24" s="4" t="s">
        <v>33</v>
      </c>
      <c r="AG24" s="4">
        <v>38</v>
      </c>
      <c r="AH24" s="5">
        <v>0.68</v>
      </c>
      <c r="AI24" s="6">
        <v>1.68</v>
      </c>
      <c r="AK24" s="4">
        <v>23</v>
      </c>
      <c r="AL24" s="4" t="s">
        <v>33</v>
      </c>
      <c r="AM24" s="4">
        <v>38</v>
      </c>
      <c r="AN24" s="38">
        <v>0.84</v>
      </c>
      <c r="AO24" s="39">
        <v>2.37</v>
      </c>
    </row>
    <row r="25" spans="1:41" x14ac:dyDescent="0.25">
      <c r="A25" s="4">
        <v>24</v>
      </c>
      <c r="B25" s="4" t="s">
        <v>34</v>
      </c>
      <c r="C25" s="4">
        <v>45</v>
      </c>
      <c r="D25" s="5">
        <v>0.55000000000000004</v>
      </c>
      <c r="E25" s="6">
        <v>1.33</v>
      </c>
      <c r="G25" s="4">
        <v>24</v>
      </c>
      <c r="H25" s="4" t="s">
        <v>34</v>
      </c>
      <c r="I25" s="4">
        <v>45</v>
      </c>
      <c r="J25" s="5">
        <v>0.56999999999999995</v>
      </c>
      <c r="K25" s="6">
        <v>1.51</v>
      </c>
      <c r="M25" s="4">
        <v>24</v>
      </c>
      <c r="N25" s="4" t="s">
        <v>34</v>
      </c>
      <c r="O25" s="4">
        <v>45</v>
      </c>
      <c r="P25" s="5">
        <v>0.46</v>
      </c>
      <c r="Q25" s="6">
        <v>0.98</v>
      </c>
      <c r="S25" s="4">
        <v>24</v>
      </c>
      <c r="T25" s="4" t="s">
        <v>34</v>
      </c>
      <c r="U25" s="4">
        <v>45</v>
      </c>
      <c r="V25" s="5">
        <v>0.42</v>
      </c>
      <c r="W25" s="6">
        <v>0.71</v>
      </c>
      <c r="Y25" s="4">
        <v>24</v>
      </c>
      <c r="Z25" s="4" t="s">
        <v>34</v>
      </c>
      <c r="AA25" s="4">
        <v>45</v>
      </c>
      <c r="AB25" s="38">
        <v>0.56999999999999995</v>
      </c>
      <c r="AC25" s="6">
        <v>1.56</v>
      </c>
      <c r="AE25" s="4">
        <v>24</v>
      </c>
      <c r="AF25" s="4" t="s">
        <v>34</v>
      </c>
      <c r="AG25" s="4">
        <v>45</v>
      </c>
      <c r="AH25" s="5">
        <v>0.53</v>
      </c>
      <c r="AI25" s="6">
        <v>1.2</v>
      </c>
      <c r="AK25" s="4">
        <v>24</v>
      </c>
      <c r="AL25" s="4" t="s">
        <v>34</v>
      </c>
      <c r="AM25" s="4">
        <v>45</v>
      </c>
      <c r="AN25" s="38">
        <v>0.75</v>
      </c>
      <c r="AO25" s="39">
        <v>2.04</v>
      </c>
    </row>
    <row r="26" spans="1:41" x14ac:dyDescent="0.25">
      <c r="A26" s="4">
        <v>25</v>
      </c>
      <c r="B26" s="4" t="s">
        <v>35</v>
      </c>
      <c r="C26" s="4">
        <v>65</v>
      </c>
      <c r="D26" s="5">
        <v>0.13</v>
      </c>
      <c r="E26" s="6">
        <v>0.74</v>
      </c>
      <c r="G26" s="4">
        <v>25</v>
      </c>
      <c r="H26" s="4" t="s">
        <v>35</v>
      </c>
      <c r="I26" s="4">
        <v>65</v>
      </c>
      <c r="J26" s="5">
        <v>0.14000000000000001</v>
      </c>
      <c r="K26" s="6">
        <v>0.68</v>
      </c>
      <c r="M26" s="4">
        <v>25</v>
      </c>
      <c r="N26" s="4" t="s">
        <v>35</v>
      </c>
      <c r="O26" s="4">
        <v>65</v>
      </c>
      <c r="P26" s="5">
        <v>0.17</v>
      </c>
      <c r="Q26" s="6">
        <v>1.26</v>
      </c>
      <c r="S26" s="4">
        <v>25</v>
      </c>
      <c r="T26" s="4" t="s">
        <v>35</v>
      </c>
      <c r="U26" s="4">
        <v>65</v>
      </c>
      <c r="V26" s="5">
        <v>0.14000000000000001</v>
      </c>
      <c r="W26" s="6">
        <v>0.55000000000000004</v>
      </c>
      <c r="Y26" s="4">
        <v>25</v>
      </c>
      <c r="Z26" s="4" t="s">
        <v>35</v>
      </c>
      <c r="AA26" s="4">
        <v>65</v>
      </c>
      <c r="AB26" s="38">
        <v>0.17</v>
      </c>
      <c r="AC26" s="6">
        <v>2.15</v>
      </c>
      <c r="AE26" s="4">
        <v>25</v>
      </c>
      <c r="AF26" s="4" t="s">
        <v>35</v>
      </c>
      <c r="AG26" s="4">
        <v>65</v>
      </c>
      <c r="AH26" s="5">
        <v>0.12</v>
      </c>
      <c r="AI26" s="6">
        <v>0.25</v>
      </c>
      <c r="AK26" s="4">
        <v>25</v>
      </c>
      <c r="AL26" s="4" t="s">
        <v>35</v>
      </c>
      <c r="AM26" s="4">
        <v>65</v>
      </c>
      <c r="AN26" s="38">
        <v>0.56999999999999995</v>
      </c>
      <c r="AO26" s="39">
        <v>1.82</v>
      </c>
    </row>
    <row r="27" spans="1:41" x14ac:dyDescent="0.25">
      <c r="A27" s="4">
        <v>26</v>
      </c>
      <c r="B27" s="4" t="s">
        <v>6</v>
      </c>
      <c r="C27" s="4">
        <v>10</v>
      </c>
      <c r="D27" s="5">
        <v>1</v>
      </c>
      <c r="E27" s="6">
        <v>2.8</v>
      </c>
      <c r="G27" s="4">
        <v>26</v>
      </c>
      <c r="H27" s="4" t="s">
        <v>6</v>
      </c>
      <c r="I27" s="4">
        <v>10</v>
      </c>
      <c r="J27" s="5">
        <v>1</v>
      </c>
      <c r="K27" s="6">
        <v>3</v>
      </c>
      <c r="M27" s="4">
        <v>26</v>
      </c>
      <c r="N27" s="4" t="s">
        <v>6</v>
      </c>
      <c r="O27" s="4">
        <v>10</v>
      </c>
      <c r="P27" s="5">
        <v>1</v>
      </c>
      <c r="Q27" s="6">
        <v>2.8</v>
      </c>
      <c r="S27" s="4">
        <v>26</v>
      </c>
      <c r="T27" s="4" t="s">
        <v>6</v>
      </c>
      <c r="U27" s="4">
        <v>10</v>
      </c>
      <c r="V27" s="5">
        <v>1</v>
      </c>
      <c r="W27" s="6">
        <v>1.8</v>
      </c>
      <c r="Y27" s="4">
        <v>26</v>
      </c>
      <c r="Z27" s="4" t="s">
        <v>6</v>
      </c>
      <c r="AA27" s="4">
        <v>10</v>
      </c>
      <c r="AB27" s="38">
        <v>1</v>
      </c>
      <c r="AC27" s="6">
        <v>3</v>
      </c>
      <c r="AE27" s="4">
        <v>26</v>
      </c>
      <c r="AF27" s="4" t="s">
        <v>6</v>
      </c>
      <c r="AG27" s="4">
        <v>10</v>
      </c>
      <c r="AH27" s="5">
        <v>0.63</v>
      </c>
      <c r="AI27" s="6">
        <v>1.4</v>
      </c>
      <c r="AK27" s="4">
        <v>26</v>
      </c>
      <c r="AL27" s="4" t="s">
        <v>6</v>
      </c>
      <c r="AM27" s="4">
        <v>10</v>
      </c>
      <c r="AN27" s="38">
        <v>0.9</v>
      </c>
      <c r="AO27" s="39">
        <v>3.8</v>
      </c>
    </row>
    <row r="28" spans="1:41" x14ac:dyDescent="0.25">
      <c r="A28" s="4">
        <v>27</v>
      </c>
      <c r="B28" s="4" t="s">
        <v>7</v>
      </c>
      <c r="C28" s="4">
        <v>15</v>
      </c>
      <c r="D28" s="5">
        <v>0.55000000000000004</v>
      </c>
      <c r="E28" s="6">
        <v>1.07</v>
      </c>
      <c r="G28" s="4">
        <v>27</v>
      </c>
      <c r="H28" s="4" t="s">
        <v>7</v>
      </c>
      <c r="I28" s="4">
        <v>15</v>
      </c>
      <c r="J28" s="5">
        <v>0.48</v>
      </c>
      <c r="K28" s="6">
        <v>0.93</v>
      </c>
      <c r="M28" s="4">
        <v>27</v>
      </c>
      <c r="N28" s="4" t="s">
        <v>7</v>
      </c>
      <c r="O28" s="4">
        <v>15</v>
      </c>
      <c r="P28" s="5">
        <v>0.48</v>
      </c>
      <c r="Q28" s="6">
        <v>0.93</v>
      </c>
      <c r="S28" s="4">
        <v>27</v>
      </c>
      <c r="T28" s="4" t="s">
        <v>7</v>
      </c>
      <c r="U28" s="4">
        <v>15</v>
      </c>
      <c r="V28" s="5">
        <v>0.53</v>
      </c>
      <c r="W28" s="6">
        <v>0.8</v>
      </c>
      <c r="Y28" s="4">
        <v>27</v>
      </c>
      <c r="Z28" s="4" t="s">
        <v>7</v>
      </c>
      <c r="AA28" s="4">
        <v>15</v>
      </c>
      <c r="AB28" s="38">
        <v>0.6</v>
      </c>
      <c r="AC28" s="6">
        <v>1.33</v>
      </c>
      <c r="AE28" s="4">
        <v>27</v>
      </c>
      <c r="AF28" s="4" t="s">
        <v>7</v>
      </c>
      <c r="AG28" s="4">
        <v>15</v>
      </c>
      <c r="AH28" s="5">
        <v>0.6</v>
      </c>
      <c r="AI28" s="6">
        <v>1.2</v>
      </c>
      <c r="AK28" s="4">
        <v>27</v>
      </c>
      <c r="AL28" s="4" t="s">
        <v>7</v>
      </c>
      <c r="AM28" s="4">
        <v>15</v>
      </c>
      <c r="AN28" s="38">
        <v>0.77</v>
      </c>
      <c r="AO28" s="39">
        <v>2</v>
      </c>
    </row>
    <row r="29" spans="1:41" x14ac:dyDescent="0.25">
      <c r="A29" s="4">
        <v>28</v>
      </c>
      <c r="B29" s="4" t="s">
        <v>10</v>
      </c>
      <c r="C29" s="4">
        <v>92</v>
      </c>
      <c r="D29" s="5">
        <v>7.0000000000000007E-2</v>
      </c>
      <c r="E29" s="6">
        <v>0.13</v>
      </c>
      <c r="G29" s="4">
        <v>28</v>
      </c>
      <c r="H29" s="4" t="s">
        <v>10</v>
      </c>
      <c r="I29" s="4">
        <v>92</v>
      </c>
      <c r="J29" s="5">
        <v>7.0000000000000007E-2</v>
      </c>
      <c r="K29" s="6">
        <v>0.13</v>
      </c>
      <c r="M29" s="4">
        <v>28</v>
      </c>
      <c r="N29" s="4" t="s">
        <v>10</v>
      </c>
      <c r="O29" s="4">
        <v>92</v>
      </c>
      <c r="P29" s="5">
        <v>7.0000000000000007E-2</v>
      </c>
      <c r="Q29" s="6">
        <v>0.13</v>
      </c>
      <c r="S29" s="4">
        <v>28</v>
      </c>
      <c r="T29" s="4" t="s">
        <v>10</v>
      </c>
      <c r="U29" s="4">
        <v>92</v>
      </c>
      <c r="V29" s="5">
        <v>0.05</v>
      </c>
      <c r="W29" s="6">
        <v>0.09</v>
      </c>
      <c r="Y29" s="4">
        <v>28</v>
      </c>
      <c r="Z29" s="4" t="s">
        <v>10</v>
      </c>
      <c r="AA29" s="4">
        <v>92</v>
      </c>
      <c r="AB29" s="38">
        <v>7.0000000000000007E-2</v>
      </c>
      <c r="AC29" s="6">
        <v>0.17</v>
      </c>
      <c r="AE29" s="4">
        <v>28</v>
      </c>
      <c r="AF29" s="4" t="s">
        <v>10</v>
      </c>
      <c r="AG29" s="4">
        <v>92</v>
      </c>
      <c r="AH29" s="5">
        <v>7.0000000000000007E-2</v>
      </c>
      <c r="AI29" s="6">
        <v>0.11</v>
      </c>
      <c r="AK29" s="4">
        <v>28</v>
      </c>
      <c r="AL29" s="4" t="s">
        <v>10</v>
      </c>
      <c r="AM29" s="4">
        <v>92</v>
      </c>
      <c r="AN29" s="38">
        <v>0.08</v>
      </c>
      <c r="AO29" s="39">
        <v>0.13</v>
      </c>
    </row>
    <row r="30" spans="1:41" x14ac:dyDescent="0.25">
      <c r="A30" s="4">
        <v>29</v>
      </c>
      <c r="B30" s="4" t="s">
        <v>8</v>
      </c>
      <c r="C30" s="4">
        <v>7</v>
      </c>
      <c r="D30" s="5">
        <v>1</v>
      </c>
      <c r="E30" s="6">
        <v>2.86</v>
      </c>
      <c r="G30" s="4">
        <v>29</v>
      </c>
      <c r="H30" s="4" t="s">
        <v>8</v>
      </c>
      <c r="I30" s="4">
        <v>7</v>
      </c>
      <c r="J30" s="5">
        <v>0.86</v>
      </c>
      <c r="K30" s="6">
        <v>2.29</v>
      </c>
      <c r="M30" s="4">
        <v>29</v>
      </c>
      <c r="N30" s="4" t="s">
        <v>8</v>
      </c>
      <c r="O30" s="4">
        <v>7</v>
      </c>
      <c r="P30" s="5">
        <v>1</v>
      </c>
      <c r="Q30" s="6">
        <v>2.86</v>
      </c>
      <c r="S30" s="4">
        <v>29</v>
      </c>
      <c r="T30" s="4" t="s">
        <v>8</v>
      </c>
      <c r="U30" s="4">
        <v>7</v>
      </c>
      <c r="V30" s="5">
        <v>0.86</v>
      </c>
      <c r="W30" s="6">
        <v>2</v>
      </c>
      <c r="Y30" s="4">
        <v>29</v>
      </c>
      <c r="Z30" s="4" t="s">
        <v>8</v>
      </c>
      <c r="AA30" s="4">
        <v>7</v>
      </c>
      <c r="AB30" s="38">
        <v>1</v>
      </c>
      <c r="AC30" s="6">
        <v>2.86</v>
      </c>
      <c r="AE30" s="4">
        <v>29</v>
      </c>
      <c r="AF30" s="4" t="s">
        <v>8</v>
      </c>
      <c r="AG30" s="4">
        <v>7</v>
      </c>
      <c r="AH30" s="5">
        <v>1</v>
      </c>
      <c r="AI30" s="6">
        <v>2.29</v>
      </c>
      <c r="AK30" s="4">
        <v>29</v>
      </c>
      <c r="AL30" s="4" t="s">
        <v>8</v>
      </c>
      <c r="AM30" s="4">
        <v>7</v>
      </c>
      <c r="AN30" s="38">
        <v>1</v>
      </c>
      <c r="AO30" s="39">
        <v>2.57</v>
      </c>
    </row>
    <row r="31" spans="1:41" x14ac:dyDescent="0.25">
      <c r="A31" s="4">
        <v>30</v>
      </c>
      <c r="B31" s="4" t="s">
        <v>15</v>
      </c>
      <c r="C31" s="4">
        <v>14</v>
      </c>
      <c r="D31" s="5">
        <v>0.54</v>
      </c>
      <c r="E31" s="6">
        <v>1.1399999999999999</v>
      </c>
      <c r="G31" s="4">
        <v>30</v>
      </c>
      <c r="H31" s="4" t="s">
        <v>15</v>
      </c>
      <c r="I31" s="4">
        <v>14</v>
      </c>
      <c r="J31" s="5">
        <v>0.54</v>
      </c>
      <c r="K31" s="6">
        <v>1.57</v>
      </c>
      <c r="M31" s="4">
        <v>30</v>
      </c>
      <c r="N31" s="4" t="s">
        <v>15</v>
      </c>
      <c r="O31" s="4">
        <v>14</v>
      </c>
      <c r="P31" s="5">
        <v>0.39</v>
      </c>
      <c r="Q31" s="6">
        <v>0.86</v>
      </c>
      <c r="S31" s="4">
        <v>30</v>
      </c>
      <c r="T31" s="4" t="s">
        <v>15</v>
      </c>
      <c r="U31" s="4">
        <v>14</v>
      </c>
      <c r="V31" s="5">
        <v>0.54</v>
      </c>
      <c r="W31" s="6">
        <v>1.1399999999999999</v>
      </c>
      <c r="Y31" s="4">
        <v>30</v>
      </c>
      <c r="Z31" s="4" t="s">
        <v>15</v>
      </c>
      <c r="AA31" s="4">
        <v>14</v>
      </c>
      <c r="AB31" s="38">
        <v>0.61</v>
      </c>
      <c r="AC31" s="6">
        <v>2.14</v>
      </c>
      <c r="AE31" s="4">
        <v>30</v>
      </c>
      <c r="AF31" s="4" t="s">
        <v>15</v>
      </c>
      <c r="AG31" s="4">
        <v>14</v>
      </c>
      <c r="AH31" s="5">
        <v>0.46</v>
      </c>
      <c r="AI31" s="6">
        <v>1</v>
      </c>
      <c r="AK31" s="4">
        <v>30</v>
      </c>
      <c r="AL31" s="4" t="s">
        <v>15</v>
      </c>
      <c r="AM31" s="4">
        <v>14</v>
      </c>
      <c r="AN31" s="38">
        <v>0.71</v>
      </c>
      <c r="AO31" s="39">
        <v>1.86</v>
      </c>
    </row>
    <row r="32" spans="1:41" x14ac:dyDescent="0.25">
      <c r="A32" s="4">
        <v>31</v>
      </c>
      <c r="B32" s="4" t="s">
        <v>9</v>
      </c>
      <c r="C32" s="4">
        <v>34</v>
      </c>
      <c r="D32" s="5">
        <v>0.41</v>
      </c>
      <c r="E32" s="6">
        <v>0.59</v>
      </c>
      <c r="G32" s="4">
        <v>31</v>
      </c>
      <c r="H32" s="4" t="s">
        <v>9</v>
      </c>
      <c r="I32" s="4">
        <v>34</v>
      </c>
      <c r="J32" s="5">
        <v>0.41</v>
      </c>
      <c r="K32" s="6">
        <v>0.71</v>
      </c>
      <c r="M32" s="4">
        <v>31</v>
      </c>
      <c r="N32" s="4" t="s">
        <v>9</v>
      </c>
      <c r="O32" s="4">
        <v>34</v>
      </c>
      <c r="P32" s="5">
        <v>0.28999999999999998</v>
      </c>
      <c r="Q32" s="6">
        <v>0.41</v>
      </c>
      <c r="S32" s="4">
        <v>31</v>
      </c>
      <c r="T32" s="4" t="s">
        <v>9</v>
      </c>
      <c r="U32" s="4">
        <v>34</v>
      </c>
      <c r="V32" s="5">
        <v>0.41</v>
      </c>
      <c r="W32" s="6">
        <v>0.47</v>
      </c>
      <c r="Y32" s="4">
        <v>31</v>
      </c>
      <c r="Z32" s="4" t="s">
        <v>9</v>
      </c>
      <c r="AA32" s="4">
        <v>34</v>
      </c>
      <c r="AB32" s="38">
        <v>0.41</v>
      </c>
      <c r="AC32" s="6">
        <v>0.71</v>
      </c>
      <c r="AE32" s="4">
        <v>31</v>
      </c>
      <c r="AF32" s="4" t="s">
        <v>9</v>
      </c>
      <c r="AG32" s="4">
        <v>34</v>
      </c>
      <c r="AH32" s="5">
        <v>0.41</v>
      </c>
      <c r="AI32" s="6">
        <v>0.53</v>
      </c>
      <c r="AK32" s="4">
        <v>31</v>
      </c>
      <c r="AL32" s="4" t="s">
        <v>9</v>
      </c>
      <c r="AM32" s="4">
        <v>34</v>
      </c>
      <c r="AN32" s="38">
        <v>0.6</v>
      </c>
      <c r="AO32" s="39">
        <v>1.35</v>
      </c>
    </row>
    <row r="33" spans="1:41" x14ac:dyDescent="0.25">
      <c r="A33" s="4">
        <v>32</v>
      </c>
      <c r="B33" s="4" t="s">
        <v>16</v>
      </c>
      <c r="C33" s="4">
        <v>15</v>
      </c>
      <c r="D33" s="5">
        <v>0.73</v>
      </c>
      <c r="E33" s="6">
        <v>1.2</v>
      </c>
      <c r="G33" s="4">
        <v>32</v>
      </c>
      <c r="H33" s="4" t="s">
        <v>16</v>
      </c>
      <c r="I33" s="4">
        <v>15</v>
      </c>
      <c r="J33" s="5">
        <v>0.78</v>
      </c>
      <c r="K33" s="6">
        <v>1.87</v>
      </c>
      <c r="M33" s="4">
        <v>32</v>
      </c>
      <c r="N33" s="4" t="s">
        <v>16</v>
      </c>
      <c r="O33" s="4">
        <v>15</v>
      </c>
      <c r="P33" s="5">
        <v>0.72</v>
      </c>
      <c r="Q33" s="6">
        <v>1.87</v>
      </c>
      <c r="S33" s="4">
        <v>32</v>
      </c>
      <c r="T33" s="4" t="s">
        <v>16</v>
      </c>
      <c r="U33" s="4">
        <v>15</v>
      </c>
      <c r="V33" s="5">
        <v>0.45</v>
      </c>
      <c r="W33" s="6">
        <v>0.67</v>
      </c>
      <c r="Y33" s="4">
        <v>32</v>
      </c>
      <c r="Z33" s="4" t="s">
        <v>16</v>
      </c>
      <c r="AA33" s="4">
        <v>15</v>
      </c>
      <c r="AB33" s="38">
        <v>0.78</v>
      </c>
      <c r="AC33" s="6">
        <v>2</v>
      </c>
      <c r="AE33" s="4">
        <v>32</v>
      </c>
      <c r="AF33" s="4" t="s">
        <v>16</v>
      </c>
      <c r="AG33" s="4">
        <v>15</v>
      </c>
      <c r="AH33" s="5">
        <v>0.73</v>
      </c>
      <c r="AI33" s="6">
        <v>1.33</v>
      </c>
      <c r="AK33" s="4">
        <v>32</v>
      </c>
      <c r="AL33" s="4" t="s">
        <v>16</v>
      </c>
      <c r="AM33" s="4">
        <v>15</v>
      </c>
      <c r="AN33" s="38">
        <v>0.9</v>
      </c>
      <c r="AO33" s="39">
        <v>2.5299999999999998</v>
      </c>
    </row>
    <row r="34" spans="1:41" x14ac:dyDescent="0.25">
      <c r="A34" s="4"/>
      <c r="B34" s="7" t="s">
        <v>19</v>
      </c>
      <c r="C34" s="7">
        <f>SUM(C3:C33)</f>
        <v>1103</v>
      </c>
      <c r="D34" s="8">
        <f>AVERAGE(D3:D33)</f>
        <v>0.49096774193548393</v>
      </c>
      <c r="E34" s="9">
        <f>AVERAGE(E3:E33)</f>
        <v>1.5148387096774196</v>
      </c>
      <c r="G34" s="4"/>
      <c r="H34" s="7" t="s">
        <v>19</v>
      </c>
      <c r="I34" s="7">
        <f>SUM(I3:I33)</f>
        <v>1103</v>
      </c>
      <c r="J34" s="8">
        <f>AVERAGE(J3:J33)</f>
        <v>0.49548387096774199</v>
      </c>
      <c r="K34" s="9">
        <f>AVERAGE(K3:K33)</f>
        <v>1.4909677419354836</v>
      </c>
      <c r="M34" s="4"/>
      <c r="N34" s="7" t="s">
        <v>19</v>
      </c>
      <c r="O34" s="7">
        <f>SUM(O3:O33)</f>
        <v>1103</v>
      </c>
      <c r="P34" s="8">
        <f>AVERAGE(P3:P33)</f>
        <v>0.47935483870967743</v>
      </c>
      <c r="Q34" s="9">
        <f>AVERAGE(Q3:Q33)</f>
        <v>1.4761290322580642</v>
      </c>
      <c r="S34" s="4"/>
      <c r="T34" s="7" t="s">
        <v>19</v>
      </c>
      <c r="U34" s="7">
        <f>SUM(U3:U33)</f>
        <v>1103</v>
      </c>
      <c r="V34" s="8">
        <f>AVERAGE(V3:V33)</f>
        <v>0.46677419354838706</v>
      </c>
      <c r="W34" s="9">
        <f>AVERAGE(W3:W33)</f>
        <v>0.95387096774193558</v>
      </c>
      <c r="Y34" s="4"/>
      <c r="Z34" s="7" t="s">
        <v>19</v>
      </c>
      <c r="AA34" s="7">
        <f>SUM(AA3:AA33)</f>
        <v>1103</v>
      </c>
      <c r="AB34" s="8">
        <f>AVERAGE(AB3:AB33)</f>
        <v>0.56290322580645169</v>
      </c>
      <c r="AC34" s="9">
        <f>AVERAGE(AC3:AC33)</f>
        <v>2.3470967741935485</v>
      </c>
      <c r="AE34" s="4"/>
      <c r="AF34" s="7" t="s">
        <v>19</v>
      </c>
      <c r="AG34" s="7">
        <f>SUM(AG3:AG33)</f>
        <v>1103</v>
      </c>
      <c r="AH34" s="8">
        <f>AVERAGE(AH3:AH33)</f>
        <v>0.51548387096774195</v>
      </c>
      <c r="AI34" s="9">
        <f>AVERAGE(AI3:AI33)</f>
        <v>1.7683870967741935</v>
      </c>
      <c r="AK34" s="4"/>
      <c r="AL34" s="7" t="s">
        <v>19</v>
      </c>
      <c r="AM34" s="7">
        <f>SUM(AM3:AM33)</f>
        <v>1103</v>
      </c>
      <c r="AN34" s="40">
        <f>AVERAGE(AN3:AN33)</f>
        <v>0.69709677419354821</v>
      </c>
      <c r="AO34" s="40">
        <f>AVERAGE(AO3:AO33)</f>
        <v>2.7277419354838708</v>
      </c>
    </row>
    <row r="37" spans="1:41" x14ac:dyDescent="0.25">
      <c r="C37" s="93" t="s">
        <v>20</v>
      </c>
      <c r="D37" s="93"/>
      <c r="E37" s="93"/>
      <c r="F37" s="93"/>
      <c r="G37" s="93"/>
      <c r="H37" s="93"/>
      <c r="I37" s="93"/>
      <c r="M37" s="88" t="s">
        <v>21</v>
      </c>
      <c r="N37" s="89"/>
      <c r="O37" s="89"/>
      <c r="P37" s="89"/>
      <c r="Q37" s="89"/>
      <c r="R37" s="89"/>
      <c r="S37" s="89"/>
      <c r="W37" s="88" t="s">
        <v>253</v>
      </c>
      <c r="X37" s="89"/>
      <c r="Y37" s="89"/>
      <c r="Z37" s="89"/>
      <c r="AA37" s="89"/>
      <c r="AB37" s="89"/>
      <c r="AC37" s="89"/>
    </row>
    <row r="38" spans="1:41" x14ac:dyDescent="0.25">
      <c r="C38" s="92" t="s">
        <v>38</v>
      </c>
      <c r="D38" s="92"/>
      <c r="E38" s="92"/>
      <c r="F38" s="92"/>
      <c r="G38" s="92"/>
      <c r="H38" s="92" t="s">
        <v>39</v>
      </c>
      <c r="I38" s="92"/>
      <c r="M38" s="90" t="s">
        <v>38</v>
      </c>
      <c r="N38" s="90"/>
      <c r="O38" s="90"/>
      <c r="P38" s="90"/>
      <c r="Q38" s="90"/>
      <c r="R38" s="90" t="s">
        <v>39</v>
      </c>
      <c r="S38" s="90"/>
      <c r="W38" s="90" t="s">
        <v>17</v>
      </c>
      <c r="X38" s="90"/>
      <c r="Y38" s="90"/>
      <c r="Z38" s="90"/>
      <c r="AA38" s="90"/>
      <c r="AB38" s="90" t="s">
        <v>39</v>
      </c>
      <c r="AC38" s="90"/>
    </row>
    <row r="39" spans="1:41" ht="15.6" x14ac:dyDescent="0.25">
      <c r="A39" s="4"/>
      <c r="B39" s="1" t="s">
        <v>37</v>
      </c>
      <c r="C39" s="10" t="s">
        <v>40</v>
      </c>
      <c r="D39" s="10" t="s">
        <v>41</v>
      </c>
      <c r="E39" s="10" t="s">
        <v>42</v>
      </c>
      <c r="F39" s="10" t="s">
        <v>43</v>
      </c>
      <c r="G39" s="10" t="s">
        <v>44</v>
      </c>
      <c r="H39" s="10" t="s">
        <v>242</v>
      </c>
      <c r="I39" s="10" t="s">
        <v>244</v>
      </c>
      <c r="L39" s="1" t="s">
        <v>37</v>
      </c>
      <c r="M39" s="10" t="s">
        <v>40</v>
      </c>
      <c r="N39" s="10" t="s">
        <v>41</v>
      </c>
      <c r="O39" s="10" t="s">
        <v>42</v>
      </c>
      <c r="P39" s="10" t="s">
        <v>43</v>
      </c>
      <c r="Q39" s="10" t="s">
        <v>44</v>
      </c>
      <c r="R39" s="10" t="s">
        <v>242</v>
      </c>
      <c r="S39" s="10" t="s">
        <v>244</v>
      </c>
      <c r="V39" s="1" t="s">
        <v>37</v>
      </c>
      <c r="W39" s="10" t="s">
        <v>40</v>
      </c>
      <c r="X39" s="10" t="s">
        <v>41</v>
      </c>
      <c r="Y39" s="10" t="s">
        <v>42</v>
      </c>
      <c r="Z39" s="10" t="s">
        <v>43</v>
      </c>
      <c r="AA39" s="10" t="s">
        <v>44</v>
      </c>
      <c r="AB39" s="10" t="s">
        <v>242</v>
      </c>
      <c r="AC39" s="10" t="s">
        <v>244</v>
      </c>
    </row>
    <row r="40" spans="1:41" x14ac:dyDescent="0.25">
      <c r="A40" s="4">
        <v>1</v>
      </c>
      <c r="B40" s="4" t="s">
        <v>22</v>
      </c>
      <c r="C40" s="5">
        <f t="shared" ref="C40:C71" si="0">D3</f>
        <v>0.44</v>
      </c>
      <c r="D40" s="5">
        <f>J3</f>
        <v>0.44</v>
      </c>
      <c r="E40" s="5">
        <f>P3</f>
        <v>0.44</v>
      </c>
      <c r="F40" s="5">
        <f>V3</f>
        <v>0.28999999999999998</v>
      </c>
      <c r="G40" s="5">
        <f>AB3</f>
        <v>0.44</v>
      </c>
      <c r="H40" s="5">
        <f>AH3</f>
        <v>0.44</v>
      </c>
      <c r="I40" s="5">
        <f>AN3</f>
        <v>0.56000000000000005</v>
      </c>
      <c r="K40" s="4">
        <v>13</v>
      </c>
      <c r="L40" s="4" t="s">
        <v>22</v>
      </c>
      <c r="M40" s="6">
        <f>E3</f>
        <v>0.46</v>
      </c>
      <c r="N40" s="6">
        <f>K3</f>
        <v>0.46</v>
      </c>
      <c r="O40" s="6">
        <f>Q3</f>
        <v>0.46</v>
      </c>
      <c r="P40" s="6">
        <f>W3</f>
        <v>0.15</v>
      </c>
      <c r="Q40" s="6">
        <f>AC3</f>
        <v>0.46</v>
      </c>
      <c r="R40" s="6">
        <f>AI3</f>
        <v>0.46</v>
      </c>
      <c r="S40" s="6">
        <f>AO3</f>
        <v>0.92</v>
      </c>
      <c r="V40" s="4" t="s">
        <v>22</v>
      </c>
      <c r="W40" s="63">
        <f>ROUND(M40*K40/2,0)</f>
        <v>3</v>
      </c>
      <c r="X40" s="63">
        <f>ROUND(N40*K40/2,0)</f>
        <v>3</v>
      </c>
      <c r="Y40" s="63">
        <f>ROUND(O40*K40/2,0)</f>
        <v>3</v>
      </c>
      <c r="Z40" s="63">
        <f>ROUND(P40*K40/2,0)</f>
        <v>1</v>
      </c>
      <c r="AA40" s="63">
        <f>ROUND(Q40*K40/2,0)</f>
        <v>3</v>
      </c>
      <c r="AB40" s="63">
        <f>ROUND(R40*K40/2,0)</f>
        <v>3</v>
      </c>
      <c r="AC40" s="63">
        <f>ROUND(S40*K40/2,0)</f>
        <v>6</v>
      </c>
    </row>
    <row r="41" spans="1:41" x14ac:dyDescent="0.25">
      <c r="A41" s="4">
        <v>2</v>
      </c>
      <c r="B41" s="4" t="s">
        <v>0</v>
      </c>
      <c r="C41" s="5">
        <f t="shared" si="0"/>
        <v>0.47</v>
      </c>
      <c r="D41" s="5">
        <f t="shared" ref="D41:D71" si="1">J4</f>
        <v>0.47</v>
      </c>
      <c r="E41" s="5">
        <f t="shared" ref="E41:E71" si="2">P4</f>
        <v>0.47</v>
      </c>
      <c r="F41" s="5">
        <f t="shared" ref="F41:F71" si="3">V4</f>
        <v>0.39</v>
      </c>
      <c r="G41" s="5">
        <f t="shared" ref="G41:G71" si="4">AB4</f>
        <v>0.47</v>
      </c>
      <c r="H41" s="5">
        <f t="shared" ref="H41:H71" si="5">AH4</f>
        <v>0.47</v>
      </c>
      <c r="I41" s="5">
        <f t="shared" ref="I41:I71" si="6">AN4</f>
        <v>0.75</v>
      </c>
      <c r="K41" s="4">
        <v>26</v>
      </c>
      <c r="L41" s="4" t="s">
        <v>0</v>
      </c>
      <c r="M41" s="6">
        <f t="shared" ref="M41:M71" si="7">E4</f>
        <v>0.85</v>
      </c>
      <c r="N41" s="6">
        <f t="shared" ref="N41:N71" si="8">K4</f>
        <v>0.69</v>
      </c>
      <c r="O41" s="6">
        <f t="shared" ref="O41:O71" si="9">Q4</f>
        <v>0.85</v>
      </c>
      <c r="P41" s="6">
        <f t="shared" ref="P41:P71" si="10">W4</f>
        <v>0.54</v>
      </c>
      <c r="Q41" s="6">
        <f t="shared" ref="Q41:Q71" si="11">AC4</f>
        <v>0.85</v>
      </c>
      <c r="R41" s="6">
        <f t="shared" ref="R41:R71" si="12">AI4</f>
        <v>0.85</v>
      </c>
      <c r="S41" s="6">
        <f t="shared" ref="S41:S71" si="13">AO4</f>
        <v>2.23</v>
      </c>
      <c r="V41" s="4" t="s">
        <v>0</v>
      </c>
      <c r="W41" s="63">
        <f t="shared" ref="W41:W70" si="14">ROUND(M41*K41/2,0)</f>
        <v>11</v>
      </c>
      <c r="X41" s="63">
        <f t="shared" ref="X41:X70" si="15">ROUND(N41*K41/2,0)</f>
        <v>9</v>
      </c>
      <c r="Y41" s="63">
        <f t="shared" ref="Y41:Y70" si="16">ROUND(O41*K41/2,0)</f>
        <v>11</v>
      </c>
      <c r="Z41" s="63">
        <f t="shared" ref="Z41:Z70" si="17">ROUND(P41*K41/2,0)</f>
        <v>7</v>
      </c>
      <c r="AA41" s="63">
        <f t="shared" ref="AA41:AA70" si="18">ROUND(Q41*K41/2,0)</f>
        <v>11</v>
      </c>
      <c r="AB41" s="63">
        <f t="shared" ref="AB41:AB70" si="19">ROUND(R41*K41/2,0)</f>
        <v>11</v>
      </c>
      <c r="AC41" s="63">
        <f t="shared" ref="AC41:AC70" si="20">ROUND(S41*K41/2,0)</f>
        <v>29</v>
      </c>
    </row>
    <row r="42" spans="1:41" x14ac:dyDescent="0.25">
      <c r="A42" s="4">
        <v>3</v>
      </c>
      <c r="B42" s="4" t="s">
        <v>11</v>
      </c>
      <c r="C42" s="5">
        <f t="shared" si="0"/>
        <v>0.72</v>
      </c>
      <c r="D42" s="5">
        <f t="shared" si="1"/>
        <v>0.64</v>
      </c>
      <c r="E42" s="5">
        <f t="shared" si="2"/>
        <v>0.68</v>
      </c>
      <c r="F42" s="5">
        <f t="shared" si="3"/>
        <v>0.53</v>
      </c>
      <c r="G42" s="5">
        <f t="shared" si="4"/>
        <v>0.76</v>
      </c>
      <c r="H42" s="5">
        <f t="shared" si="5"/>
        <v>0.68</v>
      </c>
      <c r="I42" s="5">
        <f t="shared" si="6"/>
        <v>0.78</v>
      </c>
      <c r="K42" s="4">
        <v>26</v>
      </c>
      <c r="L42" s="4" t="s">
        <v>11</v>
      </c>
      <c r="M42" s="6">
        <f t="shared" si="7"/>
        <v>2.46</v>
      </c>
      <c r="N42" s="6">
        <f t="shared" si="8"/>
        <v>1.77</v>
      </c>
      <c r="O42" s="6">
        <f t="shared" si="9"/>
        <v>2.08</v>
      </c>
      <c r="P42" s="6">
        <f t="shared" si="10"/>
        <v>0.92</v>
      </c>
      <c r="Q42" s="6">
        <f t="shared" si="11"/>
        <v>2.77</v>
      </c>
      <c r="R42" s="6">
        <f t="shared" si="12"/>
        <v>2.38</v>
      </c>
      <c r="S42" s="6">
        <f t="shared" si="13"/>
        <v>5.46</v>
      </c>
      <c r="V42" s="4" t="s">
        <v>11</v>
      </c>
      <c r="W42" s="63">
        <f t="shared" si="14"/>
        <v>32</v>
      </c>
      <c r="X42" s="63">
        <f t="shared" si="15"/>
        <v>23</v>
      </c>
      <c r="Y42" s="63">
        <f t="shared" si="16"/>
        <v>27</v>
      </c>
      <c r="Z42" s="63">
        <f t="shared" si="17"/>
        <v>12</v>
      </c>
      <c r="AA42" s="63">
        <f t="shared" si="18"/>
        <v>36</v>
      </c>
      <c r="AB42" s="63">
        <f t="shared" si="19"/>
        <v>31</v>
      </c>
      <c r="AC42" s="63">
        <f t="shared" si="20"/>
        <v>71</v>
      </c>
    </row>
    <row r="43" spans="1:41" x14ac:dyDescent="0.25">
      <c r="A43" s="4">
        <v>4</v>
      </c>
      <c r="B43" s="4" t="s">
        <v>1</v>
      </c>
      <c r="C43" s="5">
        <f t="shared" si="0"/>
        <v>0.42</v>
      </c>
      <c r="D43" s="5">
        <f t="shared" si="1"/>
        <v>0.39</v>
      </c>
      <c r="E43" s="5">
        <f t="shared" si="2"/>
        <v>0.42</v>
      </c>
      <c r="F43" s="5">
        <f t="shared" si="3"/>
        <v>0.42</v>
      </c>
      <c r="G43" s="5">
        <f t="shared" si="4"/>
        <v>0.42</v>
      </c>
      <c r="H43" s="5">
        <f t="shared" si="5"/>
        <v>0.38</v>
      </c>
      <c r="I43" s="5">
        <f t="shared" si="6"/>
        <v>0.69</v>
      </c>
      <c r="K43" s="4">
        <v>32</v>
      </c>
      <c r="L43" s="4" t="s">
        <v>1</v>
      </c>
      <c r="M43" s="6">
        <f t="shared" si="7"/>
        <v>0.75</v>
      </c>
      <c r="N43" s="6">
        <f t="shared" si="8"/>
        <v>0.69</v>
      </c>
      <c r="O43" s="6">
        <f t="shared" si="9"/>
        <v>0.81</v>
      </c>
      <c r="P43" s="6">
        <f t="shared" si="10"/>
        <v>0.69</v>
      </c>
      <c r="Q43" s="6">
        <f t="shared" si="11"/>
        <v>0.94</v>
      </c>
      <c r="R43" s="6">
        <f t="shared" si="12"/>
        <v>0.69</v>
      </c>
      <c r="S43" s="6">
        <f t="shared" si="13"/>
        <v>2.44</v>
      </c>
      <c r="V43" s="4" t="s">
        <v>1</v>
      </c>
      <c r="W43" s="63">
        <f t="shared" si="14"/>
        <v>12</v>
      </c>
      <c r="X43" s="63">
        <f t="shared" si="15"/>
        <v>11</v>
      </c>
      <c r="Y43" s="63">
        <f t="shared" si="16"/>
        <v>13</v>
      </c>
      <c r="Z43" s="63">
        <f t="shared" si="17"/>
        <v>11</v>
      </c>
      <c r="AA43" s="63">
        <f t="shared" si="18"/>
        <v>15</v>
      </c>
      <c r="AB43" s="63">
        <f t="shared" si="19"/>
        <v>11</v>
      </c>
      <c r="AC43" s="63">
        <f t="shared" si="20"/>
        <v>39</v>
      </c>
    </row>
    <row r="44" spans="1:41" x14ac:dyDescent="0.25">
      <c r="A44" s="4">
        <v>5</v>
      </c>
      <c r="B44" s="4" t="s">
        <v>2</v>
      </c>
      <c r="C44" s="5">
        <f t="shared" si="0"/>
        <v>0.4</v>
      </c>
      <c r="D44" s="5">
        <f t="shared" si="1"/>
        <v>0.43</v>
      </c>
      <c r="E44" s="5">
        <f t="shared" si="2"/>
        <v>0.4</v>
      </c>
      <c r="F44" s="5">
        <f t="shared" si="3"/>
        <v>0.43</v>
      </c>
      <c r="G44" s="5">
        <f t="shared" si="4"/>
        <v>0.43</v>
      </c>
      <c r="H44" s="5">
        <f t="shared" si="5"/>
        <v>0.43</v>
      </c>
      <c r="I44" s="5">
        <f t="shared" si="6"/>
        <v>0.57999999999999996</v>
      </c>
      <c r="K44" s="4">
        <v>40</v>
      </c>
      <c r="L44" s="4" t="s">
        <v>2</v>
      </c>
      <c r="M44" s="6">
        <f t="shared" si="7"/>
        <v>0.9</v>
      </c>
      <c r="N44" s="6">
        <f t="shared" si="8"/>
        <v>1</v>
      </c>
      <c r="O44" s="6">
        <f t="shared" si="9"/>
        <v>0.9</v>
      </c>
      <c r="P44" s="6">
        <f t="shared" si="10"/>
        <v>1</v>
      </c>
      <c r="Q44" s="6">
        <f t="shared" si="11"/>
        <v>1.2</v>
      </c>
      <c r="R44" s="6">
        <f t="shared" si="12"/>
        <v>1</v>
      </c>
      <c r="S44" s="6">
        <f t="shared" si="13"/>
        <v>1.65</v>
      </c>
      <c r="V44" s="4" t="s">
        <v>2</v>
      </c>
      <c r="W44" s="63">
        <f t="shared" si="14"/>
        <v>18</v>
      </c>
      <c r="X44" s="63">
        <f t="shared" si="15"/>
        <v>20</v>
      </c>
      <c r="Y44" s="63">
        <f t="shared" si="16"/>
        <v>18</v>
      </c>
      <c r="Z44" s="63">
        <f t="shared" si="17"/>
        <v>20</v>
      </c>
      <c r="AA44" s="63">
        <f t="shared" si="18"/>
        <v>24</v>
      </c>
      <c r="AB44" s="63">
        <f t="shared" si="19"/>
        <v>20</v>
      </c>
      <c r="AC44" s="63">
        <f t="shared" si="20"/>
        <v>33</v>
      </c>
    </row>
    <row r="45" spans="1:41" x14ac:dyDescent="0.25">
      <c r="A45" s="4">
        <v>6</v>
      </c>
      <c r="B45" s="4" t="s">
        <v>23</v>
      </c>
      <c r="C45" s="5">
        <f t="shared" si="0"/>
        <v>0.68</v>
      </c>
      <c r="D45" s="5">
        <f t="shared" si="1"/>
        <v>0.7</v>
      </c>
      <c r="E45" s="5">
        <f t="shared" si="2"/>
        <v>0.7</v>
      </c>
      <c r="F45" s="5">
        <f t="shared" si="3"/>
        <v>0.7</v>
      </c>
      <c r="G45" s="5">
        <f t="shared" si="4"/>
        <v>0.84</v>
      </c>
      <c r="H45" s="5">
        <f t="shared" si="5"/>
        <v>0.84</v>
      </c>
      <c r="I45" s="5">
        <f t="shared" si="6"/>
        <v>1</v>
      </c>
      <c r="K45" s="4">
        <v>37</v>
      </c>
      <c r="L45" s="4" t="s">
        <v>23</v>
      </c>
      <c r="M45" s="6">
        <f t="shared" si="7"/>
        <v>8.6999999999999993</v>
      </c>
      <c r="N45" s="6">
        <f t="shared" si="8"/>
        <v>8.49</v>
      </c>
      <c r="O45" s="6">
        <f t="shared" si="9"/>
        <v>9.14</v>
      </c>
      <c r="P45" s="6">
        <f t="shared" si="10"/>
        <v>2.0499999999999998</v>
      </c>
      <c r="Q45" s="6">
        <f t="shared" si="11"/>
        <v>17.190000000000001</v>
      </c>
      <c r="R45" s="6">
        <f t="shared" si="12"/>
        <v>17.190000000000001</v>
      </c>
      <c r="S45" s="6">
        <f t="shared" si="13"/>
        <v>17.510000000000002</v>
      </c>
      <c r="V45" s="4" t="s">
        <v>23</v>
      </c>
      <c r="W45" s="63">
        <f t="shared" si="14"/>
        <v>161</v>
      </c>
      <c r="X45" s="63">
        <f t="shared" si="15"/>
        <v>157</v>
      </c>
      <c r="Y45" s="63">
        <f t="shared" si="16"/>
        <v>169</v>
      </c>
      <c r="Z45" s="63">
        <f t="shared" si="17"/>
        <v>38</v>
      </c>
      <c r="AA45" s="63">
        <f t="shared" si="18"/>
        <v>318</v>
      </c>
      <c r="AB45" s="63">
        <f t="shared" si="19"/>
        <v>318</v>
      </c>
      <c r="AC45" s="63">
        <f t="shared" si="20"/>
        <v>324</v>
      </c>
    </row>
    <row r="46" spans="1:41" x14ac:dyDescent="0.25">
      <c r="A46" s="4">
        <v>7</v>
      </c>
      <c r="B46" s="4" t="s">
        <v>24</v>
      </c>
      <c r="C46" s="5">
        <f t="shared" si="0"/>
        <v>0.22</v>
      </c>
      <c r="D46" s="5">
        <f t="shared" si="1"/>
        <v>0.42</v>
      </c>
      <c r="E46" s="5">
        <f t="shared" si="2"/>
        <v>0.35</v>
      </c>
      <c r="F46" s="5">
        <f t="shared" si="3"/>
        <v>0.37</v>
      </c>
      <c r="G46" s="5">
        <f t="shared" si="4"/>
        <v>0.42</v>
      </c>
      <c r="H46" s="5">
        <f t="shared" si="5"/>
        <v>0.37</v>
      </c>
      <c r="I46" s="5">
        <f t="shared" si="6"/>
        <v>0.7</v>
      </c>
      <c r="K46" s="4">
        <v>39</v>
      </c>
      <c r="L46" s="4" t="s">
        <v>24</v>
      </c>
      <c r="M46" s="6">
        <f t="shared" si="7"/>
        <v>0.15</v>
      </c>
      <c r="N46" s="6">
        <f t="shared" si="8"/>
        <v>0.82</v>
      </c>
      <c r="O46" s="6">
        <f t="shared" si="9"/>
        <v>0.41</v>
      </c>
      <c r="P46" s="6">
        <f t="shared" si="10"/>
        <v>0.46</v>
      </c>
      <c r="Q46" s="6">
        <f t="shared" si="11"/>
        <v>0.87</v>
      </c>
      <c r="R46" s="6">
        <f t="shared" si="12"/>
        <v>0.62</v>
      </c>
      <c r="S46" s="6">
        <f t="shared" si="13"/>
        <v>1.85</v>
      </c>
      <c r="V46" s="4" t="s">
        <v>24</v>
      </c>
      <c r="W46" s="63">
        <f t="shared" si="14"/>
        <v>3</v>
      </c>
      <c r="X46" s="63">
        <f t="shared" si="15"/>
        <v>16</v>
      </c>
      <c r="Y46" s="63">
        <f t="shared" si="16"/>
        <v>8</v>
      </c>
      <c r="Z46" s="63">
        <f t="shared" si="17"/>
        <v>9</v>
      </c>
      <c r="AA46" s="63">
        <f t="shared" si="18"/>
        <v>17</v>
      </c>
      <c r="AB46" s="63">
        <f t="shared" si="19"/>
        <v>12</v>
      </c>
      <c r="AC46" s="63">
        <f t="shared" si="20"/>
        <v>36</v>
      </c>
    </row>
    <row r="47" spans="1:41" x14ac:dyDescent="0.25">
      <c r="A47" s="4">
        <v>8</v>
      </c>
      <c r="B47" s="4" t="s">
        <v>25</v>
      </c>
      <c r="C47" s="5">
        <f t="shared" si="0"/>
        <v>0.36</v>
      </c>
      <c r="D47" s="5">
        <f t="shared" si="1"/>
        <v>0.51</v>
      </c>
      <c r="E47" s="5">
        <f t="shared" si="2"/>
        <v>0.48</v>
      </c>
      <c r="F47" s="5">
        <f t="shared" si="3"/>
        <v>0.41</v>
      </c>
      <c r="G47" s="5">
        <f t="shared" si="4"/>
        <v>0.57999999999999996</v>
      </c>
      <c r="H47" s="5">
        <f t="shared" si="5"/>
        <v>0.56000000000000005</v>
      </c>
      <c r="I47" s="5">
        <f t="shared" si="6"/>
        <v>0.78</v>
      </c>
      <c r="K47" s="4">
        <v>40</v>
      </c>
      <c r="L47" s="4" t="s">
        <v>25</v>
      </c>
      <c r="M47" s="6">
        <f t="shared" si="7"/>
        <v>1.35</v>
      </c>
      <c r="N47" s="6">
        <f t="shared" si="8"/>
        <v>1.4</v>
      </c>
      <c r="O47" s="6">
        <f t="shared" si="9"/>
        <v>1.7</v>
      </c>
      <c r="P47" s="6">
        <f t="shared" si="10"/>
        <v>0.75</v>
      </c>
      <c r="Q47" s="6">
        <f t="shared" si="11"/>
        <v>2.5499999999999998</v>
      </c>
      <c r="R47" s="6">
        <f t="shared" si="12"/>
        <v>1.65</v>
      </c>
      <c r="S47" s="6">
        <f t="shared" si="13"/>
        <v>2.85</v>
      </c>
      <c r="V47" s="4" t="s">
        <v>25</v>
      </c>
      <c r="W47" s="63">
        <f t="shared" si="14"/>
        <v>27</v>
      </c>
      <c r="X47" s="63">
        <f t="shared" si="15"/>
        <v>28</v>
      </c>
      <c r="Y47" s="63">
        <f t="shared" si="16"/>
        <v>34</v>
      </c>
      <c r="Z47" s="63">
        <f t="shared" si="17"/>
        <v>15</v>
      </c>
      <c r="AA47" s="63">
        <f t="shared" si="18"/>
        <v>51</v>
      </c>
      <c r="AB47" s="63">
        <f t="shared" si="19"/>
        <v>33</v>
      </c>
      <c r="AC47" s="63">
        <f t="shared" si="20"/>
        <v>57</v>
      </c>
    </row>
    <row r="48" spans="1:41" x14ac:dyDescent="0.25">
      <c r="A48" s="4">
        <v>9</v>
      </c>
      <c r="B48" s="4" t="s">
        <v>12</v>
      </c>
      <c r="C48" s="5">
        <f t="shared" si="0"/>
        <v>0.46</v>
      </c>
      <c r="D48" s="5">
        <f t="shared" si="1"/>
        <v>0.27</v>
      </c>
      <c r="E48" s="5">
        <f t="shared" si="2"/>
        <v>0.48</v>
      </c>
      <c r="F48" s="5">
        <f t="shared" si="3"/>
        <v>0.6</v>
      </c>
      <c r="G48" s="5">
        <f t="shared" si="4"/>
        <v>0.66</v>
      </c>
      <c r="H48" s="5">
        <f t="shared" si="5"/>
        <v>0.65</v>
      </c>
      <c r="I48" s="5">
        <f t="shared" si="6"/>
        <v>0.82</v>
      </c>
      <c r="K48" s="4">
        <v>41</v>
      </c>
      <c r="L48" s="4" t="s">
        <v>12</v>
      </c>
      <c r="M48" s="6">
        <f t="shared" si="7"/>
        <v>0.88</v>
      </c>
      <c r="N48" s="6">
        <f t="shared" si="8"/>
        <v>0.44</v>
      </c>
      <c r="O48" s="6">
        <f t="shared" si="9"/>
        <v>1.17</v>
      </c>
      <c r="P48" s="6">
        <f t="shared" si="10"/>
        <v>1.46</v>
      </c>
      <c r="Q48" s="6">
        <f t="shared" si="11"/>
        <v>2.1</v>
      </c>
      <c r="R48" s="6">
        <f t="shared" si="12"/>
        <v>1.8</v>
      </c>
      <c r="S48" s="6">
        <f t="shared" si="13"/>
        <v>2.73</v>
      </c>
      <c r="V48" s="4" t="s">
        <v>12</v>
      </c>
      <c r="W48" s="63">
        <f t="shared" si="14"/>
        <v>18</v>
      </c>
      <c r="X48" s="63">
        <f t="shared" si="15"/>
        <v>9</v>
      </c>
      <c r="Y48" s="63">
        <f t="shared" si="16"/>
        <v>24</v>
      </c>
      <c r="Z48" s="63">
        <f t="shared" si="17"/>
        <v>30</v>
      </c>
      <c r="AA48" s="63">
        <f t="shared" si="18"/>
        <v>43</v>
      </c>
      <c r="AB48" s="63">
        <f t="shared" si="19"/>
        <v>37</v>
      </c>
      <c r="AC48" s="63">
        <f t="shared" si="20"/>
        <v>56</v>
      </c>
    </row>
    <row r="49" spans="1:29" x14ac:dyDescent="0.25">
      <c r="A49" s="4">
        <v>10</v>
      </c>
      <c r="B49" s="4" t="s">
        <v>3</v>
      </c>
      <c r="C49" s="5">
        <f t="shared" si="0"/>
        <v>0.56999999999999995</v>
      </c>
      <c r="D49" s="5">
        <f t="shared" si="1"/>
        <v>0.56999999999999995</v>
      </c>
      <c r="E49" s="5">
        <f t="shared" si="2"/>
        <v>0.56999999999999995</v>
      </c>
      <c r="F49" s="5">
        <f t="shared" si="3"/>
        <v>0.47</v>
      </c>
      <c r="G49" s="5">
        <f t="shared" si="4"/>
        <v>0.59</v>
      </c>
      <c r="H49" s="5">
        <f t="shared" si="5"/>
        <v>0.52</v>
      </c>
      <c r="I49" s="5">
        <f t="shared" si="6"/>
        <v>0.65</v>
      </c>
      <c r="K49" s="4">
        <v>32</v>
      </c>
      <c r="L49" s="4" t="s">
        <v>3</v>
      </c>
      <c r="M49" s="6">
        <f t="shared" si="7"/>
        <v>1.56</v>
      </c>
      <c r="N49" s="6">
        <f t="shared" si="8"/>
        <v>1.5</v>
      </c>
      <c r="O49" s="6">
        <f t="shared" si="9"/>
        <v>1.56</v>
      </c>
      <c r="P49" s="6">
        <f t="shared" si="10"/>
        <v>0.81</v>
      </c>
      <c r="Q49" s="6">
        <f t="shared" si="11"/>
        <v>1.81</v>
      </c>
      <c r="R49" s="6">
        <f t="shared" si="12"/>
        <v>1.06</v>
      </c>
      <c r="S49" s="6">
        <f t="shared" si="13"/>
        <v>1.56</v>
      </c>
      <c r="V49" s="4" t="s">
        <v>3</v>
      </c>
      <c r="W49" s="63">
        <f t="shared" si="14"/>
        <v>25</v>
      </c>
      <c r="X49" s="63">
        <f t="shared" si="15"/>
        <v>24</v>
      </c>
      <c r="Y49" s="63">
        <f t="shared" si="16"/>
        <v>25</v>
      </c>
      <c r="Z49" s="63">
        <f t="shared" si="17"/>
        <v>13</v>
      </c>
      <c r="AA49" s="63">
        <f t="shared" si="18"/>
        <v>29</v>
      </c>
      <c r="AB49" s="63">
        <f t="shared" si="19"/>
        <v>17</v>
      </c>
      <c r="AC49" s="63">
        <f t="shared" si="20"/>
        <v>25</v>
      </c>
    </row>
    <row r="50" spans="1:29" x14ac:dyDescent="0.25">
      <c r="A50" s="4">
        <v>11</v>
      </c>
      <c r="B50" s="4" t="s">
        <v>26</v>
      </c>
      <c r="C50" s="5">
        <f t="shared" si="0"/>
        <v>0.25</v>
      </c>
      <c r="D50" s="5">
        <f t="shared" si="1"/>
        <v>0.25</v>
      </c>
      <c r="E50" s="5">
        <f t="shared" si="2"/>
        <v>0.25</v>
      </c>
      <c r="F50" s="5">
        <f t="shared" si="3"/>
        <v>0.23</v>
      </c>
      <c r="G50" s="5">
        <f t="shared" si="4"/>
        <v>0.25</v>
      </c>
      <c r="H50" s="5">
        <f t="shared" si="5"/>
        <v>0.23</v>
      </c>
      <c r="I50" s="5">
        <f t="shared" si="6"/>
        <v>0.3</v>
      </c>
      <c r="K50" s="4">
        <v>32</v>
      </c>
      <c r="L50" s="4" t="s">
        <v>26</v>
      </c>
      <c r="M50" s="6">
        <f t="shared" si="7"/>
        <v>0.38</v>
      </c>
      <c r="N50" s="6">
        <f t="shared" si="8"/>
        <v>0.38</v>
      </c>
      <c r="O50" s="6">
        <f t="shared" si="9"/>
        <v>0.38</v>
      </c>
      <c r="P50" s="6">
        <f t="shared" si="10"/>
        <v>0.31</v>
      </c>
      <c r="Q50" s="6">
        <f t="shared" si="11"/>
        <v>0.44</v>
      </c>
      <c r="R50" s="6">
        <f t="shared" si="12"/>
        <v>0.31</v>
      </c>
      <c r="S50" s="6">
        <f t="shared" si="13"/>
        <v>1.25</v>
      </c>
      <c r="V50" s="4" t="s">
        <v>26</v>
      </c>
      <c r="W50" s="63">
        <f t="shared" si="14"/>
        <v>6</v>
      </c>
      <c r="X50" s="63">
        <f t="shared" si="15"/>
        <v>6</v>
      </c>
      <c r="Y50" s="63">
        <f t="shared" si="16"/>
        <v>6</v>
      </c>
      <c r="Z50" s="63">
        <f t="shared" si="17"/>
        <v>5</v>
      </c>
      <c r="AA50" s="63">
        <f t="shared" si="18"/>
        <v>7</v>
      </c>
      <c r="AB50" s="63">
        <f t="shared" si="19"/>
        <v>5</v>
      </c>
      <c r="AC50" s="63">
        <f t="shared" si="20"/>
        <v>20</v>
      </c>
    </row>
    <row r="51" spans="1:29" x14ac:dyDescent="0.25">
      <c r="A51" s="4">
        <v>12</v>
      </c>
      <c r="B51" s="4" t="s">
        <v>27</v>
      </c>
      <c r="C51" s="5">
        <f t="shared" si="0"/>
        <v>0.56000000000000005</v>
      </c>
      <c r="D51" s="5">
        <f t="shared" si="1"/>
        <v>0.67</v>
      </c>
      <c r="E51" s="5">
        <f t="shared" si="2"/>
        <v>0.51</v>
      </c>
      <c r="F51" s="5">
        <f t="shared" si="3"/>
        <v>0.54</v>
      </c>
      <c r="G51" s="5">
        <f t="shared" si="4"/>
        <v>0.7</v>
      </c>
      <c r="H51" s="5">
        <f t="shared" si="5"/>
        <v>0.66</v>
      </c>
      <c r="I51" s="5">
        <f t="shared" si="6"/>
        <v>0.83</v>
      </c>
      <c r="K51" s="4">
        <v>57</v>
      </c>
      <c r="L51" s="4" t="s">
        <v>27</v>
      </c>
      <c r="M51" s="6">
        <f t="shared" si="7"/>
        <v>1.3</v>
      </c>
      <c r="N51" s="6">
        <f t="shared" si="8"/>
        <v>1.65</v>
      </c>
      <c r="O51" s="6">
        <f t="shared" si="9"/>
        <v>1.1200000000000001</v>
      </c>
      <c r="P51" s="6">
        <f t="shared" si="10"/>
        <v>1.1599999999999999</v>
      </c>
      <c r="Q51" s="6">
        <f t="shared" si="11"/>
        <v>2</v>
      </c>
      <c r="R51" s="6">
        <f t="shared" si="12"/>
        <v>1.51</v>
      </c>
      <c r="S51" s="6">
        <f t="shared" si="13"/>
        <v>2.11</v>
      </c>
      <c r="V51" s="4" t="s">
        <v>27</v>
      </c>
      <c r="W51" s="63">
        <f t="shared" si="14"/>
        <v>37</v>
      </c>
      <c r="X51" s="63">
        <f t="shared" si="15"/>
        <v>47</v>
      </c>
      <c r="Y51" s="63">
        <f t="shared" si="16"/>
        <v>32</v>
      </c>
      <c r="Z51" s="63">
        <f t="shared" si="17"/>
        <v>33</v>
      </c>
      <c r="AA51" s="63">
        <f t="shared" si="18"/>
        <v>57</v>
      </c>
      <c r="AB51" s="63">
        <f t="shared" si="19"/>
        <v>43</v>
      </c>
      <c r="AC51" s="63">
        <f t="shared" si="20"/>
        <v>60</v>
      </c>
    </row>
    <row r="52" spans="1:29" x14ac:dyDescent="0.25">
      <c r="A52" s="4">
        <v>14</v>
      </c>
      <c r="B52" s="4" t="s">
        <v>28</v>
      </c>
      <c r="C52" s="5">
        <f t="shared" si="0"/>
        <v>0.47</v>
      </c>
      <c r="D52" s="5">
        <f t="shared" si="1"/>
        <v>0.47</v>
      </c>
      <c r="E52" s="5">
        <f t="shared" si="2"/>
        <v>0.47</v>
      </c>
      <c r="F52" s="5">
        <f t="shared" si="3"/>
        <v>0.44</v>
      </c>
      <c r="G52" s="5">
        <f t="shared" si="4"/>
        <v>0.47</v>
      </c>
      <c r="H52" s="5">
        <f t="shared" si="5"/>
        <v>0.35</v>
      </c>
      <c r="I52" s="5">
        <f t="shared" si="6"/>
        <v>0.52</v>
      </c>
      <c r="K52" s="4">
        <v>37</v>
      </c>
      <c r="L52" s="4" t="s">
        <v>28</v>
      </c>
      <c r="M52" s="6">
        <f t="shared" si="7"/>
        <v>1.62</v>
      </c>
      <c r="N52" s="6">
        <f t="shared" si="8"/>
        <v>1.84</v>
      </c>
      <c r="O52" s="6">
        <f t="shared" si="9"/>
        <v>1.78</v>
      </c>
      <c r="P52" s="6">
        <f t="shared" si="10"/>
        <v>0.76</v>
      </c>
      <c r="Q52" s="6">
        <f t="shared" si="11"/>
        <v>2.38</v>
      </c>
      <c r="R52" s="6">
        <f t="shared" si="12"/>
        <v>0.86</v>
      </c>
      <c r="S52" s="6">
        <f t="shared" si="13"/>
        <v>1.89</v>
      </c>
      <c r="V52" s="4" t="s">
        <v>28</v>
      </c>
      <c r="W52" s="63">
        <f t="shared" si="14"/>
        <v>30</v>
      </c>
      <c r="X52" s="63">
        <f t="shared" si="15"/>
        <v>34</v>
      </c>
      <c r="Y52" s="63">
        <f t="shared" si="16"/>
        <v>33</v>
      </c>
      <c r="Z52" s="63">
        <v>13</v>
      </c>
      <c r="AA52" s="63">
        <v>43</v>
      </c>
      <c r="AB52" s="63">
        <v>15</v>
      </c>
      <c r="AC52" s="63">
        <v>34</v>
      </c>
    </row>
    <row r="53" spans="1:29" x14ac:dyDescent="0.25">
      <c r="A53" s="4">
        <v>15</v>
      </c>
      <c r="B53" s="4" t="s">
        <v>29</v>
      </c>
      <c r="C53" s="5">
        <f t="shared" si="0"/>
        <v>0.72</v>
      </c>
      <c r="D53" s="5">
        <f t="shared" si="1"/>
        <v>0.74</v>
      </c>
      <c r="E53" s="5">
        <f t="shared" si="2"/>
        <v>0.46</v>
      </c>
      <c r="F53" s="5">
        <f t="shared" si="3"/>
        <v>0.6</v>
      </c>
      <c r="G53" s="5">
        <f t="shared" si="4"/>
        <v>0.82</v>
      </c>
      <c r="H53" s="5">
        <f t="shared" si="5"/>
        <v>0.75</v>
      </c>
      <c r="I53" s="5">
        <f t="shared" si="6"/>
        <v>0.82</v>
      </c>
      <c r="K53" s="4">
        <v>50</v>
      </c>
      <c r="L53" s="4" t="s">
        <v>29</v>
      </c>
      <c r="M53" s="6">
        <f t="shared" si="7"/>
        <v>3.48</v>
      </c>
      <c r="N53" s="6">
        <f t="shared" si="8"/>
        <v>3.32</v>
      </c>
      <c r="O53" s="6">
        <f t="shared" si="9"/>
        <v>1.44</v>
      </c>
      <c r="P53" s="6">
        <f t="shared" si="10"/>
        <v>2.2799999999999998</v>
      </c>
      <c r="Q53" s="6">
        <f t="shared" si="11"/>
        <v>4.84</v>
      </c>
      <c r="R53" s="6">
        <f t="shared" si="12"/>
        <v>4.04</v>
      </c>
      <c r="S53" s="6">
        <f t="shared" si="13"/>
        <v>4.32</v>
      </c>
      <c r="V53" s="4" t="s">
        <v>29</v>
      </c>
      <c r="W53" s="63">
        <f t="shared" si="14"/>
        <v>87</v>
      </c>
      <c r="X53" s="63">
        <f t="shared" si="15"/>
        <v>83</v>
      </c>
      <c r="Y53" s="63">
        <f t="shared" si="16"/>
        <v>36</v>
      </c>
      <c r="Z53" s="63">
        <f t="shared" si="17"/>
        <v>57</v>
      </c>
      <c r="AA53" s="63">
        <f t="shared" si="18"/>
        <v>121</v>
      </c>
      <c r="AB53" s="63">
        <f t="shared" si="19"/>
        <v>101</v>
      </c>
      <c r="AC53" s="63">
        <f t="shared" si="20"/>
        <v>108</v>
      </c>
    </row>
    <row r="54" spans="1:29" x14ac:dyDescent="0.25">
      <c r="A54" s="4">
        <v>16</v>
      </c>
      <c r="B54" s="4" t="s">
        <v>4</v>
      </c>
      <c r="C54" s="5">
        <f t="shared" si="0"/>
        <v>0.43</v>
      </c>
      <c r="D54" s="5">
        <f t="shared" si="1"/>
        <v>0.33</v>
      </c>
      <c r="E54" s="5">
        <f t="shared" si="2"/>
        <v>0.37</v>
      </c>
      <c r="F54" s="5">
        <f t="shared" si="3"/>
        <v>0.48</v>
      </c>
      <c r="G54" s="5">
        <f t="shared" si="4"/>
        <v>0.56999999999999995</v>
      </c>
      <c r="H54" s="5">
        <f t="shared" si="5"/>
        <v>0.49</v>
      </c>
      <c r="I54" s="5">
        <f t="shared" si="6"/>
        <v>0.67</v>
      </c>
      <c r="K54" s="4">
        <v>43</v>
      </c>
      <c r="L54" s="4" t="s">
        <v>4</v>
      </c>
      <c r="M54" s="6">
        <f t="shared" si="7"/>
        <v>2</v>
      </c>
      <c r="N54" s="6">
        <f t="shared" si="8"/>
        <v>0.6</v>
      </c>
      <c r="O54" s="6">
        <f t="shared" si="9"/>
        <v>0.98</v>
      </c>
      <c r="P54" s="6">
        <f t="shared" si="10"/>
        <v>1.44</v>
      </c>
      <c r="Q54" s="6">
        <f t="shared" si="11"/>
        <v>2.65</v>
      </c>
      <c r="R54" s="6">
        <f t="shared" si="12"/>
        <v>1.3</v>
      </c>
      <c r="S54" s="6">
        <f t="shared" si="13"/>
        <v>2.14</v>
      </c>
      <c r="V54" s="4" t="s">
        <v>4</v>
      </c>
      <c r="W54" s="63">
        <f t="shared" si="14"/>
        <v>43</v>
      </c>
      <c r="X54" s="63">
        <f t="shared" si="15"/>
        <v>13</v>
      </c>
      <c r="Y54" s="63">
        <f t="shared" si="16"/>
        <v>21</v>
      </c>
      <c r="Z54" s="63">
        <f t="shared" si="17"/>
        <v>31</v>
      </c>
      <c r="AA54" s="63">
        <f t="shared" si="18"/>
        <v>57</v>
      </c>
      <c r="AB54" s="63">
        <f t="shared" si="19"/>
        <v>28</v>
      </c>
      <c r="AC54" s="63">
        <f t="shared" si="20"/>
        <v>46</v>
      </c>
    </row>
    <row r="55" spans="1:29" x14ac:dyDescent="0.25">
      <c r="A55" s="4">
        <v>17</v>
      </c>
      <c r="B55" s="4" t="s">
        <v>13</v>
      </c>
      <c r="C55" s="5">
        <f t="shared" si="0"/>
        <v>0.41</v>
      </c>
      <c r="D55" s="5">
        <f t="shared" si="1"/>
        <v>0.41</v>
      </c>
      <c r="E55" s="5">
        <f t="shared" si="2"/>
        <v>0.41</v>
      </c>
      <c r="F55" s="5">
        <f t="shared" si="3"/>
        <v>0.41</v>
      </c>
      <c r="G55" s="5">
        <f t="shared" si="4"/>
        <v>0.41</v>
      </c>
      <c r="H55" s="5">
        <f t="shared" si="5"/>
        <v>0.41</v>
      </c>
      <c r="I55" s="5">
        <f t="shared" si="6"/>
        <v>0.69</v>
      </c>
      <c r="K55" s="4">
        <v>8</v>
      </c>
      <c r="L55" s="4" t="s">
        <v>13</v>
      </c>
      <c r="M55" s="6">
        <f t="shared" si="7"/>
        <v>0.75</v>
      </c>
      <c r="N55" s="6">
        <f t="shared" si="8"/>
        <v>0.75</v>
      </c>
      <c r="O55" s="6">
        <f t="shared" si="9"/>
        <v>0.75</v>
      </c>
      <c r="P55" s="6">
        <f t="shared" si="10"/>
        <v>0.5</v>
      </c>
      <c r="Q55" s="6">
        <f t="shared" si="11"/>
        <v>0.75</v>
      </c>
      <c r="R55" s="6">
        <f t="shared" si="12"/>
        <v>0.75</v>
      </c>
      <c r="S55" s="6">
        <f t="shared" si="13"/>
        <v>2.25</v>
      </c>
      <c r="V55" s="4" t="s">
        <v>13</v>
      </c>
      <c r="W55" s="63">
        <f t="shared" si="14"/>
        <v>3</v>
      </c>
      <c r="X55" s="63">
        <f t="shared" si="15"/>
        <v>3</v>
      </c>
      <c r="Y55" s="63">
        <f t="shared" si="16"/>
        <v>3</v>
      </c>
      <c r="Z55" s="63">
        <f t="shared" si="17"/>
        <v>2</v>
      </c>
      <c r="AA55" s="63">
        <f t="shared" si="18"/>
        <v>3</v>
      </c>
      <c r="AB55" s="63">
        <f t="shared" si="19"/>
        <v>3</v>
      </c>
      <c r="AC55" s="63">
        <f t="shared" si="20"/>
        <v>9</v>
      </c>
    </row>
    <row r="56" spans="1:29" x14ac:dyDescent="0.25">
      <c r="A56" s="4">
        <v>18</v>
      </c>
      <c r="B56" s="4" t="s">
        <v>30</v>
      </c>
      <c r="C56" s="5">
        <f t="shared" si="0"/>
        <v>0.33</v>
      </c>
      <c r="D56" s="5">
        <f t="shared" si="1"/>
        <v>0.28999999999999998</v>
      </c>
      <c r="E56" s="5">
        <f t="shared" si="2"/>
        <v>0.4</v>
      </c>
      <c r="F56" s="5">
        <f t="shared" si="3"/>
        <v>0.63</v>
      </c>
      <c r="G56" s="5">
        <f t="shared" si="4"/>
        <v>0.63</v>
      </c>
      <c r="H56" s="5">
        <f t="shared" si="5"/>
        <v>0.63</v>
      </c>
      <c r="I56" s="5">
        <f t="shared" si="6"/>
        <v>0.78</v>
      </c>
      <c r="K56" s="4">
        <v>26</v>
      </c>
      <c r="L56" s="4" t="s">
        <v>30</v>
      </c>
      <c r="M56" s="6">
        <f t="shared" si="7"/>
        <v>0.77</v>
      </c>
      <c r="N56" s="6">
        <f t="shared" si="8"/>
        <v>0.77</v>
      </c>
      <c r="O56" s="6">
        <f t="shared" si="9"/>
        <v>1</v>
      </c>
      <c r="P56" s="6">
        <f t="shared" si="10"/>
        <v>1.38</v>
      </c>
      <c r="Q56" s="6">
        <f t="shared" si="11"/>
        <v>1.54</v>
      </c>
      <c r="R56" s="6">
        <f t="shared" si="12"/>
        <v>1.46</v>
      </c>
      <c r="S56" s="6">
        <f t="shared" si="13"/>
        <v>1.92</v>
      </c>
      <c r="V56" s="4" t="s">
        <v>30</v>
      </c>
      <c r="W56" s="63">
        <f t="shared" si="14"/>
        <v>10</v>
      </c>
      <c r="X56" s="63">
        <f t="shared" si="15"/>
        <v>10</v>
      </c>
      <c r="Y56" s="63">
        <f t="shared" si="16"/>
        <v>13</v>
      </c>
      <c r="Z56" s="63">
        <f t="shared" si="17"/>
        <v>18</v>
      </c>
      <c r="AA56" s="63">
        <f t="shared" si="18"/>
        <v>20</v>
      </c>
      <c r="AB56" s="63">
        <f t="shared" si="19"/>
        <v>19</v>
      </c>
      <c r="AC56" s="63">
        <f t="shared" si="20"/>
        <v>25</v>
      </c>
    </row>
    <row r="57" spans="1:29" x14ac:dyDescent="0.25">
      <c r="A57" s="4">
        <v>19</v>
      </c>
      <c r="B57" s="4" t="s">
        <v>31</v>
      </c>
      <c r="C57" s="5">
        <f t="shared" si="0"/>
        <v>0.2</v>
      </c>
      <c r="D57" s="5">
        <f t="shared" si="1"/>
        <v>0.27</v>
      </c>
      <c r="E57" s="5">
        <f t="shared" si="2"/>
        <v>0.27</v>
      </c>
      <c r="F57" s="5">
        <f t="shared" si="3"/>
        <v>0.24</v>
      </c>
      <c r="G57" s="5">
        <f t="shared" si="4"/>
        <v>0.37</v>
      </c>
      <c r="H57" s="5">
        <f t="shared" si="5"/>
        <v>0.27</v>
      </c>
      <c r="I57" s="5">
        <f t="shared" si="6"/>
        <v>0.47</v>
      </c>
      <c r="K57" s="4">
        <v>46</v>
      </c>
      <c r="L57" s="4" t="s">
        <v>31</v>
      </c>
      <c r="M57" s="6">
        <f t="shared" si="7"/>
        <v>0.3</v>
      </c>
      <c r="N57" s="6">
        <f t="shared" si="8"/>
        <v>0.43</v>
      </c>
      <c r="O57" s="6">
        <f t="shared" si="9"/>
        <v>0.48</v>
      </c>
      <c r="P57" s="6">
        <f t="shared" si="10"/>
        <v>0.39</v>
      </c>
      <c r="Q57" s="6">
        <f t="shared" si="11"/>
        <v>0.78</v>
      </c>
      <c r="R57" s="6">
        <f t="shared" si="12"/>
        <v>0.48</v>
      </c>
      <c r="S57" s="6">
        <f t="shared" si="13"/>
        <v>1.39</v>
      </c>
      <c r="V57" s="4" t="s">
        <v>31</v>
      </c>
      <c r="W57" s="63">
        <f t="shared" si="14"/>
        <v>7</v>
      </c>
      <c r="X57" s="63">
        <f t="shared" si="15"/>
        <v>10</v>
      </c>
      <c r="Y57" s="63">
        <f t="shared" si="16"/>
        <v>11</v>
      </c>
      <c r="Z57" s="63">
        <f t="shared" si="17"/>
        <v>9</v>
      </c>
      <c r="AA57" s="63">
        <f t="shared" si="18"/>
        <v>18</v>
      </c>
      <c r="AB57" s="63">
        <f t="shared" si="19"/>
        <v>11</v>
      </c>
      <c r="AC57" s="63">
        <f t="shared" si="20"/>
        <v>32</v>
      </c>
    </row>
    <row r="58" spans="1:29" x14ac:dyDescent="0.25">
      <c r="A58" s="4">
        <v>20</v>
      </c>
      <c r="B58" s="4" t="s">
        <v>14</v>
      </c>
      <c r="C58" s="5">
        <f t="shared" si="0"/>
        <v>0.54</v>
      </c>
      <c r="D58" s="5">
        <f t="shared" si="1"/>
        <v>0.54</v>
      </c>
      <c r="E58" s="5">
        <f t="shared" si="2"/>
        <v>0.4</v>
      </c>
      <c r="F58" s="5">
        <f t="shared" si="3"/>
        <v>0.6</v>
      </c>
      <c r="G58" s="5">
        <f t="shared" si="4"/>
        <v>0.6</v>
      </c>
      <c r="H58" s="5">
        <f t="shared" si="5"/>
        <v>0.54</v>
      </c>
      <c r="I58" s="5">
        <f t="shared" si="6"/>
        <v>0.74</v>
      </c>
      <c r="K58" s="4">
        <v>17</v>
      </c>
      <c r="L58" s="4" t="s">
        <v>14</v>
      </c>
      <c r="M58" s="6">
        <f t="shared" si="7"/>
        <v>1.06</v>
      </c>
      <c r="N58" s="6">
        <f t="shared" si="8"/>
        <v>1.06</v>
      </c>
      <c r="O58" s="6">
        <f t="shared" si="9"/>
        <v>0.71</v>
      </c>
      <c r="P58" s="6">
        <f t="shared" si="10"/>
        <v>1.18</v>
      </c>
      <c r="Q58" s="6">
        <f t="shared" si="11"/>
        <v>1.29</v>
      </c>
      <c r="R58" s="6">
        <f t="shared" si="12"/>
        <v>1.06</v>
      </c>
      <c r="S58" s="6">
        <f t="shared" si="13"/>
        <v>2.2400000000000002</v>
      </c>
      <c r="V58" s="4" t="s">
        <v>14</v>
      </c>
      <c r="W58" s="63">
        <f t="shared" si="14"/>
        <v>9</v>
      </c>
      <c r="X58" s="63">
        <f t="shared" si="15"/>
        <v>9</v>
      </c>
      <c r="Y58" s="63">
        <f t="shared" si="16"/>
        <v>6</v>
      </c>
      <c r="Z58" s="63">
        <f t="shared" si="17"/>
        <v>10</v>
      </c>
      <c r="AA58" s="63">
        <f t="shared" si="18"/>
        <v>11</v>
      </c>
      <c r="AB58" s="63">
        <f t="shared" si="19"/>
        <v>9</v>
      </c>
      <c r="AC58" s="63">
        <f t="shared" si="20"/>
        <v>19</v>
      </c>
    </row>
    <row r="59" spans="1:29" x14ac:dyDescent="0.25">
      <c r="A59" s="4">
        <v>21</v>
      </c>
      <c r="B59" s="4" t="s">
        <v>5</v>
      </c>
      <c r="C59" s="5">
        <f t="shared" si="0"/>
        <v>0.32</v>
      </c>
      <c r="D59" s="5">
        <f t="shared" si="1"/>
        <v>0.3</v>
      </c>
      <c r="E59" s="5">
        <f t="shared" si="2"/>
        <v>0.37</v>
      </c>
      <c r="F59" s="5">
        <f t="shared" si="3"/>
        <v>0.32</v>
      </c>
      <c r="G59" s="5">
        <f t="shared" si="4"/>
        <v>0.41</v>
      </c>
      <c r="H59" s="5">
        <f t="shared" si="5"/>
        <v>0.36</v>
      </c>
      <c r="I59" s="5">
        <f t="shared" si="6"/>
        <v>0.61</v>
      </c>
      <c r="K59" s="4">
        <v>65</v>
      </c>
      <c r="L59" s="4" t="s">
        <v>5</v>
      </c>
      <c r="M59" s="6">
        <f t="shared" si="7"/>
        <v>1.6</v>
      </c>
      <c r="N59" s="6">
        <f t="shared" si="8"/>
        <v>1.2</v>
      </c>
      <c r="O59" s="6">
        <f t="shared" si="9"/>
        <v>1.82</v>
      </c>
      <c r="P59" s="6">
        <f t="shared" si="10"/>
        <v>1.26</v>
      </c>
      <c r="Q59" s="6">
        <f t="shared" si="11"/>
        <v>3.54</v>
      </c>
      <c r="R59" s="6">
        <f t="shared" si="12"/>
        <v>1.08</v>
      </c>
      <c r="S59" s="6">
        <f t="shared" si="13"/>
        <v>1.97</v>
      </c>
      <c r="V59" s="4" t="s">
        <v>5</v>
      </c>
      <c r="W59" s="63">
        <f t="shared" si="14"/>
        <v>52</v>
      </c>
      <c r="X59" s="63">
        <f t="shared" si="15"/>
        <v>39</v>
      </c>
      <c r="Y59" s="63">
        <f t="shared" si="16"/>
        <v>59</v>
      </c>
      <c r="Z59" s="63">
        <f t="shared" si="17"/>
        <v>41</v>
      </c>
      <c r="AA59" s="63">
        <f t="shared" si="18"/>
        <v>115</v>
      </c>
      <c r="AB59" s="63">
        <f t="shared" si="19"/>
        <v>35</v>
      </c>
      <c r="AC59" s="63">
        <f t="shared" si="20"/>
        <v>64</v>
      </c>
    </row>
    <row r="60" spans="1:29" x14ac:dyDescent="0.25">
      <c r="A60" s="4">
        <v>22</v>
      </c>
      <c r="B60" s="4" t="s">
        <v>32</v>
      </c>
      <c r="C60" s="5">
        <f t="shared" si="0"/>
        <v>0.7</v>
      </c>
      <c r="D60" s="5">
        <f t="shared" si="1"/>
        <v>0.72</v>
      </c>
      <c r="E60" s="5">
        <f t="shared" si="2"/>
        <v>0.7</v>
      </c>
      <c r="F60" s="5">
        <f t="shared" si="3"/>
        <v>0.56000000000000005</v>
      </c>
      <c r="G60" s="5">
        <f t="shared" si="4"/>
        <v>0.72</v>
      </c>
      <c r="H60" s="5">
        <f t="shared" si="5"/>
        <v>0.72</v>
      </c>
      <c r="I60" s="5">
        <f t="shared" si="6"/>
        <v>0.75</v>
      </c>
      <c r="K60" s="4">
        <v>61</v>
      </c>
      <c r="L60" s="4" t="s">
        <v>32</v>
      </c>
      <c r="M60" s="6">
        <f t="shared" si="7"/>
        <v>2.36</v>
      </c>
      <c r="N60" s="6">
        <f t="shared" si="8"/>
        <v>2.4300000000000002</v>
      </c>
      <c r="O60" s="6">
        <f t="shared" si="9"/>
        <v>2.33</v>
      </c>
      <c r="P60" s="6">
        <f t="shared" si="10"/>
        <v>1.1100000000000001</v>
      </c>
      <c r="Q60" s="6">
        <f t="shared" si="11"/>
        <v>3.31</v>
      </c>
      <c r="R60" s="6">
        <f t="shared" si="12"/>
        <v>3.28</v>
      </c>
      <c r="S60" s="6">
        <f t="shared" si="13"/>
        <v>3.41</v>
      </c>
      <c r="V60" s="4" t="s">
        <v>32</v>
      </c>
      <c r="W60" s="63">
        <f t="shared" si="14"/>
        <v>72</v>
      </c>
      <c r="X60" s="63">
        <f t="shared" si="15"/>
        <v>74</v>
      </c>
      <c r="Y60" s="63">
        <f t="shared" si="16"/>
        <v>71</v>
      </c>
      <c r="Z60" s="63">
        <f t="shared" si="17"/>
        <v>34</v>
      </c>
      <c r="AA60" s="63">
        <f t="shared" si="18"/>
        <v>101</v>
      </c>
      <c r="AB60" s="63">
        <f t="shared" si="19"/>
        <v>100</v>
      </c>
      <c r="AC60" s="63">
        <f t="shared" si="20"/>
        <v>104</v>
      </c>
    </row>
    <row r="61" spans="1:29" x14ac:dyDescent="0.25">
      <c r="A61" s="4">
        <v>23</v>
      </c>
      <c r="B61" s="4" t="s">
        <v>33</v>
      </c>
      <c r="C61" s="5">
        <f t="shared" si="0"/>
        <v>0.56999999999999995</v>
      </c>
      <c r="D61" s="5">
        <f t="shared" si="1"/>
        <v>0.68</v>
      </c>
      <c r="E61" s="5">
        <f t="shared" si="2"/>
        <v>0.68</v>
      </c>
      <c r="F61" s="5">
        <f t="shared" si="3"/>
        <v>0.41</v>
      </c>
      <c r="G61" s="5">
        <f t="shared" si="4"/>
        <v>0.68</v>
      </c>
      <c r="H61" s="5">
        <f t="shared" si="5"/>
        <v>0.68</v>
      </c>
      <c r="I61" s="5">
        <f t="shared" si="6"/>
        <v>0.84</v>
      </c>
      <c r="K61" s="4">
        <v>38</v>
      </c>
      <c r="L61" s="4" t="s">
        <v>33</v>
      </c>
      <c r="M61" s="6">
        <f t="shared" si="7"/>
        <v>1.42</v>
      </c>
      <c r="N61" s="6">
        <f t="shared" si="8"/>
        <v>1.84</v>
      </c>
      <c r="O61" s="6">
        <f t="shared" si="9"/>
        <v>1.79</v>
      </c>
      <c r="P61" s="6">
        <f t="shared" si="10"/>
        <v>0.74</v>
      </c>
      <c r="Q61" s="6">
        <f t="shared" si="11"/>
        <v>2.58</v>
      </c>
      <c r="R61" s="6">
        <f t="shared" si="12"/>
        <v>1.68</v>
      </c>
      <c r="S61" s="6">
        <f t="shared" si="13"/>
        <v>2.37</v>
      </c>
      <c r="V61" s="4" t="s">
        <v>33</v>
      </c>
      <c r="W61" s="63">
        <f t="shared" si="14"/>
        <v>27</v>
      </c>
      <c r="X61" s="63">
        <f t="shared" si="15"/>
        <v>35</v>
      </c>
      <c r="Y61" s="63">
        <f t="shared" si="16"/>
        <v>34</v>
      </c>
      <c r="Z61" s="63">
        <f t="shared" si="17"/>
        <v>14</v>
      </c>
      <c r="AA61" s="63">
        <f t="shared" si="18"/>
        <v>49</v>
      </c>
      <c r="AB61" s="63">
        <f t="shared" si="19"/>
        <v>32</v>
      </c>
      <c r="AC61" s="63">
        <f t="shared" si="20"/>
        <v>45</v>
      </c>
    </row>
    <row r="62" spans="1:29" x14ac:dyDescent="0.25">
      <c r="A62" s="4">
        <v>24</v>
      </c>
      <c r="B62" s="4" t="s">
        <v>34</v>
      </c>
      <c r="C62" s="5">
        <f t="shared" si="0"/>
        <v>0.55000000000000004</v>
      </c>
      <c r="D62" s="5">
        <f t="shared" si="1"/>
        <v>0.56999999999999995</v>
      </c>
      <c r="E62" s="5">
        <f t="shared" si="2"/>
        <v>0.46</v>
      </c>
      <c r="F62" s="5">
        <f t="shared" si="3"/>
        <v>0.42</v>
      </c>
      <c r="G62" s="5">
        <f t="shared" si="4"/>
        <v>0.56999999999999995</v>
      </c>
      <c r="H62" s="5">
        <f t="shared" si="5"/>
        <v>0.53</v>
      </c>
      <c r="I62" s="5">
        <f t="shared" si="6"/>
        <v>0.75</v>
      </c>
      <c r="K62" s="4">
        <v>45</v>
      </c>
      <c r="L62" s="4" t="s">
        <v>34</v>
      </c>
      <c r="M62" s="6">
        <f t="shared" si="7"/>
        <v>1.33</v>
      </c>
      <c r="N62" s="6">
        <f t="shared" si="8"/>
        <v>1.51</v>
      </c>
      <c r="O62" s="6">
        <f t="shared" si="9"/>
        <v>0.98</v>
      </c>
      <c r="P62" s="6">
        <f t="shared" si="10"/>
        <v>0.71</v>
      </c>
      <c r="Q62" s="6">
        <f t="shared" si="11"/>
        <v>1.56</v>
      </c>
      <c r="R62" s="6">
        <f t="shared" si="12"/>
        <v>1.2</v>
      </c>
      <c r="S62" s="6">
        <f t="shared" si="13"/>
        <v>2.04</v>
      </c>
      <c r="V62" s="4" t="s">
        <v>34</v>
      </c>
      <c r="W62" s="63">
        <f t="shared" si="14"/>
        <v>30</v>
      </c>
      <c r="X62" s="63">
        <f t="shared" si="15"/>
        <v>34</v>
      </c>
      <c r="Y62" s="63">
        <f t="shared" si="16"/>
        <v>22</v>
      </c>
      <c r="Z62" s="63">
        <f t="shared" si="17"/>
        <v>16</v>
      </c>
      <c r="AA62" s="63">
        <f t="shared" si="18"/>
        <v>35</v>
      </c>
      <c r="AB62" s="63">
        <f t="shared" si="19"/>
        <v>27</v>
      </c>
      <c r="AC62" s="63">
        <f t="shared" si="20"/>
        <v>46</v>
      </c>
    </row>
    <row r="63" spans="1:29" x14ac:dyDescent="0.25">
      <c r="A63" s="4">
        <v>25</v>
      </c>
      <c r="B63" s="4" t="s">
        <v>35</v>
      </c>
      <c r="C63" s="5">
        <f t="shared" si="0"/>
        <v>0.13</v>
      </c>
      <c r="D63" s="5">
        <f t="shared" si="1"/>
        <v>0.14000000000000001</v>
      </c>
      <c r="E63" s="5">
        <f t="shared" si="2"/>
        <v>0.17</v>
      </c>
      <c r="F63" s="5">
        <f t="shared" si="3"/>
        <v>0.14000000000000001</v>
      </c>
      <c r="G63" s="5">
        <f t="shared" si="4"/>
        <v>0.17</v>
      </c>
      <c r="H63" s="5">
        <f t="shared" si="5"/>
        <v>0.12</v>
      </c>
      <c r="I63" s="5">
        <f t="shared" si="6"/>
        <v>0.56999999999999995</v>
      </c>
      <c r="K63" s="4">
        <v>65</v>
      </c>
      <c r="L63" s="4" t="s">
        <v>35</v>
      </c>
      <c r="M63" s="6">
        <f t="shared" si="7"/>
        <v>0.74</v>
      </c>
      <c r="N63" s="6">
        <f t="shared" si="8"/>
        <v>0.68</v>
      </c>
      <c r="O63" s="6">
        <f t="shared" si="9"/>
        <v>1.26</v>
      </c>
      <c r="P63" s="6">
        <f t="shared" si="10"/>
        <v>0.55000000000000004</v>
      </c>
      <c r="Q63" s="6">
        <f t="shared" si="11"/>
        <v>2.15</v>
      </c>
      <c r="R63" s="6">
        <f t="shared" si="12"/>
        <v>0.25</v>
      </c>
      <c r="S63" s="6">
        <f t="shared" si="13"/>
        <v>1.82</v>
      </c>
      <c r="V63" s="4" t="s">
        <v>35</v>
      </c>
      <c r="W63" s="63">
        <f t="shared" si="14"/>
        <v>24</v>
      </c>
      <c r="X63" s="63">
        <f t="shared" si="15"/>
        <v>22</v>
      </c>
      <c r="Y63" s="63">
        <f t="shared" si="16"/>
        <v>41</v>
      </c>
      <c r="Z63" s="63">
        <f t="shared" si="17"/>
        <v>18</v>
      </c>
      <c r="AA63" s="63">
        <f t="shared" si="18"/>
        <v>70</v>
      </c>
      <c r="AB63" s="63">
        <f t="shared" si="19"/>
        <v>8</v>
      </c>
      <c r="AC63" s="63">
        <f t="shared" si="20"/>
        <v>59</v>
      </c>
    </row>
    <row r="64" spans="1:29" x14ac:dyDescent="0.25">
      <c r="A64" s="4">
        <v>26</v>
      </c>
      <c r="B64" s="4" t="s">
        <v>6</v>
      </c>
      <c r="C64" s="5">
        <f t="shared" si="0"/>
        <v>1</v>
      </c>
      <c r="D64" s="5">
        <f t="shared" si="1"/>
        <v>1</v>
      </c>
      <c r="E64" s="5">
        <f t="shared" si="2"/>
        <v>1</v>
      </c>
      <c r="F64" s="5">
        <f t="shared" si="3"/>
        <v>1</v>
      </c>
      <c r="G64" s="5">
        <f t="shared" si="4"/>
        <v>1</v>
      </c>
      <c r="H64" s="5">
        <f t="shared" si="5"/>
        <v>0.63</v>
      </c>
      <c r="I64" s="5">
        <f t="shared" si="6"/>
        <v>0.9</v>
      </c>
      <c r="K64" s="4">
        <v>10</v>
      </c>
      <c r="L64" s="4" t="s">
        <v>6</v>
      </c>
      <c r="M64" s="6">
        <f t="shared" si="7"/>
        <v>2.8</v>
      </c>
      <c r="N64" s="6">
        <f t="shared" si="8"/>
        <v>3</v>
      </c>
      <c r="O64" s="6">
        <f t="shared" si="9"/>
        <v>2.8</v>
      </c>
      <c r="P64" s="6">
        <f t="shared" si="10"/>
        <v>1.8</v>
      </c>
      <c r="Q64" s="6">
        <f t="shared" si="11"/>
        <v>3</v>
      </c>
      <c r="R64" s="6">
        <f t="shared" si="12"/>
        <v>1.4</v>
      </c>
      <c r="S64" s="6">
        <f t="shared" si="13"/>
        <v>3.8</v>
      </c>
      <c r="V64" s="4" t="s">
        <v>6</v>
      </c>
      <c r="W64" s="63">
        <f t="shared" si="14"/>
        <v>14</v>
      </c>
      <c r="X64" s="63">
        <f t="shared" si="15"/>
        <v>15</v>
      </c>
      <c r="Y64" s="63">
        <f t="shared" si="16"/>
        <v>14</v>
      </c>
      <c r="Z64" s="63">
        <f t="shared" si="17"/>
        <v>9</v>
      </c>
      <c r="AA64" s="63">
        <f t="shared" si="18"/>
        <v>15</v>
      </c>
      <c r="AB64" s="63">
        <f t="shared" si="19"/>
        <v>7</v>
      </c>
      <c r="AC64" s="63">
        <f t="shared" si="20"/>
        <v>19</v>
      </c>
    </row>
    <row r="65" spans="1:29" x14ac:dyDescent="0.25">
      <c r="A65" s="4">
        <v>27</v>
      </c>
      <c r="B65" s="4" t="s">
        <v>7</v>
      </c>
      <c r="C65" s="5">
        <f t="shared" si="0"/>
        <v>0.55000000000000004</v>
      </c>
      <c r="D65" s="5">
        <f t="shared" si="1"/>
        <v>0.48</v>
      </c>
      <c r="E65" s="5">
        <f t="shared" si="2"/>
        <v>0.48</v>
      </c>
      <c r="F65" s="5">
        <f t="shared" si="3"/>
        <v>0.53</v>
      </c>
      <c r="G65" s="5">
        <f t="shared" si="4"/>
        <v>0.6</v>
      </c>
      <c r="H65" s="5">
        <f t="shared" si="5"/>
        <v>0.6</v>
      </c>
      <c r="I65" s="5">
        <f t="shared" si="6"/>
        <v>0.77</v>
      </c>
      <c r="K65" s="4">
        <v>15</v>
      </c>
      <c r="L65" s="4" t="s">
        <v>7</v>
      </c>
      <c r="M65" s="6">
        <f t="shared" si="7"/>
        <v>1.07</v>
      </c>
      <c r="N65" s="6">
        <f t="shared" si="8"/>
        <v>0.93</v>
      </c>
      <c r="O65" s="6">
        <f t="shared" si="9"/>
        <v>0.93</v>
      </c>
      <c r="P65" s="6">
        <f t="shared" si="10"/>
        <v>0.8</v>
      </c>
      <c r="Q65" s="6">
        <f t="shared" si="11"/>
        <v>1.33</v>
      </c>
      <c r="R65" s="6">
        <f t="shared" si="12"/>
        <v>1.2</v>
      </c>
      <c r="S65" s="6">
        <f t="shared" si="13"/>
        <v>2</v>
      </c>
      <c r="V65" s="4" t="s">
        <v>7</v>
      </c>
      <c r="W65" s="63">
        <f t="shared" si="14"/>
        <v>8</v>
      </c>
      <c r="X65" s="63">
        <f t="shared" si="15"/>
        <v>7</v>
      </c>
      <c r="Y65" s="63">
        <f t="shared" si="16"/>
        <v>7</v>
      </c>
      <c r="Z65" s="63">
        <f t="shared" si="17"/>
        <v>6</v>
      </c>
      <c r="AA65" s="63">
        <f t="shared" si="18"/>
        <v>10</v>
      </c>
      <c r="AB65" s="63">
        <f t="shared" si="19"/>
        <v>9</v>
      </c>
      <c r="AC65" s="63">
        <f t="shared" si="20"/>
        <v>15</v>
      </c>
    </row>
    <row r="66" spans="1:29" x14ac:dyDescent="0.25">
      <c r="A66" s="4">
        <v>28</v>
      </c>
      <c r="B66" s="4" t="s">
        <v>10</v>
      </c>
      <c r="C66" s="5">
        <f t="shared" si="0"/>
        <v>7.0000000000000007E-2</v>
      </c>
      <c r="D66" s="5">
        <f t="shared" si="1"/>
        <v>7.0000000000000007E-2</v>
      </c>
      <c r="E66" s="5">
        <f t="shared" si="2"/>
        <v>7.0000000000000007E-2</v>
      </c>
      <c r="F66" s="5">
        <f t="shared" si="3"/>
        <v>0.05</v>
      </c>
      <c r="G66" s="5">
        <f t="shared" si="4"/>
        <v>7.0000000000000007E-2</v>
      </c>
      <c r="H66" s="5">
        <f t="shared" si="5"/>
        <v>7.0000000000000007E-2</v>
      </c>
      <c r="I66" s="5">
        <f t="shared" si="6"/>
        <v>0.08</v>
      </c>
      <c r="K66" s="4">
        <v>92</v>
      </c>
      <c r="L66" s="4" t="s">
        <v>10</v>
      </c>
      <c r="M66" s="6">
        <f t="shared" si="7"/>
        <v>0.13</v>
      </c>
      <c r="N66" s="6">
        <f t="shared" si="8"/>
        <v>0.13</v>
      </c>
      <c r="O66" s="6">
        <f t="shared" si="9"/>
        <v>0.13</v>
      </c>
      <c r="P66" s="6">
        <f t="shared" si="10"/>
        <v>0.09</v>
      </c>
      <c r="Q66" s="6">
        <f t="shared" si="11"/>
        <v>0.17</v>
      </c>
      <c r="R66" s="6">
        <f t="shared" si="12"/>
        <v>0.11</v>
      </c>
      <c r="S66" s="6">
        <f t="shared" si="13"/>
        <v>0.13</v>
      </c>
      <c r="V66" s="4" t="s">
        <v>10</v>
      </c>
      <c r="W66" s="63">
        <f t="shared" si="14"/>
        <v>6</v>
      </c>
      <c r="X66" s="63">
        <f t="shared" si="15"/>
        <v>6</v>
      </c>
      <c r="Y66" s="63">
        <f t="shared" si="16"/>
        <v>6</v>
      </c>
      <c r="Z66" s="63">
        <f t="shared" si="17"/>
        <v>4</v>
      </c>
      <c r="AA66" s="63">
        <f t="shared" si="18"/>
        <v>8</v>
      </c>
      <c r="AB66" s="63">
        <f t="shared" si="19"/>
        <v>5</v>
      </c>
      <c r="AC66" s="63">
        <f t="shared" si="20"/>
        <v>6</v>
      </c>
    </row>
    <row r="67" spans="1:29" x14ac:dyDescent="0.25">
      <c r="A67" s="4">
        <v>29</v>
      </c>
      <c r="B67" s="4" t="s">
        <v>8</v>
      </c>
      <c r="C67" s="5">
        <f t="shared" si="0"/>
        <v>1</v>
      </c>
      <c r="D67" s="5">
        <f t="shared" si="1"/>
        <v>0.86</v>
      </c>
      <c r="E67" s="5">
        <f t="shared" si="2"/>
        <v>1</v>
      </c>
      <c r="F67" s="5">
        <f t="shared" si="3"/>
        <v>0.86</v>
      </c>
      <c r="G67" s="5">
        <f t="shared" si="4"/>
        <v>1</v>
      </c>
      <c r="H67" s="5">
        <f t="shared" si="5"/>
        <v>1</v>
      </c>
      <c r="I67" s="5">
        <f t="shared" si="6"/>
        <v>1</v>
      </c>
      <c r="K67" s="4">
        <v>7</v>
      </c>
      <c r="L67" s="4" t="s">
        <v>8</v>
      </c>
      <c r="M67" s="6">
        <f t="shared" si="7"/>
        <v>2.86</v>
      </c>
      <c r="N67" s="6">
        <f t="shared" si="8"/>
        <v>2.29</v>
      </c>
      <c r="O67" s="6">
        <f t="shared" si="9"/>
        <v>2.86</v>
      </c>
      <c r="P67" s="6">
        <f t="shared" si="10"/>
        <v>2</v>
      </c>
      <c r="Q67" s="6">
        <f t="shared" si="11"/>
        <v>2.86</v>
      </c>
      <c r="R67" s="6">
        <f t="shared" si="12"/>
        <v>2.29</v>
      </c>
      <c r="S67" s="6">
        <f t="shared" si="13"/>
        <v>2.57</v>
      </c>
      <c r="V67" s="4" t="s">
        <v>8</v>
      </c>
      <c r="W67" s="63">
        <f t="shared" si="14"/>
        <v>10</v>
      </c>
      <c r="X67" s="63">
        <f t="shared" si="15"/>
        <v>8</v>
      </c>
      <c r="Y67" s="63">
        <f t="shared" si="16"/>
        <v>10</v>
      </c>
      <c r="Z67" s="63">
        <f t="shared" si="17"/>
        <v>7</v>
      </c>
      <c r="AA67" s="63">
        <f t="shared" si="18"/>
        <v>10</v>
      </c>
      <c r="AB67" s="63">
        <f t="shared" si="19"/>
        <v>8</v>
      </c>
      <c r="AC67" s="63">
        <f t="shared" si="20"/>
        <v>9</v>
      </c>
    </row>
    <row r="68" spans="1:29" x14ac:dyDescent="0.25">
      <c r="A68" s="4">
        <v>30</v>
      </c>
      <c r="B68" s="4" t="s">
        <v>15</v>
      </c>
      <c r="C68" s="5">
        <f t="shared" si="0"/>
        <v>0.54</v>
      </c>
      <c r="D68" s="5">
        <f t="shared" si="1"/>
        <v>0.54</v>
      </c>
      <c r="E68" s="5">
        <f t="shared" si="2"/>
        <v>0.39</v>
      </c>
      <c r="F68" s="5">
        <f t="shared" si="3"/>
        <v>0.54</v>
      </c>
      <c r="G68" s="5">
        <f t="shared" si="4"/>
        <v>0.61</v>
      </c>
      <c r="H68" s="5">
        <f t="shared" si="5"/>
        <v>0.46</v>
      </c>
      <c r="I68" s="5">
        <f t="shared" si="6"/>
        <v>0.71</v>
      </c>
      <c r="K68" s="4">
        <v>14</v>
      </c>
      <c r="L68" s="4" t="s">
        <v>15</v>
      </c>
      <c r="M68" s="6">
        <f t="shared" si="7"/>
        <v>1.1399999999999999</v>
      </c>
      <c r="N68" s="6">
        <f t="shared" si="8"/>
        <v>1.57</v>
      </c>
      <c r="O68" s="6">
        <f t="shared" si="9"/>
        <v>0.86</v>
      </c>
      <c r="P68" s="6">
        <f t="shared" si="10"/>
        <v>1.1399999999999999</v>
      </c>
      <c r="Q68" s="6">
        <f t="shared" si="11"/>
        <v>2.14</v>
      </c>
      <c r="R68" s="6">
        <f t="shared" si="12"/>
        <v>1</v>
      </c>
      <c r="S68" s="6">
        <f t="shared" si="13"/>
        <v>1.86</v>
      </c>
      <c r="V68" s="4" t="s">
        <v>15</v>
      </c>
      <c r="W68" s="63">
        <f t="shared" si="14"/>
        <v>8</v>
      </c>
      <c r="X68" s="63">
        <f t="shared" si="15"/>
        <v>11</v>
      </c>
      <c r="Y68" s="63">
        <f t="shared" si="16"/>
        <v>6</v>
      </c>
      <c r="Z68" s="63">
        <f t="shared" si="17"/>
        <v>8</v>
      </c>
      <c r="AA68" s="63">
        <f t="shared" si="18"/>
        <v>15</v>
      </c>
      <c r="AB68" s="63">
        <f t="shared" si="19"/>
        <v>7</v>
      </c>
      <c r="AC68" s="63">
        <f t="shared" si="20"/>
        <v>13</v>
      </c>
    </row>
    <row r="69" spans="1:29" x14ac:dyDescent="0.25">
      <c r="A69" s="4">
        <v>31</v>
      </c>
      <c r="B69" s="4" t="s">
        <v>9</v>
      </c>
      <c r="C69" s="5">
        <f t="shared" si="0"/>
        <v>0.41</v>
      </c>
      <c r="D69" s="5">
        <f t="shared" si="1"/>
        <v>0.41</v>
      </c>
      <c r="E69" s="5">
        <f t="shared" si="2"/>
        <v>0.28999999999999998</v>
      </c>
      <c r="F69" s="5">
        <f t="shared" si="3"/>
        <v>0.41</v>
      </c>
      <c r="G69" s="5">
        <f t="shared" si="4"/>
        <v>0.41</v>
      </c>
      <c r="H69" s="5">
        <f t="shared" si="5"/>
        <v>0.41</v>
      </c>
      <c r="I69" s="5">
        <f t="shared" si="6"/>
        <v>0.6</v>
      </c>
      <c r="K69" s="4">
        <v>34</v>
      </c>
      <c r="L69" s="4" t="s">
        <v>9</v>
      </c>
      <c r="M69" s="6">
        <f t="shared" si="7"/>
        <v>0.59</v>
      </c>
      <c r="N69" s="6">
        <f t="shared" si="8"/>
        <v>0.71</v>
      </c>
      <c r="O69" s="6">
        <f t="shared" si="9"/>
        <v>0.41</v>
      </c>
      <c r="P69" s="6">
        <f t="shared" si="10"/>
        <v>0.47</v>
      </c>
      <c r="Q69" s="6">
        <f t="shared" si="11"/>
        <v>0.71</v>
      </c>
      <c r="R69" s="6">
        <f t="shared" si="12"/>
        <v>0.53</v>
      </c>
      <c r="S69" s="6">
        <f t="shared" si="13"/>
        <v>1.35</v>
      </c>
      <c r="V69" s="4" t="s">
        <v>9</v>
      </c>
      <c r="W69" s="63">
        <f t="shared" si="14"/>
        <v>10</v>
      </c>
      <c r="X69" s="63">
        <f t="shared" si="15"/>
        <v>12</v>
      </c>
      <c r="Y69" s="63">
        <f t="shared" si="16"/>
        <v>7</v>
      </c>
      <c r="Z69" s="63">
        <f t="shared" si="17"/>
        <v>8</v>
      </c>
      <c r="AA69" s="63">
        <f t="shared" si="18"/>
        <v>12</v>
      </c>
      <c r="AB69" s="63">
        <f t="shared" si="19"/>
        <v>9</v>
      </c>
      <c r="AC69" s="63">
        <f t="shared" si="20"/>
        <v>23</v>
      </c>
    </row>
    <row r="70" spans="1:29" x14ac:dyDescent="0.25">
      <c r="A70" s="4">
        <v>32</v>
      </c>
      <c r="B70" s="4" t="s">
        <v>16</v>
      </c>
      <c r="C70" s="5">
        <f t="shared" si="0"/>
        <v>0.73</v>
      </c>
      <c r="D70" s="5">
        <f t="shared" si="1"/>
        <v>0.78</v>
      </c>
      <c r="E70" s="5">
        <f t="shared" si="2"/>
        <v>0.72</v>
      </c>
      <c r="F70" s="5">
        <f t="shared" si="3"/>
        <v>0.45</v>
      </c>
      <c r="G70" s="5">
        <f t="shared" si="4"/>
        <v>0.78</v>
      </c>
      <c r="H70" s="5">
        <f t="shared" si="5"/>
        <v>0.73</v>
      </c>
      <c r="I70" s="5">
        <f t="shared" si="6"/>
        <v>0.9</v>
      </c>
      <c r="K70" s="4">
        <v>15</v>
      </c>
      <c r="L70" s="4" t="s">
        <v>16</v>
      </c>
      <c r="M70" s="6">
        <f t="shared" si="7"/>
        <v>1.2</v>
      </c>
      <c r="N70" s="6">
        <f t="shared" si="8"/>
        <v>1.87</v>
      </c>
      <c r="O70" s="6">
        <f t="shared" si="9"/>
        <v>1.87</v>
      </c>
      <c r="P70" s="6">
        <f t="shared" si="10"/>
        <v>0.67</v>
      </c>
      <c r="Q70" s="6">
        <f t="shared" si="11"/>
        <v>2</v>
      </c>
      <c r="R70" s="6">
        <f t="shared" si="12"/>
        <v>1.33</v>
      </c>
      <c r="S70" s="6">
        <f t="shared" si="13"/>
        <v>2.5299999999999998</v>
      </c>
      <c r="V70" s="4" t="s">
        <v>16</v>
      </c>
      <c r="W70" s="63">
        <f t="shared" si="14"/>
        <v>9</v>
      </c>
      <c r="X70" s="63">
        <f t="shared" si="15"/>
        <v>14</v>
      </c>
      <c r="Y70" s="63">
        <f t="shared" si="16"/>
        <v>14</v>
      </c>
      <c r="Z70" s="63">
        <f t="shared" si="17"/>
        <v>5</v>
      </c>
      <c r="AA70" s="63">
        <f t="shared" si="18"/>
        <v>15</v>
      </c>
      <c r="AB70" s="63">
        <f t="shared" si="19"/>
        <v>10</v>
      </c>
      <c r="AC70" s="63">
        <f t="shared" si="20"/>
        <v>19</v>
      </c>
    </row>
    <row r="71" spans="1:29" x14ac:dyDescent="0.25">
      <c r="A71" s="4"/>
      <c r="B71" s="7" t="s">
        <v>19</v>
      </c>
      <c r="C71" s="5">
        <f t="shared" si="0"/>
        <v>0.49096774193548393</v>
      </c>
      <c r="D71" s="5">
        <f t="shared" si="1"/>
        <v>0.49548387096774199</v>
      </c>
      <c r="E71" s="5">
        <f t="shared" si="2"/>
        <v>0.47935483870967743</v>
      </c>
      <c r="F71" s="5">
        <f t="shared" si="3"/>
        <v>0.46677419354838706</v>
      </c>
      <c r="G71" s="5">
        <f t="shared" si="4"/>
        <v>0.56290322580645169</v>
      </c>
      <c r="H71" s="5">
        <f t="shared" si="5"/>
        <v>0.51548387096774195</v>
      </c>
      <c r="I71" s="5">
        <f t="shared" si="6"/>
        <v>0.69709677419354821</v>
      </c>
      <c r="L71" s="7" t="s">
        <v>19</v>
      </c>
      <c r="M71" s="6">
        <f t="shared" si="7"/>
        <v>1.5148387096774196</v>
      </c>
      <c r="N71" s="6">
        <f t="shared" si="8"/>
        <v>1.4909677419354836</v>
      </c>
      <c r="O71" s="6">
        <f t="shared" si="9"/>
        <v>1.4761290322580642</v>
      </c>
      <c r="P71" s="6">
        <f t="shared" si="10"/>
        <v>0.95387096774193558</v>
      </c>
      <c r="Q71" s="6">
        <f t="shared" si="11"/>
        <v>2.3470967741935485</v>
      </c>
      <c r="R71" s="6">
        <f t="shared" si="12"/>
        <v>1.7683870967741935</v>
      </c>
      <c r="S71" s="6">
        <f t="shared" si="13"/>
        <v>2.7277419354838708</v>
      </c>
      <c r="V71" s="7" t="s">
        <v>19</v>
      </c>
      <c r="W71" s="63">
        <f t="shared" ref="W71:AC71" si="21">SUM(W40:W70)</f>
        <v>812</v>
      </c>
      <c r="X71" s="63">
        <f t="shared" si="21"/>
        <v>792</v>
      </c>
      <c r="Y71" s="63">
        <f t="shared" si="21"/>
        <v>784</v>
      </c>
      <c r="Z71" s="63">
        <f t="shared" si="21"/>
        <v>504</v>
      </c>
      <c r="AA71" s="63">
        <f t="shared" si="21"/>
        <v>1339</v>
      </c>
      <c r="AB71" s="63">
        <f t="shared" si="21"/>
        <v>984</v>
      </c>
      <c r="AC71" s="63">
        <f t="shared" si="21"/>
        <v>1451</v>
      </c>
    </row>
    <row r="76" spans="1:29" x14ac:dyDescent="0.25">
      <c r="W76" s="10" t="s">
        <v>40</v>
      </c>
      <c r="X76" s="10" t="s">
        <v>41</v>
      </c>
      <c r="Y76" s="10" t="s">
        <v>42</v>
      </c>
      <c r="Z76" s="10" t="s">
        <v>43</v>
      </c>
      <c r="AA76" s="10" t="s">
        <v>44</v>
      </c>
      <c r="AB76" s="10" t="s">
        <v>242</v>
      </c>
      <c r="AC76" s="10" t="s">
        <v>244</v>
      </c>
    </row>
    <row r="77" spans="1:29" x14ac:dyDescent="0.25">
      <c r="V77" s="7"/>
      <c r="W77" s="63">
        <v>812</v>
      </c>
      <c r="X77" s="63">
        <v>792</v>
      </c>
      <c r="Y77" s="63">
        <v>784</v>
      </c>
      <c r="Z77" s="63">
        <v>504</v>
      </c>
      <c r="AA77" s="63">
        <v>1339</v>
      </c>
      <c r="AB77" s="63">
        <v>984</v>
      </c>
      <c r="AC77" s="63">
        <v>1451</v>
      </c>
    </row>
    <row r="78" spans="1:29" x14ac:dyDescent="0.25">
      <c r="B78" s="51" t="s">
        <v>210</v>
      </c>
      <c r="C78" s="51" t="s">
        <v>211</v>
      </c>
      <c r="D78" s="51" t="s">
        <v>212</v>
      </c>
      <c r="F78" s="10" t="s">
        <v>245</v>
      </c>
      <c r="G78" s="10" t="s">
        <v>242</v>
      </c>
      <c r="H78" s="10" t="s">
        <v>244</v>
      </c>
      <c r="K78" s="10" t="s">
        <v>245</v>
      </c>
      <c r="L78" s="10" t="s">
        <v>242</v>
      </c>
      <c r="M78" s="10" t="s">
        <v>244</v>
      </c>
      <c r="P78" s="10" t="s">
        <v>17</v>
      </c>
      <c r="Q78" s="10" t="s">
        <v>242</v>
      </c>
      <c r="R78" s="10" t="s">
        <v>244</v>
      </c>
      <c r="X78" s="64"/>
      <c r="Y78" s="64"/>
      <c r="Z78" s="64"/>
    </row>
    <row r="79" spans="1:29" x14ac:dyDescent="0.25">
      <c r="B79" t="s">
        <v>22</v>
      </c>
      <c r="C79">
        <v>0</v>
      </c>
      <c r="D79">
        <v>3</v>
      </c>
      <c r="E79" s="4" t="s">
        <v>22</v>
      </c>
      <c r="F79" s="5">
        <f t="shared" ref="F79:G109" si="22">G40</f>
        <v>0.44</v>
      </c>
      <c r="G79" s="5">
        <f t="shared" si="22"/>
        <v>0.44</v>
      </c>
      <c r="H79" s="38">
        <v>0.56000000000000005</v>
      </c>
      <c r="J79" s="4" t="s">
        <v>22</v>
      </c>
      <c r="K79" s="6">
        <f t="shared" ref="K79:K109" si="23">Q40</f>
        <v>0.46</v>
      </c>
      <c r="L79" s="6">
        <f t="shared" ref="L79:L109" si="24">R40</f>
        <v>0.46</v>
      </c>
      <c r="M79" s="39">
        <v>0.92</v>
      </c>
      <c r="O79" s="4" t="s">
        <v>22</v>
      </c>
      <c r="P79" s="6">
        <f>K79/F79</f>
        <v>1.0454545454545454</v>
      </c>
      <c r="Q79" s="6">
        <f>L79/G79</f>
        <v>1.0454545454545454</v>
      </c>
      <c r="R79" s="6">
        <f>M79/H79</f>
        <v>1.6428571428571428</v>
      </c>
    </row>
    <row r="80" spans="1:29" x14ac:dyDescent="0.25">
      <c r="B80" t="s">
        <v>0</v>
      </c>
      <c r="C80">
        <v>0</v>
      </c>
      <c r="D80">
        <v>18</v>
      </c>
      <c r="E80" s="4" t="s">
        <v>0</v>
      </c>
      <c r="F80" s="5">
        <f t="shared" si="22"/>
        <v>0.47</v>
      </c>
      <c r="G80" s="5">
        <f t="shared" si="22"/>
        <v>0.47</v>
      </c>
      <c r="H80" s="38">
        <v>0.75</v>
      </c>
      <c r="J80" s="4" t="s">
        <v>0</v>
      </c>
      <c r="K80" s="6">
        <f t="shared" si="23"/>
        <v>0.85</v>
      </c>
      <c r="L80" s="6">
        <f t="shared" si="24"/>
        <v>0.85</v>
      </c>
      <c r="M80" s="39">
        <v>2.23</v>
      </c>
      <c r="O80" s="4" t="s">
        <v>0</v>
      </c>
      <c r="P80" s="6">
        <f t="shared" ref="P80:P109" si="25">K80/F80</f>
        <v>1.8085106382978724</v>
      </c>
      <c r="Q80" s="6">
        <f t="shared" ref="Q80:Q109" si="26">L80/G80</f>
        <v>1.8085106382978724</v>
      </c>
      <c r="R80" s="6">
        <f t="shared" ref="R80:R109" si="27">M80/H80</f>
        <v>2.9733333333333332</v>
      </c>
    </row>
    <row r="81" spans="2:18" x14ac:dyDescent="0.25">
      <c r="B81" t="s">
        <v>11</v>
      </c>
      <c r="C81">
        <v>5</v>
      </c>
      <c r="D81">
        <v>40</v>
      </c>
      <c r="E81" s="4" t="s">
        <v>11</v>
      </c>
      <c r="F81" s="5">
        <f t="shared" si="22"/>
        <v>0.76</v>
      </c>
      <c r="G81" s="5">
        <f t="shared" si="22"/>
        <v>0.68</v>
      </c>
      <c r="H81" s="38">
        <v>0.78</v>
      </c>
      <c r="J81" s="4" t="s">
        <v>11</v>
      </c>
      <c r="K81" s="6">
        <f t="shared" si="23"/>
        <v>2.77</v>
      </c>
      <c r="L81" s="6">
        <f t="shared" si="24"/>
        <v>2.38</v>
      </c>
      <c r="M81" s="39">
        <v>5.46</v>
      </c>
      <c r="O81" s="4" t="s">
        <v>11</v>
      </c>
      <c r="P81" s="6">
        <f t="shared" si="25"/>
        <v>3.6447368421052633</v>
      </c>
      <c r="Q81" s="6">
        <f t="shared" si="26"/>
        <v>3.4999999999999996</v>
      </c>
      <c r="R81" s="6">
        <f t="shared" si="27"/>
        <v>7</v>
      </c>
    </row>
    <row r="82" spans="2:18" x14ac:dyDescent="0.25">
      <c r="B82" t="s">
        <v>1</v>
      </c>
      <c r="C82">
        <v>4</v>
      </c>
      <c r="D82">
        <v>28</v>
      </c>
      <c r="E82" s="4" t="s">
        <v>1</v>
      </c>
      <c r="F82" s="5">
        <f t="shared" si="22"/>
        <v>0.42</v>
      </c>
      <c r="G82" s="5">
        <f t="shared" si="22"/>
        <v>0.38</v>
      </c>
      <c r="H82" s="38">
        <v>0.69</v>
      </c>
      <c r="J82" s="4" t="s">
        <v>1</v>
      </c>
      <c r="K82" s="6">
        <f t="shared" si="23"/>
        <v>0.94</v>
      </c>
      <c r="L82" s="6">
        <f t="shared" si="24"/>
        <v>0.69</v>
      </c>
      <c r="M82" s="39">
        <v>2.44</v>
      </c>
      <c r="O82" s="4" t="s">
        <v>1</v>
      </c>
      <c r="P82" s="6">
        <f t="shared" si="25"/>
        <v>2.2380952380952381</v>
      </c>
      <c r="Q82" s="6">
        <f t="shared" si="26"/>
        <v>1.8157894736842104</v>
      </c>
      <c r="R82" s="6">
        <f t="shared" si="27"/>
        <v>3.5362318840579712</v>
      </c>
    </row>
    <row r="83" spans="2:18" x14ac:dyDescent="0.25">
      <c r="B83" t="s">
        <v>2</v>
      </c>
      <c r="C83">
        <v>4</v>
      </c>
      <c r="D83">
        <v>13</v>
      </c>
      <c r="E83" s="4" t="s">
        <v>2</v>
      </c>
      <c r="F83" s="5">
        <f t="shared" si="22"/>
        <v>0.43</v>
      </c>
      <c r="G83" s="5">
        <f t="shared" si="22"/>
        <v>0.43</v>
      </c>
      <c r="H83" s="38">
        <v>0.57999999999999996</v>
      </c>
      <c r="J83" s="4" t="s">
        <v>2</v>
      </c>
      <c r="K83" s="6">
        <f t="shared" si="23"/>
        <v>1.2</v>
      </c>
      <c r="L83" s="6">
        <f t="shared" si="24"/>
        <v>1</v>
      </c>
      <c r="M83" s="39">
        <v>1.65</v>
      </c>
      <c r="O83" s="4" t="s">
        <v>2</v>
      </c>
      <c r="P83" s="6">
        <f t="shared" si="25"/>
        <v>2.7906976744186047</v>
      </c>
      <c r="Q83" s="6">
        <f t="shared" si="26"/>
        <v>2.3255813953488373</v>
      </c>
      <c r="R83" s="6">
        <f t="shared" si="27"/>
        <v>2.8448275862068968</v>
      </c>
    </row>
    <row r="84" spans="2:18" x14ac:dyDescent="0.25">
      <c r="B84" t="s">
        <v>23</v>
      </c>
      <c r="C84">
        <v>0</v>
      </c>
      <c r="D84">
        <v>6</v>
      </c>
      <c r="E84" s="4" t="s">
        <v>23</v>
      </c>
      <c r="F84" s="5">
        <f t="shared" si="22"/>
        <v>0.84</v>
      </c>
      <c r="G84" s="5">
        <f t="shared" si="22"/>
        <v>0.84</v>
      </c>
      <c r="H84" s="38">
        <v>1</v>
      </c>
      <c r="J84" s="4" t="s">
        <v>23</v>
      </c>
      <c r="K84" s="6">
        <f t="shared" si="23"/>
        <v>17.190000000000001</v>
      </c>
      <c r="L84" s="6">
        <f t="shared" si="24"/>
        <v>17.190000000000001</v>
      </c>
      <c r="M84" s="39">
        <v>17.510000000000002</v>
      </c>
      <c r="O84" s="4" t="s">
        <v>23</v>
      </c>
      <c r="P84" s="6">
        <f t="shared" si="25"/>
        <v>20.464285714285715</v>
      </c>
      <c r="Q84" s="6">
        <f t="shared" si="26"/>
        <v>20.464285714285715</v>
      </c>
      <c r="R84" s="6">
        <f t="shared" si="27"/>
        <v>17.510000000000002</v>
      </c>
    </row>
    <row r="85" spans="2:18" x14ac:dyDescent="0.25">
      <c r="B85" t="s">
        <v>24</v>
      </c>
      <c r="C85">
        <v>5</v>
      </c>
      <c r="D85">
        <v>24</v>
      </c>
      <c r="E85" s="4" t="s">
        <v>24</v>
      </c>
      <c r="F85" s="5">
        <f t="shared" si="22"/>
        <v>0.42</v>
      </c>
      <c r="G85" s="5">
        <f t="shared" si="22"/>
        <v>0.37</v>
      </c>
      <c r="H85" s="38">
        <v>0.7</v>
      </c>
      <c r="J85" s="4" t="s">
        <v>24</v>
      </c>
      <c r="K85" s="6">
        <f t="shared" si="23"/>
        <v>0.87</v>
      </c>
      <c r="L85" s="6">
        <f t="shared" si="24"/>
        <v>0.62</v>
      </c>
      <c r="M85" s="39">
        <v>1.85</v>
      </c>
      <c r="O85" s="4" t="s">
        <v>24</v>
      </c>
      <c r="P85" s="6">
        <f t="shared" si="25"/>
        <v>2.0714285714285716</v>
      </c>
      <c r="Q85" s="6">
        <f t="shared" si="26"/>
        <v>1.6756756756756757</v>
      </c>
      <c r="R85" s="6">
        <f t="shared" si="27"/>
        <v>2.6428571428571432</v>
      </c>
    </row>
    <row r="86" spans="2:18" x14ac:dyDescent="0.25">
      <c r="B86" t="s">
        <v>25</v>
      </c>
      <c r="C86">
        <v>18</v>
      </c>
      <c r="D86">
        <v>24</v>
      </c>
      <c r="E86" s="4" t="s">
        <v>25</v>
      </c>
      <c r="F86" s="5">
        <f t="shared" si="22"/>
        <v>0.57999999999999996</v>
      </c>
      <c r="G86" s="5">
        <f t="shared" si="22"/>
        <v>0.56000000000000005</v>
      </c>
      <c r="H86" s="38">
        <v>0.78</v>
      </c>
      <c r="J86" s="4" t="s">
        <v>25</v>
      </c>
      <c r="K86" s="6">
        <f t="shared" si="23"/>
        <v>2.5499999999999998</v>
      </c>
      <c r="L86" s="6">
        <f t="shared" si="24"/>
        <v>1.65</v>
      </c>
      <c r="M86" s="39">
        <v>2.85</v>
      </c>
      <c r="O86" s="4" t="s">
        <v>25</v>
      </c>
      <c r="P86" s="6">
        <f t="shared" si="25"/>
        <v>4.3965517241379306</v>
      </c>
      <c r="Q86" s="6">
        <f t="shared" si="26"/>
        <v>2.9464285714285712</v>
      </c>
      <c r="R86" s="6">
        <f t="shared" si="27"/>
        <v>3.6538461538461537</v>
      </c>
    </row>
    <row r="87" spans="2:18" x14ac:dyDescent="0.25">
      <c r="B87" t="s">
        <v>12</v>
      </c>
      <c r="C87">
        <v>6</v>
      </c>
      <c r="D87">
        <v>20</v>
      </c>
      <c r="E87" s="4" t="s">
        <v>12</v>
      </c>
      <c r="F87" s="5">
        <f t="shared" si="22"/>
        <v>0.66</v>
      </c>
      <c r="G87" s="5">
        <f t="shared" si="22"/>
        <v>0.65</v>
      </c>
      <c r="H87" s="38">
        <v>0.82</v>
      </c>
      <c r="J87" s="4" t="s">
        <v>12</v>
      </c>
      <c r="K87" s="6">
        <f t="shared" si="23"/>
        <v>2.1</v>
      </c>
      <c r="L87" s="6">
        <f t="shared" si="24"/>
        <v>1.8</v>
      </c>
      <c r="M87" s="39">
        <v>2.73</v>
      </c>
      <c r="O87" s="4" t="s">
        <v>12</v>
      </c>
      <c r="P87" s="6">
        <f t="shared" si="25"/>
        <v>3.1818181818181817</v>
      </c>
      <c r="Q87" s="6">
        <f t="shared" si="26"/>
        <v>2.7692307692307692</v>
      </c>
      <c r="R87" s="6">
        <f t="shared" si="27"/>
        <v>3.3292682926829271</v>
      </c>
    </row>
    <row r="88" spans="2:18" x14ac:dyDescent="0.25">
      <c r="B88" t="s">
        <v>3</v>
      </c>
      <c r="C88">
        <v>12</v>
      </c>
      <c r="D88">
        <v>8</v>
      </c>
      <c r="E88" s="4" t="s">
        <v>3</v>
      </c>
      <c r="F88" s="5">
        <f t="shared" si="22"/>
        <v>0.59</v>
      </c>
      <c r="G88" s="5">
        <f t="shared" si="22"/>
        <v>0.52</v>
      </c>
      <c r="H88" s="38">
        <v>0.65</v>
      </c>
      <c r="J88" s="4" t="s">
        <v>3</v>
      </c>
      <c r="K88" s="6">
        <f t="shared" si="23"/>
        <v>1.81</v>
      </c>
      <c r="L88" s="6">
        <f t="shared" si="24"/>
        <v>1.06</v>
      </c>
      <c r="M88" s="39">
        <v>1.56</v>
      </c>
      <c r="O88" s="4" t="s">
        <v>3</v>
      </c>
      <c r="P88" s="6">
        <f t="shared" si="25"/>
        <v>3.0677966101694918</v>
      </c>
      <c r="Q88" s="6">
        <f t="shared" si="26"/>
        <v>2.0384615384615383</v>
      </c>
      <c r="R88" s="6">
        <f t="shared" si="27"/>
        <v>2.4</v>
      </c>
    </row>
    <row r="89" spans="2:18" x14ac:dyDescent="0.25">
      <c r="B89" t="s">
        <v>26</v>
      </c>
      <c r="C89">
        <v>2</v>
      </c>
      <c r="D89">
        <v>15</v>
      </c>
      <c r="E89" s="4" t="s">
        <v>26</v>
      </c>
      <c r="F89" s="5">
        <f t="shared" si="22"/>
        <v>0.25</v>
      </c>
      <c r="G89" s="5">
        <f t="shared" si="22"/>
        <v>0.23</v>
      </c>
      <c r="H89" s="38">
        <v>0.3</v>
      </c>
      <c r="J89" s="4" t="s">
        <v>26</v>
      </c>
      <c r="K89" s="6">
        <f t="shared" si="23"/>
        <v>0.44</v>
      </c>
      <c r="L89" s="6">
        <f t="shared" si="24"/>
        <v>0.31</v>
      </c>
      <c r="M89" s="39">
        <v>1.25</v>
      </c>
      <c r="O89" s="4" t="s">
        <v>26</v>
      </c>
      <c r="P89" s="6">
        <f t="shared" si="25"/>
        <v>1.76</v>
      </c>
      <c r="Q89" s="6">
        <f t="shared" si="26"/>
        <v>1.3478260869565217</v>
      </c>
      <c r="R89" s="6">
        <f t="shared" si="27"/>
        <v>4.166666666666667</v>
      </c>
    </row>
    <row r="90" spans="2:18" x14ac:dyDescent="0.25">
      <c r="B90" t="s">
        <v>27</v>
      </c>
      <c r="C90">
        <v>14</v>
      </c>
      <c r="D90">
        <v>17</v>
      </c>
      <c r="E90" s="4" t="s">
        <v>27</v>
      </c>
      <c r="F90" s="5">
        <f t="shared" si="22"/>
        <v>0.7</v>
      </c>
      <c r="G90" s="5">
        <f t="shared" si="22"/>
        <v>0.66</v>
      </c>
      <c r="H90" s="38">
        <v>0.83</v>
      </c>
      <c r="J90" s="4" t="s">
        <v>27</v>
      </c>
      <c r="K90" s="6">
        <f t="shared" si="23"/>
        <v>2</v>
      </c>
      <c r="L90" s="6">
        <f t="shared" si="24"/>
        <v>1.51</v>
      </c>
      <c r="M90" s="39">
        <v>2.11</v>
      </c>
      <c r="O90" s="4" t="s">
        <v>27</v>
      </c>
      <c r="P90" s="6">
        <f t="shared" si="25"/>
        <v>2.8571428571428572</v>
      </c>
      <c r="Q90" s="6">
        <f t="shared" si="26"/>
        <v>2.2878787878787876</v>
      </c>
      <c r="R90" s="6">
        <f t="shared" si="27"/>
        <v>2.5421686746987953</v>
      </c>
    </row>
    <row r="91" spans="2:18" x14ac:dyDescent="0.25">
      <c r="B91" t="s">
        <v>28</v>
      </c>
      <c r="C91">
        <v>28</v>
      </c>
      <c r="D91">
        <v>18</v>
      </c>
      <c r="E91" s="4" t="s">
        <v>28</v>
      </c>
      <c r="F91" s="5">
        <f t="shared" si="22"/>
        <v>0.47</v>
      </c>
      <c r="G91" s="5">
        <f t="shared" si="22"/>
        <v>0.35</v>
      </c>
      <c r="H91" s="38">
        <v>0.52</v>
      </c>
      <c r="J91" s="4" t="s">
        <v>28</v>
      </c>
      <c r="K91" s="6">
        <f t="shared" si="23"/>
        <v>2.38</v>
      </c>
      <c r="L91" s="6">
        <f t="shared" si="24"/>
        <v>0.86</v>
      </c>
      <c r="M91" s="39">
        <v>1.89</v>
      </c>
      <c r="O91" s="4" t="s">
        <v>28</v>
      </c>
      <c r="P91" s="6">
        <f t="shared" si="25"/>
        <v>5.0638297872340425</v>
      </c>
      <c r="Q91" s="6">
        <f t="shared" si="26"/>
        <v>2.4571428571428573</v>
      </c>
      <c r="R91" s="6">
        <f t="shared" si="27"/>
        <v>3.6346153846153841</v>
      </c>
    </row>
    <row r="92" spans="2:18" x14ac:dyDescent="0.25">
      <c r="B92" t="s">
        <v>29</v>
      </c>
      <c r="C92">
        <v>20</v>
      </c>
      <c r="D92">
        <v>7</v>
      </c>
      <c r="E92" s="4" t="s">
        <v>29</v>
      </c>
      <c r="F92" s="5">
        <f t="shared" si="22"/>
        <v>0.82</v>
      </c>
      <c r="G92" s="5">
        <f t="shared" si="22"/>
        <v>0.75</v>
      </c>
      <c r="H92" s="38">
        <v>0.82</v>
      </c>
      <c r="J92" s="4" t="s">
        <v>29</v>
      </c>
      <c r="K92" s="6">
        <f t="shared" si="23"/>
        <v>4.84</v>
      </c>
      <c r="L92" s="6">
        <f t="shared" si="24"/>
        <v>4.04</v>
      </c>
      <c r="M92" s="39">
        <v>4.32</v>
      </c>
      <c r="O92" s="4" t="s">
        <v>29</v>
      </c>
      <c r="P92" s="6">
        <f t="shared" si="25"/>
        <v>5.9024390243902438</v>
      </c>
      <c r="Q92" s="6">
        <f t="shared" si="26"/>
        <v>5.3866666666666667</v>
      </c>
      <c r="R92" s="6">
        <f t="shared" si="27"/>
        <v>5.2682926829268295</v>
      </c>
    </row>
    <row r="93" spans="2:18" x14ac:dyDescent="0.25">
      <c r="B93" t="s">
        <v>4</v>
      </c>
      <c r="C93">
        <v>29</v>
      </c>
      <c r="D93">
        <v>18</v>
      </c>
      <c r="E93" s="4" t="s">
        <v>4</v>
      </c>
      <c r="F93" s="5">
        <f t="shared" si="22"/>
        <v>0.56999999999999995</v>
      </c>
      <c r="G93" s="5">
        <f t="shared" si="22"/>
        <v>0.49</v>
      </c>
      <c r="H93" s="38">
        <v>0.67</v>
      </c>
      <c r="J93" s="4" t="s">
        <v>4</v>
      </c>
      <c r="K93" s="6">
        <f t="shared" si="23"/>
        <v>2.65</v>
      </c>
      <c r="L93" s="6">
        <f t="shared" si="24"/>
        <v>1.3</v>
      </c>
      <c r="M93" s="39">
        <v>2.14</v>
      </c>
      <c r="O93" s="4" t="s">
        <v>4</v>
      </c>
      <c r="P93" s="6">
        <f t="shared" si="25"/>
        <v>4.6491228070175445</v>
      </c>
      <c r="Q93" s="6">
        <f t="shared" si="26"/>
        <v>2.6530612244897962</v>
      </c>
      <c r="R93" s="6">
        <f t="shared" si="27"/>
        <v>3.1940298507462686</v>
      </c>
    </row>
    <row r="94" spans="2:18" x14ac:dyDescent="0.25">
      <c r="B94" t="s">
        <v>13</v>
      </c>
      <c r="C94">
        <v>0</v>
      </c>
      <c r="D94">
        <v>6</v>
      </c>
      <c r="E94" s="4" t="s">
        <v>13</v>
      </c>
      <c r="F94" s="5">
        <f t="shared" si="22"/>
        <v>0.41</v>
      </c>
      <c r="G94" s="5">
        <f t="shared" si="22"/>
        <v>0.41</v>
      </c>
      <c r="H94" s="38">
        <v>0.69</v>
      </c>
      <c r="J94" s="4" t="s">
        <v>13</v>
      </c>
      <c r="K94" s="6">
        <f t="shared" si="23"/>
        <v>0.75</v>
      </c>
      <c r="L94" s="6">
        <f t="shared" si="24"/>
        <v>0.75</v>
      </c>
      <c r="M94" s="39">
        <v>2.25</v>
      </c>
      <c r="O94" s="4" t="s">
        <v>13</v>
      </c>
      <c r="P94" s="6">
        <f t="shared" si="25"/>
        <v>1.8292682926829269</v>
      </c>
      <c r="Q94" s="6">
        <f t="shared" si="26"/>
        <v>1.8292682926829269</v>
      </c>
      <c r="R94" s="6">
        <f t="shared" si="27"/>
        <v>3.2608695652173916</v>
      </c>
    </row>
    <row r="95" spans="2:18" x14ac:dyDescent="0.25">
      <c r="B95" t="s">
        <v>30</v>
      </c>
      <c r="C95">
        <v>1</v>
      </c>
      <c r="D95">
        <v>6</v>
      </c>
      <c r="E95" s="4" t="s">
        <v>30</v>
      </c>
      <c r="F95" s="5">
        <f t="shared" si="22"/>
        <v>0.63</v>
      </c>
      <c r="G95" s="5">
        <f t="shared" si="22"/>
        <v>0.63</v>
      </c>
      <c r="H95" s="38">
        <v>0.78</v>
      </c>
      <c r="J95" s="4" t="s">
        <v>30</v>
      </c>
      <c r="K95" s="6">
        <f t="shared" si="23"/>
        <v>1.54</v>
      </c>
      <c r="L95" s="6">
        <f t="shared" si="24"/>
        <v>1.46</v>
      </c>
      <c r="M95" s="39">
        <v>1.92</v>
      </c>
      <c r="O95" s="4" t="s">
        <v>30</v>
      </c>
      <c r="P95" s="6">
        <f t="shared" si="25"/>
        <v>2.4444444444444446</v>
      </c>
      <c r="Q95" s="6">
        <f t="shared" si="26"/>
        <v>2.3174603174603172</v>
      </c>
      <c r="R95" s="6">
        <f t="shared" si="27"/>
        <v>2.4615384615384612</v>
      </c>
    </row>
    <row r="96" spans="2:18" x14ac:dyDescent="0.25">
      <c r="B96" t="s">
        <v>31</v>
      </c>
      <c r="C96">
        <v>7</v>
      </c>
      <c r="D96">
        <v>21</v>
      </c>
      <c r="E96" s="4" t="s">
        <v>31</v>
      </c>
      <c r="F96" s="5">
        <f t="shared" si="22"/>
        <v>0.37</v>
      </c>
      <c r="G96" s="5">
        <f t="shared" si="22"/>
        <v>0.27</v>
      </c>
      <c r="H96" s="38">
        <v>0.47</v>
      </c>
      <c r="J96" s="4" t="s">
        <v>31</v>
      </c>
      <c r="K96" s="6">
        <f t="shared" si="23"/>
        <v>0.78</v>
      </c>
      <c r="L96" s="6">
        <f t="shared" si="24"/>
        <v>0.48</v>
      </c>
      <c r="M96" s="39">
        <v>1.39</v>
      </c>
      <c r="O96" s="4" t="s">
        <v>31</v>
      </c>
      <c r="P96" s="6">
        <f t="shared" si="25"/>
        <v>2.1081081081081083</v>
      </c>
      <c r="Q96" s="6">
        <f t="shared" si="26"/>
        <v>1.7777777777777777</v>
      </c>
      <c r="R96" s="6">
        <f t="shared" si="27"/>
        <v>2.9574468085106385</v>
      </c>
    </row>
    <row r="97" spans="2:18" x14ac:dyDescent="0.25">
      <c r="B97" t="s">
        <v>14</v>
      </c>
      <c r="C97">
        <v>2</v>
      </c>
      <c r="D97">
        <v>10</v>
      </c>
      <c r="E97" s="4" t="s">
        <v>14</v>
      </c>
      <c r="F97" s="5">
        <f t="shared" si="22"/>
        <v>0.6</v>
      </c>
      <c r="G97" s="5">
        <f t="shared" si="22"/>
        <v>0.54</v>
      </c>
      <c r="H97" s="38">
        <v>0.74</v>
      </c>
      <c r="J97" s="4" t="s">
        <v>14</v>
      </c>
      <c r="K97" s="6">
        <f t="shared" si="23"/>
        <v>1.29</v>
      </c>
      <c r="L97" s="6">
        <f t="shared" si="24"/>
        <v>1.06</v>
      </c>
      <c r="M97" s="39">
        <v>2.2400000000000002</v>
      </c>
      <c r="O97" s="4" t="s">
        <v>14</v>
      </c>
      <c r="P97" s="6">
        <f t="shared" si="25"/>
        <v>2.1500000000000004</v>
      </c>
      <c r="Q97" s="6">
        <f t="shared" si="26"/>
        <v>1.962962962962963</v>
      </c>
      <c r="R97" s="6">
        <f t="shared" si="27"/>
        <v>3.0270270270270272</v>
      </c>
    </row>
    <row r="98" spans="2:18" x14ac:dyDescent="0.25">
      <c r="B98" t="s">
        <v>5</v>
      </c>
      <c r="C98">
        <v>80</v>
      </c>
      <c r="D98">
        <v>29</v>
      </c>
      <c r="E98" s="4" t="s">
        <v>5</v>
      </c>
      <c r="F98" s="5">
        <f t="shared" si="22"/>
        <v>0.41</v>
      </c>
      <c r="G98" s="5">
        <f t="shared" si="22"/>
        <v>0.36</v>
      </c>
      <c r="H98" s="38">
        <v>0.61</v>
      </c>
      <c r="J98" s="4" t="s">
        <v>5</v>
      </c>
      <c r="K98" s="6">
        <f t="shared" si="23"/>
        <v>3.54</v>
      </c>
      <c r="L98" s="6">
        <f t="shared" si="24"/>
        <v>1.08</v>
      </c>
      <c r="M98" s="39">
        <v>1.97</v>
      </c>
      <c r="O98" s="4" t="s">
        <v>5</v>
      </c>
      <c r="P98" s="6">
        <f t="shared" si="25"/>
        <v>8.6341463414634152</v>
      </c>
      <c r="Q98" s="6">
        <f t="shared" si="26"/>
        <v>3.0000000000000004</v>
      </c>
      <c r="R98" s="6">
        <f t="shared" si="27"/>
        <v>3.2295081967213113</v>
      </c>
    </row>
    <row r="99" spans="2:18" x14ac:dyDescent="0.25">
      <c r="B99" t="s">
        <v>32</v>
      </c>
      <c r="C99">
        <v>1</v>
      </c>
      <c r="D99">
        <v>4</v>
      </c>
      <c r="E99" s="4" t="s">
        <v>32</v>
      </c>
      <c r="F99" s="5">
        <f t="shared" si="22"/>
        <v>0.72</v>
      </c>
      <c r="G99" s="5">
        <f t="shared" si="22"/>
        <v>0.72</v>
      </c>
      <c r="H99" s="38">
        <v>0.75</v>
      </c>
      <c r="J99" s="4" t="s">
        <v>32</v>
      </c>
      <c r="K99" s="6">
        <f t="shared" si="23"/>
        <v>3.31</v>
      </c>
      <c r="L99" s="6">
        <f t="shared" si="24"/>
        <v>3.28</v>
      </c>
      <c r="M99" s="39">
        <v>3.41</v>
      </c>
      <c r="O99" s="4" t="s">
        <v>32</v>
      </c>
      <c r="P99" s="6">
        <f t="shared" si="25"/>
        <v>4.5972222222222223</v>
      </c>
      <c r="Q99" s="6">
        <f t="shared" si="26"/>
        <v>4.5555555555555554</v>
      </c>
      <c r="R99" s="6">
        <f t="shared" si="27"/>
        <v>4.5466666666666669</v>
      </c>
    </row>
    <row r="100" spans="2:18" x14ac:dyDescent="0.25">
      <c r="B100" t="s">
        <v>33</v>
      </c>
      <c r="C100">
        <v>17</v>
      </c>
      <c r="D100">
        <v>13</v>
      </c>
      <c r="E100" s="4" t="s">
        <v>33</v>
      </c>
      <c r="F100" s="5">
        <f t="shared" si="22"/>
        <v>0.68</v>
      </c>
      <c r="G100" s="5">
        <f t="shared" si="22"/>
        <v>0.68</v>
      </c>
      <c r="H100" s="38">
        <v>0.84</v>
      </c>
      <c r="J100" s="4" t="s">
        <v>33</v>
      </c>
      <c r="K100" s="6">
        <f t="shared" si="23"/>
        <v>2.58</v>
      </c>
      <c r="L100" s="6">
        <f t="shared" si="24"/>
        <v>1.68</v>
      </c>
      <c r="M100" s="39">
        <v>2.37</v>
      </c>
      <c r="O100" s="4" t="s">
        <v>33</v>
      </c>
      <c r="P100" s="6">
        <f t="shared" si="25"/>
        <v>3.7941176470588234</v>
      </c>
      <c r="Q100" s="6">
        <f t="shared" si="26"/>
        <v>2.4705882352941173</v>
      </c>
      <c r="R100" s="6">
        <f t="shared" si="27"/>
        <v>2.8214285714285716</v>
      </c>
    </row>
    <row r="101" spans="2:18" x14ac:dyDescent="0.25">
      <c r="B101" t="s">
        <v>34</v>
      </c>
      <c r="C101">
        <v>8</v>
      </c>
      <c r="D101">
        <v>19</v>
      </c>
      <c r="E101" s="4" t="s">
        <v>34</v>
      </c>
      <c r="F101" s="5">
        <f t="shared" si="22"/>
        <v>0.56999999999999995</v>
      </c>
      <c r="G101" s="5">
        <f t="shared" si="22"/>
        <v>0.53</v>
      </c>
      <c r="H101" s="38">
        <v>0.75</v>
      </c>
      <c r="J101" s="4" t="s">
        <v>34</v>
      </c>
      <c r="K101" s="6">
        <f t="shared" si="23"/>
        <v>1.56</v>
      </c>
      <c r="L101" s="6">
        <f t="shared" si="24"/>
        <v>1.2</v>
      </c>
      <c r="M101" s="39">
        <v>2.04</v>
      </c>
      <c r="O101" s="4" t="s">
        <v>34</v>
      </c>
      <c r="P101" s="6">
        <f t="shared" si="25"/>
        <v>2.7368421052631584</v>
      </c>
      <c r="Q101" s="6">
        <f t="shared" si="26"/>
        <v>2.2641509433962264</v>
      </c>
      <c r="R101" s="6">
        <f t="shared" si="27"/>
        <v>2.72</v>
      </c>
    </row>
    <row r="102" spans="2:18" x14ac:dyDescent="0.25">
      <c r="B102" t="s">
        <v>35</v>
      </c>
      <c r="C102">
        <v>62</v>
      </c>
      <c r="D102">
        <v>51</v>
      </c>
      <c r="E102" s="4" t="s">
        <v>35</v>
      </c>
      <c r="F102" s="5">
        <f t="shared" si="22"/>
        <v>0.17</v>
      </c>
      <c r="G102" s="5">
        <f t="shared" si="22"/>
        <v>0.12</v>
      </c>
      <c r="H102" s="38">
        <v>0.56999999999999995</v>
      </c>
      <c r="J102" s="4" t="s">
        <v>35</v>
      </c>
      <c r="K102" s="6">
        <f t="shared" si="23"/>
        <v>2.15</v>
      </c>
      <c r="L102" s="6">
        <f t="shared" si="24"/>
        <v>0.25</v>
      </c>
      <c r="M102" s="39">
        <v>1.82</v>
      </c>
      <c r="O102" s="4" t="s">
        <v>35</v>
      </c>
      <c r="P102" s="6">
        <f t="shared" si="25"/>
        <v>12.647058823529409</v>
      </c>
      <c r="Q102" s="6">
        <f t="shared" si="26"/>
        <v>2.0833333333333335</v>
      </c>
      <c r="R102" s="6">
        <f t="shared" si="27"/>
        <v>3.1929824561403515</v>
      </c>
    </row>
    <row r="103" spans="2:18" x14ac:dyDescent="0.25">
      <c r="B103" t="s">
        <v>6</v>
      </c>
      <c r="C103">
        <v>8</v>
      </c>
      <c r="D103">
        <v>12</v>
      </c>
      <c r="E103" s="4" t="s">
        <v>6</v>
      </c>
      <c r="F103" s="5">
        <f t="shared" si="22"/>
        <v>1</v>
      </c>
      <c r="G103" s="5">
        <f t="shared" si="22"/>
        <v>0.63</v>
      </c>
      <c r="H103" s="38">
        <v>0.9</v>
      </c>
      <c r="J103" s="4" t="s">
        <v>6</v>
      </c>
      <c r="K103" s="6">
        <f t="shared" si="23"/>
        <v>3</v>
      </c>
      <c r="L103" s="6">
        <f t="shared" si="24"/>
        <v>1.4</v>
      </c>
      <c r="M103" s="39">
        <v>3.8</v>
      </c>
      <c r="O103" s="4" t="s">
        <v>6</v>
      </c>
      <c r="P103" s="6">
        <f t="shared" si="25"/>
        <v>3</v>
      </c>
      <c r="Q103" s="6">
        <f t="shared" si="26"/>
        <v>2.2222222222222219</v>
      </c>
      <c r="R103" s="6">
        <f t="shared" si="27"/>
        <v>4.2222222222222223</v>
      </c>
    </row>
    <row r="104" spans="2:18" x14ac:dyDescent="0.25">
      <c r="B104" t="s">
        <v>7</v>
      </c>
      <c r="C104">
        <v>1</v>
      </c>
      <c r="D104">
        <v>6</v>
      </c>
      <c r="E104" s="4" t="s">
        <v>7</v>
      </c>
      <c r="F104" s="5">
        <f t="shared" si="22"/>
        <v>0.6</v>
      </c>
      <c r="G104" s="5">
        <f t="shared" si="22"/>
        <v>0.6</v>
      </c>
      <c r="H104" s="38">
        <v>0.77</v>
      </c>
      <c r="J104" s="4" t="s">
        <v>7</v>
      </c>
      <c r="K104" s="6">
        <f t="shared" si="23"/>
        <v>1.33</v>
      </c>
      <c r="L104" s="6">
        <f t="shared" si="24"/>
        <v>1.2</v>
      </c>
      <c r="M104" s="39">
        <v>2</v>
      </c>
      <c r="O104" s="4" t="s">
        <v>7</v>
      </c>
      <c r="P104" s="6">
        <f t="shared" si="25"/>
        <v>2.2166666666666668</v>
      </c>
      <c r="Q104" s="6">
        <f t="shared" si="26"/>
        <v>2</v>
      </c>
      <c r="R104" s="6">
        <f t="shared" si="27"/>
        <v>2.5974025974025974</v>
      </c>
    </row>
    <row r="105" spans="2:18" x14ac:dyDescent="0.25">
      <c r="B105" t="s">
        <v>10</v>
      </c>
      <c r="C105">
        <v>3</v>
      </c>
      <c r="D105">
        <v>1</v>
      </c>
      <c r="E105" s="4" t="s">
        <v>10</v>
      </c>
      <c r="F105" s="5">
        <f t="shared" si="22"/>
        <v>7.0000000000000007E-2</v>
      </c>
      <c r="G105" s="5">
        <f t="shared" si="22"/>
        <v>7.0000000000000007E-2</v>
      </c>
      <c r="H105" s="38">
        <v>0.08</v>
      </c>
      <c r="J105" s="4" t="s">
        <v>10</v>
      </c>
      <c r="K105" s="6">
        <f t="shared" si="23"/>
        <v>0.17</v>
      </c>
      <c r="L105" s="6">
        <f t="shared" si="24"/>
        <v>0.11</v>
      </c>
      <c r="M105" s="39">
        <v>0.13</v>
      </c>
      <c r="O105" s="4" t="s">
        <v>10</v>
      </c>
      <c r="P105" s="6">
        <f t="shared" si="25"/>
        <v>2.4285714285714284</v>
      </c>
      <c r="Q105" s="6">
        <f t="shared" si="26"/>
        <v>1.5714285714285714</v>
      </c>
      <c r="R105" s="6">
        <f t="shared" si="27"/>
        <v>1.625</v>
      </c>
    </row>
    <row r="106" spans="2:18" x14ac:dyDescent="0.25">
      <c r="B106" t="s">
        <v>8</v>
      </c>
      <c r="C106">
        <v>2</v>
      </c>
      <c r="D106">
        <v>1</v>
      </c>
      <c r="E106" s="4" t="s">
        <v>8</v>
      </c>
      <c r="F106" s="5">
        <f t="shared" si="22"/>
        <v>1</v>
      </c>
      <c r="G106" s="5">
        <f t="shared" si="22"/>
        <v>1</v>
      </c>
      <c r="H106" s="38">
        <v>1</v>
      </c>
      <c r="J106" s="4" t="s">
        <v>8</v>
      </c>
      <c r="K106" s="6">
        <f t="shared" si="23"/>
        <v>2.86</v>
      </c>
      <c r="L106" s="6">
        <f t="shared" si="24"/>
        <v>2.29</v>
      </c>
      <c r="M106" s="39">
        <v>2.57</v>
      </c>
      <c r="O106" s="4" t="s">
        <v>8</v>
      </c>
      <c r="P106" s="6">
        <f t="shared" si="25"/>
        <v>2.86</v>
      </c>
      <c r="Q106" s="6">
        <f t="shared" si="26"/>
        <v>2.29</v>
      </c>
      <c r="R106" s="6">
        <f t="shared" si="27"/>
        <v>2.57</v>
      </c>
    </row>
    <row r="107" spans="2:18" x14ac:dyDescent="0.25">
      <c r="B107" t="s">
        <v>15</v>
      </c>
      <c r="C107">
        <v>8</v>
      </c>
      <c r="D107">
        <v>6</v>
      </c>
      <c r="E107" s="4" t="s">
        <v>15</v>
      </c>
      <c r="F107" s="5">
        <f t="shared" si="22"/>
        <v>0.61</v>
      </c>
      <c r="G107" s="5">
        <f t="shared" si="22"/>
        <v>0.46</v>
      </c>
      <c r="H107" s="38">
        <v>0.71</v>
      </c>
      <c r="J107" s="4" t="s">
        <v>15</v>
      </c>
      <c r="K107" s="6">
        <f t="shared" si="23"/>
        <v>2.14</v>
      </c>
      <c r="L107" s="6">
        <f t="shared" si="24"/>
        <v>1</v>
      </c>
      <c r="M107" s="39">
        <v>1.86</v>
      </c>
      <c r="O107" s="4" t="s">
        <v>15</v>
      </c>
      <c r="P107" s="6">
        <f t="shared" si="25"/>
        <v>3.5081967213114758</v>
      </c>
      <c r="Q107" s="6">
        <f t="shared" si="26"/>
        <v>2.1739130434782608</v>
      </c>
      <c r="R107" s="6">
        <f t="shared" si="27"/>
        <v>2.619718309859155</v>
      </c>
    </row>
    <row r="108" spans="2:18" x14ac:dyDescent="0.25">
      <c r="B108" t="s">
        <v>9</v>
      </c>
      <c r="C108">
        <v>3</v>
      </c>
      <c r="D108">
        <v>14</v>
      </c>
      <c r="E108" s="4" t="s">
        <v>9</v>
      </c>
      <c r="F108" s="5">
        <f t="shared" si="22"/>
        <v>0.41</v>
      </c>
      <c r="G108" s="5">
        <f t="shared" si="22"/>
        <v>0.41</v>
      </c>
      <c r="H108" s="38">
        <v>0.6</v>
      </c>
      <c r="J108" s="4" t="s">
        <v>9</v>
      </c>
      <c r="K108" s="6">
        <f t="shared" si="23"/>
        <v>0.71</v>
      </c>
      <c r="L108" s="6">
        <f t="shared" si="24"/>
        <v>0.53</v>
      </c>
      <c r="M108" s="39">
        <v>1.35</v>
      </c>
      <c r="O108" s="4" t="s">
        <v>9</v>
      </c>
      <c r="P108" s="6">
        <f t="shared" si="25"/>
        <v>1.7317073170731707</v>
      </c>
      <c r="Q108" s="6">
        <f t="shared" si="26"/>
        <v>1.2926829268292683</v>
      </c>
      <c r="R108" s="6">
        <f t="shared" si="27"/>
        <v>2.2500000000000004</v>
      </c>
    </row>
    <row r="109" spans="2:18" x14ac:dyDescent="0.25">
      <c r="B109" t="s">
        <v>16</v>
      </c>
      <c r="C109">
        <v>5</v>
      </c>
      <c r="D109">
        <v>10</v>
      </c>
      <c r="E109" s="4" t="s">
        <v>16</v>
      </c>
      <c r="F109" s="5">
        <f t="shared" si="22"/>
        <v>0.78</v>
      </c>
      <c r="G109" s="5">
        <f t="shared" si="22"/>
        <v>0.73</v>
      </c>
      <c r="H109" s="38">
        <v>0.9</v>
      </c>
      <c r="J109" s="4" t="s">
        <v>16</v>
      </c>
      <c r="K109" s="6">
        <f t="shared" si="23"/>
        <v>2</v>
      </c>
      <c r="L109" s="6">
        <f t="shared" si="24"/>
        <v>1.33</v>
      </c>
      <c r="M109" s="39">
        <v>2.5299999999999998</v>
      </c>
      <c r="N109" s="11"/>
      <c r="O109" s="4" t="s">
        <v>16</v>
      </c>
      <c r="P109" s="6">
        <f t="shared" si="25"/>
        <v>2.5641025641025639</v>
      </c>
      <c r="Q109" s="6">
        <f t="shared" si="26"/>
        <v>1.8219178082191783</v>
      </c>
      <c r="R109" s="6">
        <f t="shared" si="27"/>
        <v>2.8111111111111109</v>
      </c>
    </row>
    <row r="110" spans="2:18" x14ac:dyDescent="0.25">
      <c r="B110" s="51" t="s">
        <v>240</v>
      </c>
      <c r="C110" s="51">
        <f>SUM(C79:C109)</f>
        <v>355</v>
      </c>
      <c r="D110" s="51">
        <f>SUM(D79:D109)</f>
        <v>468</v>
      </c>
      <c r="F110" s="52">
        <f t="shared" ref="F110:H110" si="28">AVERAGE(F79:F109)</f>
        <v>0.56290322580645169</v>
      </c>
      <c r="G110" s="52">
        <f t="shared" si="28"/>
        <v>0.51548387096774195</v>
      </c>
      <c r="H110" s="52">
        <f t="shared" si="28"/>
        <v>0.69709677419354821</v>
      </c>
      <c r="K110" s="52">
        <f t="shared" ref="K110:M110" si="29">AVERAGE(K79:K109)</f>
        <v>2.3470967741935485</v>
      </c>
      <c r="L110" s="52">
        <f t="shared" si="29"/>
        <v>1.7683870967741935</v>
      </c>
      <c r="M110" s="52">
        <f t="shared" si="29"/>
        <v>2.7277419354838708</v>
      </c>
      <c r="P110" s="52">
        <f t="shared" ref="P110:Q110" si="30">AVERAGE(P79:P109)</f>
        <v>4.0062052547901272</v>
      </c>
      <c r="Q110" s="52">
        <f t="shared" si="30"/>
        <v>2.9082340624401</v>
      </c>
      <c r="R110" s="52">
        <f>AVERAGE(R79:R109)</f>
        <v>3.6532876383658395</v>
      </c>
    </row>
    <row r="115" spans="2:15" x14ac:dyDescent="0.25">
      <c r="B115">
        <v>1339</v>
      </c>
      <c r="C115">
        <f>B115-C110</f>
        <v>984</v>
      </c>
      <c r="D115">
        <f>B115+D110-C110</f>
        <v>1452</v>
      </c>
    </row>
    <row r="116" spans="2:15" x14ac:dyDescent="0.25">
      <c r="C116" s="53">
        <f>C110/B115</f>
        <v>0.26512322628827484</v>
      </c>
      <c r="G116" s="91" t="s">
        <v>254</v>
      </c>
      <c r="H116" s="91"/>
      <c r="I116" s="91"/>
      <c r="J116" s="91"/>
      <c r="K116" s="91"/>
      <c r="L116" s="91"/>
      <c r="M116" s="91"/>
      <c r="N116" s="91"/>
      <c r="O116" s="91"/>
    </row>
    <row r="117" spans="2:15" x14ac:dyDescent="0.25">
      <c r="G117" t="s">
        <v>22</v>
      </c>
      <c r="H117" t="s">
        <v>211</v>
      </c>
      <c r="I117">
        <v>0</v>
      </c>
      <c r="J117" t="s">
        <v>212</v>
      </c>
      <c r="K117">
        <v>3</v>
      </c>
      <c r="L117" t="s">
        <v>246</v>
      </c>
      <c r="M117">
        <v>0</v>
      </c>
      <c r="N117" t="s">
        <v>247</v>
      </c>
      <c r="O117">
        <v>0</v>
      </c>
    </row>
    <row r="118" spans="2:15" x14ac:dyDescent="0.25">
      <c r="G118" t="s">
        <v>0</v>
      </c>
      <c r="H118" t="s">
        <v>211</v>
      </c>
      <c r="I118">
        <v>0</v>
      </c>
      <c r="J118" t="s">
        <v>212</v>
      </c>
      <c r="K118">
        <v>18</v>
      </c>
      <c r="L118" t="s">
        <v>246</v>
      </c>
      <c r="M118">
        <v>0</v>
      </c>
      <c r="N118" t="s">
        <v>247</v>
      </c>
      <c r="O118">
        <v>0</v>
      </c>
    </row>
    <row r="119" spans="2:15" x14ac:dyDescent="0.25">
      <c r="G119" t="s">
        <v>11</v>
      </c>
      <c r="H119" t="s">
        <v>211</v>
      </c>
      <c r="I119">
        <v>5</v>
      </c>
      <c r="J119" t="s">
        <v>212</v>
      </c>
      <c r="K119">
        <v>40</v>
      </c>
      <c r="L119" t="s">
        <v>246</v>
      </c>
      <c r="M119">
        <v>0</v>
      </c>
      <c r="N119" t="s">
        <v>247</v>
      </c>
      <c r="O119">
        <v>0</v>
      </c>
    </row>
    <row r="120" spans="2:15" x14ac:dyDescent="0.25">
      <c r="G120" t="s">
        <v>1</v>
      </c>
      <c r="H120" t="s">
        <v>211</v>
      </c>
      <c r="I120">
        <v>4</v>
      </c>
      <c r="J120" t="s">
        <v>212</v>
      </c>
      <c r="K120">
        <v>28</v>
      </c>
      <c r="L120" t="s">
        <v>246</v>
      </c>
      <c r="M120">
        <v>0</v>
      </c>
      <c r="N120" t="s">
        <v>247</v>
      </c>
      <c r="O120">
        <v>0</v>
      </c>
    </row>
    <row r="121" spans="2:15" x14ac:dyDescent="0.25">
      <c r="G121" t="s">
        <v>2</v>
      </c>
      <c r="H121" t="s">
        <v>211</v>
      </c>
      <c r="I121">
        <v>4</v>
      </c>
      <c r="J121" t="s">
        <v>212</v>
      </c>
      <c r="K121">
        <v>13</v>
      </c>
      <c r="L121" t="s">
        <v>246</v>
      </c>
      <c r="M121">
        <v>0</v>
      </c>
      <c r="N121" t="s">
        <v>247</v>
      </c>
      <c r="O121">
        <v>0</v>
      </c>
    </row>
    <row r="122" spans="2:15" x14ac:dyDescent="0.25">
      <c r="G122" t="s">
        <v>23</v>
      </c>
      <c r="H122" t="s">
        <v>211</v>
      </c>
      <c r="I122">
        <v>0</v>
      </c>
      <c r="J122" t="s">
        <v>212</v>
      </c>
      <c r="K122">
        <v>6</v>
      </c>
      <c r="L122" t="s">
        <v>246</v>
      </c>
      <c r="M122">
        <v>0</v>
      </c>
      <c r="N122" t="s">
        <v>247</v>
      </c>
      <c r="O122">
        <v>0</v>
      </c>
    </row>
    <row r="123" spans="2:15" x14ac:dyDescent="0.25">
      <c r="G123" t="s">
        <v>24</v>
      </c>
      <c r="H123" t="s">
        <v>211</v>
      </c>
      <c r="I123">
        <v>5</v>
      </c>
      <c r="J123" t="s">
        <v>212</v>
      </c>
      <c r="K123">
        <v>24</v>
      </c>
      <c r="L123" t="s">
        <v>246</v>
      </c>
      <c r="M123">
        <v>1</v>
      </c>
      <c r="N123" t="s">
        <v>247</v>
      </c>
      <c r="O123">
        <v>0</v>
      </c>
    </row>
    <row r="124" spans="2:15" x14ac:dyDescent="0.25">
      <c r="G124" t="s">
        <v>25</v>
      </c>
      <c r="H124" t="s">
        <v>211</v>
      </c>
      <c r="I124">
        <v>18</v>
      </c>
      <c r="J124" t="s">
        <v>212</v>
      </c>
      <c r="K124">
        <v>24</v>
      </c>
      <c r="L124" t="s">
        <v>246</v>
      </c>
      <c r="M124">
        <v>0</v>
      </c>
      <c r="N124" t="s">
        <v>247</v>
      </c>
      <c r="O124">
        <v>0</v>
      </c>
    </row>
    <row r="125" spans="2:15" x14ac:dyDescent="0.25">
      <c r="G125" t="s">
        <v>12</v>
      </c>
      <c r="H125" t="s">
        <v>211</v>
      </c>
      <c r="I125">
        <v>6</v>
      </c>
      <c r="J125" t="s">
        <v>212</v>
      </c>
      <c r="K125">
        <v>20</v>
      </c>
      <c r="L125" t="s">
        <v>246</v>
      </c>
      <c r="M125">
        <v>0</v>
      </c>
      <c r="N125" t="s">
        <v>247</v>
      </c>
      <c r="O125">
        <v>0</v>
      </c>
    </row>
    <row r="126" spans="2:15" x14ac:dyDescent="0.25">
      <c r="G126" t="s">
        <v>3</v>
      </c>
      <c r="H126" t="s">
        <v>211</v>
      </c>
      <c r="I126">
        <v>12</v>
      </c>
      <c r="J126" t="s">
        <v>212</v>
      </c>
      <c r="K126">
        <v>8</v>
      </c>
      <c r="L126" t="s">
        <v>246</v>
      </c>
      <c r="M126">
        <v>0</v>
      </c>
      <c r="N126" t="s">
        <v>247</v>
      </c>
      <c r="O126">
        <v>0</v>
      </c>
    </row>
    <row r="127" spans="2:15" x14ac:dyDescent="0.25">
      <c r="G127" t="s">
        <v>26</v>
      </c>
      <c r="H127" t="s">
        <v>211</v>
      </c>
      <c r="I127">
        <v>2</v>
      </c>
      <c r="J127" t="s">
        <v>212</v>
      </c>
      <c r="K127">
        <v>15</v>
      </c>
      <c r="L127" t="s">
        <v>246</v>
      </c>
      <c r="M127">
        <v>0</v>
      </c>
      <c r="N127" t="s">
        <v>247</v>
      </c>
      <c r="O127">
        <v>0</v>
      </c>
    </row>
    <row r="128" spans="2:15" x14ac:dyDescent="0.25">
      <c r="G128" t="s">
        <v>27</v>
      </c>
      <c r="H128" t="s">
        <v>211</v>
      </c>
      <c r="I128">
        <v>14</v>
      </c>
      <c r="J128" t="s">
        <v>212</v>
      </c>
      <c r="K128">
        <v>17</v>
      </c>
      <c r="L128" t="s">
        <v>246</v>
      </c>
      <c r="M128">
        <v>0</v>
      </c>
      <c r="N128" t="s">
        <v>247</v>
      </c>
      <c r="O128">
        <v>0</v>
      </c>
    </row>
    <row r="129" spans="7:15" x14ac:dyDescent="0.25">
      <c r="G129" t="s">
        <v>28</v>
      </c>
      <c r="H129" t="s">
        <v>211</v>
      </c>
      <c r="I129">
        <v>27</v>
      </c>
      <c r="J129" t="s">
        <v>212</v>
      </c>
      <c r="K129">
        <v>19</v>
      </c>
      <c r="L129" t="s">
        <v>246</v>
      </c>
      <c r="M129">
        <v>8</v>
      </c>
      <c r="N129" t="s">
        <v>247</v>
      </c>
      <c r="O129">
        <v>7</v>
      </c>
    </row>
    <row r="130" spans="7:15" x14ac:dyDescent="0.25">
      <c r="G130" t="s">
        <v>29</v>
      </c>
      <c r="H130" t="s">
        <v>211</v>
      </c>
      <c r="I130">
        <v>20</v>
      </c>
      <c r="J130" t="s">
        <v>212</v>
      </c>
      <c r="K130">
        <v>7</v>
      </c>
      <c r="L130" t="s">
        <v>246</v>
      </c>
      <c r="M130">
        <v>5</v>
      </c>
      <c r="N130" t="s">
        <v>247</v>
      </c>
      <c r="O130">
        <v>0</v>
      </c>
    </row>
    <row r="131" spans="7:15" x14ac:dyDescent="0.25">
      <c r="G131" t="s">
        <v>4</v>
      </c>
      <c r="H131" t="s">
        <v>211</v>
      </c>
      <c r="I131">
        <v>29</v>
      </c>
      <c r="J131" t="s">
        <v>212</v>
      </c>
      <c r="K131">
        <v>18</v>
      </c>
      <c r="L131" t="s">
        <v>246</v>
      </c>
      <c r="M131">
        <v>15</v>
      </c>
      <c r="N131" t="s">
        <v>247</v>
      </c>
      <c r="O131">
        <v>9</v>
      </c>
    </row>
    <row r="132" spans="7:15" x14ac:dyDescent="0.25">
      <c r="G132" t="s">
        <v>13</v>
      </c>
      <c r="H132" t="s">
        <v>211</v>
      </c>
      <c r="I132">
        <v>0</v>
      </c>
      <c r="J132" t="s">
        <v>212</v>
      </c>
      <c r="K132">
        <v>6</v>
      </c>
      <c r="L132" t="s">
        <v>246</v>
      </c>
      <c r="M132">
        <v>0</v>
      </c>
      <c r="N132" t="s">
        <v>247</v>
      </c>
      <c r="O132">
        <v>0</v>
      </c>
    </row>
    <row r="133" spans="7:15" x14ac:dyDescent="0.25">
      <c r="G133" t="s">
        <v>30</v>
      </c>
      <c r="H133" t="s">
        <v>211</v>
      </c>
      <c r="I133">
        <v>1</v>
      </c>
      <c r="J133" t="s">
        <v>212</v>
      </c>
      <c r="K133">
        <v>6</v>
      </c>
      <c r="L133" t="s">
        <v>246</v>
      </c>
      <c r="M133">
        <v>0</v>
      </c>
      <c r="N133" t="s">
        <v>247</v>
      </c>
      <c r="O133">
        <v>0</v>
      </c>
    </row>
    <row r="134" spans="7:15" x14ac:dyDescent="0.25">
      <c r="G134" t="s">
        <v>31</v>
      </c>
      <c r="H134" t="s">
        <v>211</v>
      </c>
      <c r="I134">
        <v>7</v>
      </c>
      <c r="J134" t="s">
        <v>212</v>
      </c>
      <c r="K134">
        <v>21</v>
      </c>
      <c r="L134" t="s">
        <v>246</v>
      </c>
      <c r="M134">
        <v>1</v>
      </c>
      <c r="N134" t="s">
        <v>247</v>
      </c>
      <c r="O134">
        <v>0</v>
      </c>
    </row>
    <row r="135" spans="7:15" x14ac:dyDescent="0.25">
      <c r="G135" t="s">
        <v>14</v>
      </c>
      <c r="H135" t="s">
        <v>211</v>
      </c>
      <c r="I135">
        <v>2</v>
      </c>
      <c r="J135" t="s">
        <v>212</v>
      </c>
      <c r="K135">
        <v>10</v>
      </c>
      <c r="L135" t="s">
        <v>246</v>
      </c>
      <c r="M135">
        <v>0</v>
      </c>
      <c r="N135" t="s">
        <v>247</v>
      </c>
      <c r="O135">
        <v>0</v>
      </c>
    </row>
    <row r="136" spans="7:15" x14ac:dyDescent="0.25">
      <c r="G136" t="s">
        <v>5</v>
      </c>
      <c r="H136" t="s">
        <v>211</v>
      </c>
      <c r="I136">
        <v>80</v>
      </c>
      <c r="J136" t="s">
        <v>212</v>
      </c>
      <c r="K136">
        <v>29</v>
      </c>
      <c r="L136" t="s">
        <v>246</v>
      </c>
      <c r="M136">
        <v>2</v>
      </c>
      <c r="N136" t="s">
        <v>247</v>
      </c>
      <c r="O136">
        <v>0</v>
      </c>
    </row>
    <row r="137" spans="7:15" x14ac:dyDescent="0.25">
      <c r="G137" t="s">
        <v>32</v>
      </c>
      <c r="H137" t="s">
        <v>211</v>
      </c>
      <c r="I137">
        <v>1</v>
      </c>
      <c r="J137" t="s">
        <v>212</v>
      </c>
      <c r="K137">
        <v>4</v>
      </c>
      <c r="L137" t="s">
        <v>246</v>
      </c>
      <c r="M137">
        <v>0</v>
      </c>
      <c r="N137" t="s">
        <v>247</v>
      </c>
      <c r="O137">
        <v>0</v>
      </c>
    </row>
    <row r="138" spans="7:15" x14ac:dyDescent="0.25">
      <c r="G138" t="s">
        <v>33</v>
      </c>
      <c r="H138" t="s">
        <v>211</v>
      </c>
      <c r="I138">
        <v>17</v>
      </c>
      <c r="J138" t="s">
        <v>212</v>
      </c>
      <c r="K138">
        <v>13</v>
      </c>
      <c r="L138" t="s">
        <v>246</v>
      </c>
      <c r="M138">
        <v>1</v>
      </c>
      <c r="N138" t="s">
        <v>247</v>
      </c>
      <c r="O138">
        <v>0</v>
      </c>
    </row>
    <row r="139" spans="7:15" x14ac:dyDescent="0.25">
      <c r="G139" t="s">
        <v>34</v>
      </c>
      <c r="H139" t="s">
        <v>211</v>
      </c>
      <c r="I139">
        <v>8</v>
      </c>
      <c r="J139" t="s">
        <v>212</v>
      </c>
      <c r="K139">
        <v>19</v>
      </c>
      <c r="L139" t="s">
        <v>246</v>
      </c>
      <c r="M139">
        <v>5</v>
      </c>
      <c r="N139" t="s">
        <v>247</v>
      </c>
      <c r="O139">
        <v>0</v>
      </c>
    </row>
    <row r="140" spans="7:15" x14ac:dyDescent="0.25">
      <c r="G140" t="s">
        <v>35</v>
      </c>
      <c r="H140" t="s">
        <v>211</v>
      </c>
      <c r="I140">
        <v>62</v>
      </c>
      <c r="J140" t="s">
        <v>212</v>
      </c>
      <c r="K140">
        <v>51</v>
      </c>
      <c r="L140" t="s">
        <v>246</v>
      </c>
      <c r="M140">
        <v>0</v>
      </c>
      <c r="N140" t="s">
        <v>247</v>
      </c>
      <c r="O140">
        <v>20</v>
      </c>
    </row>
    <row r="141" spans="7:15" x14ac:dyDescent="0.25">
      <c r="G141" t="s">
        <v>6</v>
      </c>
      <c r="H141" t="s">
        <v>211</v>
      </c>
      <c r="I141">
        <v>8</v>
      </c>
      <c r="J141" t="s">
        <v>212</v>
      </c>
      <c r="K141">
        <v>12</v>
      </c>
      <c r="L141" t="s">
        <v>246</v>
      </c>
      <c r="M141">
        <v>0</v>
      </c>
      <c r="N141" t="s">
        <v>247</v>
      </c>
      <c r="O141">
        <v>0</v>
      </c>
    </row>
    <row r="142" spans="7:15" x14ac:dyDescent="0.25">
      <c r="G142" t="s">
        <v>7</v>
      </c>
      <c r="H142" t="s">
        <v>211</v>
      </c>
      <c r="I142">
        <v>1</v>
      </c>
      <c r="J142" t="s">
        <v>212</v>
      </c>
      <c r="K142">
        <v>6</v>
      </c>
      <c r="L142" t="s">
        <v>246</v>
      </c>
      <c r="M142">
        <v>0</v>
      </c>
      <c r="N142" t="s">
        <v>247</v>
      </c>
      <c r="O142">
        <v>0</v>
      </c>
    </row>
    <row r="143" spans="7:15" x14ac:dyDescent="0.25">
      <c r="G143" t="s">
        <v>10</v>
      </c>
      <c r="H143" t="s">
        <v>211</v>
      </c>
      <c r="I143">
        <v>3</v>
      </c>
      <c r="J143" t="s">
        <v>212</v>
      </c>
      <c r="K143">
        <v>1</v>
      </c>
      <c r="L143" t="s">
        <v>246</v>
      </c>
      <c r="M143">
        <v>0</v>
      </c>
      <c r="N143" t="s">
        <v>247</v>
      </c>
      <c r="O143">
        <v>0</v>
      </c>
    </row>
    <row r="144" spans="7:15" x14ac:dyDescent="0.25">
      <c r="G144" t="s">
        <v>8</v>
      </c>
      <c r="H144" t="s">
        <v>211</v>
      </c>
      <c r="I144">
        <v>2</v>
      </c>
      <c r="J144" t="s">
        <v>212</v>
      </c>
      <c r="K144">
        <v>1</v>
      </c>
      <c r="L144" t="s">
        <v>246</v>
      </c>
      <c r="M144">
        <v>0</v>
      </c>
      <c r="N144" t="s">
        <v>247</v>
      </c>
      <c r="O144">
        <v>0</v>
      </c>
    </row>
    <row r="145" spans="1:15" x14ac:dyDescent="0.25">
      <c r="G145" t="s">
        <v>15</v>
      </c>
      <c r="H145" t="s">
        <v>211</v>
      </c>
      <c r="I145">
        <v>8</v>
      </c>
      <c r="J145" t="s">
        <v>212</v>
      </c>
      <c r="K145">
        <v>6</v>
      </c>
      <c r="L145" t="s">
        <v>246</v>
      </c>
      <c r="M145">
        <v>0</v>
      </c>
      <c r="N145" t="s">
        <v>247</v>
      </c>
      <c r="O145">
        <v>0</v>
      </c>
    </row>
    <row r="146" spans="1:15" x14ac:dyDescent="0.25">
      <c r="G146" t="s">
        <v>9</v>
      </c>
      <c r="H146" t="s">
        <v>211</v>
      </c>
      <c r="I146">
        <v>3</v>
      </c>
      <c r="J146" t="s">
        <v>212</v>
      </c>
      <c r="K146">
        <v>14</v>
      </c>
      <c r="L146" t="s">
        <v>246</v>
      </c>
      <c r="M146">
        <v>0</v>
      </c>
      <c r="N146" t="s">
        <v>247</v>
      </c>
      <c r="O146">
        <v>0</v>
      </c>
    </row>
    <row r="147" spans="1:15" x14ac:dyDescent="0.25">
      <c r="G147" t="s">
        <v>16</v>
      </c>
      <c r="H147" t="s">
        <v>211</v>
      </c>
      <c r="I147">
        <v>5</v>
      </c>
      <c r="J147" t="s">
        <v>212</v>
      </c>
      <c r="K147">
        <v>9</v>
      </c>
      <c r="L147" t="s">
        <v>246</v>
      </c>
      <c r="M147">
        <v>0</v>
      </c>
      <c r="N147" t="s">
        <v>247</v>
      </c>
      <c r="O147">
        <v>0</v>
      </c>
    </row>
    <row r="148" spans="1:15" x14ac:dyDescent="0.25">
      <c r="I148">
        <f>SUM(I117:I147)</f>
        <v>354</v>
      </c>
      <c r="K148">
        <f t="shared" ref="K148:O148" si="31">SUM(K117:K147)</f>
        <v>468</v>
      </c>
      <c r="M148">
        <f t="shared" si="31"/>
        <v>38</v>
      </c>
      <c r="O148">
        <f t="shared" si="31"/>
        <v>36</v>
      </c>
    </row>
    <row r="153" spans="1:15" x14ac:dyDescent="0.25">
      <c r="A153" t="s">
        <v>504</v>
      </c>
      <c r="B153" t="s">
        <v>506</v>
      </c>
      <c r="C153" t="s">
        <v>507</v>
      </c>
      <c r="D153" t="s">
        <v>505</v>
      </c>
      <c r="E153" t="s">
        <v>506</v>
      </c>
      <c r="F153" t="s">
        <v>507</v>
      </c>
      <c r="G153" t="s">
        <v>508</v>
      </c>
    </row>
    <row r="154" spans="1:15" x14ac:dyDescent="0.25">
      <c r="A154" t="s">
        <v>10</v>
      </c>
      <c r="B154">
        <v>16</v>
      </c>
      <c r="C154">
        <v>3125</v>
      </c>
      <c r="D154">
        <v>5.1200000000000004E-3</v>
      </c>
      <c r="E154">
        <v>6</v>
      </c>
      <c r="F154">
        <v>92</v>
      </c>
      <c r="G154">
        <v>6.5217391304347797E-2</v>
      </c>
    </row>
    <row r="155" spans="1:15" x14ac:dyDescent="0.25">
      <c r="A155" t="s">
        <v>26</v>
      </c>
      <c r="B155">
        <v>14</v>
      </c>
      <c r="C155">
        <v>2016</v>
      </c>
      <c r="D155">
        <v>6.9444444444444397E-3</v>
      </c>
      <c r="E155">
        <v>6</v>
      </c>
      <c r="F155">
        <v>32</v>
      </c>
      <c r="G155">
        <v>0.1875</v>
      </c>
    </row>
    <row r="156" spans="1:15" x14ac:dyDescent="0.25">
      <c r="A156" t="s">
        <v>22</v>
      </c>
      <c r="B156">
        <v>1722</v>
      </c>
      <c r="C156">
        <v>3951</v>
      </c>
      <c r="D156">
        <v>0.43583902809415298</v>
      </c>
      <c r="E156">
        <v>4</v>
      </c>
      <c r="F156">
        <v>13</v>
      </c>
      <c r="G156">
        <v>0.30769230769230699</v>
      </c>
    </row>
    <row r="157" spans="1:15" x14ac:dyDescent="0.25">
      <c r="A157" t="s">
        <v>5</v>
      </c>
      <c r="B157">
        <v>169</v>
      </c>
      <c r="C157">
        <v>7149</v>
      </c>
      <c r="D157">
        <v>2.3639669883899799E-2</v>
      </c>
      <c r="E157">
        <v>24</v>
      </c>
      <c r="F157">
        <v>65</v>
      </c>
      <c r="G157">
        <v>0.36923076923076897</v>
      </c>
    </row>
    <row r="158" spans="1:15" x14ac:dyDescent="0.25">
      <c r="A158" t="s">
        <v>1</v>
      </c>
      <c r="B158">
        <v>199</v>
      </c>
      <c r="C158">
        <v>3602</v>
      </c>
      <c r="D158">
        <v>5.5247084952803997E-2</v>
      </c>
      <c r="E158">
        <v>12</v>
      </c>
      <c r="F158">
        <v>32</v>
      </c>
      <c r="G158">
        <v>0.375</v>
      </c>
    </row>
    <row r="159" spans="1:15" x14ac:dyDescent="0.25">
      <c r="A159" t="s">
        <v>13</v>
      </c>
      <c r="B159">
        <v>122</v>
      </c>
      <c r="C159">
        <v>328</v>
      </c>
      <c r="D159">
        <v>0.37195121951219501</v>
      </c>
      <c r="E159">
        <v>3</v>
      </c>
      <c r="F159">
        <v>8</v>
      </c>
      <c r="G159">
        <v>0.375</v>
      </c>
    </row>
    <row r="160" spans="1:15" x14ac:dyDescent="0.25">
      <c r="A160" t="s">
        <v>24</v>
      </c>
      <c r="B160">
        <v>287</v>
      </c>
      <c r="C160">
        <v>744</v>
      </c>
      <c r="D160">
        <v>0.385752688172043</v>
      </c>
      <c r="E160">
        <v>15</v>
      </c>
      <c r="F160">
        <v>39</v>
      </c>
      <c r="G160">
        <v>0.38461538461538403</v>
      </c>
    </row>
    <row r="161" spans="1:7" x14ac:dyDescent="0.25">
      <c r="A161" t="s">
        <v>31</v>
      </c>
      <c r="B161">
        <v>9509</v>
      </c>
      <c r="C161">
        <v>18427</v>
      </c>
      <c r="D161">
        <v>0.51603625115319895</v>
      </c>
      <c r="E161">
        <v>18</v>
      </c>
      <c r="F161">
        <v>46</v>
      </c>
      <c r="G161">
        <v>0.39130434782608697</v>
      </c>
    </row>
    <row r="162" spans="1:7" x14ac:dyDescent="0.25">
      <c r="A162" t="s">
        <v>2</v>
      </c>
      <c r="B162">
        <v>90</v>
      </c>
      <c r="C162">
        <v>3280</v>
      </c>
      <c r="D162">
        <v>2.7439024390243899E-2</v>
      </c>
      <c r="E162">
        <v>16</v>
      </c>
      <c r="F162">
        <v>40</v>
      </c>
      <c r="G162">
        <v>0.4</v>
      </c>
    </row>
    <row r="163" spans="1:7" x14ac:dyDescent="0.25">
      <c r="A163" t="s">
        <v>0</v>
      </c>
      <c r="B163">
        <v>50</v>
      </c>
      <c r="C163">
        <v>1581</v>
      </c>
      <c r="D163">
        <v>3.1625553447185303E-2</v>
      </c>
      <c r="E163">
        <v>11</v>
      </c>
      <c r="F163">
        <v>26</v>
      </c>
      <c r="G163">
        <v>0.42307692307692302</v>
      </c>
    </row>
    <row r="164" spans="1:7" x14ac:dyDescent="0.25">
      <c r="A164" t="s">
        <v>35</v>
      </c>
      <c r="B164">
        <v>839</v>
      </c>
      <c r="C164">
        <v>1251</v>
      </c>
      <c r="D164">
        <v>0.67066346922461995</v>
      </c>
      <c r="E164">
        <v>29</v>
      </c>
      <c r="F164">
        <v>65</v>
      </c>
      <c r="G164">
        <v>0.44615384615384601</v>
      </c>
    </row>
    <row r="165" spans="1:7" x14ac:dyDescent="0.25">
      <c r="A165" t="s">
        <v>25</v>
      </c>
      <c r="B165">
        <v>215</v>
      </c>
      <c r="C165">
        <v>4353</v>
      </c>
      <c r="D165">
        <v>4.9391224442912898E-2</v>
      </c>
      <c r="E165">
        <v>23</v>
      </c>
      <c r="F165">
        <v>40</v>
      </c>
      <c r="G165">
        <v>0.57499999999999996</v>
      </c>
    </row>
    <row r="166" spans="1:7" x14ac:dyDescent="0.25">
      <c r="A166" t="s">
        <v>3</v>
      </c>
      <c r="B166">
        <v>1169</v>
      </c>
      <c r="C166">
        <v>3543</v>
      </c>
      <c r="D166">
        <v>0.32994637313011499</v>
      </c>
      <c r="E166">
        <v>19</v>
      </c>
      <c r="F166">
        <v>32</v>
      </c>
      <c r="G166">
        <v>0.59375</v>
      </c>
    </row>
    <row r="167" spans="1:7" ht="13.2" customHeight="1" x14ac:dyDescent="0.25">
      <c r="A167" t="s">
        <v>34</v>
      </c>
      <c r="B167">
        <v>2524</v>
      </c>
      <c r="C167">
        <v>4977</v>
      </c>
      <c r="D167">
        <v>0.50713281093027895</v>
      </c>
      <c r="E167">
        <v>27</v>
      </c>
      <c r="F167">
        <v>45</v>
      </c>
      <c r="G167">
        <v>0.6</v>
      </c>
    </row>
    <row r="168" spans="1:7" x14ac:dyDescent="0.25">
      <c r="A168" t="s">
        <v>7</v>
      </c>
      <c r="B168">
        <v>515</v>
      </c>
      <c r="C168">
        <v>884</v>
      </c>
      <c r="D168">
        <v>0.58257918552036203</v>
      </c>
      <c r="E168">
        <v>9</v>
      </c>
      <c r="F168">
        <v>15</v>
      </c>
      <c r="G168">
        <v>0.6</v>
      </c>
    </row>
    <row r="169" spans="1:7" x14ac:dyDescent="0.25">
      <c r="A169" t="s">
        <v>30</v>
      </c>
      <c r="B169">
        <v>62</v>
      </c>
      <c r="C169">
        <v>1708</v>
      </c>
      <c r="D169">
        <v>3.62997658079625E-2</v>
      </c>
      <c r="E169">
        <v>16</v>
      </c>
      <c r="F169">
        <v>26</v>
      </c>
      <c r="G169">
        <v>0.61538461538461497</v>
      </c>
    </row>
    <row r="170" spans="1:7" x14ac:dyDescent="0.25">
      <c r="A170" t="s">
        <v>9</v>
      </c>
      <c r="B170">
        <v>2374</v>
      </c>
      <c r="C170">
        <v>3404</v>
      </c>
      <c r="D170">
        <v>0.69741480611045803</v>
      </c>
      <c r="E170">
        <v>21</v>
      </c>
      <c r="F170">
        <v>34</v>
      </c>
      <c r="G170">
        <v>0.61764705882352899</v>
      </c>
    </row>
    <row r="171" spans="1:7" x14ac:dyDescent="0.25">
      <c r="A171" t="s">
        <v>28</v>
      </c>
      <c r="B171">
        <v>358</v>
      </c>
      <c r="C171">
        <v>726</v>
      </c>
      <c r="D171">
        <v>0.49311294765840202</v>
      </c>
      <c r="E171">
        <v>23</v>
      </c>
      <c r="F171">
        <v>37</v>
      </c>
      <c r="G171">
        <v>0.62162162162162105</v>
      </c>
    </row>
    <row r="172" spans="1:7" x14ac:dyDescent="0.25">
      <c r="A172" t="s">
        <v>15</v>
      </c>
      <c r="B172">
        <v>804</v>
      </c>
      <c r="C172">
        <v>1454</v>
      </c>
      <c r="D172">
        <v>0.55295735900962795</v>
      </c>
      <c r="E172">
        <v>9</v>
      </c>
      <c r="F172">
        <v>14</v>
      </c>
      <c r="G172">
        <v>0.64285714285714202</v>
      </c>
    </row>
    <row r="173" spans="1:7" x14ac:dyDescent="0.25">
      <c r="A173" t="s">
        <v>12</v>
      </c>
      <c r="B173">
        <v>109</v>
      </c>
      <c r="C173">
        <v>5091</v>
      </c>
      <c r="D173">
        <v>2.1410331958357801E-2</v>
      </c>
      <c r="E173">
        <v>27</v>
      </c>
      <c r="F173">
        <v>41</v>
      </c>
      <c r="G173">
        <v>0.65853658536585302</v>
      </c>
    </row>
    <row r="174" spans="1:7" x14ac:dyDescent="0.25">
      <c r="A174" t="s">
        <v>27</v>
      </c>
      <c r="B174">
        <v>1262</v>
      </c>
      <c r="C174">
        <v>2451</v>
      </c>
      <c r="D174">
        <v>0.51489188086495297</v>
      </c>
      <c r="E174">
        <v>40</v>
      </c>
      <c r="F174">
        <v>57</v>
      </c>
      <c r="G174">
        <v>0.70175438596491202</v>
      </c>
    </row>
    <row r="175" spans="1:7" x14ac:dyDescent="0.25">
      <c r="A175" t="s">
        <v>14</v>
      </c>
      <c r="B175">
        <v>448</v>
      </c>
      <c r="C175">
        <v>902</v>
      </c>
      <c r="D175">
        <v>0.49667405764966699</v>
      </c>
      <c r="E175">
        <v>12</v>
      </c>
      <c r="F175">
        <v>17</v>
      </c>
      <c r="G175">
        <v>0.70588235294117596</v>
      </c>
    </row>
    <row r="176" spans="1:7" x14ac:dyDescent="0.25">
      <c r="A176" t="s">
        <v>16</v>
      </c>
      <c r="B176">
        <v>52</v>
      </c>
      <c r="C176">
        <v>1077</v>
      </c>
      <c r="D176">
        <v>4.8282265552460499E-2</v>
      </c>
      <c r="E176">
        <v>11</v>
      </c>
      <c r="F176">
        <v>15</v>
      </c>
      <c r="G176">
        <v>0.73333333333333295</v>
      </c>
    </row>
    <row r="177" spans="1:7" x14ac:dyDescent="0.25">
      <c r="A177" t="s">
        <v>4</v>
      </c>
      <c r="B177">
        <v>4066</v>
      </c>
      <c r="C177">
        <v>6736</v>
      </c>
      <c r="D177">
        <v>0.60362232779097302</v>
      </c>
      <c r="E177">
        <v>33</v>
      </c>
      <c r="F177">
        <v>43</v>
      </c>
      <c r="G177">
        <v>0.76744186046511598</v>
      </c>
    </row>
    <row r="178" spans="1:7" x14ac:dyDescent="0.25">
      <c r="A178" t="s">
        <v>11</v>
      </c>
      <c r="B178">
        <v>1443</v>
      </c>
      <c r="C178">
        <v>2136</v>
      </c>
      <c r="D178">
        <v>0.675561797752809</v>
      </c>
      <c r="E178">
        <v>20</v>
      </c>
      <c r="F178">
        <v>26</v>
      </c>
      <c r="G178">
        <v>0.76923076923076905</v>
      </c>
    </row>
    <row r="179" spans="1:7" x14ac:dyDescent="0.25">
      <c r="A179" t="s">
        <v>29</v>
      </c>
      <c r="B179">
        <v>229</v>
      </c>
      <c r="C179">
        <v>3309</v>
      </c>
      <c r="D179">
        <v>6.9205197944998395E-2</v>
      </c>
      <c r="E179">
        <v>41</v>
      </c>
      <c r="F179">
        <v>50</v>
      </c>
      <c r="G179">
        <v>0.82</v>
      </c>
    </row>
    <row r="180" spans="1:7" x14ac:dyDescent="0.25">
      <c r="A180" t="s">
        <v>23</v>
      </c>
      <c r="B180">
        <v>1220</v>
      </c>
      <c r="C180">
        <v>2031</v>
      </c>
      <c r="D180">
        <v>0.60068931560807404</v>
      </c>
      <c r="E180">
        <v>31</v>
      </c>
      <c r="F180">
        <v>37</v>
      </c>
      <c r="G180">
        <v>0.83783783783783705</v>
      </c>
    </row>
    <row r="181" spans="1:7" x14ac:dyDescent="0.25">
      <c r="A181" t="s">
        <v>33</v>
      </c>
      <c r="B181">
        <v>1393</v>
      </c>
      <c r="C181">
        <v>2153</v>
      </c>
      <c r="D181">
        <v>0.64700418021365502</v>
      </c>
      <c r="E181">
        <v>32</v>
      </c>
      <c r="F181">
        <v>38</v>
      </c>
      <c r="G181">
        <v>0.84210526315789402</v>
      </c>
    </row>
    <row r="182" spans="1:7" x14ac:dyDescent="0.25">
      <c r="A182" t="s">
        <v>8</v>
      </c>
      <c r="B182">
        <v>82</v>
      </c>
      <c r="C182">
        <v>1399</v>
      </c>
      <c r="D182">
        <v>5.8613295210864898E-2</v>
      </c>
      <c r="E182">
        <v>6</v>
      </c>
      <c r="F182">
        <v>7</v>
      </c>
      <c r="G182">
        <v>0.85714285714285698</v>
      </c>
    </row>
    <row r="183" spans="1:7" x14ac:dyDescent="0.25">
      <c r="A183" t="s">
        <v>32</v>
      </c>
      <c r="B183">
        <v>521</v>
      </c>
      <c r="C183">
        <v>664</v>
      </c>
      <c r="D183">
        <v>0.78463855421686701</v>
      </c>
      <c r="E183">
        <v>59</v>
      </c>
      <c r="F183">
        <v>61</v>
      </c>
      <c r="G183">
        <v>0.96721311475409799</v>
      </c>
    </row>
    <row r="184" spans="1:7" x14ac:dyDescent="0.25">
      <c r="A184" t="s">
        <v>6</v>
      </c>
      <c r="B184">
        <v>39</v>
      </c>
      <c r="C184">
        <v>451</v>
      </c>
      <c r="D184">
        <v>8.6474501108647406E-2</v>
      </c>
      <c r="E184">
        <v>10</v>
      </c>
      <c r="F184">
        <v>10</v>
      </c>
      <c r="G184">
        <v>1</v>
      </c>
    </row>
    <row r="186" spans="1:7" x14ac:dyDescent="0.25">
      <c r="D186">
        <f>AVERAGE(D154:D184)</f>
        <v>0.33503743908894301</v>
      </c>
      <c r="E186">
        <f>SUM(E154:E185)</f>
        <v>613</v>
      </c>
      <c r="F186">
        <f>SUM(F154:F185)</f>
        <v>1103</v>
      </c>
      <c r="G186">
        <f>AVERAGE(G154:G184)</f>
        <v>0.58875902479936826</v>
      </c>
    </row>
    <row r="187" spans="1:7" x14ac:dyDescent="0.25">
      <c r="E187">
        <f>E186/F186</f>
        <v>0.55575702629193113</v>
      </c>
    </row>
  </sheetData>
  <sortState ref="A154:G184">
    <sortCondition ref="G154"/>
  </sortState>
  <mergeCells count="10">
    <mergeCell ref="W37:AC37"/>
    <mergeCell ref="W38:AA38"/>
    <mergeCell ref="AB38:AC38"/>
    <mergeCell ref="G116:O116"/>
    <mergeCell ref="M38:Q38"/>
    <mergeCell ref="M37:S37"/>
    <mergeCell ref="C38:G38"/>
    <mergeCell ref="H38:I38"/>
    <mergeCell ref="R38:S38"/>
    <mergeCell ref="C37:I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70" zoomScaleNormal="70" workbookViewId="0">
      <selection activeCell="U38" sqref="U38"/>
    </sheetView>
  </sheetViews>
  <sheetFormatPr defaultColWidth="8.88671875" defaultRowHeight="17.399999999999999" x14ac:dyDescent="0.3"/>
  <cols>
    <col min="1" max="1" width="30.109375" style="25" customWidth="1"/>
    <col min="2" max="2" width="11.77734375" style="25" customWidth="1"/>
    <col min="3" max="3" width="16.88671875" style="25" customWidth="1"/>
    <col min="4" max="5" width="11.77734375" style="25" customWidth="1"/>
    <col min="6" max="6" width="14.21875" style="25" customWidth="1"/>
    <col min="7" max="7" width="14.109375" style="25" customWidth="1"/>
    <col min="8" max="8" width="11.88671875" style="25" bestFit="1" customWidth="1"/>
    <col min="9" max="13" width="8.88671875" style="25"/>
    <col min="14" max="14" width="16.44140625" style="25" customWidth="1"/>
    <col min="15" max="16384" width="8.88671875" style="25"/>
  </cols>
  <sheetData>
    <row r="1" spans="1:14" ht="22.8" customHeight="1" x14ac:dyDescent="0.3">
      <c r="A1" s="34" t="s">
        <v>37</v>
      </c>
      <c r="B1" s="34" t="s">
        <v>215</v>
      </c>
      <c r="C1" s="34" t="s">
        <v>18</v>
      </c>
      <c r="D1" s="34" t="s">
        <v>204</v>
      </c>
      <c r="E1" s="34" t="s">
        <v>259</v>
      </c>
      <c r="F1" s="34" t="s">
        <v>509</v>
      </c>
      <c r="G1" s="33" t="s">
        <v>203</v>
      </c>
    </row>
    <row r="2" spans="1:14" ht="22.8" customHeight="1" x14ac:dyDescent="0.3">
      <c r="A2" s="30" t="s">
        <v>22</v>
      </c>
      <c r="B2" s="29">
        <v>27.9744117259979</v>
      </c>
      <c r="C2" s="31">
        <v>287</v>
      </c>
      <c r="D2" s="25">
        <v>204</v>
      </c>
      <c r="E2" s="25">
        <v>205</v>
      </c>
      <c r="F2" s="25">
        <v>467</v>
      </c>
      <c r="G2" s="25">
        <v>101</v>
      </c>
      <c r="M2" s="29"/>
      <c r="N2" s="31"/>
    </row>
    <row r="3" spans="1:14" ht="22.8" customHeight="1" x14ac:dyDescent="0.3">
      <c r="A3" s="30" t="s">
        <v>0</v>
      </c>
      <c r="B3" s="29">
        <v>15.1831350326538</v>
      </c>
      <c r="C3" s="28">
        <v>270</v>
      </c>
      <c r="E3" s="25">
        <v>55</v>
      </c>
      <c r="F3" s="25">
        <v>373</v>
      </c>
      <c r="G3" s="25">
        <v>90</v>
      </c>
      <c r="M3" s="29"/>
      <c r="N3" s="28"/>
    </row>
    <row r="4" spans="1:14" ht="22.8" customHeight="1" x14ac:dyDescent="0.3">
      <c r="A4" s="30" t="s">
        <v>11</v>
      </c>
      <c r="B4" s="29">
        <v>17.8854513168334</v>
      </c>
      <c r="C4" s="31">
        <v>5032</v>
      </c>
      <c r="D4" s="25">
        <v>1264</v>
      </c>
      <c r="E4" s="25">
        <v>123</v>
      </c>
      <c r="F4" s="25">
        <v>728</v>
      </c>
      <c r="G4" s="25">
        <v>61</v>
      </c>
      <c r="M4" s="29"/>
      <c r="N4" s="31"/>
    </row>
    <row r="5" spans="1:14" ht="22.8" customHeight="1" x14ac:dyDescent="0.3">
      <c r="A5" s="30" t="s">
        <v>1</v>
      </c>
      <c r="B5" s="29">
        <v>17.275916576385399</v>
      </c>
      <c r="C5" s="31"/>
      <c r="D5" s="25">
        <v>820</v>
      </c>
      <c r="E5" s="25">
        <v>314</v>
      </c>
      <c r="F5" s="25">
        <v>311</v>
      </c>
      <c r="G5" s="25">
        <v>80</v>
      </c>
      <c r="M5" s="29"/>
      <c r="N5" s="31"/>
    </row>
    <row r="6" spans="1:14" ht="22.8" customHeight="1" x14ac:dyDescent="0.3">
      <c r="A6" s="30" t="s">
        <v>2</v>
      </c>
      <c r="B6" s="29">
        <v>25.2209858894348</v>
      </c>
      <c r="C6" s="31">
        <v>6370</v>
      </c>
      <c r="D6" s="25">
        <v>668</v>
      </c>
      <c r="E6" s="25">
        <v>63</v>
      </c>
      <c r="F6" s="25">
        <v>886</v>
      </c>
      <c r="G6" s="25">
        <v>138</v>
      </c>
      <c r="M6" s="29"/>
      <c r="N6" s="31"/>
    </row>
    <row r="7" spans="1:14" ht="22.8" customHeight="1" x14ac:dyDescent="0.3">
      <c r="A7" s="25" t="s">
        <v>23</v>
      </c>
      <c r="B7" s="29">
        <v>15.675311803817699</v>
      </c>
      <c r="C7" s="31">
        <v>191</v>
      </c>
      <c r="D7" s="25">
        <v>165</v>
      </c>
      <c r="E7" s="25">
        <v>22</v>
      </c>
      <c r="F7" s="25">
        <v>366</v>
      </c>
      <c r="G7" s="25">
        <v>14</v>
      </c>
      <c r="M7" s="29"/>
      <c r="N7" s="31"/>
    </row>
    <row r="8" spans="1:14" ht="22.8" customHeight="1" x14ac:dyDescent="0.3">
      <c r="A8" s="25" t="s">
        <v>24</v>
      </c>
      <c r="B8" s="29">
        <v>14.2352581024169</v>
      </c>
      <c r="C8" s="31">
        <v>113</v>
      </c>
      <c r="D8" s="25">
        <v>81</v>
      </c>
      <c r="E8" s="25">
        <v>50</v>
      </c>
      <c r="F8" s="25">
        <v>164</v>
      </c>
      <c r="G8" s="25">
        <v>9</v>
      </c>
      <c r="M8" s="29"/>
      <c r="N8" s="31"/>
    </row>
    <row r="9" spans="1:14" ht="22.8" customHeight="1" x14ac:dyDescent="0.3">
      <c r="A9" s="25" t="s">
        <v>25</v>
      </c>
      <c r="B9" s="25">
        <v>36</v>
      </c>
      <c r="C9" s="25">
        <v>4548</v>
      </c>
      <c r="D9" s="25">
        <v>402</v>
      </c>
      <c r="E9" s="25">
        <v>93</v>
      </c>
      <c r="F9" s="25">
        <v>803</v>
      </c>
      <c r="G9" s="25">
        <v>92</v>
      </c>
    </row>
    <row r="10" spans="1:14" ht="22.8" customHeight="1" x14ac:dyDescent="0.3">
      <c r="A10" s="30" t="s">
        <v>12</v>
      </c>
      <c r="B10" s="29">
        <v>40.463583469390798</v>
      </c>
      <c r="C10" s="31"/>
      <c r="D10" s="25">
        <v>1010</v>
      </c>
      <c r="E10" s="25">
        <v>59</v>
      </c>
      <c r="F10" s="25">
        <v>182</v>
      </c>
      <c r="G10" s="25">
        <v>241</v>
      </c>
      <c r="M10" s="29"/>
      <c r="N10" s="31"/>
    </row>
    <row r="11" spans="1:14" ht="22.8" customHeight="1" x14ac:dyDescent="0.3">
      <c r="A11" s="30" t="s">
        <v>3</v>
      </c>
      <c r="B11" s="29">
        <v>13.5708768367767</v>
      </c>
      <c r="C11" s="28">
        <v>359</v>
      </c>
      <c r="D11" s="25">
        <v>999</v>
      </c>
      <c r="E11" s="25">
        <v>36</v>
      </c>
      <c r="F11" s="25">
        <v>294</v>
      </c>
      <c r="G11" s="25">
        <v>31</v>
      </c>
      <c r="M11" s="29"/>
      <c r="N11" s="28"/>
    </row>
    <row r="12" spans="1:14" ht="22.8" customHeight="1" x14ac:dyDescent="0.3">
      <c r="A12" s="30" t="s">
        <v>26</v>
      </c>
      <c r="B12" s="29">
        <v>34.618480205535803</v>
      </c>
      <c r="C12" s="31"/>
      <c r="D12" s="25">
        <v>537</v>
      </c>
      <c r="E12" s="25">
        <v>39</v>
      </c>
      <c r="F12" s="25">
        <v>764</v>
      </c>
      <c r="G12" s="25">
        <v>125</v>
      </c>
      <c r="M12" s="29"/>
      <c r="N12" s="31"/>
    </row>
    <row r="13" spans="1:14" ht="22.8" customHeight="1" x14ac:dyDescent="0.3">
      <c r="A13" s="25" t="s">
        <v>27</v>
      </c>
      <c r="B13" s="29">
        <v>35.588609695434499</v>
      </c>
      <c r="C13" s="31">
        <v>3993</v>
      </c>
      <c r="D13" s="25">
        <v>642</v>
      </c>
      <c r="E13" s="25">
        <v>38</v>
      </c>
      <c r="F13" s="25">
        <v>756</v>
      </c>
      <c r="G13" s="25">
        <v>172</v>
      </c>
      <c r="M13" s="29"/>
      <c r="N13" s="31"/>
    </row>
    <row r="14" spans="1:14" ht="22.8" customHeight="1" x14ac:dyDescent="0.3">
      <c r="A14" s="25" t="s">
        <v>28</v>
      </c>
      <c r="B14" s="29">
        <v>13.158120393753</v>
      </c>
      <c r="C14" s="31">
        <v>466</v>
      </c>
      <c r="D14" s="25">
        <v>503</v>
      </c>
      <c r="E14" s="25">
        <v>18</v>
      </c>
      <c r="F14" s="25">
        <v>449</v>
      </c>
      <c r="G14" s="25">
        <v>12</v>
      </c>
      <c r="M14" s="29"/>
      <c r="N14" s="31"/>
    </row>
    <row r="15" spans="1:14" ht="22.8" customHeight="1" x14ac:dyDescent="0.3">
      <c r="A15" s="30" t="s">
        <v>29</v>
      </c>
      <c r="B15" s="29">
        <v>62.691893339157097</v>
      </c>
      <c r="C15" s="28"/>
      <c r="E15" s="25">
        <v>178</v>
      </c>
      <c r="F15" s="25">
        <v>367</v>
      </c>
      <c r="G15" s="25">
        <v>362</v>
      </c>
      <c r="M15" s="29"/>
      <c r="N15" s="28"/>
    </row>
    <row r="16" spans="1:14" ht="22.8" customHeight="1" x14ac:dyDescent="0.3">
      <c r="A16" s="30" t="s">
        <v>4</v>
      </c>
      <c r="B16" s="29">
        <v>19.951599359512301</v>
      </c>
      <c r="C16" s="28">
        <v>3403</v>
      </c>
      <c r="D16" s="25">
        <v>537</v>
      </c>
      <c r="E16" s="25">
        <v>66</v>
      </c>
      <c r="F16" s="25">
        <v>758</v>
      </c>
      <c r="G16" s="25">
        <v>206</v>
      </c>
      <c r="M16" s="29"/>
      <c r="N16" s="28"/>
    </row>
    <row r="17" spans="1:15" ht="22.8" customHeight="1" x14ac:dyDescent="0.3">
      <c r="A17" s="30" t="s">
        <v>13</v>
      </c>
      <c r="B17" s="29">
        <v>8.2385265827178902</v>
      </c>
      <c r="C17" s="31">
        <v>28</v>
      </c>
      <c r="D17" s="25">
        <v>33</v>
      </c>
      <c r="E17" s="25">
        <v>63</v>
      </c>
      <c r="F17" s="25">
        <v>157</v>
      </c>
      <c r="G17" s="25">
        <v>14</v>
      </c>
      <c r="M17" s="29"/>
      <c r="N17" s="31"/>
    </row>
    <row r="18" spans="1:15" ht="22.8" customHeight="1" x14ac:dyDescent="0.3">
      <c r="A18" s="25" t="s">
        <v>30</v>
      </c>
      <c r="B18" s="29">
        <v>48.573439359664903</v>
      </c>
      <c r="C18" s="31">
        <v>3</v>
      </c>
      <c r="D18" s="25">
        <v>638</v>
      </c>
      <c r="E18" s="25">
        <v>65</v>
      </c>
      <c r="F18" s="25">
        <v>912</v>
      </c>
      <c r="G18" s="25">
        <v>212</v>
      </c>
      <c r="M18" s="29"/>
      <c r="N18" s="31"/>
    </row>
    <row r="19" spans="1:15" ht="22.8" customHeight="1" x14ac:dyDescent="0.3">
      <c r="A19" s="25" t="s">
        <v>31</v>
      </c>
      <c r="B19" s="29">
        <v>1049.2889511585199</v>
      </c>
      <c r="C19" s="31">
        <v>14</v>
      </c>
      <c r="D19" s="25">
        <v>21</v>
      </c>
      <c r="E19" s="25">
        <v>93</v>
      </c>
      <c r="F19" s="25">
        <v>398</v>
      </c>
      <c r="G19" s="25">
        <v>1800</v>
      </c>
      <c r="M19" s="29"/>
      <c r="N19" s="31"/>
    </row>
    <row r="20" spans="1:15" ht="22.8" customHeight="1" x14ac:dyDescent="0.3">
      <c r="A20" s="30" t="s">
        <v>14</v>
      </c>
      <c r="B20" s="29"/>
      <c r="C20" s="31">
        <v>129</v>
      </c>
      <c r="D20" s="25">
        <v>290</v>
      </c>
      <c r="E20" s="25">
        <v>17</v>
      </c>
      <c r="F20" s="25">
        <v>129</v>
      </c>
      <c r="G20" s="25">
        <v>13</v>
      </c>
      <c r="M20" s="29"/>
      <c r="N20" s="31"/>
    </row>
    <row r="21" spans="1:15" x14ac:dyDescent="0.3">
      <c r="A21" s="30" t="s">
        <v>5</v>
      </c>
      <c r="B21" s="29">
        <v>27.879868984222401</v>
      </c>
      <c r="C21" s="28"/>
      <c r="D21" s="25">
        <v>586</v>
      </c>
      <c r="E21" s="25">
        <v>150</v>
      </c>
      <c r="F21" s="25">
        <v>930</v>
      </c>
      <c r="G21" s="25">
        <v>365</v>
      </c>
      <c r="M21" s="29"/>
      <c r="N21" s="28"/>
    </row>
    <row r="22" spans="1:15" x14ac:dyDescent="0.3">
      <c r="A22" s="25" t="s">
        <v>32</v>
      </c>
      <c r="B22" s="29">
        <v>10.715803623199401</v>
      </c>
      <c r="C22" s="31">
        <v>215</v>
      </c>
      <c r="D22" s="25">
        <v>136</v>
      </c>
      <c r="E22" s="25">
        <v>10</v>
      </c>
      <c r="F22" s="25">
        <v>238</v>
      </c>
      <c r="G22" s="25">
        <v>5</v>
      </c>
      <c r="M22" s="29"/>
      <c r="N22" s="31"/>
    </row>
    <row r="23" spans="1:15" x14ac:dyDescent="0.3">
      <c r="A23" s="25" t="s">
        <v>33</v>
      </c>
      <c r="B23" s="29">
        <v>12.5081946849823</v>
      </c>
      <c r="C23" s="31">
        <v>1786</v>
      </c>
      <c r="D23" s="25">
        <v>900</v>
      </c>
      <c r="E23" s="25">
        <v>65</v>
      </c>
      <c r="F23" s="25">
        <v>891</v>
      </c>
      <c r="G23" s="25">
        <v>65</v>
      </c>
      <c r="M23" s="29"/>
      <c r="N23" s="31"/>
    </row>
    <row r="24" spans="1:15" x14ac:dyDescent="0.3">
      <c r="A24" s="25" t="s">
        <v>34</v>
      </c>
      <c r="B24" s="29">
        <v>44.525478124618502</v>
      </c>
      <c r="C24" s="31"/>
      <c r="D24" s="25">
        <v>1059</v>
      </c>
      <c r="E24" s="25">
        <v>112</v>
      </c>
      <c r="F24" s="25">
        <v>827</v>
      </c>
      <c r="G24" s="25">
        <v>320</v>
      </c>
      <c r="M24" s="29"/>
      <c r="N24" s="31"/>
    </row>
    <row r="25" spans="1:15" x14ac:dyDescent="0.3">
      <c r="A25" s="25" t="s">
        <v>35</v>
      </c>
      <c r="B25" s="29">
        <v>13.488077640533399</v>
      </c>
      <c r="C25" s="32">
        <v>7234</v>
      </c>
      <c r="D25" s="25">
        <v>641</v>
      </c>
      <c r="E25" s="25">
        <v>85</v>
      </c>
      <c r="F25" s="25">
        <v>726</v>
      </c>
      <c r="G25" s="25">
        <v>36</v>
      </c>
      <c r="M25" s="29"/>
      <c r="N25" s="32"/>
    </row>
    <row r="26" spans="1:15" x14ac:dyDescent="0.3">
      <c r="A26" s="30" t="s">
        <v>6</v>
      </c>
      <c r="B26" s="29">
        <v>8.9217200279235804</v>
      </c>
      <c r="C26" s="31">
        <v>53</v>
      </c>
      <c r="D26" s="25">
        <v>50</v>
      </c>
      <c r="E26" s="25">
        <v>42</v>
      </c>
      <c r="F26" s="25">
        <v>105</v>
      </c>
      <c r="G26" s="25">
        <v>7</v>
      </c>
      <c r="M26" s="29"/>
      <c r="N26" s="31"/>
    </row>
    <row r="27" spans="1:15" x14ac:dyDescent="0.3">
      <c r="A27" s="30" t="s">
        <v>7</v>
      </c>
      <c r="B27" s="29">
        <v>13.9405887126922</v>
      </c>
      <c r="C27" s="31">
        <v>221</v>
      </c>
      <c r="D27" s="25">
        <v>142</v>
      </c>
      <c r="E27" s="25">
        <v>414</v>
      </c>
      <c r="F27" s="25">
        <v>264</v>
      </c>
      <c r="G27" s="25">
        <v>31</v>
      </c>
      <c r="M27" s="29"/>
      <c r="N27" s="31"/>
    </row>
    <row r="28" spans="1:15" x14ac:dyDescent="0.3">
      <c r="A28" s="25" t="s">
        <v>10</v>
      </c>
      <c r="B28" s="29">
        <v>23.4406769275665</v>
      </c>
      <c r="C28" s="31">
        <v>2044</v>
      </c>
      <c r="D28" s="25">
        <v>162</v>
      </c>
      <c r="E28" s="25">
        <v>17</v>
      </c>
      <c r="F28" s="25">
        <v>732</v>
      </c>
      <c r="G28" s="25">
        <v>41</v>
      </c>
      <c r="M28" s="29"/>
      <c r="N28" s="31"/>
    </row>
    <row r="29" spans="1:15" x14ac:dyDescent="0.3">
      <c r="A29" s="30" t="s">
        <v>8</v>
      </c>
      <c r="B29" s="29">
        <v>9.2185530662536603</v>
      </c>
      <c r="C29" s="31">
        <v>18</v>
      </c>
      <c r="D29" s="25">
        <v>18</v>
      </c>
      <c r="E29" s="25">
        <v>38</v>
      </c>
      <c r="F29" s="25">
        <v>90</v>
      </c>
      <c r="G29" s="25">
        <v>9</v>
      </c>
      <c r="M29" s="29"/>
      <c r="N29" s="31"/>
    </row>
    <row r="30" spans="1:15" x14ac:dyDescent="0.3">
      <c r="A30" s="30" t="s">
        <v>15</v>
      </c>
      <c r="B30" s="29">
        <v>10.984984636306701</v>
      </c>
      <c r="C30" s="31">
        <v>198</v>
      </c>
      <c r="D30" s="25">
        <v>171</v>
      </c>
      <c r="E30" s="25">
        <v>89</v>
      </c>
      <c r="F30" s="25">
        <v>244</v>
      </c>
      <c r="G30" s="25">
        <v>52</v>
      </c>
      <c r="M30" s="29"/>
      <c r="N30" s="31"/>
    </row>
    <row r="31" spans="1:15" x14ac:dyDescent="0.3">
      <c r="A31" s="30" t="s">
        <v>335</v>
      </c>
      <c r="B31" s="29">
        <v>26.315547704696598</v>
      </c>
      <c r="C31" s="31">
        <v>23830</v>
      </c>
      <c r="D31" s="25">
        <v>303</v>
      </c>
      <c r="E31" s="25">
        <v>56</v>
      </c>
      <c r="F31" s="25">
        <v>710</v>
      </c>
      <c r="G31" s="25">
        <v>178</v>
      </c>
      <c r="M31" s="29"/>
      <c r="N31" s="31"/>
    </row>
    <row r="32" spans="1:15" x14ac:dyDescent="0.3">
      <c r="A32" s="30" t="s">
        <v>16</v>
      </c>
      <c r="B32" s="29">
        <v>12.254583597183199</v>
      </c>
      <c r="C32" s="29"/>
      <c r="D32" s="28"/>
      <c r="E32" s="25">
        <v>74</v>
      </c>
      <c r="F32" s="25">
        <v>265</v>
      </c>
      <c r="G32" s="25">
        <v>24</v>
      </c>
      <c r="M32" s="29"/>
      <c r="N32" s="29"/>
      <c r="O32" s="28"/>
    </row>
    <row r="33" spans="1:19" x14ac:dyDescent="0.3">
      <c r="A33" s="27" t="s">
        <v>202</v>
      </c>
      <c r="B33" s="50">
        <f>AVERAGE(B2:B32)</f>
        <v>56.992954285939391</v>
      </c>
      <c r="C33" s="50">
        <f>AVERAGE(C2:C32)</f>
        <v>2533.5416666666665</v>
      </c>
      <c r="D33" s="26">
        <f>AVERAGE(D2:D32)</f>
        <v>463.64285714285717</v>
      </c>
      <c r="E33" s="26">
        <f>AVERAGE(E2:E32)</f>
        <v>88.677419354838705</v>
      </c>
      <c r="F33" s="26">
        <f t="shared" ref="F33" si="0">AVERAGE(F2:F32)</f>
        <v>493.09677419354841</v>
      </c>
      <c r="G33" s="26">
        <f>AVERAGE(G2:G32)</f>
        <v>158.25806451612902</v>
      </c>
      <c r="M33" s="76"/>
      <c r="N33" s="76"/>
      <c r="O33" s="76"/>
      <c r="P33" s="76"/>
      <c r="Q33" s="76"/>
      <c r="R33" s="76"/>
      <c r="S33" s="76"/>
    </row>
    <row r="34" spans="1:19" x14ac:dyDescent="0.3">
      <c r="A34" s="25" t="s">
        <v>260</v>
      </c>
      <c r="B34" s="25">
        <v>1</v>
      </c>
      <c r="C34" s="25">
        <v>7</v>
      </c>
      <c r="D34" s="25">
        <v>3</v>
      </c>
      <c r="E34" s="25">
        <v>0</v>
      </c>
      <c r="F34" s="25">
        <v>0</v>
      </c>
      <c r="G34" s="25">
        <v>0</v>
      </c>
    </row>
    <row r="35" spans="1:19" x14ac:dyDescent="0.3">
      <c r="A35" s="25" t="s">
        <v>261</v>
      </c>
      <c r="B35" s="25">
        <v>31</v>
      </c>
      <c r="C35" s="25">
        <v>31</v>
      </c>
      <c r="D35" s="25">
        <v>31</v>
      </c>
      <c r="E35" s="25">
        <v>31</v>
      </c>
      <c r="F35" s="25">
        <v>31</v>
      </c>
      <c r="G35" s="25">
        <v>31</v>
      </c>
    </row>
    <row r="36" spans="1:19" x14ac:dyDescent="0.3">
      <c r="B36" s="66">
        <f t="shared" ref="B36:C36" si="1">(B35-B34)/B35</f>
        <v>0.967741935483871</v>
      </c>
      <c r="C36" s="66">
        <f t="shared" si="1"/>
        <v>0.77419354838709675</v>
      </c>
      <c r="D36" s="66">
        <f>(D35-D34)/D35</f>
        <v>0.90322580645161288</v>
      </c>
      <c r="E36" s="66">
        <f t="shared" ref="E36:F36" si="2">(E35-E34)/E35</f>
        <v>1</v>
      </c>
      <c r="F36" s="66">
        <f t="shared" si="2"/>
        <v>1</v>
      </c>
      <c r="G36" s="66">
        <f>(G35-G34)/G35</f>
        <v>1</v>
      </c>
    </row>
  </sheetData>
  <phoneticPr fontId="1" type="noConversion"/>
  <conditionalFormatting sqref="B2:G32">
    <cfRule type="cellIs" dxfId="60" priority="2" operator="greaterThan">
      <formula>1800</formula>
    </cfRule>
  </conditionalFormatting>
  <conditionalFormatting sqref="M2:R32">
    <cfRule type="cellIs" dxfId="59" priority="1" operator="greaterThan">
      <formula>1800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I35" sqref="I35"/>
    </sheetView>
  </sheetViews>
  <sheetFormatPr defaultRowHeight="13.8" x14ac:dyDescent="0.25"/>
  <sheetData>
    <row r="1" spans="1:26" x14ac:dyDescent="0.25">
      <c r="A1" s="67" t="s">
        <v>269</v>
      </c>
      <c r="B1" s="67"/>
      <c r="C1" s="96" t="s">
        <v>262</v>
      </c>
      <c r="D1" s="96"/>
      <c r="E1" s="96"/>
      <c r="F1" s="96"/>
      <c r="G1" s="96"/>
      <c r="H1" s="96"/>
      <c r="I1" s="96" t="s">
        <v>263</v>
      </c>
      <c r="J1" s="96"/>
      <c r="K1" s="96"/>
      <c r="L1" s="96"/>
      <c r="M1" s="96"/>
      <c r="N1" s="96"/>
      <c r="O1" s="96" t="s">
        <v>268</v>
      </c>
      <c r="P1" s="96"/>
      <c r="Q1" s="96"/>
      <c r="R1" s="96"/>
      <c r="S1" s="96"/>
      <c r="T1" s="96"/>
      <c r="U1" s="96" t="s">
        <v>334</v>
      </c>
      <c r="V1" s="96"/>
      <c r="W1" s="96"/>
      <c r="X1" s="96"/>
      <c r="Y1" s="96"/>
      <c r="Z1" s="96"/>
    </row>
    <row r="2" spans="1:26" x14ac:dyDescent="0.25">
      <c r="A2" s="67"/>
      <c r="B2" s="67" t="s">
        <v>264</v>
      </c>
      <c r="C2" s="67" t="s">
        <v>214</v>
      </c>
      <c r="D2" s="67" t="s">
        <v>255</v>
      </c>
      <c r="E2" s="67" t="s">
        <v>265</v>
      </c>
      <c r="F2" s="67" t="s">
        <v>266</v>
      </c>
      <c r="G2" s="67" t="s">
        <v>267</v>
      </c>
      <c r="H2" s="67" t="s">
        <v>213</v>
      </c>
      <c r="I2" s="67" t="s">
        <v>214</v>
      </c>
      <c r="J2" s="67" t="s">
        <v>255</v>
      </c>
      <c r="K2" s="67" t="s">
        <v>265</v>
      </c>
      <c r="L2" s="67" t="s">
        <v>266</v>
      </c>
      <c r="M2" s="67" t="s">
        <v>267</v>
      </c>
      <c r="N2" s="67" t="s">
        <v>213</v>
      </c>
      <c r="O2" s="67" t="s">
        <v>214</v>
      </c>
      <c r="P2" s="67" t="s">
        <v>255</v>
      </c>
      <c r="Q2" s="67" t="s">
        <v>265</v>
      </c>
      <c r="R2" s="67" t="s">
        <v>266</v>
      </c>
      <c r="S2" s="67" t="s">
        <v>267</v>
      </c>
      <c r="T2" s="67" t="s">
        <v>213</v>
      </c>
      <c r="U2" s="67" t="s">
        <v>214</v>
      </c>
      <c r="V2" s="67" t="s">
        <v>255</v>
      </c>
      <c r="W2" s="67" t="s">
        <v>265</v>
      </c>
      <c r="X2" s="67" t="s">
        <v>266</v>
      </c>
      <c r="Y2" s="67" t="s">
        <v>267</v>
      </c>
      <c r="Z2" s="67" t="s">
        <v>213</v>
      </c>
    </row>
    <row r="3" spans="1:26" x14ac:dyDescent="0.25">
      <c r="A3" t="s">
        <v>22</v>
      </c>
      <c r="B3">
        <v>13</v>
      </c>
      <c r="C3">
        <v>1</v>
      </c>
      <c r="D3">
        <v>2</v>
      </c>
      <c r="E3">
        <v>2</v>
      </c>
      <c r="F3">
        <v>4</v>
      </c>
      <c r="G3">
        <v>2</v>
      </c>
      <c r="H3">
        <v>5</v>
      </c>
      <c r="I3">
        <v>1</v>
      </c>
      <c r="J3">
        <v>2</v>
      </c>
      <c r="K3">
        <v>2</v>
      </c>
      <c r="L3">
        <v>2</v>
      </c>
      <c r="M3">
        <v>2</v>
      </c>
      <c r="N3">
        <v>3</v>
      </c>
      <c r="O3">
        <v>1</v>
      </c>
      <c r="P3">
        <v>2</v>
      </c>
      <c r="Q3">
        <v>2</v>
      </c>
      <c r="R3">
        <v>4</v>
      </c>
      <c r="S3">
        <v>4</v>
      </c>
      <c r="T3">
        <v>20</v>
      </c>
      <c r="U3" s="72">
        <f t="shared" ref="U3:U33" si="0">C3*2/B3</f>
        <v>0.15384615384615385</v>
      </c>
      <c r="V3" s="72">
        <f t="shared" ref="V3:V33" si="1">D3*2/B3</f>
        <v>0.30769230769230771</v>
      </c>
      <c r="W3" s="72">
        <f t="shared" ref="W3:W33" si="2">E3*2/B3</f>
        <v>0.30769230769230771</v>
      </c>
      <c r="X3" s="72">
        <f t="shared" ref="X3:X33" si="3">F3*2/B3</f>
        <v>0.61538461538461542</v>
      </c>
      <c r="Y3" s="72">
        <f t="shared" ref="Y3:Y33" si="4">G3*2/B3</f>
        <v>0.30769230769230771</v>
      </c>
      <c r="Z3" s="72">
        <f t="shared" ref="Z3:Z33" si="5">H3*2/B3</f>
        <v>0.76923076923076927</v>
      </c>
    </row>
    <row r="4" spans="1:26" x14ac:dyDescent="0.25">
      <c r="A4" t="s">
        <v>0</v>
      </c>
      <c r="B4">
        <v>26</v>
      </c>
      <c r="C4">
        <v>13</v>
      </c>
      <c r="D4">
        <v>122</v>
      </c>
      <c r="E4">
        <v>0</v>
      </c>
      <c r="F4">
        <v>5</v>
      </c>
      <c r="G4">
        <v>10</v>
      </c>
      <c r="H4">
        <v>58</v>
      </c>
      <c r="I4">
        <v>13</v>
      </c>
      <c r="J4">
        <v>9</v>
      </c>
      <c r="K4">
        <v>0</v>
      </c>
      <c r="L4">
        <v>2</v>
      </c>
      <c r="M4">
        <v>10</v>
      </c>
      <c r="N4">
        <v>21</v>
      </c>
      <c r="O4">
        <v>13</v>
      </c>
      <c r="P4">
        <v>122</v>
      </c>
      <c r="Q4">
        <v>0</v>
      </c>
      <c r="R4">
        <v>5</v>
      </c>
      <c r="S4">
        <v>16</v>
      </c>
      <c r="T4">
        <v>73</v>
      </c>
      <c r="U4" s="72">
        <f t="shared" si="0"/>
        <v>1</v>
      </c>
      <c r="V4" s="72">
        <f t="shared" si="1"/>
        <v>9.384615384615385</v>
      </c>
      <c r="W4" s="72">
        <f t="shared" si="2"/>
        <v>0</v>
      </c>
      <c r="X4" s="72">
        <f t="shared" si="3"/>
        <v>0.38461538461538464</v>
      </c>
      <c r="Y4" s="72">
        <f t="shared" si="4"/>
        <v>0.76923076923076927</v>
      </c>
      <c r="Z4" s="72">
        <f t="shared" si="5"/>
        <v>4.4615384615384617</v>
      </c>
    </row>
    <row r="5" spans="1:26" x14ac:dyDescent="0.25">
      <c r="A5" t="s">
        <v>11</v>
      </c>
      <c r="B5">
        <v>26</v>
      </c>
      <c r="C5">
        <v>85</v>
      </c>
      <c r="D5">
        <v>175</v>
      </c>
      <c r="E5">
        <v>0</v>
      </c>
      <c r="F5">
        <v>14</v>
      </c>
      <c r="G5">
        <v>3</v>
      </c>
      <c r="H5">
        <v>57</v>
      </c>
      <c r="I5">
        <v>85</v>
      </c>
      <c r="J5">
        <v>172</v>
      </c>
      <c r="K5">
        <v>0</v>
      </c>
      <c r="L5">
        <v>11</v>
      </c>
      <c r="M5">
        <v>3</v>
      </c>
      <c r="N5">
        <v>48</v>
      </c>
      <c r="O5">
        <v>85</v>
      </c>
      <c r="P5">
        <v>175</v>
      </c>
      <c r="Q5">
        <v>0</v>
      </c>
      <c r="R5">
        <v>14</v>
      </c>
      <c r="S5">
        <v>12</v>
      </c>
      <c r="T5">
        <v>67</v>
      </c>
      <c r="U5" s="72">
        <f t="shared" si="0"/>
        <v>6.5384615384615383</v>
      </c>
      <c r="V5" s="72">
        <f t="shared" si="1"/>
        <v>13.461538461538462</v>
      </c>
      <c r="W5" s="72">
        <f t="shared" si="2"/>
        <v>0</v>
      </c>
      <c r="X5" s="72">
        <f t="shared" si="3"/>
        <v>1.0769230769230769</v>
      </c>
      <c r="Y5" s="72">
        <f t="shared" si="4"/>
        <v>0.23076923076923078</v>
      </c>
      <c r="Z5" s="72">
        <f t="shared" si="5"/>
        <v>4.384615384615385</v>
      </c>
    </row>
    <row r="6" spans="1:26" x14ac:dyDescent="0.25">
      <c r="A6" t="s">
        <v>1</v>
      </c>
      <c r="B6">
        <v>32</v>
      </c>
      <c r="C6">
        <v>12</v>
      </c>
      <c r="D6">
        <v>0</v>
      </c>
      <c r="E6">
        <v>0</v>
      </c>
      <c r="F6">
        <v>13</v>
      </c>
      <c r="G6">
        <v>14</v>
      </c>
      <c r="H6">
        <v>49</v>
      </c>
      <c r="I6">
        <v>12</v>
      </c>
      <c r="J6">
        <v>0</v>
      </c>
      <c r="K6">
        <v>0</v>
      </c>
      <c r="L6">
        <v>9</v>
      </c>
      <c r="M6">
        <v>14</v>
      </c>
      <c r="N6">
        <v>33</v>
      </c>
      <c r="O6">
        <v>12</v>
      </c>
      <c r="P6">
        <v>0</v>
      </c>
      <c r="Q6">
        <v>0</v>
      </c>
      <c r="R6">
        <v>13</v>
      </c>
      <c r="S6">
        <v>37</v>
      </c>
      <c r="T6">
        <v>102</v>
      </c>
      <c r="U6" s="72">
        <f t="shared" si="0"/>
        <v>0.75</v>
      </c>
      <c r="V6" s="72">
        <f t="shared" si="1"/>
        <v>0</v>
      </c>
      <c r="W6" s="72">
        <f t="shared" si="2"/>
        <v>0</v>
      </c>
      <c r="X6" s="72">
        <f t="shared" si="3"/>
        <v>0.8125</v>
      </c>
      <c r="Y6" s="72">
        <f t="shared" si="4"/>
        <v>0.875</v>
      </c>
      <c r="Z6" s="72">
        <f t="shared" si="5"/>
        <v>3.0625</v>
      </c>
    </row>
    <row r="7" spans="1:26" x14ac:dyDescent="0.25">
      <c r="A7" t="s">
        <v>2</v>
      </c>
      <c r="B7">
        <v>40</v>
      </c>
      <c r="C7">
        <v>55</v>
      </c>
      <c r="D7">
        <v>92</v>
      </c>
      <c r="E7">
        <v>0</v>
      </c>
      <c r="F7">
        <v>7</v>
      </c>
      <c r="G7">
        <v>19</v>
      </c>
      <c r="H7">
        <v>70</v>
      </c>
      <c r="I7">
        <v>55</v>
      </c>
      <c r="J7">
        <v>76</v>
      </c>
      <c r="K7">
        <v>0</v>
      </c>
      <c r="L7">
        <v>6</v>
      </c>
      <c r="M7">
        <v>19</v>
      </c>
      <c r="N7">
        <v>41</v>
      </c>
      <c r="O7">
        <v>55</v>
      </c>
      <c r="P7">
        <v>92</v>
      </c>
      <c r="Q7">
        <v>0</v>
      </c>
      <c r="R7">
        <v>7</v>
      </c>
      <c r="S7">
        <v>34</v>
      </c>
      <c r="T7">
        <v>70</v>
      </c>
      <c r="U7" s="72">
        <f t="shared" si="0"/>
        <v>2.75</v>
      </c>
      <c r="V7" s="72">
        <f t="shared" si="1"/>
        <v>4.5999999999999996</v>
      </c>
      <c r="W7" s="72">
        <f t="shared" si="2"/>
        <v>0</v>
      </c>
      <c r="X7" s="72">
        <f t="shared" si="3"/>
        <v>0.35</v>
      </c>
      <c r="Y7" s="72">
        <f t="shared" si="4"/>
        <v>0.95</v>
      </c>
      <c r="Z7" s="72">
        <f t="shared" si="5"/>
        <v>3.5</v>
      </c>
    </row>
    <row r="8" spans="1:26" x14ac:dyDescent="0.25">
      <c r="A8" t="s">
        <v>23</v>
      </c>
      <c r="B8">
        <v>37</v>
      </c>
      <c r="C8">
        <v>936</v>
      </c>
      <c r="D8">
        <v>11</v>
      </c>
      <c r="E8">
        <v>11</v>
      </c>
      <c r="F8">
        <v>4</v>
      </c>
      <c r="G8">
        <v>12</v>
      </c>
      <c r="H8">
        <v>37</v>
      </c>
      <c r="I8">
        <v>936</v>
      </c>
      <c r="J8">
        <v>11</v>
      </c>
      <c r="K8">
        <v>11</v>
      </c>
      <c r="L8">
        <v>4</v>
      </c>
      <c r="M8">
        <v>12</v>
      </c>
      <c r="N8">
        <v>37</v>
      </c>
      <c r="O8">
        <v>936</v>
      </c>
      <c r="P8">
        <v>11</v>
      </c>
      <c r="Q8">
        <v>11</v>
      </c>
      <c r="R8">
        <v>4</v>
      </c>
      <c r="S8">
        <v>13</v>
      </c>
      <c r="T8">
        <v>37</v>
      </c>
      <c r="U8" s="72">
        <f t="shared" si="0"/>
        <v>50.594594594594597</v>
      </c>
      <c r="V8" s="72">
        <f t="shared" si="1"/>
        <v>0.59459459459459463</v>
      </c>
      <c r="W8" s="72">
        <f t="shared" si="2"/>
        <v>0.59459459459459463</v>
      </c>
      <c r="X8" s="72">
        <f t="shared" si="3"/>
        <v>0.21621621621621623</v>
      </c>
      <c r="Y8" s="72">
        <f t="shared" si="4"/>
        <v>0.64864864864864868</v>
      </c>
      <c r="Z8" s="72">
        <f t="shared" si="5"/>
        <v>2</v>
      </c>
    </row>
    <row r="9" spans="1:26" x14ac:dyDescent="0.25">
      <c r="A9" t="s">
        <v>24</v>
      </c>
      <c r="B9">
        <v>39</v>
      </c>
      <c r="C9">
        <v>8</v>
      </c>
      <c r="D9">
        <v>71</v>
      </c>
      <c r="E9">
        <v>71</v>
      </c>
      <c r="F9">
        <v>53</v>
      </c>
      <c r="G9">
        <v>24</v>
      </c>
      <c r="H9">
        <v>108</v>
      </c>
      <c r="I9">
        <v>8</v>
      </c>
      <c r="J9">
        <v>41</v>
      </c>
      <c r="K9">
        <v>41</v>
      </c>
      <c r="L9">
        <v>12</v>
      </c>
      <c r="M9">
        <v>18</v>
      </c>
      <c r="N9">
        <v>52</v>
      </c>
      <c r="O9">
        <v>8</v>
      </c>
      <c r="P9">
        <v>71</v>
      </c>
      <c r="Q9">
        <v>71</v>
      </c>
      <c r="R9">
        <v>53</v>
      </c>
      <c r="S9">
        <v>34</v>
      </c>
      <c r="T9">
        <v>143</v>
      </c>
      <c r="U9" s="72">
        <f t="shared" si="0"/>
        <v>0.41025641025641024</v>
      </c>
      <c r="V9" s="72">
        <f t="shared" si="1"/>
        <v>3.641025641025641</v>
      </c>
      <c r="W9" s="72">
        <f t="shared" si="2"/>
        <v>3.641025641025641</v>
      </c>
      <c r="X9" s="72">
        <f t="shared" si="3"/>
        <v>2.7179487179487181</v>
      </c>
      <c r="Y9" s="72">
        <f t="shared" si="4"/>
        <v>1.2307692307692308</v>
      </c>
      <c r="Z9" s="72">
        <f t="shared" si="5"/>
        <v>5.5384615384615383</v>
      </c>
    </row>
    <row r="10" spans="1:26" x14ac:dyDescent="0.25">
      <c r="A10" t="s">
        <v>25</v>
      </c>
      <c r="B10">
        <v>40</v>
      </c>
      <c r="C10">
        <v>224</v>
      </c>
      <c r="D10">
        <v>56</v>
      </c>
      <c r="E10">
        <v>0</v>
      </c>
      <c r="F10">
        <v>3</v>
      </c>
      <c r="G10">
        <v>13</v>
      </c>
      <c r="H10">
        <v>83</v>
      </c>
      <c r="I10">
        <v>224</v>
      </c>
      <c r="J10">
        <v>46</v>
      </c>
      <c r="K10">
        <v>0</v>
      </c>
      <c r="L10">
        <v>1</v>
      </c>
      <c r="M10">
        <v>13</v>
      </c>
      <c r="N10">
        <v>65</v>
      </c>
      <c r="O10">
        <v>224</v>
      </c>
      <c r="P10">
        <v>56</v>
      </c>
      <c r="Q10">
        <v>0</v>
      </c>
      <c r="R10">
        <v>3</v>
      </c>
      <c r="S10">
        <v>83</v>
      </c>
      <c r="T10">
        <v>183</v>
      </c>
      <c r="U10" s="72">
        <f t="shared" si="0"/>
        <v>11.2</v>
      </c>
      <c r="V10" s="72">
        <f t="shared" si="1"/>
        <v>2.8</v>
      </c>
      <c r="W10" s="72">
        <f t="shared" si="2"/>
        <v>0</v>
      </c>
      <c r="X10" s="72">
        <f t="shared" si="3"/>
        <v>0.15</v>
      </c>
      <c r="Y10" s="72">
        <f t="shared" si="4"/>
        <v>0.65</v>
      </c>
      <c r="Z10" s="72">
        <f t="shared" si="5"/>
        <v>4.1500000000000004</v>
      </c>
    </row>
    <row r="11" spans="1:26" x14ac:dyDescent="0.25">
      <c r="A11" t="s">
        <v>12</v>
      </c>
      <c r="B11">
        <v>41</v>
      </c>
      <c r="C11">
        <v>350</v>
      </c>
      <c r="D11">
        <v>0</v>
      </c>
      <c r="E11">
        <v>0</v>
      </c>
      <c r="F11">
        <v>0</v>
      </c>
      <c r="G11">
        <v>37</v>
      </c>
      <c r="H11">
        <v>258</v>
      </c>
      <c r="I11">
        <v>350</v>
      </c>
      <c r="J11">
        <v>0</v>
      </c>
      <c r="K11">
        <v>0</v>
      </c>
      <c r="L11">
        <v>0</v>
      </c>
      <c r="M11">
        <v>37</v>
      </c>
      <c r="N11">
        <v>217</v>
      </c>
      <c r="O11">
        <v>350</v>
      </c>
      <c r="P11">
        <v>0</v>
      </c>
      <c r="Q11">
        <v>0</v>
      </c>
      <c r="R11">
        <v>0</v>
      </c>
      <c r="S11">
        <v>48</v>
      </c>
      <c r="T11">
        <v>272</v>
      </c>
      <c r="U11" s="72">
        <f t="shared" si="0"/>
        <v>17.073170731707318</v>
      </c>
      <c r="V11" s="72">
        <f t="shared" si="1"/>
        <v>0</v>
      </c>
      <c r="W11" s="72">
        <f t="shared" si="2"/>
        <v>0</v>
      </c>
      <c r="X11" s="72">
        <f t="shared" si="3"/>
        <v>0</v>
      </c>
      <c r="Y11" s="72">
        <f t="shared" si="4"/>
        <v>1.8048780487804879</v>
      </c>
      <c r="Z11" s="72">
        <f t="shared" si="5"/>
        <v>12.585365853658537</v>
      </c>
    </row>
    <row r="12" spans="1:26" x14ac:dyDescent="0.25">
      <c r="A12" t="s">
        <v>3</v>
      </c>
      <c r="B12">
        <v>32</v>
      </c>
      <c r="C12">
        <v>7</v>
      </c>
      <c r="D12">
        <v>16</v>
      </c>
      <c r="E12">
        <v>0</v>
      </c>
      <c r="F12">
        <v>6</v>
      </c>
      <c r="G12">
        <v>10</v>
      </c>
      <c r="H12">
        <v>50</v>
      </c>
      <c r="I12">
        <v>7</v>
      </c>
      <c r="J12">
        <v>5</v>
      </c>
      <c r="K12">
        <v>0</v>
      </c>
      <c r="L12">
        <v>4</v>
      </c>
      <c r="M12">
        <v>8</v>
      </c>
      <c r="N12">
        <v>22</v>
      </c>
      <c r="O12">
        <v>7</v>
      </c>
      <c r="P12">
        <v>16</v>
      </c>
      <c r="Q12">
        <v>0</v>
      </c>
      <c r="R12">
        <v>6</v>
      </c>
      <c r="S12">
        <v>22</v>
      </c>
      <c r="T12">
        <v>78</v>
      </c>
      <c r="U12" s="72">
        <f t="shared" si="0"/>
        <v>0.4375</v>
      </c>
      <c r="V12" s="72">
        <f t="shared" si="1"/>
        <v>1</v>
      </c>
      <c r="W12" s="72">
        <f t="shared" si="2"/>
        <v>0</v>
      </c>
      <c r="X12" s="72">
        <f t="shared" si="3"/>
        <v>0.375</v>
      </c>
      <c r="Y12" s="72">
        <f t="shared" si="4"/>
        <v>0.625</v>
      </c>
      <c r="Z12" s="72">
        <f t="shared" si="5"/>
        <v>3.125</v>
      </c>
    </row>
    <row r="13" spans="1:26" x14ac:dyDescent="0.25">
      <c r="A13" t="s">
        <v>26</v>
      </c>
      <c r="B13">
        <v>32</v>
      </c>
      <c r="C13">
        <v>7</v>
      </c>
      <c r="D13">
        <v>0</v>
      </c>
      <c r="E13">
        <v>0</v>
      </c>
      <c r="F13">
        <v>4</v>
      </c>
      <c r="G13">
        <v>6</v>
      </c>
      <c r="H13">
        <v>54</v>
      </c>
      <c r="I13">
        <v>7</v>
      </c>
      <c r="J13">
        <v>0</v>
      </c>
      <c r="K13">
        <v>0</v>
      </c>
      <c r="L13">
        <v>4</v>
      </c>
      <c r="M13">
        <v>6</v>
      </c>
      <c r="N13">
        <v>24</v>
      </c>
      <c r="O13">
        <v>7</v>
      </c>
      <c r="P13">
        <v>0</v>
      </c>
      <c r="Q13">
        <v>0</v>
      </c>
      <c r="R13">
        <v>4</v>
      </c>
      <c r="S13">
        <v>12</v>
      </c>
      <c r="T13">
        <v>77</v>
      </c>
      <c r="U13" s="72">
        <f t="shared" si="0"/>
        <v>0.4375</v>
      </c>
      <c r="V13" s="72">
        <f t="shared" si="1"/>
        <v>0</v>
      </c>
      <c r="W13" s="72">
        <f t="shared" si="2"/>
        <v>0</v>
      </c>
      <c r="X13" s="72">
        <f t="shared" si="3"/>
        <v>0.25</v>
      </c>
      <c r="Y13" s="72">
        <f t="shared" si="4"/>
        <v>0.375</v>
      </c>
      <c r="Z13" s="72">
        <f t="shared" si="5"/>
        <v>3.375</v>
      </c>
    </row>
    <row r="14" spans="1:26" x14ac:dyDescent="0.25">
      <c r="A14" t="s">
        <v>27</v>
      </c>
      <c r="B14">
        <v>57</v>
      </c>
      <c r="C14">
        <v>44</v>
      </c>
      <c r="D14">
        <v>58</v>
      </c>
      <c r="E14">
        <v>0</v>
      </c>
      <c r="F14">
        <v>36</v>
      </c>
      <c r="G14">
        <v>44</v>
      </c>
      <c r="H14">
        <v>67</v>
      </c>
      <c r="I14">
        <v>44</v>
      </c>
      <c r="J14">
        <v>47</v>
      </c>
      <c r="K14">
        <v>0</v>
      </c>
      <c r="L14">
        <v>33</v>
      </c>
      <c r="M14">
        <v>40</v>
      </c>
      <c r="N14">
        <v>55</v>
      </c>
      <c r="O14">
        <v>44</v>
      </c>
      <c r="P14">
        <v>58</v>
      </c>
      <c r="Q14">
        <v>0</v>
      </c>
      <c r="R14">
        <v>36</v>
      </c>
      <c r="S14">
        <v>55</v>
      </c>
      <c r="T14">
        <v>68</v>
      </c>
      <c r="U14" s="72">
        <f t="shared" si="0"/>
        <v>1.5438596491228069</v>
      </c>
      <c r="V14" s="72">
        <f t="shared" si="1"/>
        <v>2.0350877192982457</v>
      </c>
      <c r="W14" s="72">
        <f t="shared" si="2"/>
        <v>0</v>
      </c>
      <c r="X14" s="72">
        <f t="shared" si="3"/>
        <v>1.263157894736842</v>
      </c>
      <c r="Y14" s="72">
        <f t="shared" si="4"/>
        <v>1.5438596491228069</v>
      </c>
      <c r="Z14" s="72">
        <f t="shared" si="5"/>
        <v>2.3508771929824563</v>
      </c>
    </row>
    <row r="15" spans="1:26" x14ac:dyDescent="0.25">
      <c r="A15" t="s">
        <v>28</v>
      </c>
      <c r="B15">
        <v>37</v>
      </c>
      <c r="C15">
        <v>244</v>
      </c>
      <c r="D15">
        <v>115</v>
      </c>
      <c r="E15">
        <v>0</v>
      </c>
      <c r="F15">
        <v>20</v>
      </c>
      <c r="G15">
        <v>111</v>
      </c>
      <c r="H15">
        <v>67</v>
      </c>
      <c r="I15">
        <v>244</v>
      </c>
      <c r="J15">
        <v>106</v>
      </c>
      <c r="K15">
        <v>0</v>
      </c>
      <c r="L15">
        <v>16</v>
      </c>
      <c r="M15">
        <v>107</v>
      </c>
      <c r="N15">
        <v>48</v>
      </c>
      <c r="O15">
        <v>244</v>
      </c>
      <c r="P15">
        <v>115</v>
      </c>
      <c r="Q15">
        <v>0</v>
      </c>
      <c r="R15">
        <v>20</v>
      </c>
      <c r="S15">
        <v>124</v>
      </c>
      <c r="T15">
        <v>75</v>
      </c>
      <c r="U15" s="72">
        <f t="shared" si="0"/>
        <v>13.189189189189189</v>
      </c>
      <c r="V15" s="72">
        <f t="shared" si="1"/>
        <v>6.2162162162162158</v>
      </c>
      <c r="W15" s="72">
        <f t="shared" si="2"/>
        <v>0</v>
      </c>
      <c r="X15" s="72">
        <f t="shared" si="3"/>
        <v>1.0810810810810811</v>
      </c>
      <c r="Y15" s="72">
        <f t="shared" si="4"/>
        <v>6</v>
      </c>
      <c r="Z15" s="72">
        <f t="shared" si="5"/>
        <v>3.6216216216216215</v>
      </c>
    </row>
    <row r="16" spans="1:26" x14ac:dyDescent="0.25">
      <c r="A16" t="s">
        <v>29</v>
      </c>
      <c r="B16">
        <v>50</v>
      </c>
      <c r="C16">
        <v>331</v>
      </c>
      <c r="D16">
        <v>0</v>
      </c>
      <c r="E16">
        <v>0</v>
      </c>
      <c r="F16">
        <v>4</v>
      </c>
      <c r="G16">
        <v>3</v>
      </c>
      <c r="H16">
        <v>230</v>
      </c>
      <c r="I16">
        <v>331</v>
      </c>
      <c r="J16">
        <v>0</v>
      </c>
      <c r="K16">
        <v>0</v>
      </c>
      <c r="L16">
        <v>4</v>
      </c>
      <c r="M16">
        <v>2</v>
      </c>
      <c r="N16">
        <v>196</v>
      </c>
      <c r="O16">
        <v>331</v>
      </c>
      <c r="P16">
        <v>0</v>
      </c>
      <c r="Q16">
        <v>0</v>
      </c>
      <c r="R16">
        <v>4</v>
      </c>
      <c r="S16">
        <v>4</v>
      </c>
      <c r="T16">
        <v>264</v>
      </c>
      <c r="U16" s="72">
        <f t="shared" si="0"/>
        <v>13.24</v>
      </c>
      <c r="V16" s="72">
        <f t="shared" si="1"/>
        <v>0</v>
      </c>
      <c r="W16" s="72">
        <f t="shared" si="2"/>
        <v>0</v>
      </c>
      <c r="X16" s="72">
        <f t="shared" si="3"/>
        <v>0.16</v>
      </c>
      <c r="Y16" s="72">
        <f t="shared" si="4"/>
        <v>0.12</v>
      </c>
      <c r="Z16" s="72">
        <f t="shared" si="5"/>
        <v>9.1999999999999993</v>
      </c>
    </row>
    <row r="17" spans="1:26" x14ac:dyDescent="0.25">
      <c r="A17" t="s">
        <v>4</v>
      </c>
      <c r="B17">
        <v>43</v>
      </c>
      <c r="C17">
        <v>33</v>
      </c>
      <c r="D17">
        <v>61</v>
      </c>
      <c r="E17">
        <v>0</v>
      </c>
      <c r="F17">
        <v>24</v>
      </c>
      <c r="G17">
        <v>20</v>
      </c>
      <c r="H17">
        <v>125</v>
      </c>
      <c r="I17">
        <v>33</v>
      </c>
      <c r="J17">
        <v>49</v>
      </c>
      <c r="K17">
        <v>0</v>
      </c>
      <c r="L17">
        <v>16</v>
      </c>
      <c r="M17">
        <v>20</v>
      </c>
      <c r="N17">
        <v>81</v>
      </c>
      <c r="O17">
        <v>33</v>
      </c>
      <c r="P17">
        <v>61</v>
      </c>
      <c r="Q17">
        <v>0</v>
      </c>
      <c r="R17">
        <v>24</v>
      </c>
      <c r="S17">
        <v>27</v>
      </c>
      <c r="T17">
        <v>130</v>
      </c>
      <c r="U17" s="72">
        <f t="shared" si="0"/>
        <v>1.5348837209302326</v>
      </c>
      <c r="V17" s="72">
        <f t="shared" si="1"/>
        <v>2.8372093023255816</v>
      </c>
      <c r="W17" s="72">
        <f t="shared" si="2"/>
        <v>0</v>
      </c>
      <c r="X17" s="72">
        <f t="shared" si="3"/>
        <v>1.1162790697674418</v>
      </c>
      <c r="Y17" s="72">
        <f t="shared" si="4"/>
        <v>0.93023255813953487</v>
      </c>
      <c r="Z17" s="72">
        <f t="shared" si="5"/>
        <v>5.8139534883720927</v>
      </c>
    </row>
    <row r="18" spans="1:26" x14ac:dyDescent="0.25">
      <c r="A18" t="s">
        <v>13</v>
      </c>
      <c r="B18">
        <v>8</v>
      </c>
      <c r="C18">
        <v>5</v>
      </c>
      <c r="D18">
        <v>5</v>
      </c>
      <c r="E18">
        <v>5</v>
      </c>
      <c r="F18">
        <v>5</v>
      </c>
      <c r="G18">
        <v>3</v>
      </c>
      <c r="H18">
        <v>16</v>
      </c>
      <c r="I18">
        <v>5</v>
      </c>
      <c r="J18">
        <v>2</v>
      </c>
      <c r="K18">
        <v>2</v>
      </c>
      <c r="L18">
        <v>3</v>
      </c>
      <c r="M18">
        <v>3</v>
      </c>
      <c r="N18">
        <v>9</v>
      </c>
      <c r="O18">
        <v>5</v>
      </c>
      <c r="P18">
        <v>5</v>
      </c>
      <c r="Q18">
        <v>5</v>
      </c>
      <c r="R18">
        <v>5</v>
      </c>
      <c r="S18">
        <v>6</v>
      </c>
      <c r="T18">
        <v>18</v>
      </c>
      <c r="U18" s="72">
        <f t="shared" si="0"/>
        <v>1.25</v>
      </c>
      <c r="V18" s="72">
        <f t="shared" si="1"/>
        <v>1.25</v>
      </c>
      <c r="W18" s="72">
        <f t="shared" si="2"/>
        <v>1.25</v>
      </c>
      <c r="X18" s="72">
        <f t="shared" si="3"/>
        <v>1.25</v>
      </c>
      <c r="Y18" s="72">
        <f t="shared" si="4"/>
        <v>0.75</v>
      </c>
      <c r="Z18" s="72">
        <f t="shared" si="5"/>
        <v>4</v>
      </c>
    </row>
    <row r="19" spans="1:26" x14ac:dyDescent="0.25">
      <c r="A19" t="s">
        <v>30</v>
      </c>
      <c r="B19">
        <v>26</v>
      </c>
      <c r="C19">
        <v>330</v>
      </c>
      <c r="D19">
        <v>0</v>
      </c>
      <c r="E19">
        <v>0</v>
      </c>
      <c r="F19">
        <v>0</v>
      </c>
      <c r="G19">
        <v>4</v>
      </c>
      <c r="H19">
        <v>85</v>
      </c>
      <c r="I19">
        <v>330</v>
      </c>
      <c r="J19">
        <v>0</v>
      </c>
      <c r="K19">
        <v>0</v>
      </c>
      <c r="L19">
        <v>0</v>
      </c>
      <c r="M19">
        <v>2</v>
      </c>
      <c r="N19">
        <v>73</v>
      </c>
      <c r="O19">
        <v>330</v>
      </c>
      <c r="P19">
        <v>0</v>
      </c>
      <c r="Q19">
        <v>0</v>
      </c>
      <c r="R19">
        <v>0</v>
      </c>
      <c r="S19">
        <v>10</v>
      </c>
      <c r="T19">
        <v>97</v>
      </c>
      <c r="U19" s="72">
        <f t="shared" si="0"/>
        <v>25.384615384615383</v>
      </c>
      <c r="V19" s="72">
        <f t="shared" si="1"/>
        <v>0</v>
      </c>
      <c r="W19" s="72">
        <f t="shared" si="2"/>
        <v>0</v>
      </c>
      <c r="X19" s="72">
        <f t="shared" si="3"/>
        <v>0</v>
      </c>
      <c r="Y19" s="72">
        <f t="shared" si="4"/>
        <v>0.30769230769230771</v>
      </c>
      <c r="Z19" s="72">
        <f t="shared" si="5"/>
        <v>6.5384615384615383</v>
      </c>
    </row>
    <row r="20" spans="1:26" x14ac:dyDescent="0.25">
      <c r="A20" t="s">
        <v>31</v>
      </c>
      <c r="B20">
        <v>46</v>
      </c>
      <c r="C20">
        <v>195</v>
      </c>
      <c r="D20">
        <v>0</v>
      </c>
      <c r="E20">
        <v>0</v>
      </c>
      <c r="F20">
        <v>2</v>
      </c>
      <c r="G20">
        <v>0</v>
      </c>
      <c r="H20">
        <v>242</v>
      </c>
      <c r="I20">
        <v>195</v>
      </c>
      <c r="J20">
        <v>0</v>
      </c>
      <c r="K20">
        <v>0</v>
      </c>
      <c r="L20">
        <v>0</v>
      </c>
      <c r="M20">
        <v>0</v>
      </c>
      <c r="N20">
        <v>178</v>
      </c>
      <c r="O20">
        <v>195</v>
      </c>
      <c r="P20">
        <v>0</v>
      </c>
      <c r="Q20">
        <v>0</v>
      </c>
      <c r="R20">
        <v>2</v>
      </c>
      <c r="S20">
        <v>2</v>
      </c>
      <c r="T20">
        <v>2046</v>
      </c>
      <c r="U20" s="72">
        <f t="shared" si="0"/>
        <v>8.4782608695652169</v>
      </c>
      <c r="V20" s="72">
        <f t="shared" si="1"/>
        <v>0</v>
      </c>
      <c r="W20" s="72">
        <f t="shared" si="2"/>
        <v>0</v>
      </c>
      <c r="X20" s="72">
        <f t="shared" si="3"/>
        <v>8.6956521739130432E-2</v>
      </c>
      <c r="Y20" s="72">
        <f t="shared" si="4"/>
        <v>0</v>
      </c>
      <c r="Z20" s="72">
        <f t="shared" si="5"/>
        <v>10.521739130434783</v>
      </c>
    </row>
    <row r="21" spans="1:26" x14ac:dyDescent="0.25">
      <c r="A21" t="s">
        <v>14</v>
      </c>
      <c r="B21">
        <v>17</v>
      </c>
      <c r="C21">
        <v>0</v>
      </c>
      <c r="D21">
        <v>41</v>
      </c>
      <c r="E21">
        <v>0</v>
      </c>
      <c r="F21">
        <v>13</v>
      </c>
      <c r="G21">
        <v>30</v>
      </c>
      <c r="H21">
        <v>38</v>
      </c>
      <c r="I21">
        <v>0</v>
      </c>
      <c r="J21">
        <v>30</v>
      </c>
      <c r="K21">
        <v>0</v>
      </c>
      <c r="L21">
        <v>6</v>
      </c>
      <c r="M21">
        <v>26</v>
      </c>
      <c r="N21">
        <v>19</v>
      </c>
      <c r="O21">
        <v>0</v>
      </c>
      <c r="P21">
        <v>41</v>
      </c>
      <c r="Q21">
        <v>0</v>
      </c>
      <c r="R21">
        <v>13</v>
      </c>
      <c r="S21">
        <v>31</v>
      </c>
      <c r="T21">
        <v>38</v>
      </c>
      <c r="U21" s="72">
        <f t="shared" si="0"/>
        <v>0</v>
      </c>
      <c r="V21" s="72">
        <f t="shared" si="1"/>
        <v>4.8235294117647056</v>
      </c>
      <c r="W21" s="72">
        <f t="shared" si="2"/>
        <v>0</v>
      </c>
      <c r="X21" s="72">
        <f t="shared" si="3"/>
        <v>1.5294117647058822</v>
      </c>
      <c r="Y21" s="72">
        <f t="shared" si="4"/>
        <v>3.5294117647058822</v>
      </c>
      <c r="Z21" s="72">
        <f t="shared" si="5"/>
        <v>4.4705882352941178</v>
      </c>
    </row>
    <row r="22" spans="1:26" x14ac:dyDescent="0.25">
      <c r="A22" t="s">
        <v>5</v>
      </c>
      <c r="B22">
        <v>65</v>
      </c>
      <c r="C22">
        <v>617</v>
      </c>
      <c r="D22">
        <v>0</v>
      </c>
      <c r="E22">
        <v>0</v>
      </c>
      <c r="F22">
        <v>24</v>
      </c>
      <c r="G22">
        <v>25</v>
      </c>
      <c r="H22">
        <v>148</v>
      </c>
      <c r="I22">
        <v>617</v>
      </c>
      <c r="J22">
        <v>0</v>
      </c>
      <c r="K22">
        <v>0</v>
      </c>
      <c r="L22">
        <v>22</v>
      </c>
      <c r="M22">
        <v>25</v>
      </c>
      <c r="N22">
        <v>112</v>
      </c>
      <c r="O22">
        <v>617</v>
      </c>
      <c r="P22">
        <v>0</v>
      </c>
      <c r="Q22">
        <v>0</v>
      </c>
      <c r="R22">
        <v>24</v>
      </c>
      <c r="S22">
        <v>73</v>
      </c>
      <c r="T22">
        <v>256</v>
      </c>
      <c r="U22" s="72">
        <f t="shared" si="0"/>
        <v>18.984615384615385</v>
      </c>
      <c r="V22" s="72">
        <f t="shared" si="1"/>
        <v>0</v>
      </c>
      <c r="W22" s="72">
        <f t="shared" si="2"/>
        <v>0</v>
      </c>
      <c r="X22" s="72">
        <f t="shared" si="3"/>
        <v>0.7384615384615385</v>
      </c>
      <c r="Y22" s="72">
        <f t="shared" si="4"/>
        <v>0.76923076923076927</v>
      </c>
      <c r="Z22" s="72">
        <f t="shared" si="5"/>
        <v>4.5538461538461537</v>
      </c>
    </row>
    <row r="23" spans="1:26" x14ac:dyDescent="0.25">
      <c r="A23" t="s">
        <v>32</v>
      </c>
      <c r="B23">
        <v>61</v>
      </c>
      <c r="C23">
        <v>179</v>
      </c>
      <c r="D23">
        <v>133</v>
      </c>
      <c r="E23">
        <v>133</v>
      </c>
      <c r="F23">
        <v>84</v>
      </c>
      <c r="G23">
        <v>133</v>
      </c>
      <c r="H23">
        <v>252</v>
      </c>
      <c r="I23">
        <v>179</v>
      </c>
      <c r="J23">
        <v>133</v>
      </c>
      <c r="K23">
        <v>133</v>
      </c>
      <c r="L23">
        <v>84</v>
      </c>
      <c r="M23">
        <v>133</v>
      </c>
      <c r="N23">
        <v>252</v>
      </c>
      <c r="O23">
        <v>179</v>
      </c>
      <c r="P23">
        <v>133</v>
      </c>
      <c r="Q23">
        <v>133</v>
      </c>
      <c r="R23">
        <v>84</v>
      </c>
      <c r="S23">
        <v>146</v>
      </c>
      <c r="T23">
        <v>248</v>
      </c>
      <c r="U23" s="72">
        <f t="shared" si="0"/>
        <v>5.8688524590163933</v>
      </c>
      <c r="V23" s="72">
        <f t="shared" si="1"/>
        <v>4.360655737704918</v>
      </c>
      <c r="W23" s="72">
        <f t="shared" si="2"/>
        <v>4.360655737704918</v>
      </c>
      <c r="X23" s="72">
        <f t="shared" si="3"/>
        <v>2.7540983606557377</v>
      </c>
      <c r="Y23" s="72">
        <f t="shared" si="4"/>
        <v>4.360655737704918</v>
      </c>
      <c r="Z23" s="72">
        <f t="shared" si="5"/>
        <v>8.2622950819672134</v>
      </c>
    </row>
    <row r="24" spans="1:26" x14ac:dyDescent="0.25">
      <c r="A24" t="s">
        <v>33</v>
      </c>
      <c r="B24">
        <v>38</v>
      </c>
      <c r="C24">
        <v>33</v>
      </c>
      <c r="D24">
        <v>59</v>
      </c>
      <c r="E24">
        <v>0</v>
      </c>
      <c r="F24">
        <v>32</v>
      </c>
      <c r="G24">
        <v>34</v>
      </c>
      <c r="H24">
        <v>51</v>
      </c>
      <c r="I24">
        <v>33</v>
      </c>
      <c r="J24">
        <v>52</v>
      </c>
      <c r="K24">
        <v>0</v>
      </c>
      <c r="L24">
        <v>24</v>
      </c>
      <c r="M24">
        <v>34</v>
      </c>
      <c r="N24">
        <v>35</v>
      </c>
      <c r="O24">
        <v>33</v>
      </c>
      <c r="P24">
        <v>59</v>
      </c>
      <c r="Q24">
        <v>0</v>
      </c>
      <c r="R24">
        <v>32</v>
      </c>
      <c r="S24">
        <v>69</v>
      </c>
      <c r="T24">
        <v>126</v>
      </c>
      <c r="U24" s="72">
        <f t="shared" si="0"/>
        <v>1.736842105263158</v>
      </c>
      <c r="V24" s="72">
        <f t="shared" si="1"/>
        <v>3.1052631578947367</v>
      </c>
      <c r="W24" s="72">
        <f t="shared" si="2"/>
        <v>0</v>
      </c>
      <c r="X24" s="72">
        <f t="shared" si="3"/>
        <v>1.6842105263157894</v>
      </c>
      <c r="Y24" s="72">
        <f t="shared" si="4"/>
        <v>1.7894736842105263</v>
      </c>
      <c r="Z24" s="72">
        <f t="shared" si="5"/>
        <v>2.6842105263157894</v>
      </c>
    </row>
    <row r="25" spans="1:26" x14ac:dyDescent="0.25">
      <c r="A25" t="s">
        <v>34</v>
      </c>
      <c r="B25">
        <v>45</v>
      </c>
      <c r="C25">
        <v>301</v>
      </c>
      <c r="D25">
        <v>0</v>
      </c>
      <c r="E25">
        <v>0</v>
      </c>
      <c r="F25">
        <v>16</v>
      </c>
      <c r="G25">
        <v>25</v>
      </c>
      <c r="H25">
        <v>151</v>
      </c>
      <c r="I25">
        <v>301</v>
      </c>
      <c r="J25">
        <v>0</v>
      </c>
      <c r="K25">
        <v>0</v>
      </c>
      <c r="L25">
        <v>10</v>
      </c>
      <c r="M25">
        <v>24</v>
      </c>
      <c r="N25">
        <v>76</v>
      </c>
      <c r="O25">
        <v>301</v>
      </c>
      <c r="P25">
        <v>0</v>
      </c>
      <c r="Q25">
        <v>0</v>
      </c>
      <c r="R25">
        <v>16</v>
      </c>
      <c r="S25">
        <v>50</v>
      </c>
      <c r="T25">
        <v>164</v>
      </c>
      <c r="U25" s="72">
        <f t="shared" si="0"/>
        <v>13.377777777777778</v>
      </c>
      <c r="V25" s="72">
        <f t="shared" si="1"/>
        <v>0</v>
      </c>
      <c r="W25" s="72">
        <f t="shared" si="2"/>
        <v>0</v>
      </c>
      <c r="X25" s="72">
        <f t="shared" si="3"/>
        <v>0.71111111111111114</v>
      </c>
      <c r="Y25" s="72">
        <f t="shared" si="4"/>
        <v>1.1111111111111112</v>
      </c>
      <c r="Z25" s="72">
        <f t="shared" si="5"/>
        <v>6.7111111111111112</v>
      </c>
    </row>
    <row r="26" spans="1:26" x14ac:dyDescent="0.25">
      <c r="A26" t="s">
        <v>35</v>
      </c>
      <c r="B26">
        <v>65</v>
      </c>
      <c r="C26">
        <v>17</v>
      </c>
      <c r="D26">
        <v>28</v>
      </c>
      <c r="E26">
        <v>0</v>
      </c>
      <c r="F26">
        <v>13</v>
      </c>
      <c r="G26">
        <v>3</v>
      </c>
      <c r="H26">
        <v>143</v>
      </c>
      <c r="I26">
        <v>17</v>
      </c>
      <c r="J26">
        <v>21</v>
      </c>
      <c r="K26">
        <v>0</v>
      </c>
      <c r="L26">
        <v>12</v>
      </c>
      <c r="M26">
        <v>3</v>
      </c>
      <c r="N26">
        <v>31</v>
      </c>
      <c r="O26">
        <v>17</v>
      </c>
      <c r="P26">
        <v>28</v>
      </c>
      <c r="Q26">
        <v>0</v>
      </c>
      <c r="R26">
        <v>13</v>
      </c>
      <c r="S26">
        <v>6</v>
      </c>
      <c r="T26">
        <v>160</v>
      </c>
      <c r="U26" s="72">
        <f t="shared" si="0"/>
        <v>0.52307692307692311</v>
      </c>
      <c r="V26" s="72">
        <f t="shared" si="1"/>
        <v>0.86153846153846159</v>
      </c>
      <c r="W26" s="72">
        <f t="shared" si="2"/>
        <v>0</v>
      </c>
      <c r="X26" s="72">
        <f t="shared" si="3"/>
        <v>0.4</v>
      </c>
      <c r="Y26" s="72">
        <f t="shared" si="4"/>
        <v>9.2307692307692313E-2</v>
      </c>
      <c r="Z26" s="72">
        <f t="shared" si="5"/>
        <v>4.4000000000000004</v>
      </c>
    </row>
    <row r="27" spans="1:26" x14ac:dyDescent="0.25">
      <c r="A27" t="s">
        <v>6</v>
      </c>
      <c r="B27">
        <v>10</v>
      </c>
      <c r="C27">
        <v>18</v>
      </c>
      <c r="D27">
        <v>3</v>
      </c>
      <c r="E27">
        <v>3</v>
      </c>
      <c r="F27">
        <v>1</v>
      </c>
      <c r="G27">
        <v>12</v>
      </c>
      <c r="H27">
        <v>22</v>
      </c>
      <c r="I27">
        <v>18</v>
      </c>
      <c r="J27">
        <v>3</v>
      </c>
      <c r="K27">
        <v>3</v>
      </c>
      <c r="L27">
        <v>1</v>
      </c>
      <c r="M27">
        <v>12</v>
      </c>
      <c r="N27">
        <v>22</v>
      </c>
      <c r="O27">
        <v>18</v>
      </c>
      <c r="P27">
        <v>3</v>
      </c>
      <c r="Q27">
        <v>3</v>
      </c>
      <c r="R27">
        <v>1</v>
      </c>
      <c r="S27">
        <v>13</v>
      </c>
      <c r="T27">
        <v>22</v>
      </c>
      <c r="U27" s="72">
        <f t="shared" si="0"/>
        <v>3.6</v>
      </c>
      <c r="V27" s="72">
        <f t="shared" si="1"/>
        <v>0.6</v>
      </c>
      <c r="W27" s="72">
        <f t="shared" si="2"/>
        <v>0.6</v>
      </c>
      <c r="X27" s="72">
        <f t="shared" si="3"/>
        <v>0.2</v>
      </c>
      <c r="Y27" s="72">
        <f t="shared" si="4"/>
        <v>2.4</v>
      </c>
      <c r="Z27" s="72">
        <f t="shared" si="5"/>
        <v>4.4000000000000004</v>
      </c>
    </row>
    <row r="28" spans="1:26" x14ac:dyDescent="0.25">
      <c r="A28" t="s">
        <v>7</v>
      </c>
      <c r="B28">
        <v>15</v>
      </c>
      <c r="C28">
        <v>35</v>
      </c>
      <c r="D28">
        <v>33</v>
      </c>
      <c r="E28">
        <v>33</v>
      </c>
      <c r="F28">
        <v>9</v>
      </c>
      <c r="G28">
        <v>30</v>
      </c>
      <c r="H28">
        <v>18</v>
      </c>
      <c r="I28">
        <v>35</v>
      </c>
      <c r="J28">
        <v>27</v>
      </c>
      <c r="K28">
        <v>27</v>
      </c>
      <c r="L28">
        <v>7</v>
      </c>
      <c r="M28">
        <v>29</v>
      </c>
      <c r="N28">
        <v>15</v>
      </c>
      <c r="O28">
        <v>35</v>
      </c>
      <c r="P28">
        <v>33</v>
      </c>
      <c r="Q28">
        <v>33</v>
      </c>
      <c r="R28">
        <v>9</v>
      </c>
      <c r="S28">
        <v>30</v>
      </c>
      <c r="T28">
        <v>20</v>
      </c>
      <c r="U28" s="72">
        <f t="shared" si="0"/>
        <v>4.666666666666667</v>
      </c>
      <c r="V28" s="72">
        <f t="shared" si="1"/>
        <v>4.4000000000000004</v>
      </c>
      <c r="W28" s="72">
        <f t="shared" si="2"/>
        <v>4.4000000000000004</v>
      </c>
      <c r="X28" s="72">
        <f t="shared" si="3"/>
        <v>1.2</v>
      </c>
      <c r="Y28" s="72">
        <f t="shared" si="4"/>
        <v>4</v>
      </c>
      <c r="Z28" s="72">
        <f t="shared" si="5"/>
        <v>2.4</v>
      </c>
    </row>
    <row r="29" spans="1:26" x14ac:dyDescent="0.25">
      <c r="A29" t="s">
        <v>10</v>
      </c>
      <c r="B29">
        <v>92</v>
      </c>
      <c r="C29">
        <v>4</v>
      </c>
      <c r="D29">
        <v>4</v>
      </c>
      <c r="E29">
        <v>0</v>
      </c>
      <c r="F29">
        <v>3</v>
      </c>
      <c r="G29">
        <v>6</v>
      </c>
      <c r="H29">
        <v>5</v>
      </c>
      <c r="I29">
        <v>4</v>
      </c>
      <c r="J29">
        <v>4</v>
      </c>
      <c r="K29">
        <v>0</v>
      </c>
      <c r="L29">
        <v>3</v>
      </c>
      <c r="M29">
        <v>6</v>
      </c>
      <c r="N29">
        <v>5</v>
      </c>
      <c r="O29">
        <v>4</v>
      </c>
      <c r="P29">
        <v>4</v>
      </c>
      <c r="Q29">
        <v>0</v>
      </c>
      <c r="R29">
        <v>3</v>
      </c>
      <c r="S29">
        <v>6</v>
      </c>
      <c r="T29">
        <v>6</v>
      </c>
      <c r="U29" s="72">
        <f t="shared" si="0"/>
        <v>8.6956521739130432E-2</v>
      </c>
      <c r="V29" s="72">
        <f t="shared" si="1"/>
        <v>8.6956521739130432E-2</v>
      </c>
      <c r="W29" s="72">
        <f t="shared" si="2"/>
        <v>0</v>
      </c>
      <c r="X29" s="72">
        <f t="shared" si="3"/>
        <v>6.5217391304347824E-2</v>
      </c>
      <c r="Y29" s="72">
        <f t="shared" si="4"/>
        <v>0.13043478260869565</v>
      </c>
      <c r="Z29" s="72">
        <f t="shared" si="5"/>
        <v>0.10869565217391304</v>
      </c>
    </row>
    <row r="30" spans="1:26" x14ac:dyDescent="0.25">
      <c r="A30" t="s">
        <v>8</v>
      </c>
      <c r="B30">
        <v>7</v>
      </c>
      <c r="C30">
        <v>3</v>
      </c>
      <c r="D30">
        <v>3</v>
      </c>
      <c r="E30">
        <v>3</v>
      </c>
      <c r="F30">
        <v>2</v>
      </c>
      <c r="G30">
        <v>9</v>
      </c>
      <c r="H30">
        <v>8</v>
      </c>
      <c r="I30">
        <v>3</v>
      </c>
      <c r="J30">
        <v>3</v>
      </c>
      <c r="K30">
        <v>3</v>
      </c>
      <c r="L30">
        <v>2</v>
      </c>
      <c r="M30">
        <v>9</v>
      </c>
      <c r="N30">
        <v>8</v>
      </c>
      <c r="O30">
        <v>3</v>
      </c>
      <c r="P30">
        <v>3</v>
      </c>
      <c r="Q30">
        <v>3</v>
      </c>
      <c r="R30">
        <v>2</v>
      </c>
      <c r="S30">
        <v>13</v>
      </c>
      <c r="T30">
        <v>8</v>
      </c>
      <c r="U30" s="72">
        <f t="shared" si="0"/>
        <v>0.8571428571428571</v>
      </c>
      <c r="V30" s="72">
        <f t="shared" si="1"/>
        <v>0.8571428571428571</v>
      </c>
      <c r="W30" s="72">
        <f t="shared" si="2"/>
        <v>0.8571428571428571</v>
      </c>
      <c r="X30" s="72">
        <f t="shared" si="3"/>
        <v>0.5714285714285714</v>
      </c>
      <c r="Y30" s="72">
        <f t="shared" si="4"/>
        <v>2.5714285714285716</v>
      </c>
      <c r="Z30" s="72">
        <f t="shared" si="5"/>
        <v>2.2857142857142856</v>
      </c>
    </row>
    <row r="31" spans="1:26" x14ac:dyDescent="0.25">
      <c r="A31" t="s">
        <v>15</v>
      </c>
      <c r="B31">
        <v>14</v>
      </c>
      <c r="C31">
        <v>57</v>
      </c>
      <c r="D31">
        <v>15</v>
      </c>
      <c r="E31">
        <v>15</v>
      </c>
      <c r="F31">
        <v>11</v>
      </c>
      <c r="G31">
        <v>18</v>
      </c>
      <c r="H31">
        <v>32</v>
      </c>
      <c r="I31">
        <v>57</v>
      </c>
      <c r="J31">
        <v>15</v>
      </c>
      <c r="K31">
        <v>15</v>
      </c>
      <c r="L31">
        <v>6</v>
      </c>
      <c r="M31">
        <v>18</v>
      </c>
      <c r="N31">
        <v>29</v>
      </c>
      <c r="O31">
        <v>57</v>
      </c>
      <c r="P31">
        <v>15</v>
      </c>
      <c r="Q31">
        <v>15</v>
      </c>
      <c r="R31">
        <v>11</v>
      </c>
      <c r="S31">
        <v>39</v>
      </c>
      <c r="T31">
        <v>80</v>
      </c>
      <c r="U31" s="72">
        <f t="shared" si="0"/>
        <v>8.1428571428571423</v>
      </c>
      <c r="V31" s="72">
        <f t="shared" si="1"/>
        <v>2.1428571428571428</v>
      </c>
      <c r="W31" s="72">
        <f t="shared" si="2"/>
        <v>2.1428571428571428</v>
      </c>
      <c r="X31" s="72">
        <f t="shared" si="3"/>
        <v>1.5714285714285714</v>
      </c>
      <c r="Y31" s="72">
        <f t="shared" si="4"/>
        <v>2.5714285714285716</v>
      </c>
      <c r="Z31" s="72">
        <f t="shared" si="5"/>
        <v>4.5714285714285712</v>
      </c>
    </row>
    <row r="32" spans="1:26" x14ac:dyDescent="0.25">
      <c r="A32" t="s">
        <v>9</v>
      </c>
      <c r="B32">
        <v>34</v>
      </c>
      <c r="C32">
        <v>20</v>
      </c>
      <c r="D32">
        <v>383</v>
      </c>
      <c r="E32">
        <v>0</v>
      </c>
      <c r="F32">
        <v>9</v>
      </c>
      <c r="G32">
        <v>7</v>
      </c>
      <c r="H32">
        <v>238</v>
      </c>
      <c r="I32">
        <v>20</v>
      </c>
      <c r="J32">
        <v>37</v>
      </c>
      <c r="K32">
        <v>0</v>
      </c>
      <c r="L32">
        <v>4</v>
      </c>
      <c r="M32">
        <v>7</v>
      </c>
      <c r="N32">
        <v>21</v>
      </c>
      <c r="O32">
        <v>20</v>
      </c>
      <c r="P32">
        <v>383</v>
      </c>
      <c r="Q32">
        <v>0</v>
      </c>
      <c r="R32">
        <v>9</v>
      </c>
      <c r="S32">
        <v>7</v>
      </c>
      <c r="T32">
        <v>284</v>
      </c>
      <c r="U32" s="72">
        <f t="shared" si="0"/>
        <v>1.1764705882352942</v>
      </c>
      <c r="V32" s="72">
        <f t="shared" si="1"/>
        <v>22.529411764705884</v>
      </c>
      <c r="W32" s="72">
        <f t="shared" si="2"/>
        <v>0</v>
      </c>
      <c r="X32" s="72">
        <f t="shared" si="3"/>
        <v>0.52941176470588236</v>
      </c>
      <c r="Y32" s="72">
        <f t="shared" si="4"/>
        <v>0.41176470588235292</v>
      </c>
      <c r="Z32" s="72">
        <f t="shared" si="5"/>
        <v>14</v>
      </c>
    </row>
    <row r="33" spans="1:26" x14ac:dyDescent="0.25">
      <c r="A33" t="s">
        <v>16</v>
      </c>
      <c r="B33">
        <v>15</v>
      </c>
      <c r="C33">
        <v>6</v>
      </c>
      <c r="D33">
        <v>0</v>
      </c>
      <c r="E33">
        <v>0</v>
      </c>
      <c r="F33">
        <v>11</v>
      </c>
      <c r="G33">
        <v>10</v>
      </c>
      <c r="H33">
        <v>31</v>
      </c>
      <c r="I33">
        <v>6</v>
      </c>
      <c r="J33">
        <v>0</v>
      </c>
      <c r="K33">
        <v>0</v>
      </c>
      <c r="L33">
        <v>7</v>
      </c>
      <c r="M33">
        <v>9</v>
      </c>
      <c r="N33">
        <v>16</v>
      </c>
      <c r="O33">
        <v>6</v>
      </c>
      <c r="P33">
        <v>0</v>
      </c>
      <c r="Q33">
        <v>0</v>
      </c>
      <c r="R33">
        <v>11</v>
      </c>
      <c r="S33">
        <v>15</v>
      </c>
      <c r="T33">
        <v>36</v>
      </c>
      <c r="U33" s="72">
        <f t="shared" si="0"/>
        <v>0.8</v>
      </c>
      <c r="V33" s="72">
        <f t="shared" si="1"/>
        <v>0</v>
      </c>
      <c r="W33" s="72">
        <f t="shared" si="2"/>
        <v>0</v>
      </c>
      <c r="X33" s="72">
        <f t="shared" si="3"/>
        <v>1.4666666666666666</v>
      </c>
      <c r="Y33" s="72">
        <f t="shared" si="4"/>
        <v>1.3333333333333333</v>
      </c>
      <c r="Z33" s="72">
        <f t="shared" si="5"/>
        <v>4.1333333333333337</v>
      </c>
    </row>
    <row r="34" spans="1:26" x14ac:dyDescent="0.25">
      <c r="A34" s="67" t="s">
        <v>270</v>
      </c>
      <c r="B34" s="67">
        <f t="shared" ref="B34:T34" si="6">SUM(B3:B33)</f>
        <v>1103</v>
      </c>
      <c r="C34" s="67">
        <f t="shared" si="6"/>
        <v>4170</v>
      </c>
      <c r="D34" s="67">
        <f t="shared" si="6"/>
        <v>1486</v>
      </c>
      <c r="E34" s="67">
        <f t="shared" si="6"/>
        <v>276</v>
      </c>
      <c r="F34" s="67">
        <f t="shared" si="6"/>
        <v>432</v>
      </c>
      <c r="G34" s="67">
        <f t="shared" si="6"/>
        <v>677</v>
      </c>
      <c r="H34" s="67">
        <f t="shared" si="6"/>
        <v>2798</v>
      </c>
      <c r="I34" s="67">
        <f t="shared" si="6"/>
        <v>4170</v>
      </c>
      <c r="J34" s="67">
        <f t="shared" si="6"/>
        <v>891</v>
      </c>
      <c r="K34" s="67">
        <f t="shared" si="6"/>
        <v>237</v>
      </c>
      <c r="L34" s="67">
        <f t="shared" si="6"/>
        <v>315</v>
      </c>
      <c r="M34" s="67">
        <f t="shared" si="6"/>
        <v>651</v>
      </c>
      <c r="N34" s="67">
        <f t="shared" si="6"/>
        <v>1844</v>
      </c>
      <c r="O34" s="67">
        <f t="shared" si="6"/>
        <v>4170</v>
      </c>
      <c r="P34" s="67">
        <f t="shared" si="6"/>
        <v>1486</v>
      </c>
      <c r="Q34" s="67">
        <f t="shared" si="6"/>
        <v>276</v>
      </c>
      <c r="R34" s="67">
        <f t="shared" si="6"/>
        <v>432</v>
      </c>
      <c r="S34" s="67">
        <f t="shared" si="6"/>
        <v>1041</v>
      </c>
      <c r="T34" s="67">
        <f t="shared" si="6"/>
        <v>5268</v>
      </c>
      <c r="U34" s="67">
        <f>AVERAGE(U3:U33)</f>
        <v>6.9608837635057919</v>
      </c>
      <c r="V34" s="67">
        <f t="shared" ref="V34:Z34" si="7">AVERAGE(V3:V33)</f>
        <v>2.9643656349243312</v>
      </c>
      <c r="W34" s="67">
        <f t="shared" si="7"/>
        <v>0.58561188003282139</v>
      </c>
      <c r="X34" s="67">
        <f t="shared" si="7"/>
        <v>0.81701641436118089</v>
      </c>
      <c r="Y34" s="67">
        <f t="shared" si="7"/>
        <v>1.3932049507999273</v>
      </c>
      <c r="Z34" s="67">
        <f t="shared" si="7"/>
        <v>4.9025673525987639</v>
      </c>
    </row>
  </sheetData>
  <mergeCells count="4">
    <mergeCell ref="C1:H1"/>
    <mergeCell ref="I1:N1"/>
    <mergeCell ref="O1:T1"/>
    <mergeCell ref="U1:Z1"/>
  </mergeCells>
  <phoneticPr fontId="1" type="noConversion"/>
  <conditionalFormatting sqref="U3:Z33">
    <cfRule type="cellIs" dxfId="58" priority="1" operator="greaterThan">
      <formula>15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7" workbookViewId="0">
      <selection activeCell="L43" sqref="L43"/>
    </sheetView>
  </sheetViews>
  <sheetFormatPr defaultRowHeight="13.8" x14ac:dyDescent="0.25"/>
  <sheetData>
    <row r="1" spans="1:20" x14ac:dyDescent="0.25">
      <c r="A1" s="67"/>
      <c r="B1" s="69"/>
      <c r="C1" s="92" t="s">
        <v>277</v>
      </c>
      <c r="D1" s="92"/>
      <c r="E1" s="92"/>
      <c r="F1" s="92"/>
      <c r="G1" s="92"/>
      <c r="H1" s="92"/>
      <c r="I1" s="90" t="s">
        <v>279</v>
      </c>
      <c r="J1" s="90"/>
      <c r="K1" s="90"/>
      <c r="L1" s="90"/>
      <c r="M1" s="90"/>
      <c r="N1" s="90"/>
      <c r="O1" s="97" t="s">
        <v>280</v>
      </c>
      <c r="P1" s="97"/>
      <c r="Q1" s="97"/>
      <c r="R1" s="97"/>
      <c r="S1" s="97"/>
      <c r="T1" s="97"/>
    </row>
    <row r="2" spans="1:20" x14ac:dyDescent="0.25">
      <c r="A2" s="67"/>
      <c r="B2" s="67" t="s">
        <v>278</v>
      </c>
      <c r="C2" s="70" t="s">
        <v>214</v>
      </c>
      <c r="D2" s="70" t="s">
        <v>255</v>
      </c>
      <c r="E2" s="70" t="s">
        <v>265</v>
      </c>
      <c r="F2" s="70" t="s">
        <v>266</v>
      </c>
      <c r="G2" s="70" t="s">
        <v>267</v>
      </c>
      <c r="H2" s="70" t="s">
        <v>213</v>
      </c>
      <c r="I2" s="65" t="s">
        <v>214</v>
      </c>
      <c r="J2" s="65" t="s">
        <v>255</v>
      </c>
      <c r="K2" s="65" t="s">
        <v>265</v>
      </c>
      <c r="L2" s="65" t="s">
        <v>266</v>
      </c>
      <c r="M2" s="65" t="s">
        <v>267</v>
      </c>
      <c r="N2" s="65" t="s">
        <v>213</v>
      </c>
      <c r="O2" s="71" t="s">
        <v>214</v>
      </c>
      <c r="P2" s="71" t="s">
        <v>255</v>
      </c>
      <c r="Q2" s="71" t="s">
        <v>265</v>
      </c>
      <c r="R2" s="71" t="s">
        <v>266</v>
      </c>
      <c r="S2" s="71" t="s">
        <v>267</v>
      </c>
      <c r="T2" s="71" t="s">
        <v>213</v>
      </c>
    </row>
    <row r="3" spans="1:20" x14ac:dyDescent="0.25">
      <c r="A3" t="s">
        <v>22</v>
      </c>
      <c r="B3">
        <v>13</v>
      </c>
      <c r="C3" s="70">
        <v>11</v>
      </c>
      <c r="D3" s="70">
        <v>10</v>
      </c>
      <c r="E3" s="70">
        <v>10</v>
      </c>
      <c r="F3" s="70">
        <v>9</v>
      </c>
      <c r="G3" s="70">
        <v>10</v>
      </c>
      <c r="H3" s="70">
        <v>9</v>
      </c>
      <c r="I3" s="65">
        <v>12</v>
      </c>
      <c r="J3" s="65">
        <v>11</v>
      </c>
      <c r="K3" s="65">
        <v>11</v>
      </c>
      <c r="L3" s="65">
        <v>10</v>
      </c>
      <c r="M3" s="65">
        <v>11</v>
      </c>
      <c r="N3" s="65">
        <v>10</v>
      </c>
      <c r="O3" s="71">
        <v>5</v>
      </c>
      <c r="P3" s="71">
        <v>4</v>
      </c>
      <c r="Q3" s="71">
        <v>4</v>
      </c>
      <c r="R3" s="71">
        <v>3</v>
      </c>
      <c r="S3" s="71">
        <v>4</v>
      </c>
      <c r="T3" s="71">
        <v>3</v>
      </c>
    </row>
    <row r="4" spans="1:20" x14ac:dyDescent="0.25">
      <c r="A4" t="s">
        <v>0</v>
      </c>
      <c r="B4">
        <v>26</v>
      </c>
      <c r="C4" s="70">
        <v>17</v>
      </c>
      <c r="D4" s="70">
        <v>2</v>
      </c>
      <c r="E4" s="70">
        <v>26</v>
      </c>
      <c r="F4" s="70">
        <v>20</v>
      </c>
      <c r="G4" s="70">
        <v>16</v>
      </c>
      <c r="H4" s="70">
        <v>3</v>
      </c>
      <c r="I4" s="65">
        <v>18</v>
      </c>
      <c r="J4" s="65">
        <v>10</v>
      </c>
      <c r="K4" s="65">
        <v>25</v>
      </c>
      <c r="L4" s="65">
        <v>25</v>
      </c>
      <c r="M4" s="65">
        <v>18</v>
      </c>
      <c r="N4" s="65">
        <v>10</v>
      </c>
      <c r="O4" s="71">
        <v>8</v>
      </c>
      <c r="P4" s="71">
        <v>6</v>
      </c>
      <c r="Q4" s="71">
        <v>15</v>
      </c>
      <c r="R4" s="71">
        <v>13</v>
      </c>
      <c r="S4" s="71">
        <v>8</v>
      </c>
      <c r="T4" s="71">
        <v>1</v>
      </c>
    </row>
    <row r="5" spans="1:20" x14ac:dyDescent="0.25">
      <c r="A5" t="s">
        <v>11</v>
      </c>
      <c r="B5">
        <v>26</v>
      </c>
      <c r="C5" s="70">
        <v>8</v>
      </c>
      <c r="D5" s="70">
        <v>5</v>
      </c>
      <c r="E5" s="70">
        <v>26</v>
      </c>
      <c r="F5" s="70">
        <v>12</v>
      </c>
      <c r="G5" s="70">
        <v>20</v>
      </c>
      <c r="H5" s="70">
        <v>3</v>
      </c>
      <c r="I5" s="65">
        <v>25</v>
      </c>
      <c r="J5" s="65">
        <v>12</v>
      </c>
      <c r="K5" s="65">
        <v>25</v>
      </c>
      <c r="L5" s="65">
        <v>16</v>
      </c>
      <c r="M5" s="65">
        <v>24</v>
      </c>
      <c r="N5" s="65">
        <v>8</v>
      </c>
      <c r="O5" s="71">
        <v>9</v>
      </c>
      <c r="P5" s="71">
        <v>9</v>
      </c>
      <c r="Q5" s="71">
        <v>20</v>
      </c>
      <c r="R5" s="71">
        <v>13</v>
      </c>
      <c r="S5" s="71">
        <v>19</v>
      </c>
      <c r="T5" s="71">
        <v>0</v>
      </c>
    </row>
    <row r="6" spans="1:20" x14ac:dyDescent="0.25">
      <c r="A6" t="s">
        <v>1</v>
      </c>
      <c r="B6">
        <v>32</v>
      </c>
      <c r="C6" s="70">
        <v>24</v>
      </c>
      <c r="D6" s="70">
        <v>32</v>
      </c>
      <c r="E6" s="70">
        <v>32</v>
      </c>
      <c r="F6" s="70">
        <v>19</v>
      </c>
      <c r="G6" s="70">
        <v>20</v>
      </c>
      <c r="H6" s="70">
        <v>7</v>
      </c>
      <c r="I6" s="65">
        <v>31</v>
      </c>
      <c r="J6" s="65">
        <v>31</v>
      </c>
      <c r="K6" s="65">
        <v>31</v>
      </c>
      <c r="L6" s="65">
        <v>31</v>
      </c>
      <c r="M6" s="65">
        <v>28</v>
      </c>
      <c r="N6" s="65">
        <v>19</v>
      </c>
      <c r="O6" s="71">
        <v>15</v>
      </c>
      <c r="P6" s="71">
        <v>17</v>
      </c>
      <c r="Q6" s="71">
        <v>17</v>
      </c>
      <c r="R6" s="71">
        <v>15</v>
      </c>
      <c r="S6" s="71">
        <v>13</v>
      </c>
      <c r="T6" s="71">
        <v>6</v>
      </c>
    </row>
    <row r="7" spans="1:20" x14ac:dyDescent="0.25">
      <c r="A7" t="s">
        <v>2</v>
      </c>
      <c r="B7">
        <v>40</v>
      </c>
      <c r="C7" s="70">
        <v>17</v>
      </c>
      <c r="D7" s="70">
        <v>6</v>
      </c>
      <c r="E7" s="70">
        <v>40</v>
      </c>
      <c r="F7" s="70">
        <v>27</v>
      </c>
      <c r="G7" s="70">
        <v>22</v>
      </c>
      <c r="H7" s="70">
        <v>5</v>
      </c>
      <c r="I7" s="65">
        <v>38</v>
      </c>
      <c r="J7" s="65">
        <v>23</v>
      </c>
      <c r="K7" s="65">
        <v>39</v>
      </c>
      <c r="L7" s="65">
        <v>39</v>
      </c>
      <c r="M7" s="65">
        <v>34</v>
      </c>
      <c r="N7" s="65">
        <v>24</v>
      </c>
      <c r="O7" s="71">
        <v>33</v>
      </c>
      <c r="P7" s="71">
        <v>18</v>
      </c>
      <c r="Q7" s="71">
        <v>35</v>
      </c>
      <c r="R7" s="71">
        <v>34</v>
      </c>
      <c r="S7" s="71">
        <v>28</v>
      </c>
      <c r="T7" s="71">
        <v>19</v>
      </c>
    </row>
    <row r="8" spans="1:20" x14ac:dyDescent="0.25">
      <c r="A8" t="s">
        <v>23</v>
      </c>
      <c r="B8">
        <v>37</v>
      </c>
      <c r="C8" s="70">
        <v>0</v>
      </c>
      <c r="D8" s="70">
        <v>15</v>
      </c>
      <c r="E8" s="70">
        <v>15</v>
      </c>
      <c r="F8" s="70">
        <v>29</v>
      </c>
      <c r="G8" s="70">
        <v>13</v>
      </c>
      <c r="H8" s="70">
        <v>3</v>
      </c>
      <c r="I8" s="65">
        <v>1</v>
      </c>
      <c r="J8" s="65">
        <v>36</v>
      </c>
      <c r="K8" s="65">
        <v>36</v>
      </c>
      <c r="L8" s="65">
        <v>36</v>
      </c>
      <c r="M8" s="65">
        <v>36</v>
      </c>
      <c r="N8" s="65">
        <v>36</v>
      </c>
      <c r="O8" s="71">
        <v>1</v>
      </c>
      <c r="P8" s="71">
        <v>34</v>
      </c>
      <c r="Q8" s="71">
        <v>34</v>
      </c>
      <c r="R8" s="71">
        <v>34</v>
      </c>
      <c r="S8" s="71">
        <v>34</v>
      </c>
      <c r="T8" s="71">
        <v>34</v>
      </c>
    </row>
    <row r="9" spans="1:20" x14ac:dyDescent="0.25">
      <c r="A9" t="s">
        <v>24</v>
      </c>
      <c r="B9">
        <v>39</v>
      </c>
      <c r="C9" s="70">
        <v>30</v>
      </c>
      <c r="D9" s="70">
        <v>14</v>
      </c>
      <c r="E9" s="70">
        <v>14</v>
      </c>
      <c r="F9" s="70">
        <v>14</v>
      </c>
      <c r="G9" s="70">
        <v>22</v>
      </c>
      <c r="H9" s="70">
        <v>6</v>
      </c>
      <c r="I9" s="65">
        <v>37</v>
      </c>
      <c r="J9" s="65">
        <v>35</v>
      </c>
      <c r="K9" s="65">
        <v>35</v>
      </c>
      <c r="L9" s="65">
        <v>24</v>
      </c>
      <c r="M9" s="65">
        <v>34</v>
      </c>
      <c r="N9" s="65">
        <v>10</v>
      </c>
      <c r="O9" s="71">
        <v>19</v>
      </c>
      <c r="P9" s="71">
        <v>9</v>
      </c>
      <c r="Q9" s="71">
        <v>9</v>
      </c>
      <c r="R9" s="71">
        <v>8</v>
      </c>
      <c r="S9" s="71">
        <v>17</v>
      </c>
      <c r="T9" s="71">
        <v>0</v>
      </c>
    </row>
    <row r="10" spans="1:20" x14ac:dyDescent="0.25">
      <c r="A10" t="s">
        <v>25</v>
      </c>
      <c r="B10">
        <v>40</v>
      </c>
      <c r="C10" s="70">
        <v>8</v>
      </c>
      <c r="D10" s="70">
        <v>2</v>
      </c>
      <c r="E10" s="70">
        <v>40</v>
      </c>
      <c r="F10" s="70">
        <v>35</v>
      </c>
      <c r="G10" s="70">
        <v>24</v>
      </c>
      <c r="H10" s="70">
        <v>0</v>
      </c>
      <c r="I10" s="65">
        <v>35</v>
      </c>
      <c r="J10" s="65">
        <v>23</v>
      </c>
      <c r="K10" s="65">
        <v>39</v>
      </c>
      <c r="L10" s="65">
        <v>37</v>
      </c>
      <c r="M10" s="65">
        <v>31</v>
      </c>
      <c r="N10" s="65">
        <v>18</v>
      </c>
      <c r="O10" s="71">
        <v>34</v>
      </c>
      <c r="P10" s="71">
        <v>22</v>
      </c>
      <c r="Q10" s="71">
        <v>38</v>
      </c>
      <c r="R10" s="71">
        <v>36</v>
      </c>
      <c r="S10" s="71">
        <v>30</v>
      </c>
      <c r="T10" s="71">
        <v>17</v>
      </c>
    </row>
    <row r="11" spans="1:20" x14ac:dyDescent="0.25">
      <c r="A11" t="s">
        <v>12</v>
      </c>
      <c r="B11">
        <v>41</v>
      </c>
      <c r="C11" s="70">
        <v>14</v>
      </c>
      <c r="D11" s="70">
        <v>41</v>
      </c>
      <c r="E11" s="70">
        <v>41</v>
      </c>
      <c r="F11" s="70">
        <v>41</v>
      </c>
      <c r="G11" s="70">
        <v>19</v>
      </c>
      <c r="H11" s="70">
        <v>3</v>
      </c>
      <c r="I11" s="65">
        <v>40</v>
      </c>
      <c r="J11" s="65">
        <v>40</v>
      </c>
      <c r="K11" s="65">
        <v>40</v>
      </c>
      <c r="L11" s="65">
        <v>40</v>
      </c>
      <c r="M11" s="65">
        <v>39</v>
      </c>
      <c r="N11" s="65">
        <v>8</v>
      </c>
      <c r="O11" s="71">
        <v>17</v>
      </c>
      <c r="P11" s="71">
        <v>30</v>
      </c>
      <c r="Q11" s="71">
        <v>30</v>
      </c>
      <c r="R11" s="71">
        <v>30</v>
      </c>
      <c r="S11" s="71">
        <v>22</v>
      </c>
      <c r="T11" s="71">
        <v>3</v>
      </c>
    </row>
    <row r="12" spans="1:20" x14ac:dyDescent="0.25">
      <c r="A12" t="s">
        <v>3</v>
      </c>
      <c r="B12">
        <v>32</v>
      </c>
      <c r="C12" s="70">
        <v>22</v>
      </c>
      <c r="D12" s="70">
        <v>18</v>
      </c>
      <c r="E12" s="70">
        <v>32</v>
      </c>
      <c r="F12" s="70">
        <v>23</v>
      </c>
      <c r="G12" s="70">
        <v>21</v>
      </c>
      <c r="H12" s="70">
        <v>6</v>
      </c>
      <c r="I12" s="65">
        <v>31</v>
      </c>
      <c r="J12" s="65">
        <v>24</v>
      </c>
      <c r="K12" s="65">
        <v>31</v>
      </c>
      <c r="L12" s="65">
        <v>29</v>
      </c>
      <c r="M12" s="65">
        <v>27</v>
      </c>
      <c r="N12" s="65">
        <v>12</v>
      </c>
      <c r="O12" s="71">
        <v>12</v>
      </c>
      <c r="P12" s="71">
        <v>14</v>
      </c>
      <c r="Q12" s="71">
        <v>17</v>
      </c>
      <c r="R12" s="71">
        <v>13</v>
      </c>
      <c r="S12" s="71">
        <v>11</v>
      </c>
      <c r="T12" s="71">
        <v>5</v>
      </c>
    </row>
    <row r="13" spans="1:20" x14ac:dyDescent="0.25">
      <c r="A13" t="s">
        <v>26</v>
      </c>
      <c r="B13">
        <v>32</v>
      </c>
      <c r="C13" s="70">
        <v>25</v>
      </c>
      <c r="D13" s="70">
        <v>32</v>
      </c>
      <c r="E13" s="70">
        <v>32</v>
      </c>
      <c r="F13" s="70">
        <v>27</v>
      </c>
      <c r="G13" s="70">
        <v>25</v>
      </c>
      <c r="H13" s="70">
        <v>9</v>
      </c>
      <c r="I13" s="65">
        <v>30</v>
      </c>
      <c r="J13" s="65">
        <v>31</v>
      </c>
      <c r="K13" s="65">
        <v>31</v>
      </c>
      <c r="L13" s="65">
        <v>30</v>
      </c>
      <c r="M13" s="65">
        <v>28</v>
      </c>
      <c r="N13" s="65">
        <v>24</v>
      </c>
      <c r="O13" s="71">
        <v>21</v>
      </c>
      <c r="P13" s="71">
        <v>21</v>
      </c>
      <c r="Q13" s="71">
        <v>21</v>
      </c>
      <c r="R13" s="71">
        <v>21</v>
      </c>
      <c r="S13" s="71">
        <v>19</v>
      </c>
      <c r="T13" s="71">
        <v>10</v>
      </c>
    </row>
    <row r="14" spans="1:20" x14ac:dyDescent="0.25">
      <c r="A14" t="s">
        <v>27</v>
      </c>
      <c r="B14">
        <v>57</v>
      </c>
      <c r="C14" s="70">
        <v>27</v>
      </c>
      <c r="D14" s="70">
        <v>12</v>
      </c>
      <c r="E14" s="70">
        <v>57</v>
      </c>
      <c r="F14" s="70">
        <v>22</v>
      </c>
      <c r="G14" s="70">
        <v>19</v>
      </c>
      <c r="H14" s="70">
        <v>12</v>
      </c>
      <c r="I14" s="65">
        <v>28</v>
      </c>
      <c r="J14" s="65">
        <v>37</v>
      </c>
      <c r="K14" s="65">
        <v>56</v>
      </c>
      <c r="L14" s="65">
        <v>56</v>
      </c>
      <c r="M14" s="65">
        <v>56</v>
      </c>
      <c r="N14" s="65">
        <v>23</v>
      </c>
      <c r="O14" s="71">
        <v>20</v>
      </c>
      <c r="P14" s="71">
        <v>26</v>
      </c>
      <c r="Q14" s="71">
        <v>48</v>
      </c>
      <c r="R14" s="71">
        <v>43</v>
      </c>
      <c r="S14" s="71">
        <v>44</v>
      </c>
      <c r="T14" s="71">
        <v>14</v>
      </c>
    </row>
    <row r="15" spans="1:20" x14ac:dyDescent="0.25">
      <c r="A15" t="s">
        <v>28</v>
      </c>
      <c r="B15">
        <v>37</v>
      </c>
      <c r="C15" s="70">
        <v>11</v>
      </c>
      <c r="D15" s="70">
        <v>10</v>
      </c>
      <c r="E15" s="70">
        <v>37</v>
      </c>
      <c r="F15" s="70">
        <v>13</v>
      </c>
      <c r="G15" s="70">
        <v>12</v>
      </c>
      <c r="H15" s="70">
        <v>1</v>
      </c>
      <c r="I15" s="65">
        <v>11</v>
      </c>
      <c r="J15" s="65">
        <v>28</v>
      </c>
      <c r="K15" s="65">
        <v>36</v>
      </c>
      <c r="L15" s="65">
        <v>32</v>
      </c>
      <c r="M15" s="65">
        <v>28</v>
      </c>
      <c r="N15" s="65">
        <v>21</v>
      </c>
      <c r="O15" s="71">
        <v>2</v>
      </c>
      <c r="P15" s="71">
        <v>8</v>
      </c>
      <c r="Q15" s="71">
        <v>16</v>
      </c>
      <c r="R15" s="71">
        <v>12</v>
      </c>
      <c r="S15" s="71">
        <v>9</v>
      </c>
      <c r="T15" s="71">
        <v>2</v>
      </c>
    </row>
    <row r="16" spans="1:20" x14ac:dyDescent="0.25">
      <c r="A16" t="s">
        <v>29</v>
      </c>
      <c r="B16">
        <v>50</v>
      </c>
      <c r="C16" s="70">
        <v>7</v>
      </c>
      <c r="D16" s="70">
        <v>50</v>
      </c>
      <c r="E16" s="70">
        <v>50</v>
      </c>
      <c r="F16" s="70">
        <v>45</v>
      </c>
      <c r="G16" s="70">
        <v>46</v>
      </c>
      <c r="H16" s="70">
        <v>0</v>
      </c>
      <c r="I16" s="65">
        <v>26</v>
      </c>
      <c r="J16" s="65">
        <v>49</v>
      </c>
      <c r="K16" s="65">
        <v>49</v>
      </c>
      <c r="L16" s="65">
        <v>47</v>
      </c>
      <c r="M16" s="65">
        <v>46</v>
      </c>
      <c r="N16" s="65">
        <v>10</v>
      </c>
      <c r="O16" s="71">
        <v>26</v>
      </c>
      <c r="P16" s="71">
        <v>48</v>
      </c>
      <c r="Q16" s="71">
        <v>48</v>
      </c>
      <c r="R16" s="71">
        <v>46</v>
      </c>
      <c r="S16" s="71">
        <v>45</v>
      </c>
      <c r="T16" s="71">
        <v>10</v>
      </c>
    </row>
    <row r="17" spans="1:20" x14ac:dyDescent="0.25">
      <c r="A17" t="s">
        <v>4</v>
      </c>
      <c r="B17">
        <v>43</v>
      </c>
      <c r="C17" s="70">
        <v>24</v>
      </c>
      <c r="D17" s="70">
        <v>11</v>
      </c>
      <c r="E17" s="70">
        <v>43</v>
      </c>
      <c r="F17" s="70">
        <v>19</v>
      </c>
      <c r="G17" s="70">
        <v>22</v>
      </c>
      <c r="H17" s="70">
        <v>3</v>
      </c>
      <c r="I17" s="65">
        <v>34</v>
      </c>
      <c r="J17" s="65">
        <v>23</v>
      </c>
      <c r="K17" s="65">
        <v>42</v>
      </c>
      <c r="L17" s="65">
        <v>42</v>
      </c>
      <c r="M17" s="65">
        <v>42</v>
      </c>
      <c r="N17" s="65">
        <v>15</v>
      </c>
      <c r="O17" s="71">
        <v>23</v>
      </c>
      <c r="P17" s="71">
        <v>14</v>
      </c>
      <c r="Q17" s="71">
        <v>31</v>
      </c>
      <c r="R17" s="71">
        <v>28</v>
      </c>
      <c r="S17" s="71">
        <v>29</v>
      </c>
      <c r="T17" s="71">
        <v>5</v>
      </c>
    </row>
    <row r="18" spans="1:20" x14ac:dyDescent="0.25">
      <c r="A18" t="s">
        <v>13</v>
      </c>
      <c r="B18">
        <v>8</v>
      </c>
      <c r="C18" s="70">
        <v>4</v>
      </c>
      <c r="D18" s="70">
        <v>0</v>
      </c>
      <c r="E18" s="70">
        <v>0</v>
      </c>
      <c r="F18" s="70">
        <v>3</v>
      </c>
      <c r="G18" s="70">
        <v>4</v>
      </c>
      <c r="H18" s="70">
        <v>0</v>
      </c>
      <c r="I18" s="65">
        <v>5</v>
      </c>
      <c r="J18" s="65">
        <v>5</v>
      </c>
      <c r="K18" s="65">
        <v>5</v>
      </c>
      <c r="L18" s="65">
        <v>5</v>
      </c>
      <c r="M18" s="65">
        <v>4</v>
      </c>
      <c r="N18" s="65">
        <v>3</v>
      </c>
      <c r="O18" s="71">
        <v>4</v>
      </c>
      <c r="P18" s="71">
        <v>4</v>
      </c>
      <c r="Q18" s="71">
        <v>4</v>
      </c>
      <c r="R18" s="71">
        <v>3</v>
      </c>
      <c r="S18" s="71">
        <v>3</v>
      </c>
      <c r="T18" s="71">
        <v>2</v>
      </c>
    </row>
    <row r="19" spans="1:20" x14ac:dyDescent="0.25">
      <c r="A19" t="s">
        <v>30</v>
      </c>
      <c r="B19">
        <v>26</v>
      </c>
      <c r="C19" s="70">
        <v>5</v>
      </c>
      <c r="D19" s="70">
        <v>26</v>
      </c>
      <c r="E19" s="70">
        <v>26</v>
      </c>
      <c r="F19" s="70">
        <v>26</v>
      </c>
      <c r="G19" s="70">
        <v>21</v>
      </c>
      <c r="H19" s="70">
        <v>1</v>
      </c>
      <c r="I19" s="65">
        <v>8</v>
      </c>
      <c r="J19" s="65">
        <v>25</v>
      </c>
      <c r="K19" s="65">
        <v>25</v>
      </c>
      <c r="L19" s="65">
        <v>25</v>
      </c>
      <c r="M19" s="65">
        <v>25</v>
      </c>
      <c r="N19" s="65">
        <v>8</v>
      </c>
      <c r="O19" s="71">
        <v>6</v>
      </c>
      <c r="P19" s="71">
        <v>23</v>
      </c>
      <c r="Q19" s="71">
        <v>23</v>
      </c>
      <c r="R19" s="71">
        <v>23</v>
      </c>
      <c r="S19" s="71">
        <v>21</v>
      </c>
      <c r="T19" s="71">
        <v>5</v>
      </c>
    </row>
    <row r="20" spans="1:20" x14ac:dyDescent="0.25">
      <c r="A20" t="s">
        <v>31</v>
      </c>
      <c r="B20">
        <v>46</v>
      </c>
      <c r="C20" s="70">
        <v>25</v>
      </c>
      <c r="D20" s="70">
        <v>46</v>
      </c>
      <c r="E20" s="70">
        <v>46</v>
      </c>
      <c r="F20" s="70">
        <v>44</v>
      </c>
      <c r="G20" s="70">
        <v>46</v>
      </c>
      <c r="H20" s="70">
        <v>6</v>
      </c>
      <c r="I20" s="65">
        <v>30</v>
      </c>
      <c r="J20" s="65">
        <v>45</v>
      </c>
      <c r="K20" s="65">
        <v>45</v>
      </c>
      <c r="L20" s="65">
        <v>45</v>
      </c>
      <c r="M20" s="65">
        <v>45</v>
      </c>
      <c r="N20" s="65">
        <v>22</v>
      </c>
      <c r="O20" s="71">
        <v>25</v>
      </c>
      <c r="P20" s="71">
        <v>39</v>
      </c>
      <c r="Q20" s="71">
        <v>39</v>
      </c>
      <c r="R20" s="71">
        <v>38</v>
      </c>
      <c r="S20" s="71">
        <v>39</v>
      </c>
      <c r="T20" s="71">
        <v>18</v>
      </c>
    </row>
    <row r="21" spans="1:20" x14ac:dyDescent="0.25">
      <c r="A21" t="s">
        <v>14</v>
      </c>
      <c r="B21">
        <v>17</v>
      </c>
      <c r="C21" s="70">
        <v>17</v>
      </c>
      <c r="D21" s="70">
        <v>2</v>
      </c>
      <c r="E21" s="70">
        <v>17</v>
      </c>
      <c r="F21" s="70">
        <v>6</v>
      </c>
      <c r="G21" s="70">
        <v>5</v>
      </c>
      <c r="H21" s="70">
        <v>1</v>
      </c>
      <c r="I21" s="65">
        <v>16</v>
      </c>
      <c r="J21" s="65">
        <v>10</v>
      </c>
      <c r="K21" s="65">
        <v>16</v>
      </c>
      <c r="L21" s="65">
        <v>12</v>
      </c>
      <c r="M21" s="65">
        <v>8</v>
      </c>
      <c r="N21" s="65">
        <v>2</v>
      </c>
      <c r="O21" s="71">
        <v>12</v>
      </c>
      <c r="P21" s="71">
        <v>8</v>
      </c>
      <c r="Q21" s="71">
        <v>12</v>
      </c>
      <c r="R21" s="71">
        <v>9</v>
      </c>
      <c r="S21" s="71">
        <v>6</v>
      </c>
      <c r="T21" s="71">
        <v>1</v>
      </c>
    </row>
    <row r="22" spans="1:20" x14ac:dyDescent="0.25">
      <c r="A22" t="s">
        <v>5</v>
      </c>
      <c r="B22">
        <v>65</v>
      </c>
      <c r="C22" s="70">
        <v>26</v>
      </c>
      <c r="D22" s="70">
        <v>65</v>
      </c>
      <c r="E22" s="70">
        <v>65</v>
      </c>
      <c r="F22" s="70">
        <v>44</v>
      </c>
      <c r="G22" s="70">
        <v>44</v>
      </c>
      <c r="H22" s="70">
        <v>8</v>
      </c>
      <c r="I22" s="65">
        <v>44</v>
      </c>
      <c r="J22" s="65">
        <v>64</v>
      </c>
      <c r="K22" s="65">
        <v>64</v>
      </c>
      <c r="L22" s="65">
        <v>59</v>
      </c>
      <c r="M22" s="65">
        <v>59</v>
      </c>
      <c r="N22" s="65">
        <v>32</v>
      </c>
      <c r="O22" s="71">
        <v>31</v>
      </c>
      <c r="P22" s="71">
        <v>45</v>
      </c>
      <c r="Q22" s="71">
        <v>45</v>
      </c>
      <c r="R22" s="71">
        <v>35</v>
      </c>
      <c r="S22" s="71">
        <v>34</v>
      </c>
      <c r="T22" s="71">
        <v>12</v>
      </c>
    </row>
    <row r="23" spans="1:20" x14ac:dyDescent="0.25">
      <c r="A23" t="s">
        <v>32</v>
      </c>
      <c r="B23">
        <v>61</v>
      </c>
      <c r="C23" s="70">
        <v>0</v>
      </c>
      <c r="D23" s="70">
        <v>0</v>
      </c>
      <c r="E23" s="70">
        <v>0</v>
      </c>
      <c r="F23" s="70">
        <v>2</v>
      </c>
      <c r="G23" s="70">
        <v>0</v>
      </c>
      <c r="H23" s="70">
        <v>0</v>
      </c>
      <c r="I23" s="65">
        <v>0</v>
      </c>
      <c r="J23" s="65">
        <v>0</v>
      </c>
      <c r="K23" s="65">
        <v>0</v>
      </c>
      <c r="L23" s="65">
        <v>3</v>
      </c>
      <c r="M23" s="65">
        <v>0</v>
      </c>
      <c r="N23" s="65">
        <v>0</v>
      </c>
      <c r="O23" s="71">
        <v>0</v>
      </c>
      <c r="P23" s="71">
        <v>0</v>
      </c>
      <c r="Q23" s="71">
        <v>0</v>
      </c>
      <c r="R23" s="71">
        <v>3</v>
      </c>
      <c r="S23" s="71">
        <v>0</v>
      </c>
      <c r="T23" s="71">
        <v>0</v>
      </c>
    </row>
    <row r="24" spans="1:20" x14ac:dyDescent="0.25">
      <c r="A24" t="s">
        <v>33</v>
      </c>
      <c r="B24">
        <v>38</v>
      </c>
      <c r="C24" s="70">
        <v>10</v>
      </c>
      <c r="D24" s="70">
        <v>4</v>
      </c>
      <c r="E24" s="70">
        <v>38</v>
      </c>
      <c r="F24" s="70">
        <v>5</v>
      </c>
      <c r="G24" s="70">
        <v>10</v>
      </c>
      <c r="H24" s="70">
        <v>3</v>
      </c>
      <c r="I24" s="65">
        <v>37</v>
      </c>
      <c r="J24" s="65">
        <v>36</v>
      </c>
      <c r="K24" s="65">
        <v>37</v>
      </c>
      <c r="L24" s="65">
        <v>35</v>
      </c>
      <c r="M24" s="65">
        <v>37</v>
      </c>
      <c r="N24" s="65">
        <v>24</v>
      </c>
      <c r="O24" s="71">
        <v>26</v>
      </c>
      <c r="P24" s="71">
        <v>15</v>
      </c>
      <c r="Q24" s="71">
        <v>34</v>
      </c>
      <c r="R24" s="71">
        <v>23</v>
      </c>
      <c r="S24" s="71">
        <v>26</v>
      </c>
      <c r="T24" s="71">
        <v>21</v>
      </c>
    </row>
    <row r="25" spans="1:20" x14ac:dyDescent="0.25">
      <c r="A25" t="s">
        <v>34</v>
      </c>
      <c r="B25">
        <v>45</v>
      </c>
      <c r="C25" s="70">
        <v>18</v>
      </c>
      <c r="D25" s="70">
        <v>45</v>
      </c>
      <c r="E25" s="70">
        <v>45</v>
      </c>
      <c r="F25" s="70">
        <v>29</v>
      </c>
      <c r="G25" s="70">
        <v>21</v>
      </c>
      <c r="H25" s="70">
        <v>9</v>
      </c>
      <c r="I25" s="65">
        <v>32</v>
      </c>
      <c r="J25" s="65">
        <v>44</v>
      </c>
      <c r="K25" s="65">
        <v>44</v>
      </c>
      <c r="L25" s="65">
        <v>44</v>
      </c>
      <c r="M25" s="65">
        <v>33</v>
      </c>
      <c r="N25" s="65">
        <v>17</v>
      </c>
      <c r="O25" s="71">
        <v>20</v>
      </c>
      <c r="P25" s="71">
        <v>32</v>
      </c>
      <c r="Q25" s="71">
        <v>32</v>
      </c>
      <c r="R25" s="71">
        <v>26</v>
      </c>
      <c r="S25" s="71">
        <v>20</v>
      </c>
      <c r="T25" s="71">
        <v>6</v>
      </c>
    </row>
    <row r="26" spans="1:20" x14ac:dyDescent="0.25">
      <c r="A26" t="s">
        <v>35</v>
      </c>
      <c r="B26">
        <v>65</v>
      </c>
      <c r="C26" s="70">
        <v>53</v>
      </c>
      <c r="D26" s="70">
        <v>43</v>
      </c>
      <c r="E26" s="70">
        <v>65</v>
      </c>
      <c r="F26" s="70">
        <v>53</v>
      </c>
      <c r="G26" s="70">
        <v>61</v>
      </c>
      <c r="H26" s="70">
        <v>25</v>
      </c>
      <c r="I26" s="65">
        <v>59</v>
      </c>
      <c r="J26" s="65">
        <v>61</v>
      </c>
      <c r="K26" s="65">
        <v>64</v>
      </c>
      <c r="L26" s="65">
        <v>62</v>
      </c>
      <c r="M26" s="65">
        <v>62</v>
      </c>
      <c r="N26" s="65">
        <v>48</v>
      </c>
      <c r="O26" s="71">
        <v>44</v>
      </c>
      <c r="P26" s="71">
        <v>45</v>
      </c>
      <c r="Q26" s="71">
        <v>48</v>
      </c>
      <c r="R26" s="71">
        <v>46</v>
      </c>
      <c r="S26" s="71">
        <v>46</v>
      </c>
      <c r="T26" s="71">
        <v>26</v>
      </c>
    </row>
    <row r="27" spans="1:20" x14ac:dyDescent="0.25">
      <c r="A27" t="s">
        <v>6</v>
      </c>
      <c r="B27">
        <v>10</v>
      </c>
      <c r="C27" s="70">
        <v>0</v>
      </c>
      <c r="D27" s="70">
        <v>7</v>
      </c>
      <c r="E27" s="70">
        <v>7</v>
      </c>
      <c r="F27" s="70">
        <v>8</v>
      </c>
      <c r="G27" s="70">
        <v>3</v>
      </c>
      <c r="H27" s="70">
        <v>0</v>
      </c>
      <c r="I27" s="65">
        <v>8</v>
      </c>
      <c r="J27" s="65">
        <v>9</v>
      </c>
      <c r="K27" s="65">
        <v>9</v>
      </c>
      <c r="L27" s="65">
        <v>9</v>
      </c>
      <c r="M27" s="65">
        <v>4</v>
      </c>
      <c r="N27" s="65">
        <v>3</v>
      </c>
      <c r="O27" s="71">
        <v>3</v>
      </c>
      <c r="P27" s="71">
        <v>7</v>
      </c>
      <c r="Q27" s="71">
        <v>7</v>
      </c>
      <c r="R27" s="71">
        <v>7</v>
      </c>
      <c r="S27" s="71">
        <v>4</v>
      </c>
      <c r="T27" s="71">
        <v>3</v>
      </c>
    </row>
    <row r="28" spans="1:20" x14ac:dyDescent="0.25">
      <c r="A28" t="s">
        <v>7</v>
      </c>
      <c r="B28">
        <v>15</v>
      </c>
      <c r="C28" s="70">
        <v>5</v>
      </c>
      <c r="D28" s="70">
        <v>2</v>
      </c>
      <c r="E28" s="70">
        <v>2</v>
      </c>
      <c r="F28" s="70">
        <v>5</v>
      </c>
      <c r="G28" s="70">
        <v>2</v>
      </c>
      <c r="H28" s="70">
        <v>1</v>
      </c>
      <c r="I28" s="65">
        <v>8</v>
      </c>
      <c r="J28" s="65">
        <v>5</v>
      </c>
      <c r="K28" s="65">
        <v>5</v>
      </c>
      <c r="L28" s="65">
        <v>13</v>
      </c>
      <c r="M28" s="65">
        <v>6</v>
      </c>
      <c r="N28" s="65">
        <v>7</v>
      </c>
      <c r="O28" s="71">
        <v>3</v>
      </c>
      <c r="P28" s="71">
        <v>1</v>
      </c>
      <c r="Q28" s="71">
        <v>1</v>
      </c>
      <c r="R28" s="71">
        <v>6</v>
      </c>
      <c r="S28" s="71">
        <v>2</v>
      </c>
      <c r="T28" s="71">
        <v>2</v>
      </c>
    </row>
    <row r="29" spans="1:20" x14ac:dyDescent="0.25">
      <c r="A29" t="s">
        <v>10</v>
      </c>
      <c r="B29">
        <v>92</v>
      </c>
      <c r="C29" s="70">
        <v>87</v>
      </c>
      <c r="D29" s="70">
        <v>87</v>
      </c>
      <c r="E29" s="70">
        <v>92</v>
      </c>
      <c r="F29" s="70">
        <v>88</v>
      </c>
      <c r="G29" s="70">
        <v>85</v>
      </c>
      <c r="H29" s="70">
        <v>85</v>
      </c>
      <c r="I29" s="65">
        <v>87</v>
      </c>
      <c r="J29" s="65">
        <v>90</v>
      </c>
      <c r="K29" s="65">
        <v>91</v>
      </c>
      <c r="L29" s="65">
        <v>91</v>
      </c>
      <c r="M29" s="65">
        <v>85</v>
      </c>
      <c r="N29" s="65">
        <v>88</v>
      </c>
      <c r="O29" s="71">
        <v>87</v>
      </c>
      <c r="P29" s="71">
        <v>90</v>
      </c>
      <c r="Q29" s="71">
        <v>91</v>
      </c>
      <c r="R29" s="71">
        <v>91</v>
      </c>
      <c r="S29" s="71">
        <v>85</v>
      </c>
      <c r="T29" s="71">
        <v>88</v>
      </c>
    </row>
    <row r="30" spans="1:20" x14ac:dyDescent="0.25">
      <c r="A30" t="s">
        <v>8</v>
      </c>
      <c r="B30">
        <v>7</v>
      </c>
      <c r="C30" s="70">
        <v>3</v>
      </c>
      <c r="D30" s="70">
        <v>3</v>
      </c>
      <c r="E30" s="70">
        <v>3</v>
      </c>
      <c r="F30" s="70">
        <v>4</v>
      </c>
      <c r="G30" s="70">
        <v>0</v>
      </c>
      <c r="H30" s="70">
        <v>0</v>
      </c>
      <c r="I30" s="65">
        <v>3</v>
      </c>
      <c r="J30" s="65">
        <v>5</v>
      </c>
      <c r="K30" s="65">
        <v>5</v>
      </c>
      <c r="L30" s="65">
        <v>5</v>
      </c>
      <c r="M30" s="65">
        <v>1</v>
      </c>
      <c r="N30" s="65">
        <v>1</v>
      </c>
      <c r="O30" s="71">
        <v>3</v>
      </c>
      <c r="P30" s="71">
        <v>5</v>
      </c>
      <c r="Q30" s="71">
        <v>5</v>
      </c>
      <c r="R30" s="71">
        <v>5</v>
      </c>
      <c r="S30" s="71">
        <v>1</v>
      </c>
      <c r="T30" s="71">
        <v>1</v>
      </c>
    </row>
    <row r="31" spans="1:20" x14ac:dyDescent="0.25">
      <c r="A31" t="s">
        <v>15</v>
      </c>
      <c r="B31">
        <v>14</v>
      </c>
      <c r="C31" s="70">
        <v>5</v>
      </c>
      <c r="D31" s="70">
        <v>7</v>
      </c>
      <c r="E31" s="70">
        <v>7</v>
      </c>
      <c r="F31" s="70">
        <v>5</v>
      </c>
      <c r="G31" s="70">
        <v>5</v>
      </c>
      <c r="H31" s="70">
        <v>1</v>
      </c>
      <c r="I31" s="65">
        <v>6</v>
      </c>
      <c r="J31" s="65">
        <v>8</v>
      </c>
      <c r="K31" s="65">
        <v>8</v>
      </c>
      <c r="L31" s="65">
        <v>13</v>
      </c>
      <c r="M31" s="65">
        <v>7</v>
      </c>
      <c r="N31" s="65">
        <v>4</v>
      </c>
      <c r="O31" s="71">
        <v>4</v>
      </c>
      <c r="P31" s="71">
        <v>6</v>
      </c>
      <c r="Q31" s="71">
        <v>6</v>
      </c>
      <c r="R31" s="71">
        <v>9</v>
      </c>
      <c r="S31" s="71">
        <v>5</v>
      </c>
      <c r="T31" s="71">
        <v>2</v>
      </c>
    </row>
    <row r="32" spans="1:20" x14ac:dyDescent="0.25">
      <c r="A32" t="s">
        <v>9</v>
      </c>
      <c r="B32">
        <v>34</v>
      </c>
      <c r="C32" s="70">
        <v>16</v>
      </c>
      <c r="D32" s="70">
        <v>2</v>
      </c>
      <c r="E32" s="70">
        <v>34</v>
      </c>
      <c r="F32" s="70">
        <v>22</v>
      </c>
      <c r="G32" s="70">
        <v>28</v>
      </c>
      <c r="H32" s="70">
        <v>1</v>
      </c>
      <c r="I32" s="65">
        <v>29</v>
      </c>
      <c r="J32" s="65">
        <v>3</v>
      </c>
      <c r="K32" s="65">
        <v>33</v>
      </c>
      <c r="L32" s="65">
        <v>33</v>
      </c>
      <c r="M32" s="65">
        <v>28</v>
      </c>
      <c r="N32" s="65">
        <v>13</v>
      </c>
      <c r="O32" s="71">
        <v>2</v>
      </c>
      <c r="P32" s="71">
        <v>1</v>
      </c>
      <c r="Q32" s="71">
        <v>6</v>
      </c>
      <c r="R32" s="71">
        <v>2</v>
      </c>
      <c r="S32" s="71">
        <v>2</v>
      </c>
      <c r="T32" s="71">
        <v>1</v>
      </c>
    </row>
    <row r="33" spans="1:20" x14ac:dyDescent="0.25">
      <c r="A33" t="s">
        <v>16</v>
      </c>
      <c r="B33">
        <v>15</v>
      </c>
      <c r="C33" s="70">
        <v>7</v>
      </c>
      <c r="D33" s="70">
        <v>15</v>
      </c>
      <c r="E33" s="70">
        <v>15</v>
      </c>
      <c r="F33" s="70">
        <v>4</v>
      </c>
      <c r="G33" s="70">
        <v>6</v>
      </c>
      <c r="H33" s="70">
        <v>0</v>
      </c>
      <c r="I33" s="65">
        <v>13</v>
      </c>
      <c r="J33" s="65">
        <v>14</v>
      </c>
      <c r="K33" s="65">
        <v>14</v>
      </c>
      <c r="L33" s="65">
        <v>11</v>
      </c>
      <c r="M33" s="65">
        <v>9</v>
      </c>
      <c r="N33" s="65">
        <v>9</v>
      </c>
      <c r="O33" s="71">
        <v>8</v>
      </c>
      <c r="P33" s="71">
        <v>10</v>
      </c>
      <c r="Q33" s="71">
        <v>10</v>
      </c>
      <c r="R33" s="71">
        <v>7</v>
      </c>
      <c r="S33" s="71">
        <v>5</v>
      </c>
      <c r="T33" s="71">
        <v>5</v>
      </c>
    </row>
    <row r="34" spans="1:20" x14ac:dyDescent="0.25">
      <c r="A34" s="67" t="s">
        <v>270</v>
      </c>
      <c r="B34" s="67">
        <f t="shared" ref="B34:H34" si="0">SUM(B3:B33)</f>
        <v>1103</v>
      </c>
      <c r="C34" s="70">
        <f t="shared" si="0"/>
        <v>526</v>
      </c>
      <c r="D34" s="70">
        <f t="shared" si="0"/>
        <v>614</v>
      </c>
      <c r="E34" s="70">
        <f t="shared" si="0"/>
        <v>957</v>
      </c>
      <c r="F34" s="70">
        <f t="shared" si="0"/>
        <v>703</v>
      </c>
      <c r="G34" s="70">
        <f t="shared" si="0"/>
        <v>652</v>
      </c>
      <c r="H34" s="70">
        <f t="shared" si="0"/>
        <v>211</v>
      </c>
      <c r="I34" s="65">
        <f t="shared" ref="I34" si="1">SUM(I3:I33)</f>
        <v>782</v>
      </c>
      <c r="J34" s="65">
        <f t="shared" ref="J34" si="2">SUM(J3:J33)</f>
        <v>837</v>
      </c>
      <c r="K34" s="65">
        <f t="shared" ref="K34" si="3">SUM(K3:K33)</f>
        <v>991</v>
      </c>
      <c r="L34" s="65">
        <f t="shared" ref="L34" si="4">SUM(L3:L33)</f>
        <v>959</v>
      </c>
      <c r="M34" s="65">
        <f t="shared" ref="M34" si="5">SUM(M3:M33)</f>
        <v>895</v>
      </c>
      <c r="N34" s="65">
        <f t="shared" ref="N34" si="6">SUM(N3:N33)</f>
        <v>529</v>
      </c>
      <c r="O34" s="71">
        <f t="shared" ref="O34" si="7">SUM(O3:O33)</f>
        <v>523</v>
      </c>
      <c r="P34" s="71">
        <f t="shared" ref="P34" si="8">SUM(P3:P33)</f>
        <v>611</v>
      </c>
      <c r="Q34" s="71">
        <f t="shared" ref="Q34" si="9">SUM(Q3:Q33)</f>
        <v>746</v>
      </c>
      <c r="R34" s="71">
        <f t="shared" ref="R34" si="10">SUM(R3:R33)</f>
        <v>682</v>
      </c>
      <c r="S34" s="71">
        <f t="shared" ref="S34" si="11">SUM(S3:S33)</f>
        <v>631</v>
      </c>
      <c r="T34" s="71">
        <f t="shared" ref="T34" si="12">SUM(T3:T33)</f>
        <v>322</v>
      </c>
    </row>
    <row r="41" spans="1:20" x14ac:dyDescent="0.25">
      <c r="C41" s="70" t="s">
        <v>214</v>
      </c>
      <c r="D41" s="70" t="s">
        <v>255</v>
      </c>
      <c r="E41" s="70" t="s">
        <v>265</v>
      </c>
      <c r="F41" s="70" t="s">
        <v>266</v>
      </c>
      <c r="G41" s="70" t="s">
        <v>267</v>
      </c>
      <c r="H41" s="70" t="s">
        <v>213</v>
      </c>
    </row>
    <row r="42" spans="1:20" x14ac:dyDescent="0.25">
      <c r="B42" t="s">
        <v>274</v>
      </c>
      <c r="C42">
        <v>1103</v>
      </c>
      <c r="D42">
        <v>1103</v>
      </c>
      <c r="E42">
        <v>1103</v>
      </c>
      <c r="F42">
        <v>1103</v>
      </c>
      <c r="G42">
        <v>1103</v>
      </c>
      <c r="H42">
        <v>1103</v>
      </c>
    </row>
    <row r="43" spans="1:20" x14ac:dyDescent="0.25">
      <c r="B43" t="s">
        <v>275</v>
      </c>
      <c r="C43" s="72">
        <f t="shared" ref="C43:H43" si="13">C34/C42</f>
        <v>0.47688123300090662</v>
      </c>
      <c r="D43" s="72">
        <f t="shared" si="13"/>
        <v>0.55666364460562101</v>
      </c>
      <c r="E43" s="72">
        <f t="shared" si="13"/>
        <v>0.86763372620126922</v>
      </c>
      <c r="F43" s="72">
        <f t="shared" si="13"/>
        <v>0.63735267452402533</v>
      </c>
      <c r="G43" s="72">
        <f t="shared" si="13"/>
        <v>0.59111514052583858</v>
      </c>
      <c r="H43" s="72">
        <f t="shared" si="13"/>
        <v>0.1912964641885766</v>
      </c>
    </row>
    <row r="44" spans="1:20" x14ac:dyDescent="0.25">
      <c r="B44" t="s">
        <v>279</v>
      </c>
      <c r="C44" s="72">
        <f>I34/C42</f>
        <v>0.70897552130553032</v>
      </c>
      <c r="D44" s="72">
        <f t="shared" ref="D44:H44" si="14">J34/D42</f>
        <v>0.75883952855847692</v>
      </c>
      <c r="E44" s="72">
        <f t="shared" si="14"/>
        <v>0.89845874886672705</v>
      </c>
      <c r="F44" s="72">
        <f t="shared" si="14"/>
        <v>0.86944696282864908</v>
      </c>
      <c r="G44" s="72">
        <f t="shared" si="14"/>
        <v>0.81142339075249315</v>
      </c>
      <c r="H44" s="72">
        <f t="shared" si="14"/>
        <v>0.47960108794197642</v>
      </c>
    </row>
    <row r="45" spans="1:20" x14ac:dyDescent="0.25">
      <c r="B45" t="s">
        <v>276</v>
      </c>
      <c r="C45" s="72">
        <f>O34/C42</f>
        <v>0.47416137805983682</v>
      </c>
      <c r="D45" s="72">
        <f t="shared" ref="D45:H45" si="15">P34/D42</f>
        <v>0.55394378966455127</v>
      </c>
      <c r="E45" s="72">
        <f t="shared" si="15"/>
        <v>0.67633726201269262</v>
      </c>
      <c r="F45" s="72">
        <f t="shared" si="15"/>
        <v>0.61831368993653668</v>
      </c>
      <c r="G45" s="72">
        <f t="shared" si="15"/>
        <v>0.57207615593834993</v>
      </c>
      <c r="H45" s="72">
        <f t="shared" si="15"/>
        <v>0.29193109700815956</v>
      </c>
    </row>
  </sheetData>
  <mergeCells count="3">
    <mergeCell ref="C1:H1"/>
    <mergeCell ref="I1:N1"/>
    <mergeCell ref="O1:T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selection activeCell="I40" sqref="I40"/>
    </sheetView>
  </sheetViews>
  <sheetFormatPr defaultRowHeight="13.8" x14ac:dyDescent="0.25"/>
  <cols>
    <col min="1" max="1" width="27.88671875" customWidth="1"/>
  </cols>
  <sheetData>
    <row r="2" spans="1:14" x14ac:dyDescent="0.25">
      <c r="A2" s="67" t="s">
        <v>269</v>
      </c>
      <c r="B2" s="67" t="s">
        <v>271</v>
      </c>
      <c r="C2" s="96" t="s">
        <v>272</v>
      </c>
      <c r="D2" s="96"/>
      <c r="E2" s="96"/>
      <c r="F2" s="96"/>
      <c r="G2" s="96"/>
      <c r="H2" s="96"/>
      <c r="I2" s="96" t="s">
        <v>273</v>
      </c>
      <c r="J2" s="96"/>
      <c r="K2" s="96"/>
      <c r="L2" s="96"/>
      <c r="M2" s="96"/>
      <c r="N2" s="96"/>
    </row>
    <row r="3" spans="1:14" x14ac:dyDescent="0.25">
      <c r="A3" s="67"/>
      <c r="B3" s="67" t="s">
        <v>271</v>
      </c>
      <c r="C3" s="67" t="s">
        <v>214</v>
      </c>
      <c r="D3" s="67" t="s">
        <v>255</v>
      </c>
      <c r="E3" s="67" t="s">
        <v>265</v>
      </c>
      <c r="F3" s="67" t="s">
        <v>266</v>
      </c>
      <c r="G3" s="67" t="s">
        <v>267</v>
      </c>
      <c r="H3" s="67" t="s">
        <v>213</v>
      </c>
      <c r="I3" s="67" t="s">
        <v>214</v>
      </c>
      <c r="J3" s="67" t="s">
        <v>255</v>
      </c>
      <c r="K3" s="67" t="s">
        <v>265</v>
      </c>
      <c r="L3" s="67" t="s">
        <v>266</v>
      </c>
      <c r="M3" s="67" t="s">
        <v>267</v>
      </c>
      <c r="N3" s="67" t="s">
        <v>213</v>
      </c>
    </row>
    <row r="4" spans="1:14" x14ac:dyDescent="0.25">
      <c r="A4" t="s">
        <v>22</v>
      </c>
      <c r="B4">
        <v>6</v>
      </c>
      <c r="C4">
        <v>5</v>
      </c>
      <c r="D4">
        <v>4</v>
      </c>
      <c r="E4">
        <v>4</v>
      </c>
      <c r="F4">
        <v>3</v>
      </c>
      <c r="G4">
        <v>4</v>
      </c>
      <c r="H4">
        <v>3</v>
      </c>
      <c r="I4">
        <v>0.83</v>
      </c>
      <c r="J4">
        <v>0.67</v>
      </c>
      <c r="K4">
        <v>0.67</v>
      </c>
      <c r="L4">
        <v>0.5</v>
      </c>
      <c r="M4">
        <v>0.67</v>
      </c>
      <c r="N4">
        <v>0.5</v>
      </c>
    </row>
    <row r="5" spans="1:14" x14ac:dyDescent="0.25">
      <c r="A5" t="s">
        <v>0</v>
      </c>
      <c r="B5">
        <v>29</v>
      </c>
      <c r="C5">
        <v>20</v>
      </c>
      <c r="D5">
        <v>8</v>
      </c>
      <c r="E5" t="s">
        <v>257</v>
      </c>
      <c r="F5">
        <v>24</v>
      </c>
      <c r="G5">
        <v>20</v>
      </c>
      <c r="H5">
        <v>1</v>
      </c>
      <c r="I5">
        <v>0.69</v>
      </c>
      <c r="J5">
        <v>0.28000000000000003</v>
      </c>
      <c r="K5" t="s">
        <v>257</v>
      </c>
      <c r="L5">
        <v>0.83</v>
      </c>
      <c r="M5">
        <v>0.69</v>
      </c>
      <c r="N5">
        <v>0.03</v>
      </c>
    </row>
    <row r="6" spans="1:14" x14ac:dyDescent="0.25">
      <c r="A6" t="s">
        <v>11</v>
      </c>
      <c r="B6">
        <v>73</v>
      </c>
      <c r="C6">
        <v>42</v>
      </c>
      <c r="D6">
        <v>38</v>
      </c>
      <c r="E6">
        <v>73</v>
      </c>
      <c r="F6">
        <v>61</v>
      </c>
      <c r="G6">
        <v>71</v>
      </c>
      <c r="H6">
        <v>28</v>
      </c>
      <c r="I6">
        <v>0.57999999999999996</v>
      </c>
      <c r="J6">
        <v>0.52</v>
      </c>
      <c r="K6">
        <v>1</v>
      </c>
      <c r="L6">
        <v>0.84</v>
      </c>
      <c r="M6">
        <v>0.97</v>
      </c>
      <c r="N6">
        <v>0.38</v>
      </c>
    </row>
    <row r="7" spans="1:14" x14ac:dyDescent="0.25">
      <c r="A7" t="s">
        <v>1</v>
      </c>
      <c r="B7">
        <v>39</v>
      </c>
      <c r="C7">
        <v>34</v>
      </c>
      <c r="D7" t="s">
        <v>257</v>
      </c>
      <c r="E7">
        <v>39</v>
      </c>
      <c r="F7">
        <v>33</v>
      </c>
      <c r="G7">
        <v>28</v>
      </c>
      <c r="H7">
        <v>16</v>
      </c>
      <c r="I7">
        <v>0.87</v>
      </c>
      <c r="J7" t="s">
        <v>257</v>
      </c>
      <c r="K7">
        <v>1</v>
      </c>
      <c r="L7">
        <v>0.85</v>
      </c>
      <c r="M7">
        <v>0.72</v>
      </c>
      <c r="N7">
        <v>0.41</v>
      </c>
    </row>
    <row r="8" spans="1:14" x14ac:dyDescent="0.25">
      <c r="A8" t="s">
        <v>2</v>
      </c>
      <c r="B8">
        <v>33</v>
      </c>
      <c r="C8">
        <v>19</v>
      </c>
      <c r="D8">
        <v>12</v>
      </c>
      <c r="E8">
        <v>33</v>
      </c>
      <c r="F8">
        <v>27</v>
      </c>
      <c r="G8">
        <v>19</v>
      </c>
      <c r="H8">
        <v>10</v>
      </c>
      <c r="I8">
        <v>0.57999999999999996</v>
      </c>
      <c r="J8">
        <v>0.36</v>
      </c>
      <c r="K8">
        <v>1</v>
      </c>
      <c r="L8">
        <v>0.82</v>
      </c>
      <c r="M8">
        <v>0.57999999999999996</v>
      </c>
      <c r="N8">
        <v>0.3</v>
      </c>
    </row>
    <row r="9" spans="1:14" x14ac:dyDescent="0.25">
      <c r="A9" t="s">
        <v>23</v>
      </c>
      <c r="B9">
        <v>441</v>
      </c>
      <c r="C9">
        <v>0</v>
      </c>
      <c r="D9">
        <v>441</v>
      </c>
      <c r="E9">
        <v>441</v>
      </c>
      <c r="F9">
        <v>441</v>
      </c>
      <c r="G9">
        <v>441</v>
      </c>
      <c r="H9">
        <v>424</v>
      </c>
      <c r="I9">
        <v>0</v>
      </c>
      <c r="J9">
        <v>1</v>
      </c>
      <c r="K9">
        <v>1</v>
      </c>
      <c r="L9">
        <v>1</v>
      </c>
      <c r="M9">
        <v>1</v>
      </c>
      <c r="N9">
        <v>0.96</v>
      </c>
    </row>
    <row r="10" spans="1:14" x14ac:dyDescent="0.25">
      <c r="A10" t="s">
        <v>24</v>
      </c>
      <c r="B10">
        <v>36</v>
      </c>
      <c r="C10">
        <v>35</v>
      </c>
      <c r="D10">
        <v>25</v>
      </c>
      <c r="E10">
        <v>25</v>
      </c>
      <c r="F10">
        <v>17</v>
      </c>
      <c r="G10">
        <v>28</v>
      </c>
      <c r="H10">
        <v>11</v>
      </c>
      <c r="I10">
        <v>0.97</v>
      </c>
      <c r="J10">
        <v>0.69</v>
      </c>
      <c r="K10">
        <v>0.69</v>
      </c>
      <c r="L10">
        <v>0.47</v>
      </c>
      <c r="M10">
        <v>0.78</v>
      </c>
      <c r="N10">
        <v>0.31</v>
      </c>
    </row>
    <row r="11" spans="1:14" x14ac:dyDescent="0.25">
      <c r="A11" t="s">
        <v>25</v>
      </c>
      <c r="B11">
        <v>57</v>
      </c>
      <c r="C11">
        <v>46</v>
      </c>
      <c r="D11">
        <v>42</v>
      </c>
      <c r="E11">
        <v>57</v>
      </c>
      <c r="F11">
        <v>56</v>
      </c>
      <c r="G11">
        <v>45</v>
      </c>
      <c r="H11">
        <v>29</v>
      </c>
      <c r="I11">
        <v>0.81</v>
      </c>
      <c r="J11">
        <v>0.74</v>
      </c>
      <c r="K11">
        <v>1</v>
      </c>
      <c r="L11">
        <v>0.98</v>
      </c>
      <c r="M11">
        <v>0.79</v>
      </c>
      <c r="N11">
        <v>0.51</v>
      </c>
    </row>
    <row r="12" spans="1:14" x14ac:dyDescent="0.25">
      <c r="A12" t="s">
        <v>12</v>
      </c>
      <c r="B12">
        <v>56</v>
      </c>
      <c r="C12">
        <v>24</v>
      </c>
      <c r="D12" t="s">
        <v>257</v>
      </c>
      <c r="E12">
        <v>56</v>
      </c>
      <c r="F12">
        <v>56</v>
      </c>
      <c r="G12">
        <v>32</v>
      </c>
      <c r="H12">
        <v>3</v>
      </c>
      <c r="I12">
        <v>0.43</v>
      </c>
      <c r="J12" t="s">
        <v>257</v>
      </c>
      <c r="K12">
        <v>1</v>
      </c>
      <c r="L12">
        <v>1</v>
      </c>
      <c r="M12">
        <v>0.56999999999999995</v>
      </c>
      <c r="N12">
        <v>0.05</v>
      </c>
    </row>
    <row r="13" spans="1:14" x14ac:dyDescent="0.25">
      <c r="A13" t="s">
        <v>3</v>
      </c>
      <c r="B13">
        <v>25</v>
      </c>
      <c r="C13">
        <v>22</v>
      </c>
      <c r="D13">
        <v>18</v>
      </c>
      <c r="E13">
        <v>25</v>
      </c>
      <c r="F13">
        <v>21</v>
      </c>
      <c r="G13">
        <v>17</v>
      </c>
      <c r="H13">
        <v>3</v>
      </c>
      <c r="I13">
        <v>0.88</v>
      </c>
      <c r="J13">
        <v>0.72</v>
      </c>
      <c r="K13">
        <v>1</v>
      </c>
      <c r="L13">
        <v>0.84</v>
      </c>
      <c r="M13">
        <v>0.68</v>
      </c>
      <c r="N13">
        <v>0.12</v>
      </c>
    </row>
    <row r="14" spans="1:14" x14ac:dyDescent="0.25">
      <c r="A14" t="s">
        <v>26</v>
      </c>
      <c r="B14">
        <v>20</v>
      </c>
      <c r="C14">
        <v>14</v>
      </c>
      <c r="D14" t="s">
        <v>257</v>
      </c>
      <c r="E14">
        <v>20</v>
      </c>
      <c r="F14">
        <v>17</v>
      </c>
      <c r="G14">
        <v>15</v>
      </c>
      <c r="H14">
        <v>2</v>
      </c>
      <c r="I14">
        <v>0.7</v>
      </c>
      <c r="J14" t="s">
        <v>257</v>
      </c>
      <c r="K14">
        <v>1</v>
      </c>
      <c r="L14">
        <v>0.85</v>
      </c>
      <c r="M14">
        <v>0.75</v>
      </c>
      <c r="N14">
        <v>0.1</v>
      </c>
    </row>
    <row r="15" spans="1:14" x14ac:dyDescent="0.25">
      <c r="A15" t="s">
        <v>27</v>
      </c>
      <c r="B15">
        <v>60</v>
      </c>
      <c r="C15">
        <v>28</v>
      </c>
      <c r="D15">
        <v>22</v>
      </c>
      <c r="E15">
        <v>60</v>
      </c>
      <c r="F15">
        <v>32</v>
      </c>
      <c r="G15">
        <v>25</v>
      </c>
      <c r="H15">
        <v>18</v>
      </c>
      <c r="I15">
        <v>0.47</v>
      </c>
      <c r="J15">
        <v>0.37</v>
      </c>
      <c r="K15">
        <v>1</v>
      </c>
      <c r="L15">
        <v>0.53</v>
      </c>
      <c r="M15">
        <v>0.42</v>
      </c>
      <c r="N15">
        <v>0.3</v>
      </c>
    </row>
    <row r="16" spans="1:14" x14ac:dyDescent="0.25">
      <c r="A16" t="s">
        <v>28</v>
      </c>
      <c r="B16">
        <v>34</v>
      </c>
      <c r="C16">
        <v>17</v>
      </c>
      <c r="D16">
        <v>15</v>
      </c>
      <c r="E16">
        <v>34</v>
      </c>
      <c r="F16">
        <v>24</v>
      </c>
      <c r="G16">
        <v>19</v>
      </c>
      <c r="H16">
        <v>11</v>
      </c>
      <c r="I16">
        <v>0.5</v>
      </c>
      <c r="J16">
        <v>0.44</v>
      </c>
      <c r="K16">
        <v>1</v>
      </c>
      <c r="L16">
        <v>0.71</v>
      </c>
      <c r="M16">
        <v>0.56000000000000005</v>
      </c>
      <c r="N16">
        <v>0.32</v>
      </c>
    </row>
    <row r="17" spans="1:14" x14ac:dyDescent="0.25">
      <c r="A17" t="s">
        <v>29</v>
      </c>
      <c r="B17">
        <v>108</v>
      </c>
      <c r="C17">
        <v>62</v>
      </c>
      <c r="D17" t="s">
        <v>257</v>
      </c>
      <c r="E17" t="s">
        <v>257</v>
      </c>
      <c r="F17">
        <v>106</v>
      </c>
      <c r="G17">
        <v>105</v>
      </c>
      <c r="H17">
        <v>3</v>
      </c>
      <c r="I17">
        <v>0.56999999999999995</v>
      </c>
      <c r="J17" t="s">
        <v>257</v>
      </c>
      <c r="K17" t="s">
        <v>257</v>
      </c>
      <c r="L17">
        <v>0.98</v>
      </c>
      <c r="M17">
        <v>0.97</v>
      </c>
      <c r="N17">
        <v>0.03</v>
      </c>
    </row>
    <row r="18" spans="1:14" x14ac:dyDescent="0.25">
      <c r="A18" t="s">
        <v>4</v>
      </c>
      <c r="B18">
        <v>46</v>
      </c>
      <c r="C18">
        <v>27</v>
      </c>
      <c r="D18">
        <v>20</v>
      </c>
      <c r="E18">
        <v>46</v>
      </c>
      <c r="F18">
        <v>41</v>
      </c>
      <c r="G18">
        <v>42</v>
      </c>
      <c r="H18">
        <v>3</v>
      </c>
      <c r="I18">
        <v>0.59</v>
      </c>
      <c r="J18">
        <v>0.43</v>
      </c>
      <c r="K18">
        <v>1</v>
      </c>
      <c r="L18">
        <v>0.89</v>
      </c>
      <c r="M18">
        <v>0.91</v>
      </c>
      <c r="N18">
        <v>7.0000000000000007E-2</v>
      </c>
    </row>
    <row r="19" spans="1:14" x14ac:dyDescent="0.25">
      <c r="A19" t="s">
        <v>13</v>
      </c>
      <c r="B19">
        <v>9</v>
      </c>
      <c r="C19">
        <v>4</v>
      </c>
      <c r="D19">
        <v>6</v>
      </c>
      <c r="E19">
        <v>6</v>
      </c>
      <c r="F19">
        <v>6</v>
      </c>
      <c r="G19">
        <v>6</v>
      </c>
      <c r="H19">
        <v>0</v>
      </c>
      <c r="I19">
        <v>0.44</v>
      </c>
      <c r="J19">
        <v>0.67</v>
      </c>
      <c r="K19">
        <v>0.67</v>
      </c>
      <c r="L19">
        <v>0.67</v>
      </c>
      <c r="M19">
        <v>0.67</v>
      </c>
      <c r="N19">
        <v>0</v>
      </c>
    </row>
    <row r="20" spans="1:14" x14ac:dyDescent="0.25">
      <c r="A20" t="s">
        <v>30</v>
      </c>
      <c r="B20">
        <v>25</v>
      </c>
      <c r="C20">
        <v>3</v>
      </c>
      <c r="D20">
        <v>25</v>
      </c>
      <c r="E20">
        <v>25</v>
      </c>
      <c r="F20">
        <v>25</v>
      </c>
      <c r="G20">
        <v>23</v>
      </c>
      <c r="H20">
        <v>4</v>
      </c>
      <c r="I20">
        <v>0.12</v>
      </c>
      <c r="J20">
        <v>1</v>
      </c>
      <c r="K20">
        <v>1</v>
      </c>
      <c r="L20">
        <v>1</v>
      </c>
      <c r="M20">
        <v>0.92</v>
      </c>
      <c r="N20">
        <v>0.16</v>
      </c>
    </row>
    <row r="21" spans="1:14" x14ac:dyDescent="0.25">
      <c r="A21" t="s">
        <v>31</v>
      </c>
      <c r="B21">
        <v>32</v>
      </c>
      <c r="C21">
        <v>22</v>
      </c>
      <c r="D21">
        <v>32</v>
      </c>
      <c r="E21">
        <v>32</v>
      </c>
      <c r="F21">
        <v>32</v>
      </c>
      <c r="G21">
        <v>32</v>
      </c>
      <c r="H21">
        <v>10</v>
      </c>
      <c r="I21">
        <v>0.69</v>
      </c>
      <c r="J21">
        <v>1</v>
      </c>
      <c r="K21">
        <v>1</v>
      </c>
      <c r="L21">
        <v>1</v>
      </c>
      <c r="M21">
        <v>1</v>
      </c>
      <c r="N21">
        <v>0.31</v>
      </c>
    </row>
    <row r="22" spans="1:14" x14ac:dyDescent="0.25">
      <c r="A22" t="s">
        <v>14</v>
      </c>
      <c r="B22">
        <v>19</v>
      </c>
      <c r="C22" t="s">
        <v>257</v>
      </c>
      <c r="D22">
        <v>7</v>
      </c>
      <c r="E22">
        <v>19</v>
      </c>
      <c r="F22">
        <v>14</v>
      </c>
      <c r="G22">
        <v>9</v>
      </c>
      <c r="H22">
        <v>1</v>
      </c>
      <c r="I22" t="s">
        <v>257</v>
      </c>
      <c r="J22">
        <v>0.37</v>
      </c>
      <c r="K22">
        <v>1</v>
      </c>
      <c r="L22">
        <v>0.74</v>
      </c>
      <c r="M22">
        <v>0.47</v>
      </c>
      <c r="N22">
        <v>0.05</v>
      </c>
    </row>
    <row r="23" spans="1:14" x14ac:dyDescent="0.25">
      <c r="A23" t="s">
        <v>5</v>
      </c>
      <c r="B23">
        <v>64</v>
      </c>
      <c r="C23">
        <v>29</v>
      </c>
      <c r="D23" t="s">
        <v>257</v>
      </c>
      <c r="E23">
        <v>64</v>
      </c>
      <c r="F23">
        <v>51</v>
      </c>
      <c r="G23">
        <v>47</v>
      </c>
      <c r="H23">
        <v>10</v>
      </c>
      <c r="I23">
        <v>0.45</v>
      </c>
      <c r="J23" t="s">
        <v>257</v>
      </c>
      <c r="K23">
        <v>1</v>
      </c>
      <c r="L23">
        <v>0.8</v>
      </c>
      <c r="M23">
        <v>0.73</v>
      </c>
      <c r="N23">
        <v>0.16</v>
      </c>
    </row>
    <row r="24" spans="1:14" x14ac:dyDescent="0.25">
      <c r="A24" t="s">
        <v>32</v>
      </c>
      <c r="B24">
        <v>104</v>
      </c>
      <c r="C24">
        <v>0</v>
      </c>
      <c r="D24">
        <v>33</v>
      </c>
      <c r="E24">
        <v>33</v>
      </c>
      <c r="F24">
        <v>61</v>
      </c>
      <c r="G24">
        <v>33</v>
      </c>
      <c r="H24">
        <v>0</v>
      </c>
      <c r="I24">
        <v>0</v>
      </c>
      <c r="J24">
        <v>0.32</v>
      </c>
      <c r="K24">
        <v>0.32</v>
      </c>
      <c r="L24">
        <v>0.59</v>
      </c>
      <c r="M24">
        <v>0.32</v>
      </c>
      <c r="N24">
        <v>0</v>
      </c>
    </row>
    <row r="25" spans="1:14" x14ac:dyDescent="0.25">
      <c r="A25" t="s">
        <v>33</v>
      </c>
      <c r="B25">
        <v>45</v>
      </c>
      <c r="C25">
        <v>23</v>
      </c>
      <c r="D25">
        <v>21</v>
      </c>
      <c r="E25">
        <v>45</v>
      </c>
      <c r="F25">
        <v>26</v>
      </c>
      <c r="G25">
        <v>19</v>
      </c>
      <c r="H25">
        <v>16</v>
      </c>
      <c r="I25">
        <v>0.51</v>
      </c>
      <c r="J25">
        <v>0.47</v>
      </c>
      <c r="K25">
        <v>1</v>
      </c>
      <c r="L25">
        <v>0.57999999999999996</v>
      </c>
      <c r="M25">
        <v>0.42</v>
      </c>
      <c r="N25">
        <v>0.36</v>
      </c>
    </row>
    <row r="26" spans="1:14" x14ac:dyDescent="0.25">
      <c r="A26" t="s">
        <v>34</v>
      </c>
      <c r="B26">
        <v>46</v>
      </c>
      <c r="C26">
        <v>30</v>
      </c>
      <c r="D26" t="s">
        <v>257</v>
      </c>
      <c r="E26">
        <v>46</v>
      </c>
      <c r="F26">
        <v>36</v>
      </c>
      <c r="G26">
        <v>27</v>
      </c>
      <c r="H26">
        <v>11</v>
      </c>
      <c r="I26">
        <v>0.65</v>
      </c>
      <c r="J26" t="s">
        <v>257</v>
      </c>
      <c r="K26">
        <v>1</v>
      </c>
      <c r="L26">
        <v>0.78</v>
      </c>
      <c r="M26">
        <v>0.59</v>
      </c>
      <c r="N26">
        <v>0.24</v>
      </c>
    </row>
    <row r="27" spans="1:14" x14ac:dyDescent="0.25">
      <c r="A27" t="s">
        <v>35</v>
      </c>
      <c r="B27">
        <v>59</v>
      </c>
      <c r="C27">
        <v>47</v>
      </c>
      <c r="D27">
        <v>47</v>
      </c>
      <c r="E27">
        <v>59</v>
      </c>
      <c r="F27">
        <v>48</v>
      </c>
      <c r="G27">
        <v>56</v>
      </c>
      <c r="H27">
        <v>27</v>
      </c>
      <c r="I27">
        <v>0.8</v>
      </c>
      <c r="J27">
        <v>0.8</v>
      </c>
      <c r="K27">
        <v>1</v>
      </c>
      <c r="L27">
        <v>0.81</v>
      </c>
      <c r="M27">
        <v>0.95</v>
      </c>
      <c r="N27">
        <v>0.46</v>
      </c>
    </row>
    <row r="28" spans="1:14" x14ac:dyDescent="0.25">
      <c r="A28" t="s">
        <v>6</v>
      </c>
      <c r="B28">
        <v>20</v>
      </c>
      <c r="C28">
        <v>6</v>
      </c>
      <c r="D28">
        <v>18</v>
      </c>
      <c r="E28">
        <v>18</v>
      </c>
      <c r="F28">
        <v>19</v>
      </c>
      <c r="G28">
        <v>10</v>
      </c>
      <c r="H28">
        <v>3</v>
      </c>
      <c r="I28">
        <v>0.3</v>
      </c>
      <c r="J28">
        <v>0.9</v>
      </c>
      <c r="K28">
        <v>0.9</v>
      </c>
      <c r="L28">
        <v>0.95</v>
      </c>
      <c r="M28">
        <v>0.5</v>
      </c>
      <c r="N28">
        <v>0.15</v>
      </c>
    </row>
    <row r="29" spans="1:14" x14ac:dyDescent="0.25">
      <c r="A29" t="s">
        <v>7</v>
      </c>
      <c r="B29">
        <v>15</v>
      </c>
      <c r="C29">
        <v>5</v>
      </c>
      <c r="D29">
        <v>3</v>
      </c>
      <c r="E29">
        <v>3</v>
      </c>
      <c r="F29">
        <v>8</v>
      </c>
      <c r="G29">
        <v>2</v>
      </c>
      <c r="H29">
        <v>3</v>
      </c>
      <c r="I29">
        <v>0.33</v>
      </c>
      <c r="J29">
        <v>0.2</v>
      </c>
      <c r="K29">
        <v>0.2</v>
      </c>
      <c r="L29">
        <v>0.53</v>
      </c>
      <c r="M29">
        <v>0.13</v>
      </c>
      <c r="N29">
        <v>0.2</v>
      </c>
    </row>
    <row r="30" spans="1:14" x14ac:dyDescent="0.25">
      <c r="A30" t="s">
        <v>10</v>
      </c>
      <c r="B30">
        <v>6</v>
      </c>
      <c r="C30">
        <v>2</v>
      </c>
      <c r="D30">
        <v>5</v>
      </c>
      <c r="E30">
        <v>6</v>
      </c>
      <c r="F30">
        <v>3</v>
      </c>
      <c r="G30">
        <v>0</v>
      </c>
      <c r="H30">
        <v>1</v>
      </c>
      <c r="I30">
        <v>0.33</v>
      </c>
      <c r="J30">
        <v>0.83</v>
      </c>
      <c r="K30">
        <v>1</v>
      </c>
      <c r="L30">
        <v>0.5</v>
      </c>
      <c r="M30">
        <v>0</v>
      </c>
      <c r="N30">
        <v>0.17</v>
      </c>
    </row>
    <row r="31" spans="1:14" x14ac:dyDescent="0.25">
      <c r="A31" t="s">
        <v>8</v>
      </c>
      <c r="B31">
        <v>8</v>
      </c>
      <c r="C31">
        <v>5</v>
      </c>
      <c r="D31">
        <v>7</v>
      </c>
      <c r="E31">
        <v>7</v>
      </c>
      <c r="F31">
        <v>6</v>
      </c>
      <c r="G31">
        <v>1</v>
      </c>
      <c r="H31">
        <v>1</v>
      </c>
      <c r="I31">
        <v>0.63</v>
      </c>
      <c r="J31">
        <v>0.88</v>
      </c>
      <c r="K31">
        <v>0.88</v>
      </c>
      <c r="L31">
        <v>0.75</v>
      </c>
      <c r="M31">
        <v>0.13</v>
      </c>
      <c r="N31">
        <v>0.13</v>
      </c>
    </row>
    <row r="32" spans="1:14" x14ac:dyDescent="0.25">
      <c r="A32" t="s">
        <v>15</v>
      </c>
      <c r="B32">
        <v>13</v>
      </c>
      <c r="C32">
        <v>4</v>
      </c>
      <c r="D32">
        <v>7</v>
      </c>
      <c r="E32">
        <v>7</v>
      </c>
      <c r="F32">
        <v>11</v>
      </c>
      <c r="G32">
        <v>6</v>
      </c>
      <c r="H32">
        <v>0</v>
      </c>
      <c r="I32">
        <v>0.31</v>
      </c>
      <c r="J32">
        <v>0.54</v>
      </c>
      <c r="K32">
        <v>0.54</v>
      </c>
      <c r="L32">
        <v>0.85</v>
      </c>
      <c r="M32">
        <v>0.46</v>
      </c>
      <c r="N32">
        <v>0</v>
      </c>
    </row>
    <row r="33" spans="1:14" x14ac:dyDescent="0.25">
      <c r="A33" t="s">
        <v>9</v>
      </c>
      <c r="B33">
        <v>23</v>
      </c>
      <c r="C33">
        <v>18</v>
      </c>
      <c r="D33">
        <v>3</v>
      </c>
      <c r="E33">
        <v>23</v>
      </c>
      <c r="F33">
        <v>18</v>
      </c>
      <c r="G33">
        <v>16</v>
      </c>
      <c r="H33">
        <v>1</v>
      </c>
      <c r="I33">
        <v>0.78</v>
      </c>
      <c r="J33">
        <v>0.13</v>
      </c>
      <c r="K33">
        <v>1</v>
      </c>
      <c r="L33">
        <v>0.78</v>
      </c>
      <c r="M33">
        <v>0.7</v>
      </c>
      <c r="N33">
        <v>0.04</v>
      </c>
    </row>
    <row r="34" spans="1:14" x14ac:dyDescent="0.25">
      <c r="A34" t="s">
        <v>16</v>
      </c>
      <c r="B34">
        <v>19</v>
      </c>
      <c r="C34">
        <v>14</v>
      </c>
      <c r="D34" t="s">
        <v>257</v>
      </c>
      <c r="E34" t="s">
        <v>257</v>
      </c>
      <c r="F34">
        <v>11</v>
      </c>
      <c r="G34">
        <v>11</v>
      </c>
      <c r="H34">
        <v>5</v>
      </c>
      <c r="I34">
        <v>0.74</v>
      </c>
      <c r="J34" t="s">
        <v>257</v>
      </c>
      <c r="K34" t="s">
        <v>257</v>
      </c>
      <c r="L34">
        <v>0.57999999999999996</v>
      </c>
      <c r="M34">
        <v>0.57999999999999996</v>
      </c>
      <c r="N34">
        <v>0.26</v>
      </c>
    </row>
    <row r="35" spans="1:14" x14ac:dyDescent="0.25">
      <c r="A35" s="67" t="s">
        <v>240</v>
      </c>
      <c r="B35" s="67">
        <f>SUM(B4:B34)</f>
        <v>1570</v>
      </c>
      <c r="C35" s="67">
        <f t="shared" ref="C35:H35" si="0">SUM(C4:C34)</f>
        <v>607</v>
      </c>
      <c r="D35" s="67">
        <f t="shared" si="0"/>
        <v>859</v>
      </c>
      <c r="E35" s="67">
        <f t="shared" si="0"/>
        <v>1306</v>
      </c>
      <c r="F35" s="67">
        <f t="shared" si="0"/>
        <v>1334</v>
      </c>
      <c r="G35" s="67">
        <f t="shared" si="0"/>
        <v>1209</v>
      </c>
      <c r="H35" s="67">
        <f t="shared" si="0"/>
        <v>658</v>
      </c>
      <c r="I35" s="68">
        <f t="shared" ref="I35:K35" si="1">AVERAGE(I4:I34)</f>
        <v>0.55166666666666653</v>
      </c>
      <c r="J35" s="68">
        <f t="shared" si="1"/>
        <v>0.59708333333333352</v>
      </c>
      <c r="K35" s="68">
        <f t="shared" si="1"/>
        <v>0.88821428571428562</v>
      </c>
      <c r="L35" s="68">
        <f>AVERAGE(L4:L34)</f>
        <v>0.77419354838709675</v>
      </c>
      <c r="M35" s="68">
        <f t="shared" ref="M35:N35" si="2">AVERAGE(M4:M34)</f>
        <v>0.63322580645161286</v>
      </c>
      <c r="N35" s="68">
        <f t="shared" si="2"/>
        <v>0.22838709677419358</v>
      </c>
    </row>
    <row r="36" spans="1:14" x14ac:dyDescent="0.25">
      <c r="C36">
        <f>C35/B35</f>
        <v>0.38662420382165608</v>
      </c>
      <c r="D36">
        <f>D35/B35</f>
        <v>0.54713375796178343</v>
      </c>
      <c r="E36">
        <f>E35/B35</f>
        <v>0.83184713375796182</v>
      </c>
      <c r="F36">
        <f>F35/B35</f>
        <v>0.84968152866242042</v>
      </c>
      <c r="G36">
        <f>G35/B35</f>
        <v>0.77006369426751597</v>
      </c>
      <c r="H36">
        <f>H35/B35</f>
        <v>0.41910828025477709</v>
      </c>
    </row>
    <row r="46" spans="1:14" x14ac:dyDescent="0.25">
      <c r="E46">
        <f>1680*25</f>
        <v>42000</v>
      </c>
    </row>
  </sheetData>
  <mergeCells count="2">
    <mergeCell ref="C2:H2"/>
    <mergeCell ref="I2:N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O346"/>
  <sheetViews>
    <sheetView topLeftCell="A244" zoomScale="85" zoomScaleNormal="85" workbookViewId="0">
      <selection activeCell="D283" sqref="D283"/>
    </sheetView>
  </sheetViews>
  <sheetFormatPr defaultColWidth="10" defaultRowHeight="13.8" x14ac:dyDescent="0.25"/>
  <cols>
    <col min="1" max="1" width="13" style="41" customWidth="1"/>
    <col min="2" max="2" width="10" style="41"/>
    <col min="3" max="3" width="10.21875" style="37" customWidth="1"/>
    <col min="4" max="4" width="10" style="37"/>
    <col min="5" max="5" width="11" style="37" customWidth="1"/>
    <col min="6" max="6" width="11.88671875" style="37" customWidth="1"/>
    <col min="7" max="7" width="13" style="37" customWidth="1"/>
    <col min="8" max="8" width="12.6640625" style="37" customWidth="1"/>
    <col min="9" max="10" width="10" style="37"/>
    <col min="11" max="11" width="11" style="37" customWidth="1"/>
    <col min="12" max="12" width="11.6640625" style="37" customWidth="1"/>
    <col min="13" max="14" width="10" style="37"/>
    <col min="15" max="15" width="11.109375" style="37" customWidth="1"/>
    <col min="16" max="17" width="10" style="37"/>
    <col min="18" max="18" width="11.21875" style="37" customWidth="1"/>
    <col min="19" max="19" width="11.33203125" style="37" customWidth="1"/>
    <col min="20" max="20" width="10" style="37"/>
    <col min="21" max="21" width="10.44140625" style="37" customWidth="1"/>
    <col min="22" max="22" width="11.109375" style="37" customWidth="1"/>
    <col min="23" max="23" width="10" style="37"/>
    <col min="24" max="24" width="9.21875" style="37" customWidth="1"/>
    <col min="25" max="26" width="10" style="37"/>
    <col min="27" max="27" width="10.77734375" style="37" customWidth="1"/>
    <col min="28" max="36" width="9.109375" style="37" customWidth="1"/>
    <col min="37" max="37" width="8.109375" style="37" customWidth="1"/>
    <col min="38" max="38" width="11" style="37" customWidth="1"/>
    <col min="39" max="39" width="13.77734375" style="37" customWidth="1"/>
    <col min="40" max="70" width="7.88671875" style="37" customWidth="1"/>
    <col min="71" max="72" width="10" style="37"/>
    <col min="73" max="73" width="13" style="37" customWidth="1"/>
    <col min="74" max="16384" width="10" style="37"/>
  </cols>
  <sheetData>
    <row r="3" spans="1:76" s="45" customFormat="1" ht="27.6" x14ac:dyDescent="0.25">
      <c r="B3" s="46"/>
      <c r="C3" s="44" t="s">
        <v>457</v>
      </c>
      <c r="D3" s="44" t="s">
        <v>458</v>
      </c>
      <c r="E3" s="44" t="s">
        <v>459</v>
      </c>
      <c r="F3" s="44" t="s">
        <v>460</v>
      </c>
      <c r="G3" s="44" t="s">
        <v>250</v>
      </c>
      <c r="H3" s="44" t="s">
        <v>461</v>
      </c>
      <c r="I3" s="44" t="s">
        <v>462</v>
      </c>
      <c r="J3" s="44" t="s">
        <v>455</v>
      </c>
      <c r="K3" s="44" t="s">
        <v>252</v>
      </c>
      <c r="L3" s="44" t="s">
        <v>463</v>
      </c>
      <c r="M3" s="44" t="s">
        <v>464</v>
      </c>
      <c r="N3" s="44" t="s">
        <v>465</v>
      </c>
      <c r="O3" s="44" t="s">
        <v>466</v>
      </c>
      <c r="P3" s="44" t="s">
        <v>251</v>
      </c>
      <c r="Q3" s="44" t="s">
        <v>467</v>
      </c>
      <c r="R3" s="44" t="s">
        <v>468</v>
      </c>
      <c r="S3" s="44" t="s">
        <v>469</v>
      </c>
      <c r="T3" s="44" t="s">
        <v>486</v>
      </c>
      <c r="U3" s="81" t="s">
        <v>470</v>
      </c>
      <c r="V3" s="81" t="s">
        <v>471</v>
      </c>
      <c r="W3" s="81" t="s">
        <v>472</v>
      </c>
      <c r="X3" s="81" t="s">
        <v>473</v>
      </c>
      <c r="Y3" s="81" t="s">
        <v>474</v>
      </c>
      <c r="Z3" s="81" t="s">
        <v>475</v>
      </c>
      <c r="AA3" s="81" t="s">
        <v>476</v>
      </c>
      <c r="AB3" s="81" t="s">
        <v>477</v>
      </c>
      <c r="AC3" s="81" t="s">
        <v>478</v>
      </c>
      <c r="AD3" s="81" t="s">
        <v>479</v>
      </c>
      <c r="AE3" s="81" t="s">
        <v>480</v>
      </c>
      <c r="AF3" s="81" t="s">
        <v>456</v>
      </c>
      <c r="AG3" s="81" t="s">
        <v>481</v>
      </c>
      <c r="AH3" s="81" t="s">
        <v>482</v>
      </c>
      <c r="AI3" s="81" t="s">
        <v>483</v>
      </c>
      <c r="AJ3" s="81" t="s">
        <v>484</v>
      </c>
      <c r="AK3" s="81" t="s">
        <v>485</v>
      </c>
      <c r="AL3" s="45" t="s">
        <v>454</v>
      </c>
      <c r="AO3" s="46"/>
      <c r="AP3" s="44" t="s">
        <v>457</v>
      </c>
      <c r="AQ3" s="44" t="s">
        <v>458</v>
      </c>
      <c r="AR3" s="44" t="s">
        <v>459</v>
      </c>
      <c r="AS3" s="44" t="s">
        <v>460</v>
      </c>
      <c r="AT3" s="44" t="s">
        <v>250</v>
      </c>
      <c r="AU3" s="44" t="s">
        <v>461</v>
      </c>
      <c r="AV3" s="44" t="s">
        <v>462</v>
      </c>
      <c r="AW3" s="44" t="s">
        <v>455</v>
      </c>
      <c r="AX3" s="44" t="s">
        <v>252</v>
      </c>
      <c r="AY3" s="44" t="s">
        <v>463</v>
      </c>
      <c r="AZ3" s="44" t="s">
        <v>464</v>
      </c>
      <c r="BA3" s="44" t="s">
        <v>465</v>
      </c>
      <c r="BB3" s="44" t="s">
        <v>466</v>
      </c>
      <c r="BC3" s="44" t="s">
        <v>251</v>
      </c>
      <c r="BD3" s="44" t="s">
        <v>467</v>
      </c>
      <c r="BE3" s="44" t="s">
        <v>468</v>
      </c>
      <c r="BF3" s="44" t="s">
        <v>469</v>
      </c>
      <c r="BG3" s="44" t="s">
        <v>486</v>
      </c>
      <c r="BH3" s="81" t="s">
        <v>470</v>
      </c>
      <c r="BI3" s="81" t="s">
        <v>471</v>
      </c>
      <c r="BJ3" s="81" t="s">
        <v>472</v>
      </c>
      <c r="BK3" s="81" t="s">
        <v>473</v>
      </c>
      <c r="BL3" s="81" t="s">
        <v>474</v>
      </c>
      <c r="BM3" s="81" t="s">
        <v>475</v>
      </c>
      <c r="BN3" s="81" t="s">
        <v>476</v>
      </c>
      <c r="BO3" s="81" t="s">
        <v>477</v>
      </c>
      <c r="BP3" s="81" t="s">
        <v>478</v>
      </c>
      <c r="BQ3" s="81" t="s">
        <v>479</v>
      </c>
      <c r="BR3" s="81" t="s">
        <v>480</v>
      </c>
      <c r="BS3" s="81" t="s">
        <v>456</v>
      </c>
      <c r="BT3" s="81" t="s">
        <v>481</v>
      </c>
      <c r="BU3" s="81" t="s">
        <v>482</v>
      </c>
      <c r="BV3" s="81" t="s">
        <v>483</v>
      </c>
      <c r="BW3" s="81" t="s">
        <v>484</v>
      </c>
      <c r="BX3" s="81" t="s">
        <v>485</v>
      </c>
    </row>
    <row r="4" spans="1:76" x14ac:dyDescent="0.25">
      <c r="A4" t="s">
        <v>22</v>
      </c>
      <c r="B4" t="s">
        <v>227</v>
      </c>
      <c r="C4">
        <v>3</v>
      </c>
      <c r="D4">
        <v>3</v>
      </c>
      <c r="E4">
        <v>3</v>
      </c>
      <c r="F4">
        <v>0</v>
      </c>
      <c r="G4">
        <v>1</v>
      </c>
      <c r="H4">
        <v>0</v>
      </c>
      <c r="I4">
        <v>0</v>
      </c>
      <c r="J4">
        <v>0</v>
      </c>
      <c r="K4">
        <v>3</v>
      </c>
      <c r="L4">
        <v>0</v>
      </c>
      <c r="M4">
        <v>0</v>
      </c>
      <c r="N4">
        <v>3</v>
      </c>
      <c r="O4">
        <v>0</v>
      </c>
      <c r="P4">
        <v>3</v>
      </c>
      <c r="Q4">
        <v>0</v>
      </c>
      <c r="R4">
        <v>0</v>
      </c>
      <c r="S4">
        <v>3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N4" s="41" t="s">
        <v>22</v>
      </c>
      <c r="AO4" s="41" t="s">
        <v>234</v>
      </c>
      <c r="AP4" s="61">
        <v>3</v>
      </c>
      <c r="AQ4" s="61">
        <v>3</v>
      </c>
      <c r="AR4" s="61">
        <v>3</v>
      </c>
      <c r="AS4" s="61">
        <v>0</v>
      </c>
      <c r="AT4" s="61">
        <v>1</v>
      </c>
      <c r="AU4" s="61">
        <v>0</v>
      </c>
      <c r="AV4" s="61">
        <v>0</v>
      </c>
      <c r="AW4" s="61">
        <v>0</v>
      </c>
      <c r="AX4" s="61">
        <v>3</v>
      </c>
      <c r="AY4" s="61">
        <v>0</v>
      </c>
      <c r="AZ4" s="61">
        <v>0</v>
      </c>
      <c r="BA4" s="61">
        <v>3</v>
      </c>
      <c r="BB4" s="61">
        <v>0</v>
      </c>
      <c r="BC4" s="61">
        <v>3</v>
      </c>
      <c r="BD4" s="61">
        <v>0</v>
      </c>
      <c r="BE4" s="61">
        <v>0</v>
      </c>
      <c r="BF4" s="61">
        <v>3</v>
      </c>
      <c r="BG4" s="61">
        <v>1</v>
      </c>
      <c r="BH4" s="61">
        <v>0</v>
      </c>
      <c r="BI4" s="61">
        <v>0</v>
      </c>
      <c r="BJ4" s="61">
        <v>0</v>
      </c>
      <c r="BK4" s="61">
        <v>1</v>
      </c>
      <c r="BL4" s="61">
        <v>0</v>
      </c>
      <c r="BM4" s="61">
        <v>0</v>
      </c>
      <c r="BN4" s="61">
        <v>0</v>
      </c>
      <c r="BO4" s="61">
        <v>0</v>
      </c>
      <c r="BP4" s="61">
        <v>0</v>
      </c>
      <c r="BQ4" s="61">
        <v>0</v>
      </c>
      <c r="BR4" s="61">
        <v>0</v>
      </c>
      <c r="BS4" s="61">
        <v>0</v>
      </c>
      <c r="BT4" s="61">
        <v>0</v>
      </c>
      <c r="BU4" s="61">
        <v>0</v>
      </c>
      <c r="BV4" s="61">
        <v>0</v>
      </c>
      <c r="BW4" s="37">
        <v>0</v>
      </c>
      <c r="BX4" s="37">
        <v>0</v>
      </c>
    </row>
    <row r="5" spans="1:76" x14ac:dyDescent="0.25">
      <c r="A5" t="s">
        <v>0</v>
      </c>
      <c r="B5" t="s">
        <v>227</v>
      </c>
      <c r="C5">
        <v>6</v>
      </c>
      <c r="D5">
        <v>2</v>
      </c>
      <c r="E5">
        <v>4</v>
      </c>
      <c r="F5">
        <v>5</v>
      </c>
      <c r="G5">
        <v>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2</v>
      </c>
      <c r="Q5">
        <v>2</v>
      </c>
      <c r="R5">
        <v>2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2</v>
      </c>
      <c r="AH5">
        <v>2</v>
      </c>
      <c r="AI5">
        <v>0</v>
      </c>
      <c r="AJ5">
        <v>0</v>
      </c>
      <c r="AK5">
        <v>0</v>
      </c>
      <c r="AN5" s="41" t="s">
        <v>0</v>
      </c>
      <c r="AO5" s="41" t="s">
        <v>234</v>
      </c>
      <c r="AP5" s="61">
        <v>20</v>
      </c>
      <c r="AQ5" s="61">
        <v>2</v>
      </c>
      <c r="AR5" s="61">
        <v>8</v>
      </c>
      <c r="AS5" s="61">
        <v>16</v>
      </c>
      <c r="AT5" s="61">
        <v>3</v>
      </c>
      <c r="AU5" s="61">
        <v>0</v>
      </c>
      <c r="AV5" s="61">
        <v>0</v>
      </c>
      <c r="AW5" s="61">
        <v>0</v>
      </c>
      <c r="AX5" s="61">
        <v>0</v>
      </c>
      <c r="AY5" s="61">
        <v>5</v>
      </c>
      <c r="AZ5" s="61">
        <v>0</v>
      </c>
      <c r="BA5" s="61">
        <v>15</v>
      </c>
      <c r="BB5" s="61">
        <v>0</v>
      </c>
      <c r="BC5" s="61">
        <v>2</v>
      </c>
      <c r="BD5" s="61">
        <v>2</v>
      </c>
      <c r="BE5" s="61">
        <v>5</v>
      </c>
      <c r="BF5" s="61">
        <v>7</v>
      </c>
      <c r="BG5" s="61">
        <v>0</v>
      </c>
      <c r="BH5" s="61">
        <v>0</v>
      </c>
      <c r="BI5" s="61">
        <v>0</v>
      </c>
      <c r="BJ5" s="61">
        <v>8</v>
      </c>
      <c r="BK5" s="61">
        <v>1</v>
      </c>
      <c r="BL5" s="61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8</v>
      </c>
      <c r="BS5" s="61">
        <v>0</v>
      </c>
      <c r="BT5" s="61">
        <v>2</v>
      </c>
      <c r="BU5" s="61">
        <v>2</v>
      </c>
      <c r="BV5" s="61">
        <v>0</v>
      </c>
      <c r="BW5" s="37">
        <v>0</v>
      </c>
      <c r="BX5" s="37">
        <v>0</v>
      </c>
    </row>
    <row r="6" spans="1:76" x14ac:dyDescent="0.25">
      <c r="A6" t="s">
        <v>11</v>
      </c>
      <c r="B6" t="s">
        <v>227</v>
      </c>
      <c r="C6">
        <v>21</v>
      </c>
      <c r="D6">
        <v>0</v>
      </c>
      <c r="E6">
        <v>19</v>
      </c>
      <c r="F6">
        <v>19</v>
      </c>
      <c r="G6">
        <v>1</v>
      </c>
      <c r="H6">
        <v>0</v>
      </c>
      <c r="I6">
        <v>0</v>
      </c>
      <c r="J6">
        <v>0</v>
      </c>
      <c r="K6">
        <v>17</v>
      </c>
      <c r="L6">
        <v>23</v>
      </c>
      <c r="M6">
        <v>19</v>
      </c>
      <c r="N6">
        <v>8</v>
      </c>
      <c r="O6">
        <v>0</v>
      </c>
      <c r="P6">
        <v>5</v>
      </c>
      <c r="Q6">
        <v>3</v>
      </c>
      <c r="R6">
        <v>9</v>
      </c>
      <c r="S6">
        <v>3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0</v>
      </c>
      <c r="AK6">
        <v>0</v>
      </c>
      <c r="AN6" s="41" t="s">
        <v>11</v>
      </c>
      <c r="AO6" s="41" t="s">
        <v>234</v>
      </c>
      <c r="AP6" s="61">
        <v>54</v>
      </c>
      <c r="AQ6" s="61">
        <v>0</v>
      </c>
      <c r="AR6" s="61">
        <v>33</v>
      </c>
      <c r="AS6" s="61">
        <v>48</v>
      </c>
      <c r="AT6" s="61">
        <v>1</v>
      </c>
      <c r="AU6" s="61">
        <v>0</v>
      </c>
      <c r="AV6" s="61">
        <v>0</v>
      </c>
      <c r="AW6" s="61">
        <v>0</v>
      </c>
      <c r="AX6" s="61">
        <v>47</v>
      </c>
      <c r="AY6" s="61">
        <v>31</v>
      </c>
      <c r="AZ6" s="61">
        <v>50</v>
      </c>
      <c r="BA6" s="61">
        <v>8</v>
      </c>
      <c r="BB6" s="61">
        <v>0</v>
      </c>
      <c r="BC6" s="61">
        <v>6</v>
      </c>
      <c r="BD6" s="61">
        <v>5</v>
      </c>
      <c r="BE6" s="61">
        <v>9</v>
      </c>
      <c r="BF6" s="61">
        <v>6</v>
      </c>
      <c r="BG6" s="61">
        <v>7</v>
      </c>
      <c r="BH6" s="61">
        <v>0</v>
      </c>
      <c r="BI6" s="61">
        <v>2</v>
      </c>
      <c r="BJ6" s="61">
        <v>1</v>
      </c>
      <c r="BK6" s="61">
        <v>0</v>
      </c>
      <c r="BL6" s="61">
        <v>0</v>
      </c>
      <c r="BM6" s="61">
        <v>0</v>
      </c>
      <c r="BN6" s="61">
        <v>0</v>
      </c>
      <c r="BO6" s="61">
        <v>0</v>
      </c>
      <c r="BP6" s="61">
        <v>0</v>
      </c>
      <c r="BQ6" s="61">
        <v>1</v>
      </c>
      <c r="BR6" s="61">
        <v>0</v>
      </c>
      <c r="BS6" s="61">
        <v>2</v>
      </c>
      <c r="BT6" s="61">
        <v>2</v>
      </c>
      <c r="BU6" s="61">
        <v>0</v>
      </c>
      <c r="BV6" s="61">
        <v>0</v>
      </c>
      <c r="BW6" s="37">
        <v>0</v>
      </c>
      <c r="BX6" s="37">
        <v>0</v>
      </c>
    </row>
    <row r="7" spans="1:76" s="48" customFormat="1" x14ac:dyDescent="0.25">
      <c r="A7" t="s">
        <v>2</v>
      </c>
      <c r="B7" t="s">
        <v>227</v>
      </c>
      <c r="C7">
        <v>9</v>
      </c>
      <c r="D7">
        <v>1</v>
      </c>
      <c r="E7">
        <v>7</v>
      </c>
      <c r="F7">
        <v>7</v>
      </c>
      <c r="G7">
        <v>5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>
        <v>5</v>
      </c>
      <c r="O7">
        <v>0</v>
      </c>
      <c r="P7">
        <v>6</v>
      </c>
      <c r="Q7">
        <v>5</v>
      </c>
      <c r="R7">
        <v>0</v>
      </c>
      <c r="S7">
        <v>5</v>
      </c>
      <c r="T7">
        <v>2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N7" s="49" t="s">
        <v>1</v>
      </c>
      <c r="AO7" s="49" t="s">
        <v>234</v>
      </c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82"/>
      <c r="BX7" s="82"/>
    </row>
    <row r="8" spans="1:76" x14ac:dyDescent="0.25">
      <c r="A8" t="s">
        <v>23</v>
      </c>
      <c r="B8" t="s">
        <v>227</v>
      </c>
      <c r="C8">
        <v>441</v>
      </c>
      <c r="D8">
        <v>0</v>
      </c>
      <c r="E8">
        <v>441</v>
      </c>
      <c r="F8">
        <v>336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441</v>
      </c>
      <c r="N8">
        <v>0</v>
      </c>
      <c r="O8">
        <v>0</v>
      </c>
      <c r="P8">
        <v>0</v>
      </c>
      <c r="Q8">
        <v>441</v>
      </c>
      <c r="R8">
        <v>0</v>
      </c>
      <c r="S8">
        <v>441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N8" s="41" t="s">
        <v>2</v>
      </c>
      <c r="AO8" s="41" t="s">
        <v>234</v>
      </c>
      <c r="AP8" s="61">
        <v>24</v>
      </c>
      <c r="AQ8" s="61">
        <v>1</v>
      </c>
      <c r="AR8" s="61">
        <v>17</v>
      </c>
      <c r="AS8" s="61">
        <v>14</v>
      </c>
      <c r="AT8" s="61">
        <v>5</v>
      </c>
      <c r="AU8" s="61">
        <v>0</v>
      </c>
      <c r="AV8" s="61">
        <v>0</v>
      </c>
      <c r="AW8" s="61">
        <v>0</v>
      </c>
      <c r="AX8" s="61">
        <v>12</v>
      </c>
      <c r="AY8" s="61">
        <v>2</v>
      </c>
      <c r="AZ8" s="61">
        <v>0</v>
      </c>
      <c r="BA8" s="61">
        <v>6</v>
      </c>
      <c r="BB8" s="61">
        <v>0</v>
      </c>
      <c r="BC8" s="61">
        <v>8</v>
      </c>
      <c r="BD8" s="61">
        <v>7</v>
      </c>
      <c r="BE8" s="61">
        <v>0</v>
      </c>
      <c r="BF8" s="61">
        <v>12</v>
      </c>
      <c r="BG8" s="61">
        <v>6</v>
      </c>
      <c r="BH8" s="61">
        <v>0</v>
      </c>
      <c r="BI8" s="61">
        <v>1</v>
      </c>
      <c r="BJ8" s="61">
        <v>3</v>
      </c>
      <c r="BK8" s="61">
        <v>2</v>
      </c>
      <c r="BL8" s="61">
        <v>0</v>
      </c>
      <c r="BM8" s="61">
        <v>0</v>
      </c>
      <c r="BN8" s="61">
        <v>0</v>
      </c>
      <c r="BO8" s="61">
        <v>5</v>
      </c>
      <c r="BP8" s="61">
        <v>0</v>
      </c>
      <c r="BQ8" s="61">
        <v>0</v>
      </c>
      <c r="BR8" s="61">
        <v>1</v>
      </c>
      <c r="BS8" s="61">
        <v>1</v>
      </c>
      <c r="BT8" s="61">
        <v>1</v>
      </c>
      <c r="BU8" s="61">
        <v>0</v>
      </c>
      <c r="BV8" s="61">
        <v>0</v>
      </c>
      <c r="BW8" s="37">
        <v>0</v>
      </c>
      <c r="BX8" s="37">
        <v>4</v>
      </c>
    </row>
    <row r="9" spans="1:76" x14ac:dyDescent="0.25">
      <c r="A9" t="s">
        <v>24</v>
      </c>
      <c r="B9" t="s">
        <v>227</v>
      </c>
      <c r="C9">
        <v>11</v>
      </c>
      <c r="D9">
        <v>0</v>
      </c>
      <c r="E9">
        <v>11</v>
      </c>
      <c r="F9">
        <v>2</v>
      </c>
      <c r="G9">
        <v>2</v>
      </c>
      <c r="H9">
        <v>3</v>
      </c>
      <c r="I9">
        <v>0</v>
      </c>
      <c r="J9">
        <v>0</v>
      </c>
      <c r="K9">
        <v>3</v>
      </c>
      <c r="L9">
        <v>4</v>
      </c>
      <c r="M9">
        <v>0</v>
      </c>
      <c r="N9">
        <v>17</v>
      </c>
      <c r="O9">
        <v>5</v>
      </c>
      <c r="P9">
        <v>3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2</v>
      </c>
      <c r="Y9">
        <v>3</v>
      </c>
      <c r="Z9">
        <v>0</v>
      </c>
      <c r="AA9">
        <v>0</v>
      </c>
      <c r="AB9">
        <v>1</v>
      </c>
      <c r="AC9">
        <v>1</v>
      </c>
      <c r="AD9">
        <v>0</v>
      </c>
      <c r="AE9">
        <v>9</v>
      </c>
      <c r="AF9">
        <v>0</v>
      </c>
      <c r="AG9">
        <v>3</v>
      </c>
      <c r="AH9">
        <v>0</v>
      </c>
      <c r="AI9">
        <v>0</v>
      </c>
      <c r="AJ9">
        <v>0</v>
      </c>
      <c r="AK9">
        <v>0</v>
      </c>
      <c r="AN9" s="41" t="s">
        <v>23</v>
      </c>
      <c r="AO9" s="41" t="s">
        <v>234</v>
      </c>
      <c r="AP9" s="61">
        <v>441</v>
      </c>
      <c r="AQ9" s="61">
        <v>0</v>
      </c>
      <c r="AR9" s="61">
        <v>441</v>
      </c>
      <c r="AS9" s="61">
        <v>336</v>
      </c>
      <c r="AT9" s="61">
        <v>0</v>
      </c>
      <c r="AU9" s="61">
        <v>0</v>
      </c>
      <c r="AV9" s="61">
        <v>0</v>
      </c>
      <c r="AW9" s="61">
        <v>0</v>
      </c>
      <c r="AX9" s="61">
        <v>0</v>
      </c>
      <c r="AY9" s="61">
        <v>0</v>
      </c>
      <c r="AZ9" s="61">
        <v>441</v>
      </c>
      <c r="BA9" s="61">
        <v>0</v>
      </c>
      <c r="BB9" s="61">
        <v>0</v>
      </c>
      <c r="BC9" s="61">
        <v>0</v>
      </c>
      <c r="BD9" s="61">
        <v>441</v>
      </c>
      <c r="BE9" s="61">
        <v>0</v>
      </c>
      <c r="BF9" s="61">
        <v>441</v>
      </c>
      <c r="BG9" s="61">
        <v>0</v>
      </c>
      <c r="BH9" s="61">
        <v>0</v>
      </c>
      <c r="BI9" s="61">
        <v>0</v>
      </c>
      <c r="BJ9" s="61">
        <v>0</v>
      </c>
      <c r="BK9" s="61">
        <v>0</v>
      </c>
      <c r="BL9" s="61">
        <v>0</v>
      </c>
      <c r="BM9" s="61">
        <v>0</v>
      </c>
      <c r="BN9" s="61">
        <v>0</v>
      </c>
      <c r="BO9" s="61">
        <v>0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0</v>
      </c>
      <c r="BW9" s="37">
        <v>0</v>
      </c>
      <c r="BX9" s="37">
        <v>0</v>
      </c>
    </row>
    <row r="10" spans="1:76" x14ac:dyDescent="0.25">
      <c r="A10" t="s">
        <v>25</v>
      </c>
      <c r="B10" t="s">
        <v>227</v>
      </c>
      <c r="C10">
        <v>39</v>
      </c>
      <c r="D10">
        <v>0</v>
      </c>
      <c r="E10">
        <v>23</v>
      </c>
      <c r="F10">
        <v>38</v>
      </c>
      <c r="G10">
        <v>0</v>
      </c>
      <c r="H10">
        <v>0</v>
      </c>
      <c r="I10">
        <v>0</v>
      </c>
      <c r="J10">
        <v>0</v>
      </c>
      <c r="K10">
        <v>15</v>
      </c>
      <c r="L10">
        <v>0</v>
      </c>
      <c r="M10">
        <v>2</v>
      </c>
      <c r="N10">
        <v>0</v>
      </c>
      <c r="O10">
        <v>0</v>
      </c>
      <c r="P10">
        <v>17</v>
      </c>
      <c r="Q10">
        <v>1</v>
      </c>
      <c r="R10">
        <v>0</v>
      </c>
      <c r="S10">
        <v>17</v>
      </c>
      <c r="T10">
        <v>10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2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7</v>
      </c>
      <c r="AN10" s="41" t="s">
        <v>24</v>
      </c>
      <c r="AO10" s="41" t="s">
        <v>234</v>
      </c>
      <c r="AP10" s="61">
        <v>12</v>
      </c>
      <c r="AQ10" s="61">
        <v>0</v>
      </c>
      <c r="AR10" s="61">
        <v>12</v>
      </c>
      <c r="AS10" s="61">
        <v>3</v>
      </c>
      <c r="AT10" s="61">
        <v>2</v>
      </c>
      <c r="AU10" s="61">
        <v>5</v>
      </c>
      <c r="AV10" s="61">
        <v>0</v>
      </c>
      <c r="AW10" s="61">
        <v>0</v>
      </c>
      <c r="AX10" s="61">
        <v>6</v>
      </c>
      <c r="AY10" s="61">
        <v>6</v>
      </c>
      <c r="AZ10" s="61">
        <v>0</v>
      </c>
      <c r="BA10" s="61">
        <v>24</v>
      </c>
      <c r="BB10" s="61">
        <v>5</v>
      </c>
      <c r="BC10" s="61">
        <v>3</v>
      </c>
      <c r="BD10" s="61">
        <v>0</v>
      </c>
      <c r="BE10" s="61">
        <v>0</v>
      </c>
      <c r="BF10" s="61">
        <v>4</v>
      </c>
      <c r="BG10" s="61">
        <v>0</v>
      </c>
      <c r="BH10" s="61">
        <v>0</v>
      </c>
      <c r="BI10" s="61">
        <v>0</v>
      </c>
      <c r="BJ10" s="61">
        <v>0</v>
      </c>
      <c r="BK10" s="61">
        <v>2</v>
      </c>
      <c r="BL10" s="61">
        <v>5</v>
      </c>
      <c r="BM10" s="61">
        <v>0</v>
      </c>
      <c r="BN10" s="61">
        <v>0</v>
      </c>
      <c r="BO10" s="61">
        <v>1</v>
      </c>
      <c r="BP10" s="61">
        <v>1</v>
      </c>
      <c r="BQ10" s="61">
        <v>0</v>
      </c>
      <c r="BR10" s="61">
        <v>13</v>
      </c>
      <c r="BS10" s="61">
        <v>0</v>
      </c>
      <c r="BT10" s="61">
        <v>3</v>
      </c>
      <c r="BU10" s="61">
        <v>0</v>
      </c>
      <c r="BV10" s="61">
        <v>0</v>
      </c>
      <c r="BW10" s="37">
        <v>0</v>
      </c>
      <c r="BX10" s="37">
        <v>0</v>
      </c>
    </row>
    <row r="11" spans="1:76" s="48" customFormat="1" x14ac:dyDescent="0.25">
      <c r="A11" t="s">
        <v>3</v>
      </c>
      <c r="B11" t="s">
        <v>227</v>
      </c>
      <c r="C11">
        <v>17</v>
      </c>
      <c r="D11">
        <v>4</v>
      </c>
      <c r="E11">
        <v>6</v>
      </c>
      <c r="F11">
        <v>13</v>
      </c>
      <c r="G11">
        <v>3</v>
      </c>
      <c r="H11">
        <v>3</v>
      </c>
      <c r="I11">
        <v>0</v>
      </c>
      <c r="J11">
        <v>3</v>
      </c>
      <c r="K11">
        <v>2</v>
      </c>
      <c r="L11">
        <v>3</v>
      </c>
      <c r="M11">
        <v>1</v>
      </c>
      <c r="N11">
        <v>1</v>
      </c>
      <c r="O11">
        <v>0</v>
      </c>
      <c r="P11">
        <v>9</v>
      </c>
      <c r="Q11">
        <v>3</v>
      </c>
      <c r="R11">
        <v>0</v>
      </c>
      <c r="S11">
        <v>5</v>
      </c>
      <c r="T11">
        <v>0</v>
      </c>
      <c r="U11">
        <v>0</v>
      </c>
      <c r="V11">
        <v>2</v>
      </c>
      <c r="W11">
        <v>3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4</v>
      </c>
      <c r="AH11">
        <v>0</v>
      </c>
      <c r="AI11">
        <v>0</v>
      </c>
      <c r="AJ11">
        <v>0</v>
      </c>
      <c r="AK11">
        <v>0</v>
      </c>
      <c r="AN11" s="55" t="s">
        <v>25</v>
      </c>
      <c r="AO11" s="55" t="s">
        <v>234</v>
      </c>
      <c r="AP11" s="61">
        <v>50</v>
      </c>
      <c r="AQ11" s="61">
        <v>0</v>
      </c>
      <c r="AR11" s="61">
        <v>26</v>
      </c>
      <c r="AS11" s="61">
        <v>47</v>
      </c>
      <c r="AT11" s="61">
        <v>0</v>
      </c>
      <c r="AU11" s="61">
        <v>0</v>
      </c>
      <c r="AV11" s="61">
        <v>0</v>
      </c>
      <c r="AW11" s="61">
        <v>0</v>
      </c>
      <c r="AX11" s="61">
        <v>18</v>
      </c>
      <c r="AY11" s="61">
        <v>0</v>
      </c>
      <c r="AZ11" s="61">
        <v>4</v>
      </c>
      <c r="BA11" s="61">
        <v>0</v>
      </c>
      <c r="BB11" s="61">
        <v>0</v>
      </c>
      <c r="BC11" s="61">
        <v>20</v>
      </c>
      <c r="BD11" s="61">
        <v>1</v>
      </c>
      <c r="BE11" s="61">
        <v>0</v>
      </c>
      <c r="BF11" s="61">
        <v>17</v>
      </c>
      <c r="BG11" s="61">
        <v>13</v>
      </c>
      <c r="BH11" s="61">
        <v>0</v>
      </c>
      <c r="BI11" s="61">
        <v>2</v>
      </c>
      <c r="BJ11" s="61">
        <v>3</v>
      </c>
      <c r="BK11" s="61">
        <v>0</v>
      </c>
      <c r="BL11" s="61">
        <v>0</v>
      </c>
      <c r="BM11" s="61">
        <v>0</v>
      </c>
      <c r="BN11" s="61">
        <v>0</v>
      </c>
      <c r="BO11" s="61">
        <v>1</v>
      </c>
      <c r="BP11" s="61">
        <v>0</v>
      </c>
      <c r="BQ11" s="61">
        <v>4</v>
      </c>
      <c r="BR11" s="61">
        <v>0</v>
      </c>
      <c r="BS11" s="61">
        <v>2</v>
      </c>
      <c r="BT11" s="61">
        <v>1</v>
      </c>
      <c r="BU11" s="61">
        <v>1</v>
      </c>
      <c r="BV11" s="61">
        <v>0</v>
      </c>
      <c r="BW11" s="48">
        <v>0</v>
      </c>
      <c r="BX11" s="48">
        <v>10</v>
      </c>
    </row>
    <row r="12" spans="1:76" s="48" customFormat="1" x14ac:dyDescent="0.25">
      <c r="A12" t="s">
        <v>27</v>
      </c>
      <c r="B12" t="s">
        <v>227</v>
      </c>
      <c r="C12">
        <v>14</v>
      </c>
      <c r="D12">
        <v>8</v>
      </c>
      <c r="E12">
        <v>6</v>
      </c>
      <c r="F12">
        <v>0</v>
      </c>
      <c r="G12">
        <v>12</v>
      </c>
      <c r="H12">
        <v>4</v>
      </c>
      <c r="I12">
        <v>0</v>
      </c>
      <c r="J12">
        <v>0</v>
      </c>
      <c r="K12">
        <v>5</v>
      </c>
      <c r="L12">
        <v>0</v>
      </c>
      <c r="M12">
        <v>4</v>
      </c>
      <c r="N12">
        <v>0</v>
      </c>
      <c r="O12">
        <v>0</v>
      </c>
      <c r="P12">
        <v>0</v>
      </c>
      <c r="Q12">
        <v>0</v>
      </c>
      <c r="R12">
        <v>8</v>
      </c>
      <c r="S12">
        <v>5</v>
      </c>
      <c r="T12">
        <v>8</v>
      </c>
      <c r="U12">
        <v>0</v>
      </c>
      <c r="V12">
        <v>5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  <c r="AE12">
        <v>0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0</v>
      </c>
      <c r="AN12" s="49" t="s">
        <v>12</v>
      </c>
      <c r="AO12" s="49" t="s">
        <v>234</v>
      </c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82"/>
      <c r="BX12" s="82"/>
    </row>
    <row r="13" spans="1:76" x14ac:dyDescent="0.25">
      <c r="A13" t="s">
        <v>28</v>
      </c>
      <c r="B13" t="s">
        <v>227</v>
      </c>
      <c r="C13">
        <v>14</v>
      </c>
      <c r="D13">
        <v>6</v>
      </c>
      <c r="E13">
        <v>7</v>
      </c>
      <c r="F13">
        <v>7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7</v>
      </c>
      <c r="N13">
        <v>1</v>
      </c>
      <c r="O13">
        <v>1</v>
      </c>
      <c r="P13">
        <v>6</v>
      </c>
      <c r="Q13">
        <v>0</v>
      </c>
      <c r="R13">
        <v>0</v>
      </c>
      <c r="S13">
        <v>8</v>
      </c>
      <c r="T13">
        <v>3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4</v>
      </c>
      <c r="AE13">
        <v>0</v>
      </c>
      <c r="AF13">
        <v>0</v>
      </c>
      <c r="AG13">
        <v>6</v>
      </c>
      <c r="AH13">
        <v>0</v>
      </c>
      <c r="AI13">
        <v>0</v>
      </c>
      <c r="AJ13">
        <v>0</v>
      </c>
      <c r="AK13">
        <v>0</v>
      </c>
      <c r="AN13" s="41" t="s">
        <v>3</v>
      </c>
      <c r="AO13" s="41" t="s">
        <v>234</v>
      </c>
      <c r="AP13" s="61">
        <v>20</v>
      </c>
      <c r="AQ13" s="61">
        <v>4</v>
      </c>
      <c r="AR13" s="61">
        <v>7</v>
      </c>
      <c r="AS13" s="61">
        <v>15</v>
      </c>
      <c r="AT13" s="61">
        <v>3</v>
      </c>
      <c r="AU13" s="61">
        <v>6</v>
      </c>
      <c r="AV13" s="61">
        <v>0</v>
      </c>
      <c r="AW13" s="61">
        <v>6</v>
      </c>
      <c r="AX13" s="61">
        <v>2</v>
      </c>
      <c r="AY13" s="61">
        <v>6</v>
      </c>
      <c r="AZ13" s="61">
        <v>1</v>
      </c>
      <c r="BA13" s="61">
        <v>6</v>
      </c>
      <c r="BB13" s="61">
        <v>0</v>
      </c>
      <c r="BC13" s="61">
        <v>9</v>
      </c>
      <c r="BD13" s="61">
        <v>3</v>
      </c>
      <c r="BE13" s="61">
        <v>0</v>
      </c>
      <c r="BF13" s="61">
        <v>6</v>
      </c>
      <c r="BG13" s="61">
        <v>0</v>
      </c>
      <c r="BH13" s="61">
        <v>0</v>
      </c>
      <c r="BI13" s="61">
        <v>2</v>
      </c>
      <c r="BJ13" s="61">
        <v>4</v>
      </c>
      <c r="BK13" s="61">
        <v>1</v>
      </c>
      <c r="BL13" s="61">
        <v>0</v>
      </c>
      <c r="BM13" s="61">
        <v>0</v>
      </c>
      <c r="BN13" s="61">
        <v>0</v>
      </c>
      <c r="BO13" s="61">
        <v>0</v>
      </c>
      <c r="BP13" s="61">
        <v>0</v>
      </c>
      <c r="BQ13" s="61">
        <v>0</v>
      </c>
      <c r="BR13" s="61">
        <v>2</v>
      </c>
      <c r="BS13" s="61">
        <v>2</v>
      </c>
      <c r="BT13" s="61">
        <v>4</v>
      </c>
      <c r="BU13" s="61">
        <v>0</v>
      </c>
      <c r="BV13" s="61">
        <v>0</v>
      </c>
      <c r="BW13" s="37">
        <v>0</v>
      </c>
      <c r="BX13" s="37">
        <v>0</v>
      </c>
    </row>
    <row r="14" spans="1:76" s="48" customFormat="1" x14ac:dyDescent="0.25">
      <c r="A14" t="s">
        <v>4</v>
      </c>
      <c r="B14" t="s">
        <v>227</v>
      </c>
      <c r="C14">
        <v>11</v>
      </c>
      <c r="D14">
        <v>0</v>
      </c>
      <c r="E14">
        <v>6</v>
      </c>
      <c r="F14">
        <v>5</v>
      </c>
      <c r="G14">
        <v>2</v>
      </c>
      <c r="H14">
        <v>0</v>
      </c>
      <c r="I14">
        <v>0</v>
      </c>
      <c r="J14">
        <v>0</v>
      </c>
      <c r="K14">
        <v>2</v>
      </c>
      <c r="L14">
        <v>0</v>
      </c>
      <c r="M14">
        <v>1</v>
      </c>
      <c r="N14">
        <v>13</v>
      </c>
      <c r="O14">
        <v>0</v>
      </c>
      <c r="P14">
        <v>2</v>
      </c>
      <c r="Q14">
        <v>0</v>
      </c>
      <c r="R14">
        <v>2</v>
      </c>
      <c r="S14">
        <v>0</v>
      </c>
      <c r="T14">
        <v>0</v>
      </c>
      <c r="U14">
        <v>0</v>
      </c>
      <c r="V14">
        <v>3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10</v>
      </c>
      <c r="AF14">
        <v>3</v>
      </c>
      <c r="AG14">
        <v>0</v>
      </c>
      <c r="AH14">
        <v>0</v>
      </c>
      <c r="AI14">
        <v>0</v>
      </c>
      <c r="AJ14">
        <v>0</v>
      </c>
      <c r="AK14">
        <v>0</v>
      </c>
      <c r="AN14" s="49" t="s">
        <v>26</v>
      </c>
      <c r="AO14" s="49" t="s">
        <v>234</v>
      </c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82"/>
      <c r="BX14" s="82"/>
    </row>
    <row r="15" spans="1:76" x14ac:dyDescent="0.25">
      <c r="A15" t="s">
        <v>13</v>
      </c>
      <c r="B15" t="s">
        <v>227</v>
      </c>
      <c r="C15">
        <v>6</v>
      </c>
      <c r="D15">
        <v>0</v>
      </c>
      <c r="E15">
        <v>3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2</v>
      </c>
      <c r="O15">
        <v>0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N15" s="41" t="s">
        <v>27</v>
      </c>
      <c r="AO15" s="41" t="s">
        <v>234</v>
      </c>
      <c r="AP15" s="61">
        <v>38</v>
      </c>
      <c r="AQ15" s="61">
        <v>8</v>
      </c>
      <c r="AR15" s="61">
        <v>14</v>
      </c>
      <c r="AS15" s="61">
        <v>17</v>
      </c>
      <c r="AT15" s="61">
        <v>12</v>
      </c>
      <c r="AU15" s="61">
        <v>5</v>
      </c>
      <c r="AV15" s="61">
        <v>0</v>
      </c>
      <c r="AW15" s="61">
        <v>1</v>
      </c>
      <c r="AX15" s="61">
        <v>7</v>
      </c>
      <c r="AY15" s="61">
        <v>0</v>
      </c>
      <c r="AZ15" s="61">
        <v>4</v>
      </c>
      <c r="BA15" s="61">
        <v>2</v>
      </c>
      <c r="BB15" s="61">
        <v>0</v>
      </c>
      <c r="BC15" s="61">
        <v>0</v>
      </c>
      <c r="BD15" s="61">
        <v>0</v>
      </c>
      <c r="BE15" s="61">
        <v>8</v>
      </c>
      <c r="BF15" s="61">
        <v>5</v>
      </c>
      <c r="BG15" s="61">
        <v>8</v>
      </c>
      <c r="BH15" s="61">
        <v>0</v>
      </c>
      <c r="BI15" s="61">
        <v>12</v>
      </c>
      <c r="BJ15" s="61">
        <v>13</v>
      </c>
      <c r="BK15" s="61">
        <v>0</v>
      </c>
      <c r="BL15" s="61">
        <v>0</v>
      </c>
      <c r="BM15" s="61">
        <v>0</v>
      </c>
      <c r="BN15" s="61">
        <v>0</v>
      </c>
      <c r="BO15" s="61">
        <v>7</v>
      </c>
      <c r="BP15" s="61">
        <v>0</v>
      </c>
      <c r="BQ15" s="61">
        <v>0</v>
      </c>
      <c r="BR15" s="61">
        <v>1</v>
      </c>
      <c r="BS15" s="61">
        <v>12</v>
      </c>
      <c r="BT15" s="61">
        <v>0</v>
      </c>
      <c r="BU15" s="61">
        <v>0</v>
      </c>
      <c r="BV15" s="61">
        <v>0</v>
      </c>
      <c r="BW15" s="37">
        <v>0</v>
      </c>
      <c r="BX15" s="37">
        <v>0</v>
      </c>
    </row>
    <row r="16" spans="1:76" x14ac:dyDescent="0.25">
      <c r="A16" t="s">
        <v>30</v>
      </c>
      <c r="B16" t="s">
        <v>227</v>
      </c>
      <c r="C16">
        <v>24</v>
      </c>
      <c r="D16">
        <v>0</v>
      </c>
      <c r="E16">
        <v>17</v>
      </c>
      <c r="F16">
        <v>11</v>
      </c>
      <c r="G16">
        <v>1</v>
      </c>
      <c r="H16">
        <v>0</v>
      </c>
      <c r="I16">
        <v>0</v>
      </c>
      <c r="J16">
        <v>0</v>
      </c>
      <c r="K16">
        <v>20</v>
      </c>
      <c r="L16">
        <v>2</v>
      </c>
      <c r="M16">
        <v>0</v>
      </c>
      <c r="N16">
        <v>1</v>
      </c>
      <c r="O16">
        <v>0</v>
      </c>
      <c r="P16">
        <v>5</v>
      </c>
      <c r="Q16">
        <v>9</v>
      </c>
      <c r="R16">
        <v>1</v>
      </c>
      <c r="S16">
        <v>21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11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N16" s="41" t="s">
        <v>28</v>
      </c>
      <c r="AO16" s="41" t="s">
        <v>234</v>
      </c>
      <c r="AP16" s="61">
        <v>21</v>
      </c>
      <c r="AQ16" s="61">
        <v>6</v>
      </c>
      <c r="AR16" s="61">
        <v>8</v>
      </c>
      <c r="AS16" s="61">
        <v>13</v>
      </c>
      <c r="AT16" s="61">
        <v>1</v>
      </c>
      <c r="AU16" s="61">
        <v>5</v>
      </c>
      <c r="AV16" s="61">
        <v>0</v>
      </c>
      <c r="AW16" s="61">
        <v>5</v>
      </c>
      <c r="AX16" s="61">
        <v>1</v>
      </c>
      <c r="AY16" s="61">
        <v>1</v>
      </c>
      <c r="AZ16" s="61">
        <v>13</v>
      </c>
      <c r="BA16" s="61">
        <v>6</v>
      </c>
      <c r="BB16" s="61">
        <v>1</v>
      </c>
      <c r="BC16" s="61">
        <v>6</v>
      </c>
      <c r="BD16" s="61">
        <v>1</v>
      </c>
      <c r="BE16" s="61">
        <v>8</v>
      </c>
      <c r="BF16" s="61">
        <v>12</v>
      </c>
      <c r="BG16" s="61">
        <v>5</v>
      </c>
      <c r="BH16" s="61">
        <v>0</v>
      </c>
      <c r="BI16" s="61">
        <v>0</v>
      </c>
      <c r="BJ16" s="61">
        <v>2</v>
      </c>
      <c r="BK16" s="61">
        <v>1</v>
      </c>
      <c r="BL16" s="61">
        <v>0</v>
      </c>
      <c r="BM16" s="61">
        <v>0</v>
      </c>
      <c r="BN16" s="61">
        <v>0</v>
      </c>
      <c r="BO16" s="61">
        <v>0</v>
      </c>
      <c r="BP16" s="61">
        <v>1</v>
      </c>
      <c r="BQ16" s="61">
        <v>7</v>
      </c>
      <c r="BR16" s="61">
        <v>0</v>
      </c>
      <c r="BS16" s="61">
        <v>0</v>
      </c>
      <c r="BT16" s="61">
        <v>6</v>
      </c>
      <c r="BU16" s="61">
        <v>1</v>
      </c>
      <c r="BV16" s="61">
        <v>4</v>
      </c>
      <c r="BW16" s="37">
        <v>0</v>
      </c>
      <c r="BX16" s="37">
        <v>0</v>
      </c>
    </row>
    <row r="17" spans="1:76" s="48" customFormat="1" x14ac:dyDescent="0.25">
      <c r="A17" t="s">
        <v>31</v>
      </c>
      <c r="B17" t="s">
        <v>227</v>
      </c>
      <c r="C17">
        <v>31</v>
      </c>
      <c r="D17">
        <v>0</v>
      </c>
      <c r="E17">
        <v>29</v>
      </c>
      <c r="F17">
        <v>4</v>
      </c>
      <c r="G17">
        <v>0</v>
      </c>
      <c r="H17">
        <v>0</v>
      </c>
      <c r="I17">
        <v>0</v>
      </c>
      <c r="J17">
        <v>0</v>
      </c>
      <c r="K17">
        <v>17</v>
      </c>
      <c r="L17">
        <v>0</v>
      </c>
      <c r="M17">
        <v>1</v>
      </c>
      <c r="N17">
        <v>0</v>
      </c>
      <c r="O17">
        <v>0</v>
      </c>
      <c r="P17">
        <v>9</v>
      </c>
      <c r="Q17">
        <v>7</v>
      </c>
      <c r="R17">
        <v>0</v>
      </c>
      <c r="S17">
        <v>18</v>
      </c>
      <c r="T17">
        <v>0</v>
      </c>
      <c r="U17">
        <v>0</v>
      </c>
      <c r="V17">
        <v>9</v>
      </c>
      <c r="W17">
        <v>1</v>
      </c>
      <c r="X17">
        <v>0</v>
      </c>
      <c r="Y17">
        <v>0</v>
      </c>
      <c r="Z17">
        <v>0</v>
      </c>
      <c r="AA17">
        <v>0</v>
      </c>
      <c r="AB17">
        <v>4</v>
      </c>
      <c r="AC17">
        <v>0</v>
      </c>
      <c r="AD17">
        <v>0</v>
      </c>
      <c r="AE17">
        <v>0</v>
      </c>
      <c r="AF17">
        <v>9</v>
      </c>
      <c r="AG17">
        <v>0</v>
      </c>
      <c r="AH17">
        <v>0</v>
      </c>
      <c r="AI17">
        <v>0</v>
      </c>
      <c r="AJ17">
        <v>0</v>
      </c>
      <c r="AK17">
        <v>0</v>
      </c>
      <c r="AN17" s="49" t="s">
        <v>29</v>
      </c>
      <c r="AO17" s="49" t="s">
        <v>234</v>
      </c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82"/>
      <c r="BX17" s="82"/>
    </row>
    <row r="18" spans="1:76" x14ac:dyDescent="0.25">
      <c r="A18" t="s">
        <v>14</v>
      </c>
      <c r="B18" t="s">
        <v>227</v>
      </c>
      <c r="C18">
        <v>5</v>
      </c>
      <c r="D18">
        <v>0</v>
      </c>
      <c r="E18">
        <v>1</v>
      </c>
      <c r="F18">
        <v>5</v>
      </c>
      <c r="G18">
        <v>1</v>
      </c>
      <c r="H18">
        <v>2</v>
      </c>
      <c r="I18">
        <v>0</v>
      </c>
      <c r="J18">
        <v>2</v>
      </c>
      <c r="K18">
        <v>0</v>
      </c>
      <c r="L18">
        <v>1</v>
      </c>
      <c r="M18">
        <v>1</v>
      </c>
      <c r="N18">
        <v>2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0</v>
      </c>
      <c r="V18">
        <v>0</v>
      </c>
      <c r="W18">
        <v>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N18" s="41" t="s">
        <v>4</v>
      </c>
      <c r="AO18" s="41" t="s">
        <v>234</v>
      </c>
      <c r="AP18" s="61">
        <v>33</v>
      </c>
      <c r="AQ18" s="61">
        <v>0</v>
      </c>
      <c r="AR18" s="61">
        <v>15</v>
      </c>
      <c r="AS18" s="61">
        <v>18</v>
      </c>
      <c r="AT18" s="61">
        <v>2</v>
      </c>
      <c r="AU18" s="61">
        <v>0</v>
      </c>
      <c r="AV18" s="61">
        <v>0</v>
      </c>
      <c r="AW18" s="61">
        <v>0</v>
      </c>
      <c r="AX18" s="61">
        <v>5</v>
      </c>
      <c r="AY18" s="61">
        <v>0</v>
      </c>
      <c r="AZ18" s="61">
        <v>1</v>
      </c>
      <c r="BA18" s="61">
        <v>14</v>
      </c>
      <c r="BB18" s="61">
        <v>0</v>
      </c>
      <c r="BC18" s="61">
        <v>3</v>
      </c>
      <c r="BD18" s="61">
        <v>0</v>
      </c>
      <c r="BE18" s="61">
        <v>2</v>
      </c>
      <c r="BF18" s="61">
        <v>0</v>
      </c>
      <c r="BG18" s="61">
        <v>0</v>
      </c>
      <c r="BH18" s="61">
        <v>0</v>
      </c>
      <c r="BI18" s="61">
        <v>10</v>
      </c>
      <c r="BJ18" s="61">
        <v>13</v>
      </c>
      <c r="BK18" s="61">
        <v>0</v>
      </c>
      <c r="BL18" s="61">
        <v>0</v>
      </c>
      <c r="BM18" s="61">
        <v>0</v>
      </c>
      <c r="BN18" s="61">
        <v>0</v>
      </c>
      <c r="BO18" s="61">
        <v>3</v>
      </c>
      <c r="BP18" s="61">
        <v>0</v>
      </c>
      <c r="BQ18" s="61">
        <v>0</v>
      </c>
      <c r="BR18" s="61">
        <v>11</v>
      </c>
      <c r="BS18" s="61">
        <v>10</v>
      </c>
      <c r="BT18" s="61">
        <v>1</v>
      </c>
      <c r="BU18" s="61">
        <v>0</v>
      </c>
      <c r="BV18" s="61">
        <v>0</v>
      </c>
      <c r="BW18" s="37">
        <v>0</v>
      </c>
      <c r="BX18" s="37">
        <v>0</v>
      </c>
    </row>
    <row r="19" spans="1:76" x14ac:dyDescent="0.25">
      <c r="A19" t="s">
        <v>32</v>
      </c>
      <c r="B19" t="s">
        <v>227</v>
      </c>
      <c r="C19">
        <v>33</v>
      </c>
      <c r="D19">
        <v>0</v>
      </c>
      <c r="E19">
        <v>0</v>
      </c>
      <c r="F19">
        <v>33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N19" s="41" t="s">
        <v>13</v>
      </c>
      <c r="AO19" s="41" t="s">
        <v>234</v>
      </c>
      <c r="AP19" s="61">
        <v>8</v>
      </c>
      <c r="AQ19" s="61">
        <v>0</v>
      </c>
      <c r="AR19" s="61">
        <v>4</v>
      </c>
      <c r="AS19" s="61">
        <v>4</v>
      </c>
      <c r="AT19" s="61">
        <v>0</v>
      </c>
      <c r="AU19" s="61">
        <v>0</v>
      </c>
      <c r="AV19" s="61">
        <v>0</v>
      </c>
      <c r="AW19" s="61">
        <v>0</v>
      </c>
      <c r="AX19" s="61">
        <v>0</v>
      </c>
      <c r="AY19" s="61">
        <v>0</v>
      </c>
      <c r="AZ19" s="61">
        <v>4</v>
      </c>
      <c r="BA19" s="61">
        <v>3</v>
      </c>
      <c r="BB19" s="61">
        <v>0</v>
      </c>
      <c r="BC19" s="61">
        <v>2</v>
      </c>
      <c r="BD19" s="61">
        <v>2</v>
      </c>
      <c r="BE19" s="61">
        <v>0</v>
      </c>
      <c r="BF19" s="61">
        <v>0</v>
      </c>
      <c r="BG19" s="61">
        <v>0</v>
      </c>
      <c r="BH19" s="61">
        <v>0</v>
      </c>
      <c r="BI19" s="61">
        <v>1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0</v>
      </c>
      <c r="BP19" s="61">
        <v>0</v>
      </c>
      <c r="BQ19" s="61">
        <v>4</v>
      </c>
      <c r="BR19" s="61">
        <v>1</v>
      </c>
      <c r="BS19" s="61">
        <v>1</v>
      </c>
      <c r="BT19" s="61">
        <v>0</v>
      </c>
      <c r="BU19" s="61">
        <v>1</v>
      </c>
      <c r="BV19" s="61">
        <v>0</v>
      </c>
      <c r="BW19" s="37">
        <v>0</v>
      </c>
      <c r="BX19" s="37">
        <v>0</v>
      </c>
    </row>
    <row r="20" spans="1:76" x14ac:dyDescent="0.25">
      <c r="A20" t="s">
        <v>33</v>
      </c>
      <c r="B20" t="s">
        <v>227</v>
      </c>
      <c r="C20">
        <v>20</v>
      </c>
      <c r="D20">
        <v>0</v>
      </c>
      <c r="E20">
        <v>18</v>
      </c>
      <c r="F20">
        <v>11</v>
      </c>
      <c r="G20">
        <v>2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4</v>
      </c>
      <c r="O20">
        <v>0</v>
      </c>
      <c r="P20">
        <v>15</v>
      </c>
      <c r="Q20">
        <v>18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N20" s="41" t="s">
        <v>30</v>
      </c>
      <c r="AO20" s="41" t="s">
        <v>234</v>
      </c>
      <c r="AP20" s="61">
        <v>24</v>
      </c>
      <c r="AQ20" s="61">
        <v>0</v>
      </c>
      <c r="AR20" s="61">
        <v>17</v>
      </c>
      <c r="AS20" s="61">
        <v>11</v>
      </c>
      <c r="AT20" s="61">
        <v>1</v>
      </c>
      <c r="AU20" s="61">
        <v>0</v>
      </c>
      <c r="AV20" s="61">
        <v>0</v>
      </c>
      <c r="AW20" s="61">
        <v>0</v>
      </c>
      <c r="AX20" s="61">
        <v>20</v>
      </c>
      <c r="AY20" s="61">
        <v>2</v>
      </c>
      <c r="AZ20" s="61">
        <v>0</v>
      </c>
      <c r="BA20" s="61">
        <v>1</v>
      </c>
      <c r="BB20" s="61">
        <v>0</v>
      </c>
      <c r="BC20" s="61">
        <v>5</v>
      </c>
      <c r="BD20" s="61">
        <v>9</v>
      </c>
      <c r="BE20" s="61">
        <v>1</v>
      </c>
      <c r="BF20" s="61">
        <v>21</v>
      </c>
      <c r="BG20" s="61">
        <v>0</v>
      </c>
      <c r="BH20" s="61">
        <v>0</v>
      </c>
      <c r="BI20" s="61">
        <v>2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11</v>
      </c>
      <c r="BP20" s="61">
        <v>0</v>
      </c>
      <c r="BQ20" s="61">
        <v>0</v>
      </c>
      <c r="BR20" s="61">
        <v>0</v>
      </c>
      <c r="BS20" s="61">
        <v>2</v>
      </c>
      <c r="BT20" s="61">
        <v>0</v>
      </c>
      <c r="BU20" s="61">
        <v>0</v>
      </c>
      <c r="BV20" s="61">
        <v>0</v>
      </c>
      <c r="BW20" s="37">
        <v>0</v>
      </c>
      <c r="BX20" s="37">
        <v>0</v>
      </c>
    </row>
    <row r="21" spans="1:76" x14ac:dyDescent="0.25">
      <c r="A21" t="s">
        <v>35</v>
      </c>
      <c r="B21" t="s">
        <v>227</v>
      </c>
      <c r="C21">
        <v>25</v>
      </c>
      <c r="D21">
        <v>12</v>
      </c>
      <c r="E21">
        <v>9</v>
      </c>
      <c r="F21">
        <v>7</v>
      </c>
      <c r="G21">
        <v>15</v>
      </c>
      <c r="H21">
        <v>0</v>
      </c>
      <c r="I21">
        <v>0</v>
      </c>
      <c r="J21">
        <v>0</v>
      </c>
      <c r="K21">
        <v>1</v>
      </c>
      <c r="L21">
        <v>2</v>
      </c>
      <c r="M21">
        <v>2</v>
      </c>
      <c r="N21">
        <v>20</v>
      </c>
      <c r="O21">
        <v>0</v>
      </c>
      <c r="P21">
        <v>1</v>
      </c>
      <c r="Q21">
        <v>0</v>
      </c>
      <c r="R21">
        <v>2</v>
      </c>
      <c r="S21">
        <v>22</v>
      </c>
      <c r="T21">
        <v>1</v>
      </c>
      <c r="U21">
        <v>0</v>
      </c>
      <c r="V21">
        <v>3</v>
      </c>
      <c r="W21">
        <v>2</v>
      </c>
      <c r="X21">
        <v>13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16</v>
      </c>
      <c r="AF21">
        <v>3</v>
      </c>
      <c r="AG21">
        <v>1</v>
      </c>
      <c r="AH21">
        <v>0</v>
      </c>
      <c r="AI21">
        <v>0</v>
      </c>
      <c r="AJ21">
        <v>0</v>
      </c>
      <c r="AK21">
        <v>1</v>
      </c>
      <c r="AN21" s="41" t="s">
        <v>31</v>
      </c>
      <c r="AO21" s="41" t="s">
        <v>234</v>
      </c>
      <c r="AP21" s="61">
        <v>31</v>
      </c>
      <c r="AQ21" s="61">
        <v>0</v>
      </c>
      <c r="AR21" s="61">
        <v>29</v>
      </c>
      <c r="AS21" s="61">
        <v>4</v>
      </c>
      <c r="AT21" s="61">
        <v>0</v>
      </c>
      <c r="AU21" s="61">
        <v>0</v>
      </c>
      <c r="AV21" s="61">
        <v>0</v>
      </c>
      <c r="AW21" s="61">
        <v>0</v>
      </c>
      <c r="AX21" s="61">
        <v>17</v>
      </c>
      <c r="AY21" s="61">
        <v>0</v>
      </c>
      <c r="AZ21" s="61">
        <v>1</v>
      </c>
      <c r="BA21" s="61">
        <v>0</v>
      </c>
      <c r="BB21" s="61">
        <v>0</v>
      </c>
      <c r="BC21" s="61">
        <v>9</v>
      </c>
      <c r="BD21" s="61">
        <v>7</v>
      </c>
      <c r="BE21" s="61">
        <v>0</v>
      </c>
      <c r="BF21" s="61">
        <v>18</v>
      </c>
      <c r="BG21" s="61">
        <v>0</v>
      </c>
      <c r="BH21" s="61">
        <v>0</v>
      </c>
      <c r="BI21" s="61">
        <v>9</v>
      </c>
      <c r="BJ21" s="61">
        <v>1</v>
      </c>
      <c r="BK21" s="61">
        <v>0</v>
      </c>
      <c r="BL21" s="61">
        <v>0</v>
      </c>
      <c r="BM21" s="61">
        <v>0</v>
      </c>
      <c r="BN21" s="61">
        <v>0</v>
      </c>
      <c r="BO21" s="61">
        <v>4</v>
      </c>
      <c r="BP21" s="61">
        <v>0</v>
      </c>
      <c r="BQ21" s="61">
        <v>0</v>
      </c>
      <c r="BR21" s="61">
        <v>0</v>
      </c>
      <c r="BS21" s="61">
        <v>9</v>
      </c>
      <c r="BT21" s="61">
        <v>0</v>
      </c>
      <c r="BU21" s="61">
        <v>0</v>
      </c>
      <c r="BV21" s="61">
        <v>0</v>
      </c>
      <c r="BW21" s="37">
        <v>0</v>
      </c>
      <c r="BX21" s="37">
        <v>0</v>
      </c>
    </row>
    <row r="22" spans="1:76" ht="13.2" customHeight="1" x14ac:dyDescent="0.25">
      <c r="A22" t="s">
        <v>6</v>
      </c>
      <c r="B22" t="s">
        <v>227</v>
      </c>
      <c r="C22">
        <v>15</v>
      </c>
      <c r="D22">
        <v>6</v>
      </c>
      <c r="E22">
        <v>2</v>
      </c>
      <c r="F22">
        <v>7</v>
      </c>
      <c r="G22">
        <v>3</v>
      </c>
      <c r="H22">
        <v>0</v>
      </c>
      <c r="I22">
        <v>0</v>
      </c>
      <c r="J22">
        <v>0</v>
      </c>
      <c r="K22">
        <v>0</v>
      </c>
      <c r="L22">
        <v>2</v>
      </c>
      <c r="M22">
        <v>7</v>
      </c>
      <c r="N22">
        <v>0</v>
      </c>
      <c r="O22">
        <v>0</v>
      </c>
      <c r="P22">
        <v>3</v>
      </c>
      <c r="Q22">
        <v>0</v>
      </c>
      <c r="R22">
        <v>0</v>
      </c>
      <c r="S22">
        <v>0</v>
      </c>
      <c r="T22">
        <v>0</v>
      </c>
      <c r="U22">
        <v>3</v>
      </c>
      <c r="V22">
        <v>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7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0</v>
      </c>
      <c r="AN22" s="41" t="s">
        <v>453</v>
      </c>
      <c r="AO22" s="41" t="s">
        <v>234</v>
      </c>
      <c r="AP22" s="61">
        <v>12</v>
      </c>
      <c r="AQ22" s="61">
        <v>0</v>
      </c>
      <c r="AR22" s="61">
        <v>4</v>
      </c>
      <c r="AS22" s="61">
        <v>11</v>
      </c>
      <c r="AT22" s="61">
        <v>1</v>
      </c>
      <c r="AU22" s="61">
        <v>5</v>
      </c>
      <c r="AV22" s="61">
        <v>0</v>
      </c>
      <c r="AW22" s="61">
        <v>5</v>
      </c>
      <c r="AX22" s="61">
        <v>0</v>
      </c>
      <c r="AY22" s="61">
        <v>2</v>
      </c>
      <c r="AZ22" s="61">
        <v>1</v>
      </c>
      <c r="BA22" s="61">
        <v>7</v>
      </c>
      <c r="BB22" s="61">
        <v>0</v>
      </c>
      <c r="BC22" s="61">
        <v>0</v>
      </c>
      <c r="BD22" s="61">
        <v>0</v>
      </c>
      <c r="BE22" s="61">
        <v>0</v>
      </c>
      <c r="BF22" s="61">
        <v>3</v>
      </c>
      <c r="BG22" s="61">
        <v>0</v>
      </c>
      <c r="BH22" s="61">
        <v>0</v>
      </c>
      <c r="BI22" s="61">
        <v>1</v>
      </c>
      <c r="BJ22" s="61">
        <v>8</v>
      </c>
      <c r="BK22" s="61">
        <v>0</v>
      </c>
      <c r="BL22" s="61">
        <v>0</v>
      </c>
      <c r="BM22" s="61">
        <v>0</v>
      </c>
      <c r="BN22" s="61">
        <v>0</v>
      </c>
      <c r="BO22" s="61">
        <v>0</v>
      </c>
      <c r="BP22" s="61">
        <v>1</v>
      </c>
      <c r="BQ22" s="61">
        <v>0</v>
      </c>
      <c r="BR22" s="61">
        <v>2</v>
      </c>
      <c r="BS22" s="61">
        <v>1</v>
      </c>
      <c r="BT22" s="61">
        <v>0</v>
      </c>
      <c r="BU22" s="61">
        <v>0</v>
      </c>
      <c r="BV22" s="61">
        <v>0</v>
      </c>
      <c r="BW22" s="37">
        <v>0</v>
      </c>
      <c r="BX22" s="37">
        <v>0</v>
      </c>
    </row>
    <row r="23" spans="1:76" s="48" customFormat="1" x14ac:dyDescent="0.25">
      <c r="A23" t="s">
        <v>7</v>
      </c>
      <c r="B23" t="s">
        <v>227</v>
      </c>
      <c r="C23">
        <v>2</v>
      </c>
      <c r="D23">
        <v>1</v>
      </c>
      <c r="E23">
        <v>1</v>
      </c>
      <c r="F23">
        <v>2</v>
      </c>
      <c r="G23">
        <v>0</v>
      </c>
      <c r="H23">
        <v>0</v>
      </c>
      <c r="I23">
        <v>0</v>
      </c>
      <c r="J23">
        <v>0</v>
      </c>
      <c r="K23">
        <v>2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N23" s="49" t="s">
        <v>5</v>
      </c>
      <c r="AO23" s="49" t="s">
        <v>234</v>
      </c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82"/>
      <c r="BX23" s="82"/>
    </row>
    <row r="24" spans="1:76" x14ac:dyDescent="0.25">
      <c r="A24" t="s">
        <v>10</v>
      </c>
      <c r="B24" t="s">
        <v>227</v>
      </c>
      <c r="C24">
        <v>5</v>
      </c>
      <c r="D24">
        <v>3</v>
      </c>
      <c r="E24">
        <v>2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2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N24" s="41" t="s">
        <v>32</v>
      </c>
      <c r="AO24" s="41" t="s">
        <v>234</v>
      </c>
      <c r="AP24" s="61">
        <v>104</v>
      </c>
      <c r="AQ24" s="61">
        <v>0</v>
      </c>
      <c r="AR24" s="61">
        <v>44</v>
      </c>
      <c r="AS24" s="61">
        <v>60</v>
      </c>
      <c r="AT24" s="61">
        <v>0</v>
      </c>
      <c r="AU24" s="61">
        <v>0</v>
      </c>
      <c r="AV24" s="61">
        <v>0</v>
      </c>
      <c r="AW24" s="61">
        <v>0</v>
      </c>
      <c r="AX24" s="61">
        <v>0</v>
      </c>
      <c r="AY24" s="61">
        <v>0</v>
      </c>
      <c r="AZ24" s="61">
        <v>60</v>
      </c>
      <c r="BA24" s="61">
        <v>0</v>
      </c>
      <c r="BB24" s="61">
        <v>0</v>
      </c>
      <c r="BC24" s="61">
        <v>0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44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60</v>
      </c>
      <c r="BR24" s="61">
        <v>0</v>
      </c>
      <c r="BS24" s="61">
        <v>44</v>
      </c>
      <c r="BT24" s="61">
        <v>0</v>
      </c>
      <c r="BU24" s="61">
        <v>0</v>
      </c>
      <c r="BV24" s="61">
        <v>0</v>
      </c>
      <c r="BW24" s="37">
        <v>0</v>
      </c>
      <c r="BX24" s="37">
        <v>0</v>
      </c>
    </row>
    <row r="25" spans="1:76" x14ac:dyDescent="0.25">
      <c r="A25" t="s">
        <v>8</v>
      </c>
      <c r="B25" t="s">
        <v>227</v>
      </c>
      <c r="C25">
        <v>7</v>
      </c>
      <c r="D25">
        <v>3</v>
      </c>
      <c r="E25">
        <v>1</v>
      </c>
      <c r="F25">
        <v>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N25" s="41" t="s">
        <v>33</v>
      </c>
      <c r="AO25" s="41" t="s">
        <v>234</v>
      </c>
      <c r="AP25" s="61">
        <v>43</v>
      </c>
      <c r="AQ25" s="61">
        <v>0</v>
      </c>
      <c r="AR25" s="61">
        <v>28</v>
      </c>
      <c r="AS25" s="61">
        <v>25</v>
      </c>
      <c r="AT25" s="61">
        <v>2</v>
      </c>
      <c r="AU25" s="61">
        <v>0</v>
      </c>
      <c r="AV25" s="61">
        <v>0</v>
      </c>
      <c r="AW25" s="61">
        <v>0</v>
      </c>
      <c r="AX25" s="61">
        <v>0</v>
      </c>
      <c r="AY25" s="61">
        <v>3</v>
      </c>
      <c r="AZ25" s="61">
        <v>0</v>
      </c>
      <c r="BA25" s="61">
        <v>5</v>
      </c>
      <c r="BB25" s="61">
        <v>0</v>
      </c>
      <c r="BC25" s="61">
        <v>15</v>
      </c>
      <c r="BD25" s="61">
        <v>18</v>
      </c>
      <c r="BE25" s="61">
        <v>2</v>
      </c>
      <c r="BF25" s="61">
        <v>0</v>
      </c>
      <c r="BG25" s="61">
        <v>0</v>
      </c>
      <c r="BH25" s="61">
        <v>0</v>
      </c>
      <c r="BI25" s="61">
        <v>9</v>
      </c>
      <c r="BJ25" s="61">
        <v>13</v>
      </c>
      <c r="BK25" s="61">
        <v>1</v>
      </c>
      <c r="BL25" s="61">
        <v>0</v>
      </c>
      <c r="BM25" s="61">
        <v>0</v>
      </c>
      <c r="BN25" s="61">
        <v>0</v>
      </c>
      <c r="BO25" s="61">
        <v>0</v>
      </c>
      <c r="BP25" s="61">
        <v>0</v>
      </c>
      <c r="BQ25" s="61">
        <v>0</v>
      </c>
      <c r="BR25" s="61">
        <v>1</v>
      </c>
      <c r="BS25" s="61">
        <v>9</v>
      </c>
      <c r="BT25" s="61">
        <v>0</v>
      </c>
      <c r="BU25" s="61">
        <v>0</v>
      </c>
      <c r="BV25" s="61">
        <v>0</v>
      </c>
      <c r="BW25" s="37">
        <v>0</v>
      </c>
      <c r="BX25" s="37">
        <v>0</v>
      </c>
    </row>
    <row r="26" spans="1:76" s="48" customFormat="1" x14ac:dyDescent="0.25">
      <c r="A26" t="s">
        <v>15</v>
      </c>
      <c r="B26" t="s">
        <v>227</v>
      </c>
      <c r="C26">
        <v>6</v>
      </c>
      <c r="D26">
        <v>0</v>
      </c>
      <c r="E26">
        <v>5</v>
      </c>
      <c r="F26">
        <v>4</v>
      </c>
      <c r="G26">
        <v>0</v>
      </c>
      <c r="H26">
        <v>0</v>
      </c>
      <c r="I26">
        <v>0</v>
      </c>
      <c r="J26">
        <v>0</v>
      </c>
      <c r="K26">
        <v>3</v>
      </c>
      <c r="L26">
        <v>2</v>
      </c>
      <c r="M26">
        <v>3</v>
      </c>
      <c r="N26">
        <v>1</v>
      </c>
      <c r="O26">
        <v>0</v>
      </c>
      <c r="P26">
        <v>5</v>
      </c>
      <c r="Q26">
        <v>1</v>
      </c>
      <c r="R26">
        <v>0</v>
      </c>
      <c r="S26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0</v>
      </c>
      <c r="AI26">
        <v>0</v>
      </c>
      <c r="AJ26">
        <v>0</v>
      </c>
      <c r="AK26">
        <v>0</v>
      </c>
      <c r="AN26" s="49" t="s">
        <v>34</v>
      </c>
      <c r="AO26" s="49" t="s">
        <v>234</v>
      </c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82"/>
      <c r="BX26" s="82"/>
    </row>
    <row r="27" spans="1:76" x14ac:dyDescent="0.25">
      <c r="A27" t="s">
        <v>9</v>
      </c>
      <c r="B27" t="s">
        <v>227</v>
      </c>
      <c r="C27">
        <v>3</v>
      </c>
      <c r="D27">
        <v>0</v>
      </c>
      <c r="E27">
        <v>3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2</v>
      </c>
      <c r="O27">
        <v>0</v>
      </c>
      <c r="P27">
        <v>0</v>
      </c>
      <c r="Q27">
        <v>1</v>
      </c>
      <c r="R27">
        <v>2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N27" s="41" t="s">
        <v>35</v>
      </c>
      <c r="AO27" s="41" t="s">
        <v>234</v>
      </c>
      <c r="AP27" s="61">
        <v>35</v>
      </c>
      <c r="AQ27" s="61">
        <v>12</v>
      </c>
      <c r="AR27" s="61">
        <v>16</v>
      </c>
      <c r="AS27" s="61">
        <v>11</v>
      </c>
      <c r="AT27" s="61">
        <v>15</v>
      </c>
      <c r="AU27" s="61">
        <v>0</v>
      </c>
      <c r="AV27" s="61">
        <v>0</v>
      </c>
      <c r="AW27" s="61">
        <v>0</v>
      </c>
      <c r="AX27" s="61">
        <v>2</v>
      </c>
      <c r="AY27" s="61">
        <v>2</v>
      </c>
      <c r="AZ27" s="61">
        <v>2</v>
      </c>
      <c r="BA27" s="61">
        <v>21</v>
      </c>
      <c r="BB27" s="61">
        <v>0</v>
      </c>
      <c r="BC27" s="61">
        <v>2</v>
      </c>
      <c r="BD27" s="61">
        <v>0</v>
      </c>
      <c r="BE27" s="61">
        <v>2</v>
      </c>
      <c r="BF27" s="61">
        <v>22</v>
      </c>
      <c r="BG27" s="61">
        <v>1</v>
      </c>
      <c r="BH27" s="61">
        <v>0</v>
      </c>
      <c r="BI27" s="61">
        <v>9</v>
      </c>
      <c r="BJ27" s="61">
        <v>4</v>
      </c>
      <c r="BK27" s="61">
        <v>13</v>
      </c>
      <c r="BL27" s="61">
        <v>0</v>
      </c>
      <c r="BM27" s="61">
        <v>0</v>
      </c>
      <c r="BN27" s="61">
        <v>0</v>
      </c>
      <c r="BO27" s="61">
        <v>0</v>
      </c>
      <c r="BP27" s="61">
        <v>2</v>
      </c>
      <c r="BQ27" s="61">
        <v>2</v>
      </c>
      <c r="BR27" s="61">
        <v>17</v>
      </c>
      <c r="BS27" s="61">
        <v>9</v>
      </c>
      <c r="BT27" s="61">
        <v>1</v>
      </c>
      <c r="BU27" s="61">
        <v>0</v>
      </c>
      <c r="BV27" s="61">
        <v>0</v>
      </c>
      <c r="BW27" s="37">
        <v>0</v>
      </c>
      <c r="BX27" s="37">
        <v>1</v>
      </c>
    </row>
    <row r="28" spans="1:76" x14ac:dyDescent="0.25">
      <c r="AK28" s="61"/>
      <c r="AN28" s="41" t="s">
        <v>6</v>
      </c>
      <c r="AO28" s="41" t="s">
        <v>234</v>
      </c>
      <c r="AP28" s="61">
        <v>17</v>
      </c>
      <c r="AQ28" s="61">
        <v>6</v>
      </c>
      <c r="AR28" s="61">
        <v>4</v>
      </c>
      <c r="AS28" s="61">
        <v>9</v>
      </c>
      <c r="AT28" s="61">
        <v>3</v>
      </c>
      <c r="AU28" s="61">
        <v>0</v>
      </c>
      <c r="AV28" s="61">
        <v>0</v>
      </c>
      <c r="AW28" s="61">
        <v>0</v>
      </c>
      <c r="AX28" s="61">
        <v>0</v>
      </c>
      <c r="AY28" s="61">
        <v>2</v>
      </c>
      <c r="AZ28" s="61">
        <v>7</v>
      </c>
      <c r="BA28" s="61">
        <v>0</v>
      </c>
      <c r="BB28" s="61">
        <v>0</v>
      </c>
      <c r="BC28" s="61">
        <v>3</v>
      </c>
      <c r="BD28" s="61">
        <v>0</v>
      </c>
      <c r="BE28" s="61">
        <v>0</v>
      </c>
      <c r="BF28" s="61">
        <v>0</v>
      </c>
      <c r="BG28" s="61">
        <v>0</v>
      </c>
      <c r="BH28" s="61">
        <v>3</v>
      </c>
      <c r="BI28" s="61">
        <v>2</v>
      </c>
      <c r="BJ28" s="61">
        <v>0</v>
      </c>
      <c r="BK28" s="61">
        <v>0</v>
      </c>
      <c r="BL28" s="61">
        <v>0</v>
      </c>
      <c r="BM28" s="61">
        <v>0</v>
      </c>
      <c r="BN28" s="61">
        <v>0</v>
      </c>
      <c r="BO28" s="61">
        <v>0</v>
      </c>
      <c r="BP28" s="61">
        <v>2</v>
      </c>
      <c r="BQ28" s="61">
        <v>7</v>
      </c>
      <c r="BR28" s="61">
        <v>0</v>
      </c>
      <c r="BS28" s="61">
        <v>2</v>
      </c>
      <c r="BT28" s="61">
        <v>0</v>
      </c>
      <c r="BU28" s="61">
        <v>0</v>
      </c>
      <c r="BV28" s="61">
        <v>0</v>
      </c>
      <c r="BW28" s="37">
        <v>0</v>
      </c>
      <c r="BX28" s="37">
        <v>0</v>
      </c>
    </row>
    <row r="29" spans="1:76" x14ac:dyDescent="0.25"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N29" s="41" t="s">
        <v>7</v>
      </c>
      <c r="AO29" s="41" t="s">
        <v>234</v>
      </c>
      <c r="AP29" s="61">
        <v>11</v>
      </c>
      <c r="AQ29" s="61">
        <v>1</v>
      </c>
      <c r="AR29" s="61">
        <v>7</v>
      </c>
      <c r="AS29" s="61">
        <v>9</v>
      </c>
      <c r="AT29" s="61">
        <v>0</v>
      </c>
      <c r="AU29" s="61">
        <v>0</v>
      </c>
      <c r="AV29" s="61">
        <v>0</v>
      </c>
      <c r="AW29" s="61">
        <v>0</v>
      </c>
      <c r="AX29" s="61">
        <v>8</v>
      </c>
      <c r="AY29" s="61">
        <v>1</v>
      </c>
      <c r="AZ29" s="61">
        <v>2</v>
      </c>
      <c r="BA29" s="61">
        <v>1</v>
      </c>
      <c r="BB29" s="61">
        <v>0</v>
      </c>
      <c r="BC29" s="61">
        <v>4</v>
      </c>
      <c r="BD29" s="61">
        <v>1</v>
      </c>
      <c r="BE29" s="61">
        <v>0</v>
      </c>
      <c r="BF29" s="61">
        <v>2</v>
      </c>
      <c r="BG29" s="61">
        <v>7</v>
      </c>
      <c r="BH29" s="61">
        <v>0</v>
      </c>
      <c r="BI29" s="61">
        <v>1</v>
      </c>
      <c r="BJ29" s="61">
        <v>1</v>
      </c>
      <c r="BK29" s="61">
        <v>0</v>
      </c>
      <c r="BL29" s="61">
        <v>0</v>
      </c>
      <c r="BM29" s="61">
        <v>0</v>
      </c>
      <c r="BN29" s="61">
        <v>0</v>
      </c>
      <c r="BO29" s="61">
        <v>1</v>
      </c>
      <c r="BP29" s="61">
        <v>1</v>
      </c>
      <c r="BQ29" s="61">
        <v>0</v>
      </c>
      <c r="BR29" s="61">
        <v>1</v>
      </c>
      <c r="BS29" s="61">
        <v>1</v>
      </c>
      <c r="BT29" s="61">
        <v>1</v>
      </c>
      <c r="BU29" s="61">
        <v>0</v>
      </c>
      <c r="BV29" s="61">
        <v>0</v>
      </c>
      <c r="BW29" s="37">
        <v>0</v>
      </c>
      <c r="BX29" s="37">
        <v>0</v>
      </c>
    </row>
    <row r="30" spans="1:76" x14ac:dyDescent="0.25"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N30" s="41" t="s">
        <v>10</v>
      </c>
      <c r="AO30" s="41" t="s">
        <v>234</v>
      </c>
      <c r="AP30" s="61">
        <v>6</v>
      </c>
      <c r="AQ30" s="61">
        <v>3</v>
      </c>
      <c r="AR30" s="61">
        <v>3</v>
      </c>
      <c r="AS30" s="61">
        <v>2</v>
      </c>
      <c r="AT30" s="61">
        <v>0</v>
      </c>
      <c r="AU30" s="61">
        <v>0</v>
      </c>
      <c r="AV30" s="61">
        <v>0</v>
      </c>
      <c r="AW30" s="61">
        <v>0</v>
      </c>
      <c r="AX30" s="61">
        <v>1</v>
      </c>
      <c r="AY30" s="61">
        <v>0</v>
      </c>
      <c r="AZ30" s="61">
        <v>0</v>
      </c>
      <c r="BA30" s="61">
        <v>0</v>
      </c>
      <c r="BB30" s="61">
        <v>0</v>
      </c>
      <c r="BC30" s="61">
        <v>2</v>
      </c>
      <c r="BD30" s="61">
        <v>3</v>
      </c>
      <c r="BE30" s="61">
        <v>0</v>
      </c>
      <c r="BF30" s="61">
        <v>0</v>
      </c>
      <c r="BG30" s="61">
        <v>0</v>
      </c>
      <c r="BH30" s="61">
        <v>1</v>
      </c>
      <c r="BI30" s="61">
        <v>0</v>
      </c>
      <c r="BJ30" s="61">
        <v>0</v>
      </c>
      <c r="BK30" s="61">
        <v>0</v>
      </c>
      <c r="BL30" s="61">
        <v>0</v>
      </c>
      <c r="BM30" s="61">
        <v>0</v>
      </c>
      <c r="BN30" s="61">
        <v>0</v>
      </c>
      <c r="BO30" s="61">
        <v>0</v>
      </c>
      <c r="BP30" s="61">
        <v>0</v>
      </c>
      <c r="BQ30" s="61">
        <v>0</v>
      </c>
      <c r="BR30" s="61">
        <v>0</v>
      </c>
      <c r="BS30" s="61">
        <v>0</v>
      </c>
      <c r="BT30" s="61">
        <v>0</v>
      </c>
      <c r="BU30" s="61">
        <v>0</v>
      </c>
      <c r="BV30" s="61">
        <v>0</v>
      </c>
      <c r="BW30" s="37">
        <v>0</v>
      </c>
      <c r="BX30" s="37">
        <v>0</v>
      </c>
    </row>
    <row r="31" spans="1:76" x14ac:dyDescent="0.25"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N31" s="41" t="s">
        <v>8</v>
      </c>
      <c r="AO31" s="41" t="s">
        <v>234</v>
      </c>
      <c r="AP31" s="61">
        <v>7</v>
      </c>
      <c r="AQ31" s="61">
        <v>3</v>
      </c>
      <c r="AR31" s="61">
        <v>1</v>
      </c>
      <c r="AS31" s="61">
        <v>7</v>
      </c>
      <c r="AT31" s="61">
        <v>0</v>
      </c>
      <c r="AU31" s="61">
        <v>0</v>
      </c>
      <c r="AV31" s="61">
        <v>0</v>
      </c>
      <c r="AW31" s="61">
        <v>0</v>
      </c>
      <c r="AX31" s="61">
        <v>0</v>
      </c>
      <c r="AY31" s="61">
        <v>0</v>
      </c>
      <c r="AZ31" s="61">
        <v>0</v>
      </c>
      <c r="BA31" s="61">
        <v>0</v>
      </c>
      <c r="BB31" s="61">
        <v>0</v>
      </c>
      <c r="BC31" s="61">
        <v>0</v>
      </c>
      <c r="BD31" s="61">
        <v>0</v>
      </c>
      <c r="BE31" s="61">
        <v>0</v>
      </c>
      <c r="BF31" s="61">
        <v>1</v>
      </c>
      <c r="BG31" s="61">
        <v>0</v>
      </c>
      <c r="BH31" s="61">
        <v>0</v>
      </c>
      <c r="BI31" s="61">
        <v>0</v>
      </c>
      <c r="BJ31" s="61">
        <v>4</v>
      </c>
      <c r="BK31" s="61">
        <v>0</v>
      </c>
      <c r="BL31" s="61">
        <v>0</v>
      </c>
      <c r="BM31" s="61">
        <v>0</v>
      </c>
      <c r="BN31" s="61">
        <v>0</v>
      </c>
      <c r="BO31" s="61">
        <v>0</v>
      </c>
      <c r="BP31" s="61">
        <v>0</v>
      </c>
      <c r="BQ31" s="61">
        <v>0</v>
      </c>
      <c r="BR31" s="61">
        <v>0</v>
      </c>
      <c r="BS31" s="61">
        <v>0</v>
      </c>
      <c r="BT31" s="61">
        <v>0</v>
      </c>
      <c r="BU31" s="61">
        <v>0</v>
      </c>
      <c r="BV31" s="61">
        <v>0</v>
      </c>
      <c r="BW31" s="37">
        <v>0</v>
      </c>
      <c r="BX31" s="37">
        <v>0</v>
      </c>
    </row>
    <row r="32" spans="1:76" x14ac:dyDescent="0.25"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N32" s="41" t="s">
        <v>15</v>
      </c>
      <c r="AO32" s="41" t="s">
        <v>234</v>
      </c>
      <c r="AP32" s="61">
        <v>12</v>
      </c>
      <c r="AQ32" s="61">
        <v>0</v>
      </c>
      <c r="AR32" s="61">
        <v>10</v>
      </c>
      <c r="AS32" s="61">
        <v>6</v>
      </c>
      <c r="AT32" s="61">
        <v>0</v>
      </c>
      <c r="AU32" s="61">
        <v>0</v>
      </c>
      <c r="AV32" s="61">
        <v>0</v>
      </c>
      <c r="AW32" s="61">
        <v>0</v>
      </c>
      <c r="AX32" s="61">
        <v>3</v>
      </c>
      <c r="AY32" s="61">
        <v>3</v>
      </c>
      <c r="AZ32" s="61">
        <v>8</v>
      </c>
      <c r="BA32" s="61">
        <v>1</v>
      </c>
      <c r="BB32" s="61">
        <v>0</v>
      </c>
      <c r="BC32" s="61">
        <v>7</v>
      </c>
      <c r="BD32" s="61">
        <v>2</v>
      </c>
      <c r="BE32" s="61">
        <v>0</v>
      </c>
      <c r="BF32" s="61">
        <v>6</v>
      </c>
      <c r="BG32" s="61">
        <v>5</v>
      </c>
      <c r="BH32" s="61">
        <v>0</v>
      </c>
      <c r="BI32" s="61">
        <v>0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0</v>
      </c>
      <c r="BQ32" s="61">
        <v>0</v>
      </c>
      <c r="BR32" s="61">
        <v>0</v>
      </c>
      <c r="BS32" s="61">
        <v>0</v>
      </c>
      <c r="BT32" s="61">
        <v>2</v>
      </c>
      <c r="BU32" s="61">
        <v>0</v>
      </c>
      <c r="BV32" s="61">
        <v>0</v>
      </c>
      <c r="BW32" s="37">
        <v>0</v>
      </c>
      <c r="BX32" s="37">
        <v>0</v>
      </c>
    </row>
    <row r="33" spans="1:93" s="48" customFormat="1" x14ac:dyDescent="0.25">
      <c r="A33" s="49"/>
      <c r="B33" s="49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N33" s="55" t="s">
        <v>9</v>
      </c>
      <c r="AO33" s="56" t="s">
        <v>234</v>
      </c>
      <c r="AP33" s="61">
        <v>22</v>
      </c>
      <c r="AQ33" s="61">
        <v>0</v>
      </c>
      <c r="AR33" s="61">
        <v>16</v>
      </c>
      <c r="AS33" s="61">
        <v>8</v>
      </c>
      <c r="AT33" s="61">
        <v>1</v>
      </c>
      <c r="AU33" s="61">
        <v>0</v>
      </c>
      <c r="AV33" s="61">
        <v>0</v>
      </c>
      <c r="AW33" s="61">
        <v>0</v>
      </c>
      <c r="AX33" s="61">
        <v>2</v>
      </c>
      <c r="AY33" s="61">
        <v>0</v>
      </c>
      <c r="AZ33" s="61">
        <v>12</v>
      </c>
      <c r="BA33" s="61">
        <v>16</v>
      </c>
      <c r="BB33" s="61">
        <v>0</v>
      </c>
      <c r="BC33" s="61">
        <v>0</v>
      </c>
      <c r="BD33" s="61">
        <v>2</v>
      </c>
      <c r="BE33" s="61">
        <v>14</v>
      </c>
      <c r="BF33" s="61">
        <v>1</v>
      </c>
      <c r="BG33" s="61">
        <v>0</v>
      </c>
      <c r="BH33" s="61">
        <v>0</v>
      </c>
      <c r="BI33" s="61">
        <v>1</v>
      </c>
      <c r="BJ33" s="61">
        <v>5</v>
      </c>
      <c r="BK33" s="61">
        <v>0</v>
      </c>
      <c r="BL33" s="61">
        <v>0</v>
      </c>
      <c r="BM33" s="61">
        <v>0</v>
      </c>
      <c r="BN33" s="61">
        <v>0</v>
      </c>
      <c r="BO33" s="61">
        <v>0</v>
      </c>
      <c r="BP33" s="61">
        <v>0</v>
      </c>
      <c r="BQ33" s="61">
        <v>0</v>
      </c>
      <c r="BR33" s="61">
        <v>0</v>
      </c>
      <c r="BS33" s="61">
        <v>1</v>
      </c>
      <c r="BT33" s="61">
        <v>0</v>
      </c>
      <c r="BU33" s="61">
        <v>0</v>
      </c>
      <c r="BV33" s="61">
        <v>0</v>
      </c>
      <c r="BW33" s="48">
        <v>0</v>
      </c>
      <c r="BX33" s="48">
        <v>0</v>
      </c>
      <c r="BZ33" s="48" t="s">
        <v>452</v>
      </c>
    </row>
    <row r="34" spans="1:93" s="48" customFormat="1" ht="27.6" x14ac:dyDescent="0.25">
      <c r="A34" s="49"/>
      <c r="B34" s="4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58"/>
      <c r="AD34" s="60"/>
      <c r="AE34" s="60"/>
      <c r="AF34" s="60"/>
      <c r="AG34" s="60"/>
      <c r="AH34" s="60"/>
      <c r="AI34" s="60"/>
      <c r="AJ34" s="60"/>
      <c r="AK34" s="60"/>
      <c r="AN34" s="49" t="s">
        <v>16</v>
      </c>
      <c r="AO34" s="49" t="s">
        <v>234</v>
      </c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81"/>
      <c r="BX34" s="81"/>
      <c r="BY34" s="84" t="s">
        <v>470</v>
      </c>
      <c r="BZ34" s="84" t="s">
        <v>471</v>
      </c>
      <c r="CA34" s="84" t="s">
        <v>472</v>
      </c>
      <c r="CB34" s="84" t="s">
        <v>473</v>
      </c>
      <c r="CC34" s="84" t="s">
        <v>474</v>
      </c>
      <c r="CD34" s="84" t="s">
        <v>475</v>
      </c>
      <c r="CE34" s="84" t="s">
        <v>476</v>
      </c>
      <c r="CF34" s="84" t="s">
        <v>477</v>
      </c>
      <c r="CG34" s="84" t="s">
        <v>478</v>
      </c>
      <c r="CH34" s="84" t="s">
        <v>479</v>
      </c>
      <c r="CI34" s="84" t="s">
        <v>480</v>
      </c>
      <c r="CJ34" s="84" t="s">
        <v>456</v>
      </c>
      <c r="CK34" s="84" t="s">
        <v>481</v>
      </c>
      <c r="CL34" s="84" t="s">
        <v>482</v>
      </c>
      <c r="CM34" s="84" t="s">
        <v>483</v>
      </c>
      <c r="CN34" s="84" t="s">
        <v>484</v>
      </c>
      <c r="CO34" s="84" t="s">
        <v>485</v>
      </c>
    </row>
    <row r="35" spans="1:93" x14ac:dyDescent="0.25">
      <c r="U35" s="37">
        <f t="shared" ref="U35:AJ35" si="0">SUM(U4:U34)</f>
        <v>4</v>
      </c>
      <c r="V35" s="37">
        <f t="shared" si="0"/>
        <v>27</v>
      </c>
      <c r="W35" s="37">
        <f t="shared" si="0"/>
        <v>15</v>
      </c>
      <c r="X35" s="37">
        <f t="shared" si="0"/>
        <v>22</v>
      </c>
      <c r="Y35" s="37">
        <f t="shared" si="0"/>
        <v>3</v>
      </c>
      <c r="Z35" s="37">
        <f t="shared" si="0"/>
        <v>0</v>
      </c>
      <c r="AA35" s="37">
        <f t="shared" si="0"/>
        <v>0</v>
      </c>
      <c r="AB35" s="37">
        <f t="shared" si="0"/>
        <v>23</v>
      </c>
      <c r="AC35" s="37">
        <f t="shared" si="0"/>
        <v>7</v>
      </c>
      <c r="AD35" s="37">
        <f t="shared" si="0"/>
        <v>51</v>
      </c>
      <c r="AE35" s="37">
        <f t="shared" si="0"/>
        <v>37</v>
      </c>
      <c r="AF35" s="37">
        <f t="shared" si="0"/>
        <v>27</v>
      </c>
      <c r="AG35" s="37">
        <f t="shared" si="0"/>
        <v>22</v>
      </c>
      <c r="AH35" s="37">
        <f t="shared" si="0"/>
        <v>4</v>
      </c>
      <c r="AI35" s="37">
        <f t="shared" si="0"/>
        <v>0</v>
      </c>
      <c r="AJ35" s="37">
        <f t="shared" si="0"/>
        <v>0</v>
      </c>
      <c r="AK35" s="37">
        <f t="shared" ref="AK35" si="1">SUM(AK4:AK34)</f>
        <v>9</v>
      </c>
      <c r="BH35" s="37">
        <f>SUM(BH4:BH34)</f>
        <v>4</v>
      </c>
      <c r="BI35" s="37">
        <f t="shared" ref="BI35" si="2">SUM(BI4:BI34)</f>
        <v>108</v>
      </c>
      <c r="BJ35" s="37">
        <f t="shared" ref="BJ35" si="3">SUM(BJ4:BJ34)</f>
        <v>83</v>
      </c>
      <c r="BK35" s="37">
        <f t="shared" ref="BK35" si="4">SUM(BK4:BK34)</f>
        <v>22</v>
      </c>
      <c r="BL35" s="37">
        <f t="shared" ref="BL35" si="5">SUM(BL4:BL34)</f>
        <v>5</v>
      </c>
      <c r="BM35" s="37">
        <f t="shared" ref="BM35" si="6">SUM(BM4:BM34)</f>
        <v>0</v>
      </c>
      <c r="BN35" s="37">
        <f t="shared" ref="BN35" si="7">SUM(BN4:BN34)</f>
        <v>0</v>
      </c>
      <c r="BO35" s="37">
        <f t="shared" ref="BO35" si="8">SUM(BO4:BO34)</f>
        <v>33</v>
      </c>
      <c r="BP35" s="37">
        <f t="shared" ref="BP35" si="9">SUM(BP4:BP34)</f>
        <v>8</v>
      </c>
      <c r="BQ35" s="37">
        <f t="shared" ref="BQ35" si="10">SUM(BQ4:BQ34)</f>
        <v>85</v>
      </c>
      <c r="BR35" s="37">
        <f t="shared" ref="BR35" si="11">SUM(BR4:BR34)</f>
        <v>58</v>
      </c>
      <c r="BS35" s="37">
        <f t="shared" ref="BS35" si="12">SUM(BS4:BS34)</f>
        <v>108</v>
      </c>
      <c r="BT35" s="37">
        <f t="shared" ref="BT35" si="13">SUM(BT4:BT34)</f>
        <v>24</v>
      </c>
      <c r="BU35" s="37">
        <f t="shared" ref="BU35" si="14">SUM(BU4:BU34)</f>
        <v>5</v>
      </c>
      <c r="BV35" s="37">
        <f t="shared" ref="BV35" si="15">SUM(BV4:BV34)</f>
        <v>4</v>
      </c>
      <c r="BY35" s="37">
        <f t="shared" ref="BY35:CO35" si="16">BH35-U35</f>
        <v>0</v>
      </c>
      <c r="BZ35" s="37">
        <f t="shared" si="16"/>
        <v>81</v>
      </c>
      <c r="CA35" s="37">
        <f t="shared" si="16"/>
        <v>68</v>
      </c>
      <c r="CB35" s="37">
        <f t="shared" si="16"/>
        <v>0</v>
      </c>
      <c r="CC35" s="37">
        <f t="shared" si="16"/>
        <v>2</v>
      </c>
      <c r="CD35" s="37">
        <f t="shared" si="16"/>
        <v>0</v>
      </c>
      <c r="CE35" s="37">
        <f t="shared" si="16"/>
        <v>0</v>
      </c>
      <c r="CF35" s="37">
        <f t="shared" si="16"/>
        <v>10</v>
      </c>
      <c r="CG35" s="37">
        <f t="shared" si="16"/>
        <v>1</v>
      </c>
      <c r="CH35" s="37">
        <f t="shared" si="16"/>
        <v>34</v>
      </c>
      <c r="CI35" s="37">
        <f t="shared" si="16"/>
        <v>21</v>
      </c>
      <c r="CJ35" s="37">
        <f t="shared" si="16"/>
        <v>81</v>
      </c>
      <c r="CK35" s="37">
        <f t="shared" si="16"/>
        <v>2</v>
      </c>
      <c r="CL35" s="37">
        <f t="shared" si="16"/>
        <v>1</v>
      </c>
      <c r="CM35" s="37">
        <f t="shared" si="16"/>
        <v>4</v>
      </c>
      <c r="CN35" s="37">
        <f t="shared" si="16"/>
        <v>0</v>
      </c>
      <c r="CO35" s="37">
        <f t="shared" si="16"/>
        <v>-9</v>
      </c>
    </row>
    <row r="36" spans="1:93" s="45" customFormat="1" ht="27.6" x14ac:dyDescent="0.25">
      <c r="B36" s="46"/>
      <c r="C36" s="44" t="s">
        <v>457</v>
      </c>
      <c r="D36" s="44" t="s">
        <v>458</v>
      </c>
      <c r="E36" s="44" t="s">
        <v>459</v>
      </c>
      <c r="F36" s="44" t="s">
        <v>460</v>
      </c>
      <c r="G36" s="44" t="s">
        <v>250</v>
      </c>
      <c r="H36" s="44" t="s">
        <v>461</v>
      </c>
      <c r="I36" s="44" t="s">
        <v>462</v>
      </c>
      <c r="J36" s="44" t="s">
        <v>455</v>
      </c>
      <c r="K36" s="44" t="s">
        <v>252</v>
      </c>
      <c r="L36" s="44" t="s">
        <v>463</v>
      </c>
      <c r="M36" s="44" t="s">
        <v>464</v>
      </c>
      <c r="N36" s="44" t="s">
        <v>465</v>
      </c>
      <c r="O36" s="44" t="s">
        <v>466</v>
      </c>
      <c r="P36" s="44" t="s">
        <v>251</v>
      </c>
      <c r="Q36" s="44" t="s">
        <v>467</v>
      </c>
      <c r="R36" s="44" t="s">
        <v>468</v>
      </c>
      <c r="S36" s="44" t="s">
        <v>469</v>
      </c>
      <c r="T36" s="44" t="s">
        <v>486</v>
      </c>
      <c r="U36" s="81" t="s">
        <v>470</v>
      </c>
      <c r="V36" s="81" t="s">
        <v>471</v>
      </c>
      <c r="W36" s="81" t="s">
        <v>472</v>
      </c>
      <c r="X36" s="81" t="s">
        <v>473</v>
      </c>
      <c r="Y36" s="81" t="s">
        <v>474</v>
      </c>
      <c r="Z36" s="81" t="s">
        <v>475</v>
      </c>
      <c r="AA36" s="81" t="s">
        <v>476</v>
      </c>
      <c r="AB36" s="81" t="s">
        <v>477</v>
      </c>
      <c r="AC36" s="81" t="s">
        <v>478</v>
      </c>
      <c r="AD36" s="81" t="s">
        <v>479</v>
      </c>
      <c r="AE36" s="81" t="s">
        <v>480</v>
      </c>
      <c r="AF36" s="81" t="s">
        <v>456</v>
      </c>
      <c r="AG36" s="81" t="s">
        <v>481</v>
      </c>
      <c r="AH36" s="81" t="s">
        <v>482</v>
      </c>
      <c r="AI36" s="81" t="s">
        <v>483</v>
      </c>
      <c r="AJ36" s="81" t="s">
        <v>484</v>
      </c>
      <c r="AK36" s="81" t="s">
        <v>485</v>
      </c>
      <c r="AL36" t="s">
        <v>319</v>
      </c>
      <c r="AO36" s="46"/>
      <c r="AP36" s="44" t="s">
        <v>457</v>
      </c>
      <c r="AQ36" s="44" t="s">
        <v>458</v>
      </c>
      <c r="AR36" s="44" t="s">
        <v>459</v>
      </c>
      <c r="AS36" s="44" t="s">
        <v>460</v>
      </c>
      <c r="AT36" s="44" t="s">
        <v>250</v>
      </c>
      <c r="AU36" s="44" t="s">
        <v>461</v>
      </c>
      <c r="AV36" s="44" t="s">
        <v>462</v>
      </c>
      <c r="AW36" s="44" t="s">
        <v>455</v>
      </c>
      <c r="AX36" s="44" t="s">
        <v>252</v>
      </c>
      <c r="AY36" s="44" t="s">
        <v>463</v>
      </c>
      <c r="AZ36" s="44" t="s">
        <v>464</v>
      </c>
      <c r="BA36" s="44" t="s">
        <v>465</v>
      </c>
      <c r="BB36" s="44" t="s">
        <v>466</v>
      </c>
      <c r="BC36" s="44" t="s">
        <v>251</v>
      </c>
      <c r="BD36" s="44" t="s">
        <v>467</v>
      </c>
      <c r="BE36" s="44" t="s">
        <v>468</v>
      </c>
      <c r="BF36" s="44" t="s">
        <v>469</v>
      </c>
      <c r="BG36" s="44" t="s">
        <v>486</v>
      </c>
      <c r="BH36" s="81" t="s">
        <v>470</v>
      </c>
      <c r="BI36" s="81" t="s">
        <v>471</v>
      </c>
      <c r="BJ36" s="81" t="s">
        <v>472</v>
      </c>
      <c r="BK36" s="81" t="s">
        <v>473</v>
      </c>
      <c r="BL36" s="81" t="s">
        <v>474</v>
      </c>
      <c r="BM36" s="81" t="s">
        <v>475</v>
      </c>
      <c r="BN36" s="81" t="s">
        <v>476</v>
      </c>
      <c r="BO36" s="81" t="s">
        <v>477</v>
      </c>
      <c r="BP36" s="81" t="s">
        <v>478</v>
      </c>
      <c r="BQ36" s="81" t="s">
        <v>479</v>
      </c>
      <c r="BR36" s="81" t="s">
        <v>480</v>
      </c>
      <c r="BS36" s="81" t="s">
        <v>456</v>
      </c>
      <c r="BT36" s="81" t="s">
        <v>481</v>
      </c>
      <c r="BU36" s="81" t="s">
        <v>482</v>
      </c>
      <c r="BV36" s="81" t="s">
        <v>483</v>
      </c>
      <c r="BW36" s="81" t="s">
        <v>484</v>
      </c>
      <c r="BX36" s="81" t="s">
        <v>485</v>
      </c>
    </row>
    <row r="37" spans="1:93" ht="11.4" customHeight="1" x14ac:dyDescent="0.25">
      <c r="A37" t="s">
        <v>22</v>
      </c>
      <c r="B37" t="s">
        <v>319</v>
      </c>
      <c r="C37">
        <v>3</v>
      </c>
      <c r="D37">
        <v>3</v>
      </c>
      <c r="E37">
        <v>3</v>
      </c>
      <c r="F37">
        <v>0</v>
      </c>
      <c r="G37">
        <v>1</v>
      </c>
      <c r="H37">
        <v>0</v>
      </c>
      <c r="I37">
        <v>0</v>
      </c>
      <c r="J37">
        <v>0</v>
      </c>
      <c r="K37">
        <v>3</v>
      </c>
      <c r="L37">
        <v>0</v>
      </c>
      <c r="M37">
        <v>0</v>
      </c>
      <c r="N37">
        <v>3</v>
      </c>
      <c r="O37">
        <v>0</v>
      </c>
      <c r="P37">
        <v>3</v>
      </c>
      <c r="Q37">
        <v>0</v>
      </c>
      <c r="R37">
        <v>0</v>
      </c>
      <c r="S37">
        <v>3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N37" t="s">
        <v>22</v>
      </c>
      <c r="AO37" t="s">
        <v>234</v>
      </c>
      <c r="AP37" s="61">
        <v>3</v>
      </c>
      <c r="AQ37" s="61">
        <v>3</v>
      </c>
      <c r="AR37" s="61">
        <v>3</v>
      </c>
      <c r="AS37" s="61">
        <v>0</v>
      </c>
      <c r="AT37" s="61">
        <v>1</v>
      </c>
      <c r="AU37" s="61">
        <v>0</v>
      </c>
      <c r="AV37" s="61">
        <v>0</v>
      </c>
      <c r="AW37" s="61">
        <v>0</v>
      </c>
      <c r="AX37" s="61">
        <v>3</v>
      </c>
      <c r="AY37" s="61">
        <v>0</v>
      </c>
      <c r="AZ37" s="61">
        <v>0</v>
      </c>
      <c r="BA37" s="61">
        <v>3</v>
      </c>
      <c r="BB37" s="61">
        <v>0</v>
      </c>
      <c r="BC37" s="61">
        <v>3</v>
      </c>
      <c r="BD37" s="61">
        <v>0</v>
      </c>
      <c r="BE37" s="61">
        <v>0</v>
      </c>
      <c r="BF37" s="61">
        <v>3</v>
      </c>
      <c r="BG37" s="61">
        <v>1</v>
      </c>
      <c r="BH37" s="61">
        <v>0</v>
      </c>
      <c r="BI37" s="61">
        <v>0</v>
      </c>
      <c r="BJ37" s="61">
        <v>0</v>
      </c>
      <c r="BK37" s="61">
        <v>1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0</v>
      </c>
      <c r="BW37" s="37">
        <v>0</v>
      </c>
      <c r="BX37" s="37">
        <v>0</v>
      </c>
    </row>
    <row r="38" spans="1:93" s="48" customFormat="1" x14ac:dyDescent="0.25">
      <c r="A38" t="s">
        <v>11</v>
      </c>
      <c r="B38" t="s">
        <v>319</v>
      </c>
      <c r="C38">
        <v>54</v>
      </c>
      <c r="D38">
        <v>0</v>
      </c>
      <c r="E38">
        <v>33</v>
      </c>
      <c r="F38">
        <v>48</v>
      </c>
      <c r="G38">
        <v>1</v>
      </c>
      <c r="H38">
        <v>0</v>
      </c>
      <c r="I38">
        <v>0</v>
      </c>
      <c r="J38">
        <v>0</v>
      </c>
      <c r="K38">
        <v>47</v>
      </c>
      <c r="L38">
        <v>31</v>
      </c>
      <c r="M38">
        <v>50</v>
      </c>
      <c r="N38">
        <v>8</v>
      </c>
      <c r="O38">
        <v>0</v>
      </c>
      <c r="P38">
        <v>6</v>
      </c>
      <c r="Q38">
        <v>5</v>
      </c>
      <c r="R38">
        <v>9</v>
      </c>
      <c r="S38">
        <v>6</v>
      </c>
      <c r="T38">
        <v>7</v>
      </c>
      <c r="U38">
        <v>0</v>
      </c>
      <c r="V38">
        <v>2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2</v>
      </c>
      <c r="AG38">
        <v>2</v>
      </c>
      <c r="AH38">
        <v>0</v>
      </c>
      <c r="AI38">
        <v>0</v>
      </c>
      <c r="AJ38">
        <v>0</v>
      </c>
      <c r="AK38">
        <v>0</v>
      </c>
      <c r="AN38" s="58" t="s">
        <v>0</v>
      </c>
      <c r="AO38" t="s">
        <v>234</v>
      </c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81"/>
      <c r="BX38" s="81"/>
    </row>
    <row r="39" spans="1:93" x14ac:dyDescent="0.25">
      <c r="A39" t="s">
        <v>1</v>
      </c>
      <c r="B39" t="s">
        <v>319</v>
      </c>
      <c r="C39">
        <v>25</v>
      </c>
      <c r="D39">
        <v>0</v>
      </c>
      <c r="E39">
        <v>23</v>
      </c>
      <c r="F39">
        <v>5</v>
      </c>
      <c r="G39">
        <v>7</v>
      </c>
      <c r="H39">
        <v>0</v>
      </c>
      <c r="I39">
        <v>0</v>
      </c>
      <c r="J39">
        <v>0</v>
      </c>
      <c r="K39">
        <v>15</v>
      </c>
      <c r="L39">
        <v>3</v>
      </c>
      <c r="M39">
        <v>9</v>
      </c>
      <c r="N39">
        <v>14</v>
      </c>
      <c r="O39">
        <v>4</v>
      </c>
      <c r="P39">
        <v>10</v>
      </c>
      <c r="Q39">
        <v>0</v>
      </c>
      <c r="R39">
        <v>1</v>
      </c>
      <c r="S39">
        <v>24</v>
      </c>
      <c r="T39">
        <v>2</v>
      </c>
      <c r="U39">
        <v>0</v>
      </c>
      <c r="V39">
        <v>4</v>
      </c>
      <c r="W39">
        <v>1</v>
      </c>
      <c r="X39">
        <v>3</v>
      </c>
      <c r="Y39">
        <v>0</v>
      </c>
      <c r="Z39">
        <v>0</v>
      </c>
      <c r="AA39">
        <v>0</v>
      </c>
      <c r="AB39">
        <v>4</v>
      </c>
      <c r="AC39">
        <v>1</v>
      </c>
      <c r="AD39">
        <v>0</v>
      </c>
      <c r="AE39">
        <v>1</v>
      </c>
      <c r="AF39">
        <v>4</v>
      </c>
      <c r="AG39">
        <v>5</v>
      </c>
      <c r="AH39">
        <v>0</v>
      </c>
      <c r="AI39">
        <v>0</v>
      </c>
      <c r="AJ39">
        <v>0</v>
      </c>
      <c r="AK39">
        <v>0</v>
      </c>
      <c r="AN39" t="s">
        <v>11</v>
      </c>
      <c r="AO39" t="s">
        <v>234</v>
      </c>
      <c r="AP39" s="61">
        <v>54</v>
      </c>
      <c r="AQ39" s="61">
        <v>0</v>
      </c>
      <c r="AR39" s="61">
        <v>33</v>
      </c>
      <c r="AS39" s="61">
        <v>48</v>
      </c>
      <c r="AT39" s="61">
        <v>1</v>
      </c>
      <c r="AU39" s="61">
        <v>0</v>
      </c>
      <c r="AV39" s="61">
        <v>0</v>
      </c>
      <c r="AW39" s="61">
        <v>0</v>
      </c>
      <c r="AX39" s="61">
        <v>47</v>
      </c>
      <c r="AY39" s="61">
        <v>31</v>
      </c>
      <c r="AZ39" s="61">
        <v>50</v>
      </c>
      <c r="BA39" s="61">
        <v>8</v>
      </c>
      <c r="BB39" s="61">
        <v>0</v>
      </c>
      <c r="BC39" s="61">
        <v>6</v>
      </c>
      <c r="BD39" s="61">
        <v>5</v>
      </c>
      <c r="BE39" s="61">
        <v>9</v>
      </c>
      <c r="BF39" s="61">
        <v>6</v>
      </c>
      <c r="BG39" s="61">
        <v>7</v>
      </c>
      <c r="BH39" s="61">
        <v>0</v>
      </c>
      <c r="BI39" s="61">
        <v>2</v>
      </c>
      <c r="BJ39" s="61">
        <v>1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1</v>
      </c>
      <c r="BR39" s="61">
        <v>0</v>
      </c>
      <c r="BS39" s="61">
        <v>2</v>
      </c>
      <c r="BT39" s="61">
        <v>2</v>
      </c>
      <c r="BU39" s="61">
        <v>0</v>
      </c>
      <c r="BV39" s="61">
        <v>0</v>
      </c>
      <c r="BW39" s="37">
        <v>0</v>
      </c>
      <c r="BX39" s="37">
        <v>0</v>
      </c>
    </row>
    <row r="40" spans="1:93" x14ac:dyDescent="0.25">
      <c r="A40" t="s">
        <v>2</v>
      </c>
      <c r="B40" t="s">
        <v>319</v>
      </c>
      <c r="C40">
        <v>24</v>
      </c>
      <c r="D40">
        <v>1</v>
      </c>
      <c r="E40">
        <v>17</v>
      </c>
      <c r="F40">
        <v>14</v>
      </c>
      <c r="G40">
        <v>5</v>
      </c>
      <c r="H40">
        <v>0</v>
      </c>
      <c r="I40">
        <v>0</v>
      </c>
      <c r="J40">
        <v>0</v>
      </c>
      <c r="K40">
        <v>12</v>
      </c>
      <c r="L40">
        <v>2</v>
      </c>
      <c r="M40">
        <v>0</v>
      </c>
      <c r="N40">
        <v>6</v>
      </c>
      <c r="O40">
        <v>0</v>
      </c>
      <c r="P40">
        <v>8</v>
      </c>
      <c r="Q40">
        <v>7</v>
      </c>
      <c r="R40">
        <v>0</v>
      </c>
      <c r="S40">
        <v>12</v>
      </c>
      <c r="T40">
        <v>6</v>
      </c>
      <c r="U40">
        <v>0</v>
      </c>
      <c r="V40">
        <v>1</v>
      </c>
      <c r="W40">
        <v>3</v>
      </c>
      <c r="X40">
        <v>2</v>
      </c>
      <c r="Y40">
        <v>0</v>
      </c>
      <c r="Z40">
        <v>0</v>
      </c>
      <c r="AA40">
        <v>0</v>
      </c>
      <c r="AB40">
        <v>5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4</v>
      </c>
      <c r="AN40" t="s">
        <v>1</v>
      </c>
      <c r="AO40" t="s">
        <v>234</v>
      </c>
      <c r="AP40" s="61">
        <v>25</v>
      </c>
      <c r="AQ40" s="61">
        <v>0</v>
      </c>
      <c r="AR40" s="61">
        <v>23</v>
      </c>
      <c r="AS40" s="61">
        <v>5</v>
      </c>
      <c r="AT40" s="61">
        <v>7</v>
      </c>
      <c r="AU40" s="61">
        <v>0</v>
      </c>
      <c r="AV40" s="61">
        <v>0</v>
      </c>
      <c r="AW40" s="61">
        <v>0</v>
      </c>
      <c r="AX40" s="61">
        <v>15</v>
      </c>
      <c r="AY40" s="61">
        <v>3</v>
      </c>
      <c r="AZ40" s="61">
        <v>9</v>
      </c>
      <c r="BA40" s="61">
        <v>14</v>
      </c>
      <c r="BB40" s="61">
        <v>4</v>
      </c>
      <c r="BC40" s="61">
        <v>10</v>
      </c>
      <c r="BD40" s="61">
        <v>0</v>
      </c>
      <c r="BE40" s="61">
        <v>1</v>
      </c>
      <c r="BF40" s="61">
        <v>24</v>
      </c>
      <c r="BG40" s="61">
        <v>2</v>
      </c>
      <c r="BH40" s="61">
        <v>0</v>
      </c>
      <c r="BI40" s="61">
        <v>4</v>
      </c>
      <c r="BJ40" s="61">
        <v>1</v>
      </c>
      <c r="BK40" s="61">
        <v>3</v>
      </c>
      <c r="BL40" s="61">
        <v>0</v>
      </c>
      <c r="BM40" s="61">
        <v>0</v>
      </c>
      <c r="BN40" s="61">
        <v>0</v>
      </c>
      <c r="BO40" s="61">
        <v>4</v>
      </c>
      <c r="BP40" s="61">
        <v>1</v>
      </c>
      <c r="BQ40" s="61">
        <v>0</v>
      </c>
      <c r="BR40" s="61">
        <v>1</v>
      </c>
      <c r="BS40" s="61">
        <v>4</v>
      </c>
      <c r="BT40" s="61">
        <v>5</v>
      </c>
      <c r="BU40" s="61">
        <v>0</v>
      </c>
      <c r="BV40" s="61">
        <v>0</v>
      </c>
      <c r="BW40" s="37">
        <v>0</v>
      </c>
      <c r="BX40" s="37">
        <v>0</v>
      </c>
    </row>
    <row r="41" spans="1:93" x14ac:dyDescent="0.25">
      <c r="A41" t="s">
        <v>23</v>
      </c>
      <c r="B41" t="s">
        <v>319</v>
      </c>
      <c r="C41">
        <v>441</v>
      </c>
      <c r="D41">
        <v>0</v>
      </c>
      <c r="E41">
        <v>441</v>
      </c>
      <c r="F41">
        <v>336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441</v>
      </c>
      <c r="N41">
        <v>0</v>
      </c>
      <c r="O41">
        <v>0</v>
      </c>
      <c r="P41">
        <v>0</v>
      </c>
      <c r="Q41">
        <v>441</v>
      </c>
      <c r="R41">
        <v>0</v>
      </c>
      <c r="S41">
        <v>441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N41" t="s">
        <v>2</v>
      </c>
      <c r="AO41" t="s">
        <v>234</v>
      </c>
      <c r="AP41" s="61">
        <v>24</v>
      </c>
      <c r="AQ41" s="61">
        <v>1</v>
      </c>
      <c r="AR41" s="61">
        <v>17</v>
      </c>
      <c r="AS41" s="61">
        <v>14</v>
      </c>
      <c r="AT41" s="61">
        <v>5</v>
      </c>
      <c r="AU41" s="61">
        <v>0</v>
      </c>
      <c r="AV41" s="61">
        <v>0</v>
      </c>
      <c r="AW41" s="61">
        <v>0</v>
      </c>
      <c r="AX41" s="61">
        <v>12</v>
      </c>
      <c r="AY41" s="61">
        <v>2</v>
      </c>
      <c r="AZ41" s="61">
        <v>0</v>
      </c>
      <c r="BA41" s="61">
        <v>6</v>
      </c>
      <c r="BB41" s="61">
        <v>0</v>
      </c>
      <c r="BC41" s="61">
        <v>8</v>
      </c>
      <c r="BD41" s="61">
        <v>7</v>
      </c>
      <c r="BE41" s="61">
        <v>0</v>
      </c>
      <c r="BF41" s="61">
        <v>12</v>
      </c>
      <c r="BG41" s="61">
        <v>6</v>
      </c>
      <c r="BH41" s="61">
        <v>0</v>
      </c>
      <c r="BI41" s="61">
        <v>1</v>
      </c>
      <c r="BJ41" s="61">
        <v>3</v>
      </c>
      <c r="BK41" s="61">
        <v>2</v>
      </c>
      <c r="BL41" s="61">
        <v>0</v>
      </c>
      <c r="BM41" s="61">
        <v>0</v>
      </c>
      <c r="BN41" s="61">
        <v>0</v>
      </c>
      <c r="BO41" s="61">
        <v>5</v>
      </c>
      <c r="BP41" s="61">
        <v>0</v>
      </c>
      <c r="BQ41" s="61">
        <v>0</v>
      </c>
      <c r="BR41" s="61">
        <v>1</v>
      </c>
      <c r="BS41" s="61">
        <v>1</v>
      </c>
      <c r="BT41" s="61">
        <v>1</v>
      </c>
      <c r="BU41" s="61">
        <v>0</v>
      </c>
      <c r="BV41" s="61">
        <v>0</v>
      </c>
      <c r="BW41" s="37">
        <v>0</v>
      </c>
      <c r="BX41" s="37">
        <v>4</v>
      </c>
    </row>
    <row r="42" spans="1:93" x14ac:dyDescent="0.25">
      <c r="A42" t="s">
        <v>24</v>
      </c>
      <c r="B42" t="s">
        <v>319</v>
      </c>
      <c r="C42">
        <v>11</v>
      </c>
      <c r="D42">
        <v>0</v>
      </c>
      <c r="E42">
        <v>11</v>
      </c>
      <c r="F42">
        <v>2</v>
      </c>
      <c r="G42">
        <v>2</v>
      </c>
      <c r="H42">
        <v>3</v>
      </c>
      <c r="I42">
        <v>0</v>
      </c>
      <c r="J42">
        <v>0</v>
      </c>
      <c r="K42">
        <v>3</v>
      </c>
      <c r="L42">
        <v>4</v>
      </c>
      <c r="M42">
        <v>0</v>
      </c>
      <c r="N42">
        <v>17</v>
      </c>
      <c r="O42">
        <v>5</v>
      </c>
      <c r="P42">
        <v>3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2</v>
      </c>
      <c r="Y42">
        <v>3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9</v>
      </c>
      <c r="AF42">
        <v>0</v>
      </c>
      <c r="AG42">
        <v>3</v>
      </c>
      <c r="AH42">
        <v>0</v>
      </c>
      <c r="AI42">
        <v>0</v>
      </c>
      <c r="AJ42">
        <v>0</v>
      </c>
      <c r="AK42">
        <v>0</v>
      </c>
      <c r="AN42" t="s">
        <v>23</v>
      </c>
      <c r="AO42" t="s">
        <v>234</v>
      </c>
      <c r="AP42" s="61">
        <v>441</v>
      </c>
      <c r="AQ42" s="61">
        <v>0</v>
      </c>
      <c r="AR42" s="61">
        <v>441</v>
      </c>
      <c r="AS42" s="61">
        <v>336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441</v>
      </c>
      <c r="BA42" s="61">
        <v>0</v>
      </c>
      <c r="BB42" s="61">
        <v>0</v>
      </c>
      <c r="BC42" s="61">
        <v>0</v>
      </c>
      <c r="BD42" s="61">
        <v>441</v>
      </c>
      <c r="BE42" s="61">
        <v>0</v>
      </c>
      <c r="BF42" s="61">
        <v>441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37">
        <v>0</v>
      </c>
      <c r="BX42" s="37">
        <v>0</v>
      </c>
    </row>
    <row r="43" spans="1:93" s="48" customFormat="1" x14ac:dyDescent="0.25">
      <c r="A43" t="s">
        <v>25</v>
      </c>
      <c r="B43" t="s">
        <v>319</v>
      </c>
      <c r="C43">
        <v>50</v>
      </c>
      <c r="D43">
        <v>0</v>
      </c>
      <c r="E43">
        <v>26</v>
      </c>
      <c r="F43">
        <v>47</v>
      </c>
      <c r="G43">
        <v>0</v>
      </c>
      <c r="H43">
        <v>0</v>
      </c>
      <c r="I43">
        <v>0</v>
      </c>
      <c r="J43">
        <v>0</v>
      </c>
      <c r="K43">
        <v>18</v>
      </c>
      <c r="L43">
        <v>0</v>
      </c>
      <c r="M43">
        <v>4</v>
      </c>
      <c r="N43">
        <v>0</v>
      </c>
      <c r="O43">
        <v>0</v>
      </c>
      <c r="P43">
        <v>20</v>
      </c>
      <c r="Q43">
        <v>1</v>
      </c>
      <c r="R43">
        <v>0</v>
      </c>
      <c r="S43">
        <v>17</v>
      </c>
      <c r="T43">
        <v>13</v>
      </c>
      <c r="U43">
        <v>0</v>
      </c>
      <c r="V43">
        <v>2</v>
      </c>
      <c r="W43">
        <v>3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4</v>
      </c>
      <c r="AE43">
        <v>0</v>
      </c>
      <c r="AF43">
        <v>2</v>
      </c>
      <c r="AG43">
        <v>1</v>
      </c>
      <c r="AH43">
        <v>1</v>
      </c>
      <c r="AI43">
        <v>0</v>
      </c>
      <c r="AJ43">
        <v>0</v>
      </c>
      <c r="AK43">
        <v>10</v>
      </c>
      <c r="AN43" t="s">
        <v>24</v>
      </c>
      <c r="AO43" t="s">
        <v>234</v>
      </c>
      <c r="AP43" s="61">
        <v>12</v>
      </c>
      <c r="AQ43" s="61">
        <v>0</v>
      </c>
      <c r="AR43" s="61">
        <v>12</v>
      </c>
      <c r="AS43" s="61">
        <v>3</v>
      </c>
      <c r="AT43" s="61">
        <v>2</v>
      </c>
      <c r="AU43" s="61">
        <v>5</v>
      </c>
      <c r="AV43" s="61">
        <v>0</v>
      </c>
      <c r="AW43" s="61">
        <v>0</v>
      </c>
      <c r="AX43" s="61">
        <v>6</v>
      </c>
      <c r="AY43" s="61">
        <v>6</v>
      </c>
      <c r="AZ43" s="61">
        <v>0</v>
      </c>
      <c r="BA43" s="61">
        <v>24</v>
      </c>
      <c r="BB43" s="61">
        <v>5</v>
      </c>
      <c r="BC43" s="61">
        <v>3</v>
      </c>
      <c r="BD43" s="61">
        <v>0</v>
      </c>
      <c r="BE43" s="61">
        <v>0</v>
      </c>
      <c r="BF43" s="61">
        <v>4</v>
      </c>
      <c r="BG43" s="61">
        <v>0</v>
      </c>
      <c r="BH43" s="61">
        <v>0</v>
      </c>
      <c r="BI43" s="61">
        <v>0</v>
      </c>
      <c r="BJ43" s="61">
        <v>0</v>
      </c>
      <c r="BK43" s="61">
        <v>2</v>
      </c>
      <c r="BL43" s="61">
        <v>5</v>
      </c>
      <c r="BM43" s="61">
        <v>0</v>
      </c>
      <c r="BN43" s="61">
        <v>0</v>
      </c>
      <c r="BO43" s="61">
        <v>1</v>
      </c>
      <c r="BP43" s="61">
        <v>1</v>
      </c>
      <c r="BQ43" s="61">
        <v>0</v>
      </c>
      <c r="BR43" s="61">
        <v>13</v>
      </c>
      <c r="BS43" s="61">
        <v>0</v>
      </c>
      <c r="BT43" s="61">
        <v>3</v>
      </c>
      <c r="BU43" s="61">
        <v>0</v>
      </c>
      <c r="BV43" s="61">
        <v>0</v>
      </c>
      <c r="BW43" s="48">
        <v>0</v>
      </c>
      <c r="BX43" s="48">
        <v>0</v>
      </c>
    </row>
    <row r="44" spans="1:93" x14ac:dyDescent="0.25">
      <c r="A44" t="s">
        <v>12</v>
      </c>
      <c r="B44" t="s">
        <v>319</v>
      </c>
      <c r="C44">
        <v>47</v>
      </c>
      <c r="D44">
        <v>1</v>
      </c>
      <c r="E44">
        <v>27</v>
      </c>
      <c r="F44">
        <v>26</v>
      </c>
      <c r="G44">
        <v>1</v>
      </c>
      <c r="H44">
        <v>0</v>
      </c>
      <c r="I44">
        <v>0</v>
      </c>
      <c r="J44">
        <v>0</v>
      </c>
      <c r="K44">
        <v>14</v>
      </c>
      <c r="L44">
        <v>6</v>
      </c>
      <c r="M44">
        <v>8</v>
      </c>
      <c r="N44">
        <v>6</v>
      </c>
      <c r="O44">
        <v>0</v>
      </c>
      <c r="P44">
        <v>11</v>
      </c>
      <c r="Q44">
        <v>1</v>
      </c>
      <c r="R44">
        <v>0</v>
      </c>
      <c r="S44">
        <v>16</v>
      </c>
      <c r="T44">
        <v>0</v>
      </c>
      <c r="U44">
        <v>0</v>
      </c>
      <c r="V44">
        <v>14</v>
      </c>
      <c r="W44">
        <v>10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</v>
      </c>
      <c r="AE44">
        <v>1</v>
      </c>
      <c r="AF44">
        <v>14</v>
      </c>
      <c r="AG44">
        <v>1</v>
      </c>
      <c r="AH44">
        <v>0</v>
      </c>
      <c r="AI44">
        <v>0</v>
      </c>
      <c r="AJ44">
        <v>0</v>
      </c>
      <c r="AK44">
        <v>0</v>
      </c>
      <c r="AN44" s="2" t="s">
        <v>25</v>
      </c>
      <c r="AO44" t="s">
        <v>234</v>
      </c>
      <c r="AP44" s="61">
        <v>50</v>
      </c>
      <c r="AQ44" s="61">
        <v>0</v>
      </c>
      <c r="AR44" s="61">
        <v>26</v>
      </c>
      <c r="AS44" s="61">
        <v>47</v>
      </c>
      <c r="AT44" s="61">
        <v>0</v>
      </c>
      <c r="AU44" s="61">
        <v>0</v>
      </c>
      <c r="AV44" s="61">
        <v>0</v>
      </c>
      <c r="AW44" s="61">
        <v>0</v>
      </c>
      <c r="AX44" s="61">
        <v>18</v>
      </c>
      <c r="AY44" s="61">
        <v>0</v>
      </c>
      <c r="AZ44" s="61">
        <v>4</v>
      </c>
      <c r="BA44" s="61">
        <v>0</v>
      </c>
      <c r="BB44" s="61">
        <v>0</v>
      </c>
      <c r="BC44" s="61">
        <v>20</v>
      </c>
      <c r="BD44" s="61">
        <v>1</v>
      </c>
      <c r="BE44" s="61">
        <v>0</v>
      </c>
      <c r="BF44" s="61">
        <v>17</v>
      </c>
      <c r="BG44" s="61">
        <v>13</v>
      </c>
      <c r="BH44" s="61">
        <v>0</v>
      </c>
      <c r="BI44" s="61">
        <v>2</v>
      </c>
      <c r="BJ44" s="61">
        <v>3</v>
      </c>
      <c r="BK44" s="61">
        <v>0</v>
      </c>
      <c r="BL44" s="61">
        <v>0</v>
      </c>
      <c r="BM44" s="61">
        <v>0</v>
      </c>
      <c r="BN44" s="61">
        <v>0</v>
      </c>
      <c r="BO44" s="61">
        <v>1</v>
      </c>
      <c r="BP44" s="61">
        <v>0</v>
      </c>
      <c r="BQ44" s="61">
        <v>4</v>
      </c>
      <c r="BR44" s="61">
        <v>0</v>
      </c>
      <c r="BS44" s="61">
        <v>2</v>
      </c>
      <c r="BT44" s="61">
        <v>1</v>
      </c>
      <c r="BU44" s="61">
        <v>1</v>
      </c>
      <c r="BV44" s="61">
        <v>0</v>
      </c>
      <c r="BW44" s="37">
        <v>0</v>
      </c>
      <c r="BX44" s="37">
        <v>10</v>
      </c>
    </row>
    <row r="45" spans="1:93" s="48" customFormat="1" x14ac:dyDescent="0.25">
      <c r="A45" t="s">
        <v>3</v>
      </c>
      <c r="B45" t="s">
        <v>319</v>
      </c>
      <c r="C45">
        <v>20</v>
      </c>
      <c r="D45">
        <v>4</v>
      </c>
      <c r="E45">
        <v>7</v>
      </c>
      <c r="F45">
        <v>15</v>
      </c>
      <c r="G45">
        <v>3</v>
      </c>
      <c r="H45">
        <v>6</v>
      </c>
      <c r="I45">
        <v>0</v>
      </c>
      <c r="J45">
        <v>6</v>
      </c>
      <c r="K45">
        <v>2</v>
      </c>
      <c r="L45">
        <v>6</v>
      </c>
      <c r="M45">
        <v>1</v>
      </c>
      <c r="N45">
        <v>6</v>
      </c>
      <c r="O45">
        <v>0</v>
      </c>
      <c r="P45">
        <v>9</v>
      </c>
      <c r="Q45">
        <v>3</v>
      </c>
      <c r="R45">
        <v>0</v>
      </c>
      <c r="S45">
        <v>6</v>
      </c>
      <c r="T45">
        <v>0</v>
      </c>
      <c r="U45">
        <v>0</v>
      </c>
      <c r="V45">
        <v>2</v>
      </c>
      <c r="W45">
        <v>4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2</v>
      </c>
      <c r="AG45">
        <v>4</v>
      </c>
      <c r="AH45">
        <v>0</v>
      </c>
      <c r="AI45">
        <v>0</v>
      </c>
      <c r="AJ45">
        <v>0</v>
      </c>
      <c r="AK45">
        <v>0</v>
      </c>
      <c r="AN45" t="s">
        <v>12</v>
      </c>
      <c r="AO45" t="s">
        <v>234</v>
      </c>
      <c r="AP45" s="61">
        <v>47</v>
      </c>
      <c r="AQ45" s="61">
        <v>1</v>
      </c>
      <c r="AR45" s="61">
        <v>27</v>
      </c>
      <c r="AS45" s="61">
        <v>26</v>
      </c>
      <c r="AT45" s="61">
        <v>1</v>
      </c>
      <c r="AU45" s="61">
        <v>0</v>
      </c>
      <c r="AV45" s="61">
        <v>0</v>
      </c>
      <c r="AW45" s="61">
        <v>0</v>
      </c>
      <c r="AX45" s="61">
        <v>14</v>
      </c>
      <c r="AY45" s="61">
        <v>6</v>
      </c>
      <c r="AZ45" s="61">
        <v>8</v>
      </c>
      <c r="BA45" s="61">
        <v>6</v>
      </c>
      <c r="BB45" s="61">
        <v>0</v>
      </c>
      <c r="BC45" s="61">
        <v>11</v>
      </c>
      <c r="BD45" s="61">
        <v>1</v>
      </c>
      <c r="BE45" s="61">
        <v>0</v>
      </c>
      <c r="BF45" s="61">
        <v>16</v>
      </c>
      <c r="BG45" s="61">
        <v>0</v>
      </c>
      <c r="BH45" s="61">
        <v>0</v>
      </c>
      <c r="BI45" s="61">
        <v>14</v>
      </c>
      <c r="BJ45" s="61">
        <v>10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7</v>
      </c>
      <c r="BR45" s="61">
        <v>1</v>
      </c>
      <c r="BS45" s="61">
        <v>14</v>
      </c>
      <c r="BT45" s="61">
        <v>1</v>
      </c>
      <c r="BU45" s="61">
        <v>0</v>
      </c>
      <c r="BV45" s="61">
        <v>0</v>
      </c>
      <c r="BW45" s="48">
        <v>0</v>
      </c>
      <c r="BX45" s="48">
        <v>0</v>
      </c>
    </row>
    <row r="46" spans="1:93" x14ac:dyDescent="0.25">
      <c r="A46" t="s">
        <v>26</v>
      </c>
      <c r="B46" t="s">
        <v>319</v>
      </c>
      <c r="C46">
        <v>17</v>
      </c>
      <c r="D46">
        <v>3</v>
      </c>
      <c r="E46">
        <v>5</v>
      </c>
      <c r="F46">
        <v>16</v>
      </c>
      <c r="G46">
        <v>1</v>
      </c>
      <c r="H46">
        <v>0</v>
      </c>
      <c r="I46">
        <v>0</v>
      </c>
      <c r="J46">
        <v>0</v>
      </c>
      <c r="K46">
        <v>8</v>
      </c>
      <c r="L46">
        <v>1</v>
      </c>
      <c r="M46">
        <v>0</v>
      </c>
      <c r="N46">
        <v>1</v>
      </c>
      <c r="O46">
        <v>0</v>
      </c>
      <c r="P46">
        <v>3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5</v>
      </c>
      <c r="X46">
        <v>1</v>
      </c>
      <c r="Y46">
        <v>0</v>
      </c>
      <c r="Z46">
        <v>0</v>
      </c>
      <c r="AA46">
        <v>0</v>
      </c>
      <c r="AB46">
        <v>4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N46" s="2" t="s">
        <v>3</v>
      </c>
      <c r="AO46" t="s">
        <v>234</v>
      </c>
      <c r="AP46" s="61">
        <v>20</v>
      </c>
      <c r="AQ46" s="61">
        <v>4</v>
      </c>
      <c r="AR46" s="61">
        <v>7</v>
      </c>
      <c r="AS46" s="61">
        <v>15</v>
      </c>
      <c r="AT46" s="61">
        <v>3</v>
      </c>
      <c r="AU46" s="61">
        <v>6</v>
      </c>
      <c r="AV46" s="61">
        <v>0</v>
      </c>
      <c r="AW46" s="61">
        <v>6</v>
      </c>
      <c r="AX46" s="61">
        <v>2</v>
      </c>
      <c r="AY46" s="61">
        <v>6</v>
      </c>
      <c r="AZ46" s="61">
        <v>1</v>
      </c>
      <c r="BA46" s="61">
        <v>6</v>
      </c>
      <c r="BB46" s="61">
        <v>0</v>
      </c>
      <c r="BC46" s="61">
        <v>9</v>
      </c>
      <c r="BD46" s="61">
        <v>3</v>
      </c>
      <c r="BE46" s="61">
        <v>0</v>
      </c>
      <c r="BF46" s="61">
        <v>6</v>
      </c>
      <c r="BG46" s="61">
        <v>0</v>
      </c>
      <c r="BH46" s="61">
        <v>0</v>
      </c>
      <c r="BI46" s="61">
        <v>2</v>
      </c>
      <c r="BJ46" s="61">
        <v>4</v>
      </c>
      <c r="BK46" s="61">
        <v>1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2</v>
      </c>
      <c r="BS46" s="61">
        <v>2</v>
      </c>
      <c r="BT46" s="61">
        <v>4</v>
      </c>
      <c r="BU46" s="61">
        <v>0</v>
      </c>
      <c r="BV46" s="61">
        <v>0</v>
      </c>
      <c r="BW46" s="37">
        <v>0</v>
      </c>
      <c r="BX46" s="37">
        <v>0</v>
      </c>
    </row>
    <row r="47" spans="1:93" x14ac:dyDescent="0.25">
      <c r="A47" t="s">
        <v>27</v>
      </c>
      <c r="B47" t="s">
        <v>319</v>
      </c>
      <c r="C47">
        <v>38</v>
      </c>
      <c r="D47">
        <v>8</v>
      </c>
      <c r="E47">
        <v>14</v>
      </c>
      <c r="F47">
        <v>17</v>
      </c>
      <c r="G47">
        <v>12</v>
      </c>
      <c r="H47">
        <v>5</v>
      </c>
      <c r="I47">
        <v>0</v>
      </c>
      <c r="J47">
        <v>1</v>
      </c>
      <c r="K47">
        <v>7</v>
      </c>
      <c r="L47">
        <v>0</v>
      </c>
      <c r="M47">
        <v>4</v>
      </c>
      <c r="N47">
        <v>2</v>
      </c>
      <c r="O47">
        <v>0</v>
      </c>
      <c r="P47">
        <v>0</v>
      </c>
      <c r="Q47">
        <v>0</v>
      </c>
      <c r="R47">
        <v>8</v>
      </c>
      <c r="S47">
        <v>5</v>
      </c>
      <c r="T47">
        <v>8</v>
      </c>
      <c r="U47">
        <v>0</v>
      </c>
      <c r="V47">
        <v>12</v>
      </c>
      <c r="W47">
        <v>13</v>
      </c>
      <c r="X47">
        <v>0</v>
      </c>
      <c r="Y47">
        <v>0</v>
      </c>
      <c r="Z47">
        <v>0</v>
      </c>
      <c r="AA47">
        <v>0</v>
      </c>
      <c r="AB47">
        <v>7</v>
      </c>
      <c r="AC47">
        <v>0</v>
      </c>
      <c r="AD47">
        <v>0</v>
      </c>
      <c r="AE47">
        <v>1</v>
      </c>
      <c r="AF47">
        <v>12</v>
      </c>
      <c r="AG47">
        <v>0</v>
      </c>
      <c r="AH47">
        <v>0</v>
      </c>
      <c r="AI47">
        <v>0</v>
      </c>
      <c r="AJ47">
        <v>0</v>
      </c>
      <c r="AK47">
        <v>0</v>
      </c>
      <c r="AN47" t="s">
        <v>26</v>
      </c>
      <c r="AO47" t="s">
        <v>234</v>
      </c>
      <c r="AP47" s="61">
        <v>17</v>
      </c>
      <c r="AQ47" s="61">
        <v>3</v>
      </c>
      <c r="AR47" s="61">
        <v>5</v>
      </c>
      <c r="AS47" s="61">
        <v>16</v>
      </c>
      <c r="AT47" s="61">
        <v>1</v>
      </c>
      <c r="AU47" s="61">
        <v>0</v>
      </c>
      <c r="AV47" s="61">
        <v>0</v>
      </c>
      <c r="AW47" s="61">
        <v>0</v>
      </c>
      <c r="AX47" s="61">
        <v>8</v>
      </c>
      <c r="AY47" s="61">
        <v>1</v>
      </c>
      <c r="AZ47" s="61">
        <v>0</v>
      </c>
      <c r="BA47" s="61">
        <v>1</v>
      </c>
      <c r="BB47" s="61">
        <v>0</v>
      </c>
      <c r="BC47" s="61">
        <v>3</v>
      </c>
      <c r="BD47" s="61">
        <v>1</v>
      </c>
      <c r="BE47" s="61">
        <v>0</v>
      </c>
      <c r="BF47" s="61">
        <v>0</v>
      </c>
      <c r="BG47" s="61">
        <v>1</v>
      </c>
      <c r="BH47" s="61">
        <v>0</v>
      </c>
      <c r="BI47" s="61">
        <v>0</v>
      </c>
      <c r="BJ47" s="61">
        <v>5</v>
      </c>
      <c r="BK47" s="61">
        <v>1</v>
      </c>
      <c r="BL47" s="61">
        <v>0</v>
      </c>
      <c r="BM47" s="61">
        <v>0</v>
      </c>
      <c r="BN47" s="61">
        <v>0</v>
      </c>
      <c r="BO47" s="61">
        <v>4</v>
      </c>
      <c r="BP47" s="61">
        <v>0</v>
      </c>
      <c r="BQ47" s="61">
        <v>0</v>
      </c>
      <c r="BR47" s="61">
        <v>1</v>
      </c>
      <c r="BS47" s="61">
        <v>0</v>
      </c>
      <c r="BT47" s="61">
        <v>0</v>
      </c>
      <c r="BU47" s="61">
        <v>0</v>
      </c>
      <c r="BV47" s="61">
        <v>0</v>
      </c>
      <c r="BW47" s="37">
        <v>0</v>
      </c>
      <c r="BX47" s="37">
        <v>1</v>
      </c>
    </row>
    <row r="48" spans="1:93" x14ac:dyDescent="0.25">
      <c r="A48" t="s">
        <v>28</v>
      </c>
      <c r="B48" t="s">
        <v>319</v>
      </c>
      <c r="C48">
        <v>21</v>
      </c>
      <c r="D48">
        <v>6</v>
      </c>
      <c r="E48">
        <v>8</v>
      </c>
      <c r="F48">
        <v>13</v>
      </c>
      <c r="G48">
        <v>1</v>
      </c>
      <c r="H48">
        <v>5</v>
      </c>
      <c r="I48">
        <v>0</v>
      </c>
      <c r="J48">
        <v>5</v>
      </c>
      <c r="K48">
        <v>1</v>
      </c>
      <c r="L48">
        <v>1</v>
      </c>
      <c r="M48">
        <v>13</v>
      </c>
      <c r="N48">
        <v>6</v>
      </c>
      <c r="O48">
        <v>1</v>
      </c>
      <c r="P48">
        <v>6</v>
      </c>
      <c r="Q48">
        <v>1</v>
      </c>
      <c r="R48">
        <v>8</v>
      </c>
      <c r="S48">
        <v>12</v>
      </c>
      <c r="T48">
        <v>5</v>
      </c>
      <c r="U48">
        <v>0</v>
      </c>
      <c r="V48">
        <v>0</v>
      </c>
      <c r="W48">
        <v>2</v>
      </c>
      <c r="X48">
        <v>1</v>
      </c>
      <c r="Y48">
        <v>0</v>
      </c>
      <c r="Z48">
        <v>0</v>
      </c>
      <c r="AA48">
        <v>0</v>
      </c>
      <c r="AB48">
        <v>0</v>
      </c>
      <c r="AC48">
        <v>1</v>
      </c>
      <c r="AD48">
        <v>7</v>
      </c>
      <c r="AE48">
        <v>0</v>
      </c>
      <c r="AF48">
        <v>0</v>
      </c>
      <c r="AG48">
        <v>6</v>
      </c>
      <c r="AH48">
        <v>1</v>
      </c>
      <c r="AI48">
        <v>4</v>
      </c>
      <c r="AJ48">
        <v>0</v>
      </c>
      <c r="AK48">
        <v>0</v>
      </c>
      <c r="AN48" t="s">
        <v>27</v>
      </c>
      <c r="AO48" t="s">
        <v>234</v>
      </c>
      <c r="AP48" s="61">
        <v>38</v>
      </c>
      <c r="AQ48" s="61">
        <v>8</v>
      </c>
      <c r="AR48" s="61">
        <v>14</v>
      </c>
      <c r="AS48" s="61">
        <v>17</v>
      </c>
      <c r="AT48" s="61">
        <v>12</v>
      </c>
      <c r="AU48" s="61">
        <v>5</v>
      </c>
      <c r="AV48" s="61">
        <v>0</v>
      </c>
      <c r="AW48" s="61">
        <v>1</v>
      </c>
      <c r="AX48" s="61">
        <v>7</v>
      </c>
      <c r="AY48" s="61">
        <v>0</v>
      </c>
      <c r="AZ48" s="61">
        <v>4</v>
      </c>
      <c r="BA48" s="61">
        <v>2</v>
      </c>
      <c r="BB48" s="61">
        <v>0</v>
      </c>
      <c r="BC48" s="61">
        <v>0</v>
      </c>
      <c r="BD48" s="61">
        <v>0</v>
      </c>
      <c r="BE48" s="61">
        <v>8</v>
      </c>
      <c r="BF48" s="61">
        <v>5</v>
      </c>
      <c r="BG48" s="61">
        <v>8</v>
      </c>
      <c r="BH48" s="61">
        <v>0</v>
      </c>
      <c r="BI48" s="61">
        <v>12</v>
      </c>
      <c r="BJ48" s="61">
        <v>13</v>
      </c>
      <c r="BK48" s="61">
        <v>0</v>
      </c>
      <c r="BL48" s="61">
        <v>0</v>
      </c>
      <c r="BM48" s="61">
        <v>0</v>
      </c>
      <c r="BN48" s="61">
        <v>0</v>
      </c>
      <c r="BO48" s="61">
        <v>7</v>
      </c>
      <c r="BP48" s="61">
        <v>0</v>
      </c>
      <c r="BQ48" s="61">
        <v>0</v>
      </c>
      <c r="BR48" s="61">
        <v>1</v>
      </c>
      <c r="BS48" s="61">
        <v>12</v>
      </c>
      <c r="BT48" s="61">
        <v>0</v>
      </c>
      <c r="BU48" s="61">
        <v>0</v>
      </c>
      <c r="BV48" s="61">
        <v>0</v>
      </c>
      <c r="BW48" s="37">
        <v>0</v>
      </c>
      <c r="BX48" s="37">
        <v>0</v>
      </c>
    </row>
    <row r="49" spans="1:76" s="48" customFormat="1" x14ac:dyDescent="0.25">
      <c r="A49" t="s">
        <v>4</v>
      </c>
      <c r="B49" t="s">
        <v>319</v>
      </c>
      <c r="C49">
        <v>33</v>
      </c>
      <c r="D49">
        <v>0</v>
      </c>
      <c r="E49">
        <v>15</v>
      </c>
      <c r="F49">
        <v>18</v>
      </c>
      <c r="G49">
        <v>2</v>
      </c>
      <c r="H49">
        <v>0</v>
      </c>
      <c r="I49">
        <v>0</v>
      </c>
      <c r="J49">
        <v>0</v>
      </c>
      <c r="K49">
        <v>5</v>
      </c>
      <c r="L49">
        <v>0</v>
      </c>
      <c r="M49">
        <v>1</v>
      </c>
      <c r="N49">
        <v>14</v>
      </c>
      <c r="O49">
        <v>0</v>
      </c>
      <c r="P49">
        <v>3</v>
      </c>
      <c r="Q49">
        <v>0</v>
      </c>
      <c r="R49">
        <v>2</v>
      </c>
      <c r="S49">
        <v>0</v>
      </c>
      <c r="T49">
        <v>0</v>
      </c>
      <c r="U49">
        <v>0</v>
      </c>
      <c r="V49">
        <v>10</v>
      </c>
      <c r="W49">
        <v>13</v>
      </c>
      <c r="X49">
        <v>0</v>
      </c>
      <c r="Y49">
        <v>0</v>
      </c>
      <c r="Z49">
        <v>0</v>
      </c>
      <c r="AA49">
        <v>0</v>
      </c>
      <c r="AB49">
        <v>3</v>
      </c>
      <c r="AC49">
        <v>0</v>
      </c>
      <c r="AD49">
        <v>0</v>
      </c>
      <c r="AE49">
        <v>11</v>
      </c>
      <c r="AF49">
        <v>10</v>
      </c>
      <c r="AG49">
        <v>1</v>
      </c>
      <c r="AH49">
        <v>0</v>
      </c>
      <c r="AI49">
        <v>0</v>
      </c>
      <c r="AJ49">
        <v>0</v>
      </c>
      <c r="AK49">
        <v>0</v>
      </c>
      <c r="AN49" t="s">
        <v>28</v>
      </c>
      <c r="AO49" t="s">
        <v>234</v>
      </c>
      <c r="AP49" s="61">
        <v>21</v>
      </c>
      <c r="AQ49" s="61">
        <v>6</v>
      </c>
      <c r="AR49" s="61">
        <v>8</v>
      </c>
      <c r="AS49" s="61">
        <v>13</v>
      </c>
      <c r="AT49" s="61">
        <v>1</v>
      </c>
      <c r="AU49" s="61">
        <v>5</v>
      </c>
      <c r="AV49" s="61">
        <v>0</v>
      </c>
      <c r="AW49" s="61">
        <v>5</v>
      </c>
      <c r="AX49" s="61">
        <v>1</v>
      </c>
      <c r="AY49" s="61">
        <v>1</v>
      </c>
      <c r="AZ49" s="61">
        <v>13</v>
      </c>
      <c r="BA49" s="61">
        <v>6</v>
      </c>
      <c r="BB49" s="61">
        <v>1</v>
      </c>
      <c r="BC49" s="61">
        <v>6</v>
      </c>
      <c r="BD49" s="61">
        <v>1</v>
      </c>
      <c r="BE49" s="61">
        <v>8</v>
      </c>
      <c r="BF49" s="61">
        <v>12</v>
      </c>
      <c r="BG49" s="61">
        <v>5</v>
      </c>
      <c r="BH49" s="61">
        <v>0</v>
      </c>
      <c r="BI49" s="61">
        <v>0</v>
      </c>
      <c r="BJ49" s="61">
        <v>2</v>
      </c>
      <c r="BK49" s="61">
        <v>1</v>
      </c>
      <c r="BL49" s="61">
        <v>0</v>
      </c>
      <c r="BM49" s="61">
        <v>0</v>
      </c>
      <c r="BN49" s="61">
        <v>0</v>
      </c>
      <c r="BO49" s="61">
        <v>0</v>
      </c>
      <c r="BP49" s="61">
        <v>1</v>
      </c>
      <c r="BQ49" s="61">
        <v>7</v>
      </c>
      <c r="BR49" s="61">
        <v>0</v>
      </c>
      <c r="BS49" s="61">
        <v>0</v>
      </c>
      <c r="BT49" s="61">
        <v>6</v>
      </c>
      <c r="BU49" s="61">
        <v>1</v>
      </c>
      <c r="BV49" s="61">
        <v>4</v>
      </c>
      <c r="BW49" s="48">
        <v>0</v>
      </c>
      <c r="BX49" s="48">
        <v>0</v>
      </c>
    </row>
    <row r="50" spans="1:76" s="48" customFormat="1" x14ac:dyDescent="0.25">
      <c r="A50" t="s">
        <v>13</v>
      </c>
      <c r="B50" t="s">
        <v>319</v>
      </c>
      <c r="C50">
        <v>6</v>
      </c>
      <c r="D50">
        <v>0</v>
      </c>
      <c r="E50">
        <v>3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</v>
      </c>
      <c r="N50">
        <v>2</v>
      </c>
      <c r="O50">
        <v>0</v>
      </c>
      <c r="P50">
        <v>2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N50" s="58" t="s">
        <v>29</v>
      </c>
      <c r="AO50" t="s">
        <v>234</v>
      </c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82"/>
      <c r="BX50" s="82"/>
    </row>
    <row r="51" spans="1:76" x14ac:dyDescent="0.25">
      <c r="A51" t="s">
        <v>30</v>
      </c>
      <c r="B51" t="s">
        <v>319</v>
      </c>
      <c r="C51">
        <v>24</v>
      </c>
      <c r="D51">
        <v>0</v>
      </c>
      <c r="E51">
        <v>17</v>
      </c>
      <c r="F51">
        <v>11</v>
      </c>
      <c r="G51">
        <v>1</v>
      </c>
      <c r="H51">
        <v>0</v>
      </c>
      <c r="I51">
        <v>0</v>
      </c>
      <c r="J51">
        <v>0</v>
      </c>
      <c r="K51">
        <v>20</v>
      </c>
      <c r="L51">
        <v>2</v>
      </c>
      <c r="M51">
        <v>0</v>
      </c>
      <c r="N51">
        <v>1</v>
      </c>
      <c r="O51">
        <v>0</v>
      </c>
      <c r="P51">
        <v>5</v>
      </c>
      <c r="Q51">
        <v>9</v>
      </c>
      <c r="R51">
        <v>1</v>
      </c>
      <c r="S51">
        <v>21</v>
      </c>
      <c r="T51">
        <v>0</v>
      </c>
      <c r="U51">
        <v>0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11</v>
      </c>
      <c r="AC51">
        <v>0</v>
      </c>
      <c r="AD51">
        <v>0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  <c r="AN51" s="75" t="s">
        <v>4</v>
      </c>
      <c r="AO51" t="s">
        <v>234</v>
      </c>
      <c r="AP51" s="61">
        <v>33</v>
      </c>
      <c r="AQ51" s="61">
        <v>0</v>
      </c>
      <c r="AR51" s="61">
        <v>15</v>
      </c>
      <c r="AS51" s="61">
        <v>18</v>
      </c>
      <c r="AT51" s="61">
        <v>2</v>
      </c>
      <c r="AU51" s="61">
        <v>0</v>
      </c>
      <c r="AV51" s="61">
        <v>0</v>
      </c>
      <c r="AW51" s="61">
        <v>0</v>
      </c>
      <c r="AX51" s="61">
        <v>5</v>
      </c>
      <c r="AY51" s="61">
        <v>0</v>
      </c>
      <c r="AZ51" s="61">
        <v>1</v>
      </c>
      <c r="BA51" s="61">
        <v>14</v>
      </c>
      <c r="BB51" s="61">
        <v>0</v>
      </c>
      <c r="BC51" s="61">
        <v>3</v>
      </c>
      <c r="BD51" s="61">
        <v>0</v>
      </c>
      <c r="BE51" s="61">
        <v>2</v>
      </c>
      <c r="BF51" s="61">
        <v>0</v>
      </c>
      <c r="BG51" s="61">
        <v>0</v>
      </c>
      <c r="BH51" s="61">
        <v>0</v>
      </c>
      <c r="BI51" s="61">
        <v>10</v>
      </c>
      <c r="BJ51" s="61">
        <v>13</v>
      </c>
      <c r="BK51" s="61">
        <v>0</v>
      </c>
      <c r="BL51" s="61">
        <v>0</v>
      </c>
      <c r="BM51" s="61">
        <v>0</v>
      </c>
      <c r="BN51" s="61">
        <v>0</v>
      </c>
      <c r="BO51" s="61">
        <v>3</v>
      </c>
      <c r="BP51" s="61">
        <v>0</v>
      </c>
      <c r="BQ51" s="61">
        <v>0</v>
      </c>
      <c r="BR51" s="61">
        <v>11</v>
      </c>
      <c r="BS51" s="61">
        <v>10</v>
      </c>
      <c r="BT51" s="61">
        <v>1</v>
      </c>
      <c r="BU51" s="61">
        <v>0</v>
      </c>
      <c r="BV51" s="61">
        <v>0</v>
      </c>
      <c r="BW51" s="37">
        <v>0</v>
      </c>
      <c r="BX51" s="37">
        <v>0</v>
      </c>
    </row>
    <row r="52" spans="1:76" x14ac:dyDescent="0.25">
      <c r="A52" t="s">
        <v>31</v>
      </c>
      <c r="B52" t="s">
        <v>319</v>
      </c>
      <c r="C52">
        <v>31</v>
      </c>
      <c r="D52">
        <v>0</v>
      </c>
      <c r="E52">
        <v>29</v>
      </c>
      <c r="F52">
        <v>4</v>
      </c>
      <c r="G52">
        <v>0</v>
      </c>
      <c r="H52">
        <v>0</v>
      </c>
      <c r="I52">
        <v>0</v>
      </c>
      <c r="J52">
        <v>0</v>
      </c>
      <c r="K52">
        <v>17</v>
      </c>
      <c r="L52">
        <v>0</v>
      </c>
      <c r="M52">
        <v>1</v>
      </c>
      <c r="N52">
        <v>0</v>
      </c>
      <c r="O52">
        <v>0</v>
      </c>
      <c r="P52">
        <v>9</v>
      </c>
      <c r="Q52">
        <v>7</v>
      </c>
      <c r="R52">
        <v>0</v>
      </c>
      <c r="S52">
        <v>18</v>
      </c>
      <c r="T52">
        <v>0</v>
      </c>
      <c r="U52">
        <v>0</v>
      </c>
      <c r="V52">
        <v>9</v>
      </c>
      <c r="W52">
        <v>1</v>
      </c>
      <c r="X52">
        <v>0</v>
      </c>
      <c r="Y52">
        <v>0</v>
      </c>
      <c r="Z52">
        <v>0</v>
      </c>
      <c r="AA52">
        <v>0</v>
      </c>
      <c r="AB52">
        <v>4</v>
      </c>
      <c r="AC52">
        <v>0</v>
      </c>
      <c r="AD52">
        <v>0</v>
      </c>
      <c r="AE52">
        <v>0</v>
      </c>
      <c r="AF52">
        <v>9</v>
      </c>
      <c r="AG52">
        <v>0</v>
      </c>
      <c r="AH52">
        <v>0</v>
      </c>
      <c r="AI52">
        <v>0</v>
      </c>
      <c r="AJ52">
        <v>0</v>
      </c>
      <c r="AK52">
        <v>0</v>
      </c>
      <c r="AN52" t="s">
        <v>13</v>
      </c>
      <c r="AO52" t="s">
        <v>234</v>
      </c>
      <c r="AP52" s="61">
        <v>8</v>
      </c>
      <c r="AQ52" s="61">
        <v>0</v>
      </c>
      <c r="AR52" s="61">
        <v>4</v>
      </c>
      <c r="AS52" s="61">
        <v>4</v>
      </c>
      <c r="AT52" s="61">
        <v>0</v>
      </c>
      <c r="AU52" s="61">
        <v>0</v>
      </c>
      <c r="AV52" s="61">
        <v>0</v>
      </c>
      <c r="AW52" s="61">
        <v>0</v>
      </c>
      <c r="AX52" s="61">
        <v>0</v>
      </c>
      <c r="AY52" s="61">
        <v>0</v>
      </c>
      <c r="AZ52" s="61">
        <v>4</v>
      </c>
      <c r="BA52" s="61">
        <v>3</v>
      </c>
      <c r="BB52" s="61">
        <v>0</v>
      </c>
      <c r="BC52" s="61">
        <v>2</v>
      </c>
      <c r="BD52" s="61">
        <v>2</v>
      </c>
      <c r="BE52" s="61">
        <v>0</v>
      </c>
      <c r="BF52" s="61">
        <v>0</v>
      </c>
      <c r="BG52" s="61">
        <v>0</v>
      </c>
      <c r="BH52" s="61">
        <v>0</v>
      </c>
      <c r="BI52" s="61">
        <v>1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4</v>
      </c>
      <c r="BR52" s="61">
        <v>1</v>
      </c>
      <c r="BS52" s="61">
        <v>1</v>
      </c>
      <c r="BT52" s="61">
        <v>0</v>
      </c>
      <c r="BU52" s="61">
        <v>1</v>
      </c>
      <c r="BV52" s="61">
        <v>0</v>
      </c>
      <c r="BW52" s="37">
        <v>0</v>
      </c>
      <c r="BX52" s="37">
        <v>0</v>
      </c>
    </row>
    <row r="53" spans="1:76" x14ac:dyDescent="0.25">
      <c r="A53" t="s">
        <v>14</v>
      </c>
      <c r="B53" t="s">
        <v>319</v>
      </c>
      <c r="C53">
        <v>12</v>
      </c>
      <c r="D53">
        <v>0</v>
      </c>
      <c r="E53">
        <v>4</v>
      </c>
      <c r="F53">
        <v>11</v>
      </c>
      <c r="G53">
        <v>1</v>
      </c>
      <c r="H53">
        <v>5</v>
      </c>
      <c r="I53">
        <v>0</v>
      </c>
      <c r="J53">
        <v>5</v>
      </c>
      <c r="K53">
        <v>0</v>
      </c>
      <c r="L53">
        <v>2</v>
      </c>
      <c r="M53">
        <v>1</v>
      </c>
      <c r="N53">
        <v>7</v>
      </c>
      <c r="O53">
        <v>0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1</v>
      </c>
      <c r="W53">
        <v>8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2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N53" t="s">
        <v>30</v>
      </c>
      <c r="AO53" t="s">
        <v>234</v>
      </c>
      <c r="AP53" s="61">
        <v>24</v>
      </c>
      <c r="AQ53" s="61">
        <v>0</v>
      </c>
      <c r="AR53" s="61">
        <v>17</v>
      </c>
      <c r="AS53" s="61">
        <v>11</v>
      </c>
      <c r="AT53" s="61">
        <v>1</v>
      </c>
      <c r="AU53" s="61">
        <v>0</v>
      </c>
      <c r="AV53" s="61">
        <v>0</v>
      </c>
      <c r="AW53" s="61">
        <v>0</v>
      </c>
      <c r="AX53" s="61">
        <v>20</v>
      </c>
      <c r="AY53" s="61">
        <v>2</v>
      </c>
      <c r="AZ53" s="61">
        <v>0</v>
      </c>
      <c r="BA53" s="61">
        <v>1</v>
      </c>
      <c r="BB53" s="61">
        <v>0</v>
      </c>
      <c r="BC53" s="61">
        <v>5</v>
      </c>
      <c r="BD53" s="61">
        <v>9</v>
      </c>
      <c r="BE53" s="61">
        <v>1</v>
      </c>
      <c r="BF53" s="61">
        <v>21</v>
      </c>
      <c r="BG53" s="61">
        <v>0</v>
      </c>
      <c r="BH53" s="61">
        <v>0</v>
      </c>
      <c r="BI53" s="61">
        <v>2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11</v>
      </c>
      <c r="BP53" s="61">
        <v>0</v>
      </c>
      <c r="BQ53" s="61">
        <v>0</v>
      </c>
      <c r="BR53" s="61">
        <v>0</v>
      </c>
      <c r="BS53" s="61">
        <v>2</v>
      </c>
      <c r="BT53" s="61">
        <v>0</v>
      </c>
      <c r="BU53" s="61">
        <v>0</v>
      </c>
      <c r="BV53" s="61">
        <v>0</v>
      </c>
      <c r="BW53" s="37">
        <v>0</v>
      </c>
      <c r="BX53" s="37">
        <v>0</v>
      </c>
    </row>
    <row r="54" spans="1:76" x14ac:dyDescent="0.25">
      <c r="A54" t="s">
        <v>5</v>
      </c>
      <c r="B54" t="s">
        <v>319</v>
      </c>
      <c r="C54">
        <v>59</v>
      </c>
      <c r="D54">
        <v>3</v>
      </c>
      <c r="E54">
        <v>47</v>
      </c>
      <c r="F54">
        <v>19</v>
      </c>
      <c r="G54">
        <v>7</v>
      </c>
      <c r="H54">
        <v>2</v>
      </c>
      <c r="I54">
        <v>0</v>
      </c>
      <c r="J54">
        <v>0</v>
      </c>
      <c r="K54">
        <v>29</v>
      </c>
      <c r="L54">
        <v>1</v>
      </c>
      <c r="M54">
        <v>1</v>
      </c>
      <c r="N54">
        <v>1</v>
      </c>
      <c r="O54">
        <v>0</v>
      </c>
      <c r="P54">
        <v>34</v>
      </c>
      <c r="Q54">
        <v>3</v>
      </c>
      <c r="R54">
        <v>0</v>
      </c>
      <c r="S54">
        <v>3</v>
      </c>
      <c r="T54">
        <v>4</v>
      </c>
      <c r="U54">
        <v>0</v>
      </c>
      <c r="V54">
        <v>8</v>
      </c>
      <c r="W54">
        <v>7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8</v>
      </c>
      <c r="AG54">
        <v>8</v>
      </c>
      <c r="AH54">
        <v>0</v>
      </c>
      <c r="AI54">
        <v>0</v>
      </c>
      <c r="AJ54">
        <v>0</v>
      </c>
      <c r="AK54">
        <v>3</v>
      </c>
      <c r="AN54" t="s">
        <v>31</v>
      </c>
      <c r="AO54" t="s">
        <v>234</v>
      </c>
      <c r="AP54" s="61">
        <v>31</v>
      </c>
      <c r="AQ54" s="61">
        <v>0</v>
      </c>
      <c r="AR54" s="61">
        <v>29</v>
      </c>
      <c r="AS54" s="61">
        <v>4</v>
      </c>
      <c r="AT54" s="61">
        <v>0</v>
      </c>
      <c r="AU54" s="61">
        <v>0</v>
      </c>
      <c r="AV54" s="61">
        <v>0</v>
      </c>
      <c r="AW54" s="61">
        <v>0</v>
      </c>
      <c r="AX54" s="61">
        <v>17</v>
      </c>
      <c r="AY54" s="61">
        <v>0</v>
      </c>
      <c r="AZ54" s="61">
        <v>1</v>
      </c>
      <c r="BA54" s="61">
        <v>0</v>
      </c>
      <c r="BB54" s="61">
        <v>0</v>
      </c>
      <c r="BC54" s="61">
        <v>9</v>
      </c>
      <c r="BD54" s="61">
        <v>7</v>
      </c>
      <c r="BE54" s="61">
        <v>0</v>
      </c>
      <c r="BF54" s="61">
        <v>18</v>
      </c>
      <c r="BG54" s="61">
        <v>0</v>
      </c>
      <c r="BH54" s="61">
        <v>0</v>
      </c>
      <c r="BI54" s="61">
        <v>9</v>
      </c>
      <c r="BJ54" s="61">
        <v>1</v>
      </c>
      <c r="BK54" s="61">
        <v>0</v>
      </c>
      <c r="BL54" s="61">
        <v>0</v>
      </c>
      <c r="BM54" s="61">
        <v>0</v>
      </c>
      <c r="BN54" s="61">
        <v>0</v>
      </c>
      <c r="BO54" s="61">
        <v>4</v>
      </c>
      <c r="BP54" s="61">
        <v>0</v>
      </c>
      <c r="BQ54" s="61">
        <v>0</v>
      </c>
      <c r="BR54" s="61">
        <v>0</v>
      </c>
      <c r="BS54" s="61">
        <v>9</v>
      </c>
      <c r="BT54" s="61">
        <v>0</v>
      </c>
      <c r="BU54" s="61">
        <v>0</v>
      </c>
      <c r="BV54" s="61">
        <v>0</v>
      </c>
      <c r="BW54" s="37">
        <v>0</v>
      </c>
      <c r="BX54" s="37">
        <v>0</v>
      </c>
    </row>
    <row r="55" spans="1:76" s="48" customFormat="1" x14ac:dyDescent="0.25">
      <c r="A55" t="s">
        <v>32</v>
      </c>
      <c r="B55" t="s">
        <v>319</v>
      </c>
      <c r="C55">
        <v>33</v>
      </c>
      <c r="D55">
        <v>0</v>
      </c>
      <c r="E55">
        <v>0</v>
      </c>
      <c r="F55">
        <v>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N55" s="2" t="s">
        <v>14</v>
      </c>
      <c r="AO55" t="s">
        <v>234</v>
      </c>
      <c r="AP55" s="61">
        <v>12</v>
      </c>
      <c r="AQ55" s="61">
        <v>0</v>
      </c>
      <c r="AR55" s="61">
        <v>4</v>
      </c>
      <c r="AS55" s="61">
        <v>11</v>
      </c>
      <c r="AT55" s="61">
        <v>1</v>
      </c>
      <c r="AU55" s="61">
        <v>5</v>
      </c>
      <c r="AV55" s="61">
        <v>0</v>
      </c>
      <c r="AW55" s="61">
        <v>5</v>
      </c>
      <c r="AX55" s="61">
        <v>0</v>
      </c>
      <c r="AY55" s="61">
        <v>2</v>
      </c>
      <c r="AZ55" s="61">
        <v>1</v>
      </c>
      <c r="BA55" s="61">
        <v>7</v>
      </c>
      <c r="BB55" s="61">
        <v>0</v>
      </c>
      <c r="BC55" s="61">
        <v>0</v>
      </c>
      <c r="BD55" s="61">
        <v>0</v>
      </c>
      <c r="BE55" s="61">
        <v>0</v>
      </c>
      <c r="BF55" s="61">
        <v>3</v>
      </c>
      <c r="BG55" s="61">
        <v>0</v>
      </c>
      <c r="BH55" s="61">
        <v>0</v>
      </c>
      <c r="BI55" s="61">
        <v>1</v>
      </c>
      <c r="BJ55" s="61">
        <v>8</v>
      </c>
      <c r="BK55" s="61">
        <v>0</v>
      </c>
      <c r="BL55" s="61">
        <v>0</v>
      </c>
      <c r="BM55" s="61">
        <v>0</v>
      </c>
      <c r="BN55" s="61">
        <v>0</v>
      </c>
      <c r="BO55" s="61">
        <v>0</v>
      </c>
      <c r="BP55" s="61">
        <v>1</v>
      </c>
      <c r="BQ55" s="61">
        <v>0</v>
      </c>
      <c r="BR55" s="61">
        <v>2</v>
      </c>
      <c r="BS55" s="61">
        <v>1</v>
      </c>
      <c r="BT55" s="61">
        <v>0</v>
      </c>
      <c r="BU55" s="61">
        <v>0</v>
      </c>
      <c r="BV55" s="61">
        <v>0</v>
      </c>
      <c r="BW55" s="48">
        <v>0</v>
      </c>
      <c r="BX55" s="48">
        <v>0</v>
      </c>
    </row>
    <row r="56" spans="1:76" x14ac:dyDescent="0.25">
      <c r="A56" t="s">
        <v>33</v>
      </c>
      <c r="B56" t="s">
        <v>319</v>
      </c>
      <c r="C56">
        <v>43</v>
      </c>
      <c r="D56">
        <v>0</v>
      </c>
      <c r="E56">
        <v>28</v>
      </c>
      <c r="F56">
        <v>25</v>
      </c>
      <c r="G56">
        <v>2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5</v>
      </c>
      <c r="O56">
        <v>0</v>
      </c>
      <c r="P56">
        <v>15</v>
      </c>
      <c r="Q56">
        <v>18</v>
      </c>
      <c r="R56">
        <v>2</v>
      </c>
      <c r="S56">
        <v>0</v>
      </c>
      <c r="T56">
        <v>0</v>
      </c>
      <c r="U56">
        <v>0</v>
      </c>
      <c r="V56">
        <v>9</v>
      </c>
      <c r="W56">
        <v>13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9</v>
      </c>
      <c r="AG56">
        <v>0</v>
      </c>
      <c r="AH56">
        <v>0</v>
      </c>
      <c r="AI56">
        <v>0</v>
      </c>
      <c r="AJ56">
        <v>0</v>
      </c>
      <c r="AK56">
        <v>0</v>
      </c>
      <c r="AN56" s="75" t="s">
        <v>5</v>
      </c>
      <c r="AO56" t="s">
        <v>234</v>
      </c>
      <c r="AP56" s="61">
        <v>59</v>
      </c>
      <c r="AQ56" s="61">
        <v>3</v>
      </c>
      <c r="AR56" s="61">
        <v>47</v>
      </c>
      <c r="AS56" s="61">
        <v>19</v>
      </c>
      <c r="AT56" s="61">
        <v>7</v>
      </c>
      <c r="AU56" s="61">
        <v>2</v>
      </c>
      <c r="AV56" s="61">
        <v>0</v>
      </c>
      <c r="AW56" s="61">
        <v>0</v>
      </c>
      <c r="AX56" s="61">
        <v>29</v>
      </c>
      <c r="AY56" s="61">
        <v>1</v>
      </c>
      <c r="AZ56" s="61">
        <v>1</v>
      </c>
      <c r="BA56" s="61">
        <v>1</v>
      </c>
      <c r="BB56" s="61">
        <v>0</v>
      </c>
      <c r="BC56" s="61">
        <v>34</v>
      </c>
      <c r="BD56" s="61">
        <v>3</v>
      </c>
      <c r="BE56" s="61">
        <v>0</v>
      </c>
      <c r="BF56" s="61">
        <v>3</v>
      </c>
      <c r="BG56" s="61">
        <v>4</v>
      </c>
      <c r="BH56" s="61">
        <v>0</v>
      </c>
      <c r="BI56" s="61">
        <v>8</v>
      </c>
      <c r="BJ56" s="61">
        <v>7</v>
      </c>
      <c r="BK56" s="61">
        <v>0</v>
      </c>
      <c r="BL56" s="61">
        <v>1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1</v>
      </c>
      <c r="BS56" s="61">
        <v>8</v>
      </c>
      <c r="BT56" s="61">
        <v>8</v>
      </c>
      <c r="BU56" s="61">
        <v>0</v>
      </c>
      <c r="BV56" s="61">
        <v>0</v>
      </c>
      <c r="BW56" s="37">
        <v>0</v>
      </c>
      <c r="BX56" s="37">
        <v>3</v>
      </c>
    </row>
    <row r="57" spans="1:76" x14ac:dyDescent="0.25">
      <c r="A57" t="s">
        <v>34</v>
      </c>
      <c r="B57" t="s">
        <v>319</v>
      </c>
      <c r="C57">
        <v>34</v>
      </c>
      <c r="D57">
        <v>0</v>
      </c>
      <c r="E57">
        <v>18</v>
      </c>
      <c r="F57">
        <v>20</v>
      </c>
      <c r="G57">
        <v>0</v>
      </c>
      <c r="H57">
        <v>0</v>
      </c>
      <c r="I57">
        <v>0</v>
      </c>
      <c r="J57">
        <v>0</v>
      </c>
      <c r="K57">
        <v>8</v>
      </c>
      <c r="L57">
        <v>4</v>
      </c>
      <c r="M57">
        <v>16</v>
      </c>
      <c r="N57">
        <v>5</v>
      </c>
      <c r="O57">
        <v>0</v>
      </c>
      <c r="P57">
        <v>13</v>
      </c>
      <c r="Q57">
        <v>8</v>
      </c>
      <c r="R57">
        <v>0</v>
      </c>
      <c r="S57">
        <v>0</v>
      </c>
      <c r="T57">
        <v>0</v>
      </c>
      <c r="U57">
        <v>0</v>
      </c>
      <c r="V57">
        <v>2</v>
      </c>
      <c r="W57">
        <v>12</v>
      </c>
      <c r="X57">
        <v>0</v>
      </c>
      <c r="Y57">
        <v>0</v>
      </c>
      <c r="Z57">
        <v>0</v>
      </c>
      <c r="AA57">
        <v>0</v>
      </c>
      <c r="AB57">
        <v>3</v>
      </c>
      <c r="AC57">
        <v>2</v>
      </c>
      <c r="AD57">
        <v>3</v>
      </c>
      <c r="AE57">
        <v>3</v>
      </c>
      <c r="AF57">
        <v>2</v>
      </c>
      <c r="AG57">
        <v>0</v>
      </c>
      <c r="AH57">
        <v>1</v>
      </c>
      <c r="AI57">
        <v>0</v>
      </c>
      <c r="AJ57">
        <v>0</v>
      </c>
      <c r="AK57">
        <v>0</v>
      </c>
      <c r="AN57" s="75" t="s">
        <v>32</v>
      </c>
      <c r="AO57" t="s">
        <v>234</v>
      </c>
      <c r="AP57" s="61">
        <v>104</v>
      </c>
      <c r="AQ57" s="61">
        <v>0</v>
      </c>
      <c r="AR57" s="61">
        <v>44</v>
      </c>
      <c r="AS57" s="61">
        <v>60</v>
      </c>
      <c r="AT57" s="61">
        <v>0</v>
      </c>
      <c r="AU57" s="61">
        <v>0</v>
      </c>
      <c r="AV57" s="61">
        <v>0</v>
      </c>
      <c r="AW57" s="61">
        <v>0</v>
      </c>
      <c r="AX57" s="61">
        <v>0</v>
      </c>
      <c r="AY57" s="61">
        <v>0</v>
      </c>
      <c r="AZ57" s="61">
        <v>60</v>
      </c>
      <c r="BA57" s="61">
        <v>0</v>
      </c>
      <c r="BB57" s="61">
        <v>0</v>
      </c>
      <c r="BC57" s="61">
        <v>0</v>
      </c>
      <c r="BD57" s="61">
        <v>0</v>
      </c>
      <c r="BE57" s="61">
        <v>0</v>
      </c>
      <c r="BF57" s="61">
        <v>0</v>
      </c>
      <c r="BG57" s="61">
        <v>0</v>
      </c>
      <c r="BH57" s="61">
        <v>0</v>
      </c>
      <c r="BI57" s="61">
        <v>44</v>
      </c>
      <c r="BJ57" s="61">
        <v>0</v>
      </c>
      <c r="BK57" s="61">
        <v>0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60</v>
      </c>
      <c r="BR57" s="61">
        <v>0</v>
      </c>
      <c r="BS57" s="61">
        <v>44</v>
      </c>
      <c r="BT57" s="61">
        <v>0</v>
      </c>
      <c r="BU57" s="61">
        <v>0</v>
      </c>
      <c r="BV57" s="61">
        <v>0</v>
      </c>
      <c r="BW57" s="37">
        <v>0</v>
      </c>
      <c r="BX57" s="37">
        <v>0</v>
      </c>
    </row>
    <row r="58" spans="1:76" x14ac:dyDescent="0.25">
      <c r="A58" t="s">
        <v>35</v>
      </c>
      <c r="B58" t="s">
        <v>319</v>
      </c>
      <c r="C58">
        <v>35</v>
      </c>
      <c r="D58">
        <v>12</v>
      </c>
      <c r="E58">
        <v>16</v>
      </c>
      <c r="F58">
        <v>11</v>
      </c>
      <c r="G58">
        <v>15</v>
      </c>
      <c r="H58">
        <v>0</v>
      </c>
      <c r="I58">
        <v>0</v>
      </c>
      <c r="J58">
        <v>0</v>
      </c>
      <c r="K58">
        <v>2</v>
      </c>
      <c r="L58">
        <v>2</v>
      </c>
      <c r="M58">
        <v>2</v>
      </c>
      <c r="N58">
        <v>21</v>
      </c>
      <c r="O58">
        <v>0</v>
      </c>
      <c r="P58">
        <v>2</v>
      </c>
      <c r="Q58">
        <v>0</v>
      </c>
      <c r="R58">
        <v>2</v>
      </c>
      <c r="S58">
        <v>22</v>
      </c>
      <c r="T58">
        <v>1</v>
      </c>
      <c r="U58">
        <v>0</v>
      </c>
      <c r="V58">
        <v>9</v>
      </c>
      <c r="W58">
        <v>4</v>
      </c>
      <c r="X58">
        <v>13</v>
      </c>
      <c r="Y58">
        <v>0</v>
      </c>
      <c r="Z58">
        <v>0</v>
      </c>
      <c r="AA58">
        <v>0</v>
      </c>
      <c r="AB58">
        <v>0</v>
      </c>
      <c r="AC58">
        <v>2</v>
      </c>
      <c r="AD58">
        <v>2</v>
      </c>
      <c r="AE58">
        <v>17</v>
      </c>
      <c r="AF58">
        <v>9</v>
      </c>
      <c r="AG58">
        <v>1</v>
      </c>
      <c r="AH58">
        <v>0</v>
      </c>
      <c r="AI58">
        <v>0</v>
      </c>
      <c r="AJ58">
        <v>0</v>
      </c>
      <c r="AK58">
        <v>1</v>
      </c>
      <c r="AN58" s="75" t="s">
        <v>33</v>
      </c>
      <c r="AO58" t="s">
        <v>234</v>
      </c>
      <c r="AP58" s="61">
        <v>43</v>
      </c>
      <c r="AQ58" s="61">
        <v>0</v>
      </c>
      <c r="AR58" s="61">
        <v>28</v>
      </c>
      <c r="AS58" s="61">
        <v>25</v>
      </c>
      <c r="AT58" s="61">
        <v>2</v>
      </c>
      <c r="AU58" s="61">
        <v>0</v>
      </c>
      <c r="AV58" s="61">
        <v>0</v>
      </c>
      <c r="AW58" s="61">
        <v>0</v>
      </c>
      <c r="AX58" s="61">
        <v>0</v>
      </c>
      <c r="AY58" s="61">
        <v>3</v>
      </c>
      <c r="AZ58" s="61">
        <v>0</v>
      </c>
      <c r="BA58" s="61">
        <v>5</v>
      </c>
      <c r="BB58" s="61">
        <v>0</v>
      </c>
      <c r="BC58" s="61">
        <v>15</v>
      </c>
      <c r="BD58" s="61">
        <v>18</v>
      </c>
      <c r="BE58" s="61">
        <v>2</v>
      </c>
      <c r="BF58" s="61">
        <v>0</v>
      </c>
      <c r="BG58" s="61">
        <v>0</v>
      </c>
      <c r="BH58" s="61">
        <v>0</v>
      </c>
      <c r="BI58" s="61">
        <v>9</v>
      </c>
      <c r="BJ58" s="61">
        <v>13</v>
      </c>
      <c r="BK58" s="61">
        <v>1</v>
      </c>
      <c r="BL58" s="61">
        <v>0</v>
      </c>
      <c r="BM58" s="61">
        <v>0</v>
      </c>
      <c r="BN58" s="61">
        <v>0</v>
      </c>
      <c r="BO58" s="61">
        <v>0</v>
      </c>
      <c r="BP58" s="61">
        <v>0</v>
      </c>
      <c r="BQ58" s="61">
        <v>0</v>
      </c>
      <c r="BR58" s="61">
        <v>1</v>
      </c>
      <c r="BS58" s="61">
        <v>9</v>
      </c>
      <c r="BT58" s="61">
        <v>0</v>
      </c>
      <c r="BU58" s="61">
        <v>0</v>
      </c>
      <c r="BV58" s="61">
        <v>0</v>
      </c>
      <c r="BW58" s="37">
        <v>0</v>
      </c>
      <c r="BX58" s="37">
        <v>0</v>
      </c>
    </row>
    <row r="59" spans="1:76" s="48" customFormat="1" x14ac:dyDescent="0.25">
      <c r="A59" t="s">
        <v>6</v>
      </c>
      <c r="B59" t="s">
        <v>319</v>
      </c>
      <c r="C59">
        <v>15</v>
      </c>
      <c r="D59">
        <v>6</v>
      </c>
      <c r="E59">
        <v>2</v>
      </c>
      <c r="F59">
        <v>7</v>
      </c>
      <c r="G59">
        <v>3</v>
      </c>
      <c r="H59">
        <v>0</v>
      </c>
      <c r="I59">
        <v>0</v>
      </c>
      <c r="J59">
        <v>0</v>
      </c>
      <c r="K59">
        <v>0</v>
      </c>
      <c r="L59">
        <v>2</v>
      </c>
      <c r="M59">
        <v>7</v>
      </c>
      <c r="N59">
        <v>0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  <c r="U59">
        <v>3</v>
      </c>
      <c r="V59">
        <v>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7</v>
      </c>
      <c r="AE59">
        <v>0</v>
      </c>
      <c r="AF59">
        <v>2</v>
      </c>
      <c r="AG59">
        <v>0</v>
      </c>
      <c r="AH59">
        <v>0</v>
      </c>
      <c r="AI59">
        <v>0</v>
      </c>
      <c r="AJ59">
        <v>0</v>
      </c>
      <c r="AK59">
        <v>0</v>
      </c>
      <c r="AN59" s="75" t="s">
        <v>34</v>
      </c>
      <c r="AO59" t="s">
        <v>234</v>
      </c>
      <c r="AP59" s="61">
        <v>34</v>
      </c>
      <c r="AQ59" s="61">
        <v>0</v>
      </c>
      <c r="AR59" s="61">
        <v>18</v>
      </c>
      <c r="AS59" s="61">
        <v>20</v>
      </c>
      <c r="AT59" s="61">
        <v>0</v>
      </c>
      <c r="AU59" s="61">
        <v>0</v>
      </c>
      <c r="AV59" s="61">
        <v>0</v>
      </c>
      <c r="AW59" s="61">
        <v>0</v>
      </c>
      <c r="AX59" s="61">
        <v>8</v>
      </c>
      <c r="AY59" s="61">
        <v>4</v>
      </c>
      <c r="AZ59" s="61">
        <v>16</v>
      </c>
      <c r="BA59" s="61">
        <v>5</v>
      </c>
      <c r="BB59" s="61">
        <v>0</v>
      </c>
      <c r="BC59" s="61">
        <v>13</v>
      </c>
      <c r="BD59" s="61">
        <v>8</v>
      </c>
      <c r="BE59" s="61">
        <v>0</v>
      </c>
      <c r="BF59" s="61">
        <v>0</v>
      </c>
      <c r="BG59" s="61">
        <v>0</v>
      </c>
      <c r="BH59" s="61">
        <v>0</v>
      </c>
      <c r="BI59" s="61">
        <v>2</v>
      </c>
      <c r="BJ59" s="61">
        <v>12</v>
      </c>
      <c r="BK59" s="61">
        <v>0</v>
      </c>
      <c r="BL59" s="61">
        <v>0</v>
      </c>
      <c r="BM59" s="61">
        <v>0</v>
      </c>
      <c r="BN59" s="61">
        <v>0</v>
      </c>
      <c r="BO59" s="61">
        <v>3</v>
      </c>
      <c r="BP59" s="61">
        <v>2</v>
      </c>
      <c r="BQ59" s="61">
        <v>3</v>
      </c>
      <c r="BR59" s="61">
        <v>3</v>
      </c>
      <c r="BS59" s="61">
        <v>2</v>
      </c>
      <c r="BT59" s="61">
        <v>0</v>
      </c>
      <c r="BU59" s="61">
        <v>1</v>
      </c>
      <c r="BV59" s="61">
        <v>0</v>
      </c>
      <c r="BW59" s="48">
        <v>0</v>
      </c>
      <c r="BX59" s="48">
        <v>0</v>
      </c>
    </row>
    <row r="60" spans="1:76" x14ac:dyDescent="0.25">
      <c r="A60" t="s">
        <v>7</v>
      </c>
      <c r="B60" t="s">
        <v>319</v>
      </c>
      <c r="C60">
        <v>2</v>
      </c>
      <c r="D60">
        <v>1</v>
      </c>
      <c r="E60">
        <v>1</v>
      </c>
      <c r="F60">
        <v>2</v>
      </c>
      <c r="G60">
        <v>0</v>
      </c>
      <c r="H60">
        <v>0</v>
      </c>
      <c r="I60">
        <v>0</v>
      </c>
      <c r="J60">
        <v>0</v>
      </c>
      <c r="K60">
        <v>2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N60" s="75" t="s">
        <v>35</v>
      </c>
      <c r="AO60" t="s">
        <v>234</v>
      </c>
      <c r="AP60" s="61">
        <v>35</v>
      </c>
      <c r="AQ60" s="61">
        <v>12</v>
      </c>
      <c r="AR60" s="61">
        <v>16</v>
      </c>
      <c r="AS60" s="61">
        <v>11</v>
      </c>
      <c r="AT60" s="61">
        <v>15</v>
      </c>
      <c r="AU60" s="61">
        <v>0</v>
      </c>
      <c r="AV60" s="61">
        <v>0</v>
      </c>
      <c r="AW60" s="61">
        <v>0</v>
      </c>
      <c r="AX60" s="61">
        <v>2</v>
      </c>
      <c r="AY60" s="61">
        <v>2</v>
      </c>
      <c r="AZ60" s="61">
        <v>2</v>
      </c>
      <c r="BA60" s="61">
        <v>21</v>
      </c>
      <c r="BB60" s="61">
        <v>0</v>
      </c>
      <c r="BC60" s="61">
        <v>2</v>
      </c>
      <c r="BD60" s="61">
        <v>0</v>
      </c>
      <c r="BE60" s="61">
        <v>2</v>
      </c>
      <c r="BF60" s="61">
        <v>22</v>
      </c>
      <c r="BG60" s="61">
        <v>1</v>
      </c>
      <c r="BH60" s="61">
        <v>0</v>
      </c>
      <c r="BI60" s="61">
        <v>9</v>
      </c>
      <c r="BJ60" s="61">
        <v>4</v>
      </c>
      <c r="BK60" s="61">
        <v>13</v>
      </c>
      <c r="BL60" s="61">
        <v>0</v>
      </c>
      <c r="BM60" s="61">
        <v>0</v>
      </c>
      <c r="BN60" s="61">
        <v>0</v>
      </c>
      <c r="BO60" s="61">
        <v>0</v>
      </c>
      <c r="BP60" s="61">
        <v>2</v>
      </c>
      <c r="BQ60" s="61">
        <v>2</v>
      </c>
      <c r="BR60" s="61">
        <v>17</v>
      </c>
      <c r="BS60" s="61">
        <v>9</v>
      </c>
      <c r="BT60" s="61">
        <v>1</v>
      </c>
      <c r="BU60" s="61">
        <v>0</v>
      </c>
      <c r="BV60" s="61">
        <v>0</v>
      </c>
      <c r="BW60" s="37">
        <v>0</v>
      </c>
      <c r="BX60" s="37">
        <v>1</v>
      </c>
    </row>
    <row r="61" spans="1:76" x14ac:dyDescent="0.25">
      <c r="A61" t="s">
        <v>10</v>
      </c>
      <c r="B61" t="s">
        <v>319</v>
      </c>
      <c r="C61">
        <v>6</v>
      </c>
      <c r="D61">
        <v>3</v>
      </c>
      <c r="E61">
        <v>3</v>
      </c>
      <c r="F61">
        <v>2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2</v>
      </c>
      <c r="Q61">
        <v>3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N61" s="75" t="s">
        <v>6</v>
      </c>
      <c r="AO61" t="s">
        <v>234</v>
      </c>
      <c r="AP61" s="61">
        <v>17</v>
      </c>
      <c r="AQ61" s="61">
        <v>6</v>
      </c>
      <c r="AR61" s="61">
        <v>4</v>
      </c>
      <c r="AS61" s="61">
        <v>9</v>
      </c>
      <c r="AT61" s="61">
        <v>3</v>
      </c>
      <c r="AU61" s="61">
        <v>0</v>
      </c>
      <c r="AV61" s="61">
        <v>0</v>
      </c>
      <c r="AW61" s="61">
        <v>0</v>
      </c>
      <c r="AX61" s="61">
        <v>0</v>
      </c>
      <c r="AY61" s="61">
        <v>2</v>
      </c>
      <c r="AZ61" s="61">
        <v>7</v>
      </c>
      <c r="BA61" s="61">
        <v>0</v>
      </c>
      <c r="BB61" s="61">
        <v>0</v>
      </c>
      <c r="BC61" s="61">
        <v>3</v>
      </c>
      <c r="BD61" s="61">
        <v>0</v>
      </c>
      <c r="BE61" s="61">
        <v>0</v>
      </c>
      <c r="BF61" s="61">
        <v>0</v>
      </c>
      <c r="BG61" s="61">
        <v>0</v>
      </c>
      <c r="BH61" s="61">
        <v>3</v>
      </c>
      <c r="BI61" s="61">
        <v>2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2</v>
      </c>
      <c r="BQ61" s="61">
        <v>7</v>
      </c>
      <c r="BR61" s="61">
        <v>0</v>
      </c>
      <c r="BS61" s="61">
        <v>2</v>
      </c>
      <c r="BT61" s="61">
        <v>0</v>
      </c>
      <c r="BU61" s="61">
        <v>0</v>
      </c>
      <c r="BV61" s="61">
        <v>0</v>
      </c>
      <c r="BW61" s="37">
        <v>0</v>
      </c>
      <c r="BX61" s="37">
        <v>0</v>
      </c>
    </row>
    <row r="62" spans="1:76" x14ac:dyDescent="0.25">
      <c r="A62" t="s">
        <v>8</v>
      </c>
      <c r="B62" t="s">
        <v>319</v>
      </c>
      <c r="C62">
        <v>7</v>
      </c>
      <c r="D62">
        <v>3</v>
      </c>
      <c r="E62">
        <v>1</v>
      </c>
      <c r="F62">
        <v>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4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N62" t="s">
        <v>7</v>
      </c>
      <c r="AO62" t="s">
        <v>234</v>
      </c>
      <c r="AP62" s="61">
        <v>11</v>
      </c>
      <c r="AQ62" s="61">
        <v>1</v>
      </c>
      <c r="AR62" s="61">
        <v>7</v>
      </c>
      <c r="AS62" s="61">
        <v>9</v>
      </c>
      <c r="AT62" s="61">
        <v>0</v>
      </c>
      <c r="AU62" s="61">
        <v>0</v>
      </c>
      <c r="AV62" s="61">
        <v>0</v>
      </c>
      <c r="AW62" s="61">
        <v>0</v>
      </c>
      <c r="AX62" s="61">
        <v>8</v>
      </c>
      <c r="AY62" s="61">
        <v>1</v>
      </c>
      <c r="AZ62" s="61">
        <v>2</v>
      </c>
      <c r="BA62" s="61">
        <v>1</v>
      </c>
      <c r="BB62" s="61">
        <v>0</v>
      </c>
      <c r="BC62" s="61">
        <v>4</v>
      </c>
      <c r="BD62" s="61">
        <v>1</v>
      </c>
      <c r="BE62" s="61">
        <v>0</v>
      </c>
      <c r="BF62" s="61">
        <v>2</v>
      </c>
      <c r="BG62" s="61">
        <v>7</v>
      </c>
      <c r="BH62" s="61">
        <v>0</v>
      </c>
      <c r="BI62" s="61">
        <v>1</v>
      </c>
      <c r="BJ62" s="61">
        <v>1</v>
      </c>
      <c r="BK62" s="61">
        <v>0</v>
      </c>
      <c r="BL62" s="61">
        <v>0</v>
      </c>
      <c r="BM62" s="61">
        <v>0</v>
      </c>
      <c r="BN62" s="61">
        <v>0</v>
      </c>
      <c r="BO62" s="61">
        <v>1</v>
      </c>
      <c r="BP62" s="61">
        <v>1</v>
      </c>
      <c r="BQ62" s="61">
        <v>0</v>
      </c>
      <c r="BR62" s="61">
        <v>1</v>
      </c>
      <c r="BS62" s="61">
        <v>1</v>
      </c>
      <c r="BT62" s="61">
        <v>1</v>
      </c>
      <c r="BU62" s="61">
        <v>0</v>
      </c>
      <c r="BV62" s="61">
        <v>0</v>
      </c>
      <c r="BW62" s="37">
        <v>0</v>
      </c>
      <c r="BX62" s="37">
        <v>0</v>
      </c>
    </row>
    <row r="63" spans="1:76" x14ac:dyDescent="0.25">
      <c r="A63" t="s">
        <v>15</v>
      </c>
      <c r="B63" t="s">
        <v>319</v>
      </c>
      <c r="C63">
        <v>6</v>
      </c>
      <c r="D63">
        <v>0</v>
      </c>
      <c r="E63">
        <v>5</v>
      </c>
      <c r="F63">
        <v>4</v>
      </c>
      <c r="G63">
        <v>0</v>
      </c>
      <c r="H63">
        <v>0</v>
      </c>
      <c r="I63">
        <v>0</v>
      </c>
      <c r="J63">
        <v>0</v>
      </c>
      <c r="K63">
        <v>3</v>
      </c>
      <c r="L63">
        <v>2</v>
      </c>
      <c r="M63">
        <v>3</v>
      </c>
      <c r="N63">
        <v>1</v>
      </c>
      <c r="O63">
        <v>0</v>
      </c>
      <c r="P63">
        <v>5</v>
      </c>
      <c r="Q63">
        <v>1</v>
      </c>
      <c r="R63">
        <v>0</v>
      </c>
      <c r="S63">
        <v>3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0</v>
      </c>
      <c r="AK63">
        <v>0</v>
      </c>
      <c r="AN63" t="s">
        <v>10</v>
      </c>
      <c r="AO63" t="s">
        <v>234</v>
      </c>
      <c r="AP63" s="61">
        <v>6</v>
      </c>
      <c r="AQ63" s="61">
        <v>3</v>
      </c>
      <c r="AR63" s="61">
        <v>3</v>
      </c>
      <c r="AS63" s="61">
        <v>2</v>
      </c>
      <c r="AT63" s="61">
        <v>0</v>
      </c>
      <c r="AU63" s="61">
        <v>0</v>
      </c>
      <c r="AV63" s="61">
        <v>0</v>
      </c>
      <c r="AW63" s="61">
        <v>0</v>
      </c>
      <c r="AX63" s="61">
        <v>1</v>
      </c>
      <c r="AY63" s="61">
        <v>0</v>
      </c>
      <c r="AZ63" s="61">
        <v>0</v>
      </c>
      <c r="BA63" s="61">
        <v>0</v>
      </c>
      <c r="BB63" s="61">
        <v>0</v>
      </c>
      <c r="BC63" s="61">
        <v>2</v>
      </c>
      <c r="BD63" s="61">
        <v>3</v>
      </c>
      <c r="BE63" s="61">
        <v>0</v>
      </c>
      <c r="BF63" s="61">
        <v>0</v>
      </c>
      <c r="BG63" s="61">
        <v>0</v>
      </c>
      <c r="BH63" s="61">
        <v>1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37">
        <v>0</v>
      </c>
      <c r="BX63" s="37">
        <v>0</v>
      </c>
    </row>
    <row r="64" spans="1:76" x14ac:dyDescent="0.25">
      <c r="A64" t="s">
        <v>9</v>
      </c>
      <c r="B64" t="s">
        <v>319</v>
      </c>
      <c r="C64">
        <v>22</v>
      </c>
      <c r="D64">
        <v>0</v>
      </c>
      <c r="E64">
        <v>16</v>
      </c>
      <c r="F64">
        <v>8</v>
      </c>
      <c r="G64">
        <v>1</v>
      </c>
      <c r="H64">
        <v>0</v>
      </c>
      <c r="I64">
        <v>0</v>
      </c>
      <c r="J64">
        <v>0</v>
      </c>
      <c r="K64">
        <v>2</v>
      </c>
      <c r="L64">
        <v>0</v>
      </c>
      <c r="M64">
        <v>12</v>
      </c>
      <c r="N64">
        <v>16</v>
      </c>
      <c r="O64">
        <v>0</v>
      </c>
      <c r="P64">
        <v>0</v>
      </c>
      <c r="Q64">
        <v>2</v>
      </c>
      <c r="R64">
        <v>14</v>
      </c>
      <c r="S64">
        <v>1</v>
      </c>
      <c r="T64">
        <v>0</v>
      </c>
      <c r="U64">
        <v>0</v>
      </c>
      <c r="V64">
        <v>1</v>
      </c>
      <c r="W64">
        <v>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N64" t="s">
        <v>8</v>
      </c>
      <c r="AO64" t="s">
        <v>234</v>
      </c>
      <c r="AP64" s="61">
        <v>7</v>
      </c>
      <c r="AQ64" s="61">
        <v>3</v>
      </c>
      <c r="AR64" s="61">
        <v>1</v>
      </c>
      <c r="AS64" s="61">
        <v>7</v>
      </c>
      <c r="AT64" s="61">
        <v>0</v>
      </c>
      <c r="AU64" s="61">
        <v>0</v>
      </c>
      <c r="AV64" s="61">
        <v>0</v>
      </c>
      <c r="AW64" s="61">
        <v>0</v>
      </c>
      <c r="AX64" s="61">
        <v>0</v>
      </c>
      <c r="AY64" s="61">
        <v>0</v>
      </c>
      <c r="AZ64" s="61">
        <v>0</v>
      </c>
      <c r="BA64" s="61">
        <v>0</v>
      </c>
      <c r="BB64" s="61">
        <v>0</v>
      </c>
      <c r="BC64" s="61">
        <v>0</v>
      </c>
      <c r="BD64" s="61">
        <v>0</v>
      </c>
      <c r="BE64" s="61">
        <v>0</v>
      </c>
      <c r="BF64" s="61">
        <v>1</v>
      </c>
      <c r="BG64" s="61">
        <v>0</v>
      </c>
      <c r="BH64" s="61">
        <v>0</v>
      </c>
      <c r="BI64" s="61">
        <v>0</v>
      </c>
      <c r="BJ64" s="61">
        <v>4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37">
        <v>0</v>
      </c>
      <c r="BX64" s="37">
        <v>0</v>
      </c>
    </row>
    <row r="65" spans="1:93" x14ac:dyDescent="0.25">
      <c r="A65"/>
      <c r="B65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N65" t="s">
        <v>15</v>
      </c>
      <c r="AO65" t="s">
        <v>234</v>
      </c>
      <c r="AP65" s="61">
        <v>12</v>
      </c>
      <c r="AQ65" s="61">
        <v>0</v>
      </c>
      <c r="AR65" s="61">
        <v>10</v>
      </c>
      <c r="AS65" s="61">
        <v>6</v>
      </c>
      <c r="AT65" s="61">
        <v>0</v>
      </c>
      <c r="AU65" s="61">
        <v>0</v>
      </c>
      <c r="AV65" s="61">
        <v>0</v>
      </c>
      <c r="AW65" s="61">
        <v>0</v>
      </c>
      <c r="AX65" s="61">
        <v>3</v>
      </c>
      <c r="AY65" s="61">
        <v>3</v>
      </c>
      <c r="AZ65" s="61">
        <v>8</v>
      </c>
      <c r="BA65" s="61">
        <v>1</v>
      </c>
      <c r="BB65" s="61">
        <v>0</v>
      </c>
      <c r="BC65" s="61">
        <v>7</v>
      </c>
      <c r="BD65" s="61">
        <v>2</v>
      </c>
      <c r="BE65" s="61">
        <v>0</v>
      </c>
      <c r="BF65" s="61">
        <v>6</v>
      </c>
      <c r="BG65" s="61">
        <v>5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2</v>
      </c>
      <c r="BU65" s="61">
        <v>0</v>
      </c>
      <c r="BV65" s="61">
        <v>0</v>
      </c>
      <c r="BW65" s="37">
        <v>0</v>
      </c>
      <c r="BX65" s="37">
        <v>0</v>
      </c>
    </row>
    <row r="66" spans="1:93" s="48" customFormat="1" x14ac:dyDescent="0.25">
      <c r="A66"/>
      <c r="B66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N66" t="s">
        <v>9</v>
      </c>
      <c r="AO66" t="s">
        <v>234</v>
      </c>
      <c r="AP66" s="61">
        <v>22</v>
      </c>
      <c r="AQ66" s="61">
        <v>0</v>
      </c>
      <c r="AR66" s="61">
        <v>16</v>
      </c>
      <c r="AS66" s="61">
        <v>8</v>
      </c>
      <c r="AT66" s="61">
        <v>1</v>
      </c>
      <c r="AU66" s="61">
        <v>0</v>
      </c>
      <c r="AV66" s="61">
        <v>0</v>
      </c>
      <c r="AW66" s="61">
        <v>0</v>
      </c>
      <c r="AX66" s="61">
        <v>2</v>
      </c>
      <c r="AY66" s="61">
        <v>0</v>
      </c>
      <c r="AZ66" s="61">
        <v>12</v>
      </c>
      <c r="BA66" s="61">
        <v>16</v>
      </c>
      <c r="BB66" s="61">
        <v>0</v>
      </c>
      <c r="BC66" s="61">
        <v>0</v>
      </c>
      <c r="BD66" s="61">
        <v>2</v>
      </c>
      <c r="BE66" s="61">
        <v>14</v>
      </c>
      <c r="BF66" s="61">
        <v>1</v>
      </c>
      <c r="BG66" s="61">
        <v>0</v>
      </c>
      <c r="BH66" s="61">
        <v>0</v>
      </c>
      <c r="BI66" s="61">
        <v>1</v>
      </c>
      <c r="BJ66" s="61">
        <v>5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1</v>
      </c>
      <c r="BT66" s="61">
        <v>0</v>
      </c>
      <c r="BU66" s="61">
        <v>0</v>
      </c>
      <c r="BV66" s="61">
        <v>0</v>
      </c>
      <c r="BW66" s="48">
        <v>0</v>
      </c>
      <c r="BX66" s="48">
        <v>0</v>
      </c>
      <c r="BZ66" s="48" t="s">
        <v>452</v>
      </c>
    </row>
    <row r="67" spans="1:93" s="48" customFormat="1" ht="27.6" x14ac:dyDescent="0.25">
      <c r="A67" s="58"/>
      <c r="B67" s="59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58"/>
      <c r="AD67" s="60"/>
      <c r="AE67" s="60"/>
      <c r="AF67" s="60"/>
      <c r="AG67" s="60"/>
      <c r="AH67" s="60"/>
      <c r="AI67" s="60"/>
      <c r="AJ67" s="60"/>
      <c r="AK67" s="60"/>
      <c r="AN67" s="58" t="s">
        <v>16</v>
      </c>
      <c r="AO67" t="s">
        <v>234</v>
      </c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81"/>
      <c r="BX67" s="81"/>
      <c r="BY67" s="84" t="s">
        <v>470</v>
      </c>
      <c r="BZ67" s="84" t="s">
        <v>471</v>
      </c>
      <c r="CA67" s="84" t="s">
        <v>472</v>
      </c>
      <c r="CB67" s="84" t="s">
        <v>473</v>
      </c>
      <c r="CC67" s="84" t="s">
        <v>474</v>
      </c>
      <c r="CD67" s="84" t="s">
        <v>475</v>
      </c>
      <c r="CE67" s="84" t="s">
        <v>476</v>
      </c>
      <c r="CF67" s="84" t="s">
        <v>477</v>
      </c>
      <c r="CG67" s="84" t="s">
        <v>478</v>
      </c>
      <c r="CH67" s="84" t="s">
        <v>479</v>
      </c>
      <c r="CI67" s="84" t="s">
        <v>480</v>
      </c>
      <c r="CJ67" s="84" t="s">
        <v>456</v>
      </c>
      <c r="CK67" s="84" t="s">
        <v>481</v>
      </c>
      <c r="CL67" s="84" t="s">
        <v>482</v>
      </c>
      <c r="CM67" s="84" t="s">
        <v>483</v>
      </c>
      <c r="CN67" s="84" t="s">
        <v>484</v>
      </c>
      <c r="CO67" s="84" t="s">
        <v>485</v>
      </c>
    </row>
    <row r="68" spans="1:93" x14ac:dyDescent="0.25">
      <c r="A68" s="57"/>
      <c r="B68" s="57"/>
      <c r="V68" s="37">
        <f>SUM(V37:V67)</f>
        <v>90</v>
      </c>
      <c r="W68" s="37">
        <f t="shared" ref="W68" si="17">SUM(W37:W67)</f>
        <v>109</v>
      </c>
      <c r="X68" s="37">
        <f t="shared" ref="X68" si="18">SUM(X37:X67)</f>
        <v>25</v>
      </c>
      <c r="Y68" s="37">
        <f t="shared" ref="Y68" si="19">SUM(Y37:Y67)</f>
        <v>4</v>
      </c>
      <c r="Z68" s="37">
        <f t="shared" ref="Z68" si="20">SUM(Z37:Z67)</f>
        <v>0</v>
      </c>
      <c r="AA68" s="37">
        <f t="shared" ref="AA68" si="21">SUM(AA37:AA67)</f>
        <v>0</v>
      </c>
      <c r="AB68" s="37">
        <f t="shared" ref="AB68" si="22">SUM(AB37:AB67)</f>
        <v>44</v>
      </c>
      <c r="AC68" s="37">
        <f t="shared" ref="AC68" si="23">SUM(AC37:AC67)</f>
        <v>11</v>
      </c>
      <c r="AD68" s="37">
        <f t="shared" ref="AD68" si="24">SUM(AD37:AD67)</f>
        <v>67</v>
      </c>
      <c r="AE68" s="37">
        <f t="shared" ref="AE68" si="25">SUM(AE37:AE67)</f>
        <v>51</v>
      </c>
      <c r="AF68" s="37">
        <f t="shared" ref="AF68" si="26">SUM(AF37:AF67)</f>
        <v>90</v>
      </c>
      <c r="AG68" s="37">
        <f t="shared" ref="AG68" si="27">SUM(AG37:AG67)</f>
        <v>35</v>
      </c>
      <c r="AH68" s="37">
        <f t="shared" ref="AH68" si="28">SUM(AH37:AH67)</f>
        <v>4</v>
      </c>
      <c r="AI68" s="37">
        <f t="shared" ref="AI68" si="29">SUM(AI37:AI67)</f>
        <v>4</v>
      </c>
      <c r="AJ68" s="37">
        <f t="shared" ref="AJ68:AK68" si="30">SUM(AJ37:AJ67)</f>
        <v>0</v>
      </c>
      <c r="AK68" s="37">
        <f t="shared" si="30"/>
        <v>19</v>
      </c>
      <c r="BH68" s="37">
        <f>SUM(BH37:BH67)</f>
        <v>4</v>
      </c>
      <c r="BI68" s="37">
        <f t="shared" ref="BI68" si="31">SUM(BI37:BI67)</f>
        <v>136</v>
      </c>
      <c r="BJ68" s="37">
        <f t="shared" ref="BJ68" si="32">SUM(BJ37:BJ67)</f>
        <v>110</v>
      </c>
      <c r="BK68" s="37">
        <f t="shared" ref="BK68" si="33">SUM(BK37:BK67)</f>
        <v>25</v>
      </c>
      <c r="BL68" s="37">
        <f t="shared" ref="BL68" si="34">SUM(BL37:BL67)</f>
        <v>6</v>
      </c>
      <c r="BM68" s="37">
        <f t="shared" ref="BM68" si="35">SUM(BM37:BM67)</f>
        <v>0</v>
      </c>
      <c r="BN68" s="37">
        <f t="shared" ref="BN68" si="36">SUM(BN37:BN67)</f>
        <v>0</v>
      </c>
      <c r="BO68" s="37">
        <f t="shared" ref="BO68" si="37">SUM(BO37:BO67)</f>
        <v>44</v>
      </c>
      <c r="BP68" s="37">
        <f t="shared" ref="BP68" si="38">SUM(BP37:BP67)</f>
        <v>11</v>
      </c>
      <c r="BQ68" s="37">
        <f t="shared" ref="BQ68" si="39">SUM(BQ37:BQ67)</f>
        <v>95</v>
      </c>
      <c r="BR68" s="37">
        <f t="shared" ref="BR68" si="40">SUM(BR37:BR67)</f>
        <v>57</v>
      </c>
      <c r="BS68" s="37">
        <f t="shared" ref="BS68" si="41">SUM(BS37:BS67)</f>
        <v>136</v>
      </c>
      <c r="BT68" s="37">
        <f t="shared" ref="BT68" si="42">SUM(BT37:BT67)</f>
        <v>36</v>
      </c>
      <c r="BU68" s="37">
        <f t="shared" ref="BU68" si="43">SUM(BU37:BU67)</f>
        <v>4</v>
      </c>
      <c r="BV68" s="37">
        <f t="shared" ref="BV68" si="44">SUM(BV37:BV67)</f>
        <v>4</v>
      </c>
      <c r="BY68" s="37">
        <f t="shared" ref="BY68:CO68" si="45">BH68-U68</f>
        <v>4</v>
      </c>
      <c r="BZ68" s="37">
        <f t="shared" si="45"/>
        <v>46</v>
      </c>
      <c r="CA68" s="37">
        <f t="shared" si="45"/>
        <v>1</v>
      </c>
      <c r="CB68" s="37">
        <f t="shared" si="45"/>
        <v>0</v>
      </c>
      <c r="CC68" s="37">
        <f t="shared" si="45"/>
        <v>2</v>
      </c>
      <c r="CD68" s="37">
        <f t="shared" si="45"/>
        <v>0</v>
      </c>
      <c r="CE68" s="37">
        <f t="shared" si="45"/>
        <v>0</v>
      </c>
      <c r="CF68" s="37">
        <f t="shared" si="45"/>
        <v>0</v>
      </c>
      <c r="CG68" s="37">
        <f t="shared" si="45"/>
        <v>0</v>
      </c>
      <c r="CH68" s="37">
        <f t="shared" si="45"/>
        <v>28</v>
      </c>
      <c r="CI68" s="37">
        <f t="shared" si="45"/>
        <v>6</v>
      </c>
      <c r="CJ68" s="37">
        <f t="shared" si="45"/>
        <v>46</v>
      </c>
      <c r="CK68" s="37">
        <f t="shared" si="45"/>
        <v>1</v>
      </c>
      <c r="CL68" s="37">
        <f t="shared" si="45"/>
        <v>0</v>
      </c>
      <c r="CM68" s="37">
        <f t="shared" si="45"/>
        <v>0</v>
      </c>
      <c r="CN68" s="37">
        <f t="shared" si="45"/>
        <v>0</v>
      </c>
      <c r="CO68" s="37">
        <f t="shared" si="45"/>
        <v>-19</v>
      </c>
    </row>
    <row r="69" spans="1:93" ht="27.6" x14ac:dyDescent="0.25">
      <c r="A69" s="37"/>
      <c r="B69" s="46"/>
      <c r="C69" s="44" t="s">
        <v>457</v>
      </c>
      <c r="D69" s="44" t="s">
        <v>458</v>
      </c>
      <c r="E69" s="44" t="s">
        <v>459</v>
      </c>
      <c r="F69" s="44" t="s">
        <v>460</v>
      </c>
      <c r="G69" s="44" t="s">
        <v>250</v>
      </c>
      <c r="H69" s="44" t="s">
        <v>461</v>
      </c>
      <c r="I69" s="44" t="s">
        <v>462</v>
      </c>
      <c r="J69" s="44" t="s">
        <v>455</v>
      </c>
      <c r="K69" s="44" t="s">
        <v>252</v>
      </c>
      <c r="L69" s="44" t="s">
        <v>463</v>
      </c>
      <c r="M69" s="44" t="s">
        <v>464</v>
      </c>
      <c r="N69" s="44" t="s">
        <v>465</v>
      </c>
      <c r="O69" s="44" t="s">
        <v>466</v>
      </c>
      <c r="P69" s="44" t="s">
        <v>251</v>
      </c>
      <c r="Q69" s="44" t="s">
        <v>467</v>
      </c>
      <c r="R69" s="44" t="s">
        <v>468</v>
      </c>
      <c r="S69" s="44" t="s">
        <v>469</v>
      </c>
      <c r="T69" s="44" t="s">
        <v>486</v>
      </c>
      <c r="U69" s="81" t="s">
        <v>470</v>
      </c>
      <c r="V69" s="81" t="s">
        <v>471</v>
      </c>
      <c r="W69" s="81" t="s">
        <v>472</v>
      </c>
      <c r="X69" s="81" t="s">
        <v>473</v>
      </c>
      <c r="Y69" s="81" t="s">
        <v>474</v>
      </c>
      <c r="Z69" s="81" t="s">
        <v>475</v>
      </c>
      <c r="AA69" s="81" t="s">
        <v>476</v>
      </c>
      <c r="AB69" s="81" t="s">
        <v>477</v>
      </c>
      <c r="AC69" s="81" t="s">
        <v>478</v>
      </c>
      <c r="AD69" s="81" t="s">
        <v>479</v>
      </c>
      <c r="AE69" s="81" t="s">
        <v>480</v>
      </c>
      <c r="AF69" s="81" t="s">
        <v>456</v>
      </c>
      <c r="AG69" s="81" t="s">
        <v>481</v>
      </c>
      <c r="AH69" s="81" t="s">
        <v>482</v>
      </c>
      <c r="AI69" s="81" t="s">
        <v>483</v>
      </c>
      <c r="AJ69" s="81" t="s">
        <v>484</v>
      </c>
      <c r="AK69" s="81" t="s">
        <v>485</v>
      </c>
      <c r="AL69" t="s">
        <v>320</v>
      </c>
      <c r="AO69" s="46"/>
      <c r="AP69" s="44" t="s">
        <v>457</v>
      </c>
      <c r="AQ69" s="44" t="s">
        <v>458</v>
      </c>
      <c r="AR69" s="44" t="s">
        <v>459</v>
      </c>
      <c r="AS69" s="44" t="s">
        <v>460</v>
      </c>
      <c r="AT69" s="44" t="s">
        <v>250</v>
      </c>
      <c r="AU69" s="44" t="s">
        <v>461</v>
      </c>
      <c r="AV69" s="44" t="s">
        <v>462</v>
      </c>
      <c r="AW69" s="44" t="s">
        <v>455</v>
      </c>
      <c r="AX69" s="44" t="s">
        <v>252</v>
      </c>
      <c r="AY69" s="44" t="s">
        <v>463</v>
      </c>
      <c r="AZ69" s="44" t="s">
        <v>464</v>
      </c>
      <c r="BA69" s="44" t="s">
        <v>465</v>
      </c>
      <c r="BB69" s="44" t="s">
        <v>466</v>
      </c>
      <c r="BC69" s="44" t="s">
        <v>251</v>
      </c>
      <c r="BD69" s="44" t="s">
        <v>467</v>
      </c>
      <c r="BE69" s="44" t="s">
        <v>468</v>
      </c>
      <c r="BF69" s="44" t="s">
        <v>469</v>
      </c>
      <c r="BG69" s="44" t="s">
        <v>486</v>
      </c>
      <c r="BH69" s="81" t="s">
        <v>470</v>
      </c>
      <c r="BI69" s="81" t="s">
        <v>471</v>
      </c>
      <c r="BJ69" s="81" t="s">
        <v>472</v>
      </c>
      <c r="BK69" s="81" t="s">
        <v>473</v>
      </c>
      <c r="BL69" s="81" t="s">
        <v>474</v>
      </c>
      <c r="BM69" s="81" t="s">
        <v>475</v>
      </c>
      <c r="BN69" s="81" t="s">
        <v>476</v>
      </c>
      <c r="BO69" s="81" t="s">
        <v>477</v>
      </c>
      <c r="BP69" s="81" t="s">
        <v>478</v>
      </c>
      <c r="BQ69" s="81" t="s">
        <v>479</v>
      </c>
      <c r="BR69" s="81" t="s">
        <v>480</v>
      </c>
      <c r="BS69" s="81" t="s">
        <v>456</v>
      </c>
      <c r="BT69" s="81" t="s">
        <v>481</v>
      </c>
      <c r="BU69" s="81" t="s">
        <v>482</v>
      </c>
      <c r="BV69" s="81" t="s">
        <v>483</v>
      </c>
      <c r="BW69" s="81" t="s">
        <v>484</v>
      </c>
      <c r="BX69" s="81" t="s">
        <v>485</v>
      </c>
    </row>
    <row r="70" spans="1:93" x14ac:dyDescent="0.25">
      <c r="A70" t="s">
        <v>22</v>
      </c>
      <c r="B70" t="s">
        <v>320</v>
      </c>
      <c r="C70">
        <v>3</v>
      </c>
      <c r="D70">
        <v>3</v>
      </c>
      <c r="E70">
        <v>3</v>
      </c>
      <c r="F70">
        <v>0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3</v>
      </c>
      <c r="O70">
        <v>0</v>
      </c>
      <c r="P70">
        <v>3</v>
      </c>
      <c r="Q70">
        <v>0</v>
      </c>
      <c r="R70">
        <v>0</v>
      </c>
      <c r="S70">
        <v>3</v>
      </c>
      <c r="T70">
        <v>1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N70" s="41" t="s">
        <v>22</v>
      </c>
      <c r="AO70" s="41" t="s">
        <v>234</v>
      </c>
      <c r="AP70" s="61">
        <v>3</v>
      </c>
      <c r="AQ70" s="61">
        <v>3</v>
      </c>
      <c r="AR70" s="61">
        <v>3</v>
      </c>
      <c r="AS70" s="61">
        <v>0</v>
      </c>
      <c r="AT70" s="61">
        <v>1</v>
      </c>
      <c r="AU70" s="61">
        <v>0</v>
      </c>
      <c r="AV70" s="61">
        <v>0</v>
      </c>
      <c r="AW70" s="61">
        <v>0</v>
      </c>
      <c r="AX70" s="61">
        <v>3</v>
      </c>
      <c r="AY70" s="61">
        <v>0</v>
      </c>
      <c r="AZ70" s="61">
        <v>0</v>
      </c>
      <c r="BA70" s="61">
        <v>3</v>
      </c>
      <c r="BB70" s="61">
        <v>0</v>
      </c>
      <c r="BC70" s="61">
        <v>3</v>
      </c>
      <c r="BD70" s="61">
        <v>0</v>
      </c>
      <c r="BE70" s="61">
        <v>0</v>
      </c>
      <c r="BF70" s="61">
        <v>3</v>
      </c>
      <c r="BG70" s="61">
        <v>1</v>
      </c>
      <c r="BH70" s="61">
        <v>0</v>
      </c>
      <c r="BI70" s="61">
        <v>0</v>
      </c>
      <c r="BJ70" s="61">
        <v>0</v>
      </c>
      <c r="BK70" s="61">
        <v>1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37">
        <v>0</v>
      </c>
      <c r="BX70" s="41">
        <v>0</v>
      </c>
      <c r="BY70" s="58"/>
      <c r="BZ70" s="58"/>
      <c r="CA70" s="58"/>
    </row>
    <row r="71" spans="1:93" x14ac:dyDescent="0.25">
      <c r="A71" t="s">
        <v>0</v>
      </c>
      <c r="B71" t="s">
        <v>320</v>
      </c>
      <c r="C71">
        <v>11</v>
      </c>
      <c r="D71">
        <v>1</v>
      </c>
      <c r="E71">
        <v>8</v>
      </c>
      <c r="F71">
        <v>7</v>
      </c>
      <c r="G71">
        <v>3</v>
      </c>
      <c r="H71">
        <v>0</v>
      </c>
      <c r="I71">
        <v>0</v>
      </c>
      <c r="J71">
        <v>0</v>
      </c>
      <c r="K71">
        <v>0</v>
      </c>
      <c r="L71">
        <v>5</v>
      </c>
      <c r="M71">
        <v>0</v>
      </c>
      <c r="N71">
        <v>15</v>
      </c>
      <c r="O71">
        <v>0</v>
      </c>
      <c r="P71">
        <v>1</v>
      </c>
      <c r="Q71">
        <v>2</v>
      </c>
      <c r="R71">
        <v>5</v>
      </c>
      <c r="S71">
        <v>7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8</v>
      </c>
      <c r="AF71">
        <v>0</v>
      </c>
      <c r="AG71">
        <v>1</v>
      </c>
      <c r="AH71">
        <v>2</v>
      </c>
      <c r="AI71">
        <v>0</v>
      </c>
      <c r="AJ71">
        <v>0</v>
      </c>
      <c r="AK71">
        <v>0</v>
      </c>
      <c r="AN71" s="41" t="s">
        <v>0</v>
      </c>
      <c r="AO71" s="41" t="s">
        <v>234</v>
      </c>
      <c r="AP71" s="61">
        <v>20</v>
      </c>
      <c r="AQ71" s="61">
        <v>2</v>
      </c>
      <c r="AR71" s="61">
        <v>8</v>
      </c>
      <c r="AS71" s="61">
        <v>16</v>
      </c>
      <c r="AT71" s="61">
        <v>3</v>
      </c>
      <c r="AU71" s="61">
        <v>0</v>
      </c>
      <c r="AV71" s="61">
        <v>0</v>
      </c>
      <c r="AW71" s="61">
        <v>0</v>
      </c>
      <c r="AX71" s="61">
        <v>0</v>
      </c>
      <c r="AY71" s="61">
        <v>5</v>
      </c>
      <c r="AZ71" s="61">
        <v>0</v>
      </c>
      <c r="BA71" s="61">
        <v>15</v>
      </c>
      <c r="BB71" s="61">
        <v>0</v>
      </c>
      <c r="BC71" s="61">
        <v>2</v>
      </c>
      <c r="BD71" s="61">
        <v>2</v>
      </c>
      <c r="BE71" s="61">
        <v>5</v>
      </c>
      <c r="BF71" s="61">
        <v>7</v>
      </c>
      <c r="BG71" s="61">
        <v>0</v>
      </c>
      <c r="BH71" s="61">
        <v>0</v>
      </c>
      <c r="BI71" s="61">
        <v>0</v>
      </c>
      <c r="BJ71" s="61">
        <v>8</v>
      </c>
      <c r="BK71" s="61">
        <v>1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8</v>
      </c>
      <c r="BS71" s="61">
        <v>0</v>
      </c>
      <c r="BT71" s="61">
        <v>2</v>
      </c>
      <c r="BU71" s="61">
        <v>2</v>
      </c>
      <c r="BV71" s="61">
        <v>0</v>
      </c>
      <c r="BW71" s="37">
        <v>0</v>
      </c>
      <c r="BX71" s="41">
        <v>0</v>
      </c>
      <c r="BY71" s="58"/>
      <c r="BZ71" s="58"/>
      <c r="CA71" s="58"/>
    </row>
    <row r="72" spans="1:93" x14ac:dyDescent="0.25">
      <c r="A72" t="s">
        <v>11</v>
      </c>
      <c r="B72" t="s">
        <v>320</v>
      </c>
      <c r="C72">
        <v>24</v>
      </c>
      <c r="D72">
        <v>0</v>
      </c>
      <c r="E72">
        <v>14</v>
      </c>
      <c r="F72">
        <v>23</v>
      </c>
      <c r="G72">
        <v>1</v>
      </c>
      <c r="H72">
        <v>0</v>
      </c>
      <c r="I72">
        <v>0</v>
      </c>
      <c r="J72">
        <v>0</v>
      </c>
      <c r="K72">
        <v>19</v>
      </c>
      <c r="L72">
        <v>18</v>
      </c>
      <c r="M72">
        <v>21</v>
      </c>
      <c r="N72">
        <v>8</v>
      </c>
      <c r="O72">
        <v>0</v>
      </c>
      <c r="P72">
        <v>4</v>
      </c>
      <c r="Q72">
        <v>3</v>
      </c>
      <c r="R72">
        <v>9</v>
      </c>
      <c r="S72">
        <v>1</v>
      </c>
      <c r="T72">
        <v>2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  <c r="AN72" s="41" t="s">
        <v>11</v>
      </c>
      <c r="AO72" s="41" t="s">
        <v>234</v>
      </c>
      <c r="AP72" s="61">
        <v>54</v>
      </c>
      <c r="AQ72" s="61">
        <v>0</v>
      </c>
      <c r="AR72" s="61">
        <v>33</v>
      </c>
      <c r="AS72" s="61">
        <v>48</v>
      </c>
      <c r="AT72" s="61">
        <v>1</v>
      </c>
      <c r="AU72" s="61">
        <v>0</v>
      </c>
      <c r="AV72" s="61">
        <v>0</v>
      </c>
      <c r="AW72" s="61">
        <v>0</v>
      </c>
      <c r="AX72" s="61">
        <v>47</v>
      </c>
      <c r="AY72" s="61">
        <v>31</v>
      </c>
      <c r="AZ72" s="61">
        <v>50</v>
      </c>
      <c r="BA72" s="61">
        <v>8</v>
      </c>
      <c r="BB72" s="61">
        <v>0</v>
      </c>
      <c r="BC72" s="61">
        <v>6</v>
      </c>
      <c r="BD72" s="61">
        <v>5</v>
      </c>
      <c r="BE72" s="61">
        <v>9</v>
      </c>
      <c r="BF72" s="61">
        <v>6</v>
      </c>
      <c r="BG72" s="61">
        <v>7</v>
      </c>
      <c r="BH72" s="61">
        <v>0</v>
      </c>
      <c r="BI72" s="61">
        <v>2</v>
      </c>
      <c r="BJ72" s="61">
        <v>1</v>
      </c>
      <c r="BK72" s="61">
        <v>0</v>
      </c>
      <c r="BL72" s="61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1</v>
      </c>
      <c r="BR72" s="61">
        <v>0</v>
      </c>
      <c r="BS72" s="61">
        <v>2</v>
      </c>
      <c r="BT72" s="61">
        <v>2</v>
      </c>
      <c r="BU72" s="61">
        <v>0</v>
      </c>
      <c r="BV72" s="61">
        <v>0</v>
      </c>
      <c r="BW72" s="37">
        <v>0</v>
      </c>
      <c r="BX72" s="41">
        <v>0</v>
      </c>
      <c r="BY72" s="58"/>
      <c r="BZ72" s="58"/>
      <c r="CA72" s="58"/>
    </row>
    <row r="73" spans="1:93" x14ac:dyDescent="0.25">
      <c r="A73" t="s">
        <v>1</v>
      </c>
      <c r="B73" t="s">
        <v>320</v>
      </c>
      <c r="C73">
        <v>20</v>
      </c>
      <c r="D73">
        <v>0</v>
      </c>
      <c r="E73">
        <v>18</v>
      </c>
      <c r="F73">
        <v>5</v>
      </c>
      <c r="G73">
        <v>7</v>
      </c>
      <c r="H73">
        <v>0</v>
      </c>
      <c r="I73">
        <v>0</v>
      </c>
      <c r="J73">
        <v>0</v>
      </c>
      <c r="K73">
        <v>15</v>
      </c>
      <c r="L73">
        <v>3</v>
      </c>
      <c r="M73">
        <v>6</v>
      </c>
      <c r="N73">
        <v>11</v>
      </c>
      <c r="O73">
        <v>1</v>
      </c>
      <c r="P73">
        <v>10</v>
      </c>
      <c r="Q73">
        <v>0</v>
      </c>
      <c r="R73">
        <v>1</v>
      </c>
      <c r="S73">
        <v>21</v>
      </c>
      <c r="T73">
        <v>2</v>
      </c>
      <c r="U73">
        <v>0</v>
      </c>
      <c r="V73">
        <v>2</v>
      </c>
      <c r="W73">
        <v>1</v>
      </c>
      <c r="X73">
        <v>3</v>
      </c>
      <c r="Y73">
        <v>0</v>
      </c>
      <c r="Z73">
        <v>0</v>
      </c>
      <c r="AA73">
        <v>0</v>
      </c>
      <c r="AB73">
        <v>4</v>
      </c>
      <c r="AC73">
        <v>1</v>
      </c>
      <c r="AD73">
        <v>0</v>
      </c>
      <c r="AE73">
        <v>1</v>
      </c>
      <c r="AF73">
        <v>2</v>
      </c>
      <c r="AG73">
        <v>5</v>
      </c>
      <c r="AH73">
        <v>0</v>
      </c>
      <c r="AI73">
        <v>0</v>
      </c>
      <c r="AJ73">
        <v>0</v>
      </c>
      <c r="AK73">
        <v>0</v>
      </c>
      <c r="AN73" s="41" t="s">
        <v>1</v>
      </c>
      <c r="AO73" s="41" t="s">
        <v>234</v>
      </c>
      <c r="AP73" s="61">
        <v>25</v>
      </c>
      <c r="AQ73" s="61">
        <v>0</v>
      </c>
      <c r="AR73" s="61">
        <v>23</v>
      </c>
      <c r="AS73" s="61">
        <v>5</v>
      </c>
      <c r="AT73" s="61">
        <v>7</v>
      </c>
      <c r="AU73" s="61">
        <v>0</v>
      </c>
      <c r="AV73" s="61">
        <v>0</v>
      </c>
      <c r="AW73" s="61">
        <v>0</v>
      </c>
      <c r="AX73" s="61">
        <v>15</v>
      </c>
      <c r="AY73" s="61">
        <v>3</v>
      </c>
      <c r="AZ73" s="61">
        <v>9</v>
      </c>
      <c r="BA73" s="61">
        <v>14</v>
      </c>
      <c r="BB73" s="61">
        <v>4</v>
      </c>
      <c r="BC73" s="61">
        <v>10</v>
      </c>
      <c r="BD73" s="61">
        <v>0</v>
      </c>
      <c r="BE73" s="61">
        <v>1</v>
      </c>
      <c r="BF73" s="61">
        <v>24</v>
      </c>
      <c r="BG73" s="61">
        <v>2</v>
      </c>
      <c r="BH73" s="61">
        <v>0</v>
      </c>
      <c r="BI73" s="61">
        <v>4</v>
      </c>
      <c r="BJ73" s="61">
        <v>1</v>
      </c>
      <c r="BK73" s="61">
        <v>3</v>
      </c>
      <c r="BL73" s="61">
        <v>0</v>
      </c>
      <c r="BM73" s="61">
        <v>0</v>
      </c>
      <c r="BN73" s="61">
        <v>0</v>
      </c>
      <c r="BO73" s="61">
        <v>4</v>
      </c>
      <c r="BP73" s="61">
        <v>1</v>
      </c>
      <c r="BQ73" s="61">
        <v>0</v>
      </c>
      <c r="BR73" s="61">
        <v>1</v>
      </c>
      <c r="BS73" s="61">
        <v>4</v>
      </c>
      <c r="BT73" s="61">
        <v>5</v>
      </c>
      <c r="BU73" s="61">
        <v>0</v>
      </c>
      <c r="BV73" s="61">
        <v>0</v>
      </c>
      <c r="BW73" s="37">
        <v>0</v>
      </c>
      <c r="BX73" s="41">
        <v>0</v>
      </c>
      <c r="BY73" s="58"/>
      <c r="BZ73" s="58"/>
      <c r="CA73" s="58"/>
    </row>
    <row r="74" spans="1:93" x14ac:dyDescent="0.25">
      <c r="A74" t="s">
        <v>2</v>
      </c>
      <c r="B74" t="s">
        <v>320</v>
      </c>
      <c r="C74">
        <v>14</v>
      </c>
      <c r="D74">
        <v>0</v>
      </c>
      <c r="E74">
        <v>11</v>
      </c>
      <c r="F74">
        <v>6</v>
      </c>
      <c r="G74">
        <v>5</v>
      </c>
      <c r="H74">
        <v>0</v>
      </c>
      <c r="I74">
        <v>0</v>
      </c>
      <c r="J74">
        <v>0</v>
      </c>
      <c r="K74">
        <v>6</v>
      </c>
      <c r="L74">
        <v>0</v>
      </c>
      <c r="M74">
        <v>0</v>
      </c>
      <c r="N74">
        <v>6</v>
      </c>
      <c r="O74">
        <v>0</v>
      </c>
      <c r="P74">
        <v>4</v>
      </c>
      <c r="Q74">
        <v>4</v>
      </c>
      <c r="R74">
        <v>0</v>
      </c>
      <c r="S74">
        <v>8</v>
      </c>
      <c r="T74">
        <v>4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3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4</v>
      </c>
      <c r="AN74" s="41" t="s">
        <v>2</v>
      </c>
      <c r="AO74" s="41" t="s">
        <v>234</v>
      </c>
      <c r="AP74" s="61">
        <v>24</v>
      </c>
      <c r="AQ74" s="61">
        <v>1</v>
      </c>
      <c r="AR74" s="61">
        <v>17</v>
      </c>
      <c r="AS74" s="61">
        <v>14</v>
      </c>
      <c r="AT74" s="61">
        <v>5</v>
      </c>
      <c r="AU74" s="61">
        <v>0</v>
      </c>
      <c r="AV74" s="61">
        <v>0</v>
      </c>
      <c r="AW74" s="61">
        <v>0</v>
      </c>
      <c r="AX74" s="61">
        <v>12</v>
      </c>
      <c r="AY74" s="61">
        <v>2</v>
      </c>
      <c r="AZ74" s="61">
        <v>0</v>
      </c>
      <c r="BA74" s="61">
        <v>6</v>
      </c>
      <c r="BB74" s="61">
        <v>0</v>
      </c>
      <c r="BC74" s="61">
        <v>8</v>
      </c>
      <c r="BD74" s="61">
        <v>7</v>
      </c>
      <c r="BE74" s="61">
        <v>0</v>
      </c>
      <c r="BF74" s="61">
        <v>12</v>
      </c>
      <c r="BG74" s="61">
        <v>6</v>
      </c>
      <c r="BH74" s="61">
        <v>0</v>
      </c>
      <c r="BI74" s="61">
        <v>1</v>
      </c>
      <c r="BJ74" s="61">
        <v>3</v>
      </c>
      <c r="BK74" s="61">
        <v>2</v>
      </c>
      <c r="BL74" s="61">
        <v>0</v>
      </c>
      <c r="BM74" s="61">
        <v>0</v>
      </c>
      <c r="BN74" s="61">
        <v>0</v>
      </c>
      <c r="BO74" s="61">
        <v>5</v>
      </c>
      <c r="BP74" s="61">
        <v>0</v>
      </c>
      <c r="BQ74" s="61">
        <v>0</v>
      </c>
      <c r="BR74" s="61">
        <v>1</v>
      </c>
      <c r="BS74" s="61">
        <v>1</v>
      </c>
      <c r="BT74" s="61">
        <v>1</v>
      </c>
      <c r="BU74" s="61">
        <v>0</v>
      </c>
      <c r="BV74" s="61">
        <v>0</v>
      </c>
      <c r="BW74" s="37">
        <v>0</v>
      </c>
      <c r="BX74" s="41">
        <v>4</v>
      </c>
      <c r="BY74" s="58"/>
      <c r="BZ74" s="58"/>
      <c r="CA74" s="58"/>
    </row>
    <row r="75" spans="1:93" x14ac:dyDescent="0.25">
      <c r="A75" t="s">
        <v>23</v>
      </c>
      <c r="B75" t="s">
        <v>320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N75" s="41" t="s">
        <v>23</v>
      </c>
      <c r="AO75" s="41" t="s">
        <v>234</v>
      </c>
      <c r="AP75" s="61">
        <v>441</v>
      </c>
      <c r="AQ75" s="61">
        <v>0</v>
      </c>
      <c r="AR75" s="61">
        <v>441</v>
      </c>
      <c r="AS75" s="61">
        <v>336</v>
      </c>
      <c r="AT75" s="61">
        <v>0</v>
      </c>
      <c r="AU75" s="61">
        <v>0</v>
      </c>
      <c r="AV75" s="61">
        <v>0</v>
      </c>
      <c r="AW75" s="61">
        <v>0</v>
      </c>
      <c r="AX75" s="61">
        <v>0</v>
      </c>
      <c r="AY75" s="61">
        <v>0</v>
      </c>
      <c r="AZ75" s="61">
        <v>441</v>
      </c>
      <c r="BA75" s="61">
        <v>0</v>
      </c>
      <c r="BB75" s="61">
        <v>0</v>
      </c>
      <c r="BC75" s="61">
        <v>0</v>
      </c>
      <c r="BD75" s="61">
        <v>441</v>
      </c>
      <c r="BE75" s="61">
        <v>0</v>
      </c>
      <c r="BF75" s="61">
        <v>441</v>
      </c>
      <c r="BG75" s="61">
        <v>0</v>
      </c>
      <c r="BH75" s="61">
        <v>0</v>
      </c>
      <c r="BI75" s="61">
        <v>0</v>
      </c>
      <c r="BJ75" s="61">
        <v>0</v>
      </c>
      <c r="BK75" s="61">
        <v>0</v>
      </c>
      <c r="BL75" s="61">
        <v>0</v>
      </c>
      <c r="BM75" s="61">
        <v>0</v>
      </c>
      <c r="BN75" s="61">
        <v>0</v>
      </c>
      <c r="BO75" s="61">
        <v>0</v>
      </c>
      <c r="BP75" s="61">
        <v>0</v>
      </c>
      <c r="BQ75" s="61">
        <v>0</v>
      </c>
      <c r="BR75" s="61">
        <v>0</v>
      </c>
      <c r="BS75" s="61">
        <v>0</v>
      </c>
      <c r="BT75" s="61">
        <v>0</v>
      </c>
      <c r="BU75" s="61">
        <v>0</v>
      </c>
      <c r="BV75" s="61">
        <v>0</v>
      </c>
      <c r="BW75" s="37">
        <v>0</v>
      </c>
      <c r="BX75" s="41">
        <v>0</v>
      </c>
      <c r="BY75" s="58"/>
      <c r="BZ75" s="58"/>
      <c r="CA75" s="58"/>
    </row>
    <row r="76" spans="1:93" x14ac:dyDescent="0.25">
      <c r="A76" t="s">
        <v>24</v>
      </c>
      <c r="B76" t="s">
        <v>320</v>
      </c>
      <c r="C76">
        <v>12</v>
      </c>
      <c r="D76">
        <v>0</v>
      </c>
      <c r="E76">
        <v>12</v>
      </c>
      <c r="F76">
        <v>3</v>
      </c>
      <c r="G76">
        <v>2</v>
      </c>
      <c r="H76">
        <v>5</v>
      </c>
      <c r="I76">
        <v>0</v>
      </c>
      <c r="J76">
        <v>0</v>
      </c>
      <c r="K76">
        <v>6</v>
      </c>
      <c r="L76">
        <v>6</v>
      </c>
      <c r="M76">
        <v>0</v>
      </c>
      <c r="N76">
        <v>24</v>
      </c>
      <c r="O76">
        <v>5</v>
      </c>
      <c r="P76">
        <v>3</v>
      </c>
      <c r="Q76">
        <v>0</v>
      </c>
      <c r="R76">
        <v>0</v>
      </c>
      <c r="S76">
        <v>4</v>
      </c>
      <c r="T76">
        <v>0</v>
      </c>
      <c r="U76">
        <v>0</v>
      </c>
      <c r="V76">
        <v>0</v>
      </c>
      <c r="W76">
        <v>0</v>
      </c>
      <c r="X76">
        <v>2</v>
      </c>
      <c r="Y76">
        <v>5</v>
      </c>
      <c r="Z76">
        <v>0</v>
      </c>
      <c r="AA76">
        <v>0</v>
      </c>
      <c r="AB76">
        <v>1</v>
      </c>
      <c r="AC76">
        <v>1</v>
      </c>
      <c r="AD76">
        <v>0</v>
      </c>
      <c r="AE76">
        <v>13</v>
      </c>
      <c r="AF76">
        <v>0</v>
      </c>
      <c r="AG76">
        <v>3</v>
      </c>
      <c r="AH76">
        <v>0</v>
      </c>
      <c r="AI76">
        <v>0</v>
      </c>
      <c r="AJ76">
        <v>0</v>
      </c>
      <c r="AK76">
        <v>0</v>
      </c>
      <c r="AN76" s="41" t="s">
        <v>24</v>
      </c>
      <c r="AO76" s="41" t="s">
        <v>234</v>
      </c>
      <c r="AP76" s="61">
        <v>12</v>
      </c>
      <c r="AQ76" s="61">
        <v>0</v>
      </c>
      <c r="AR76" s="61">
        <v>12</v>
      </c>
      <c r="AS76" s="61">
        <v>3</v>
      </c>
      <c r="AT76" s="61">
        <v>2</v>
      </c>
      <c r="AU76" s="61">
        <v>5</v>
      </c>
      <c r="AV76" s="61">
        <v>0</v>
      </c>
      <c r="AW76" s="61">
        <v>0</v>
      </c>
      <c r="AX76" s="61">
        <v>6</v>
      </c>
      <c r="AY76" s="61">
        <v>6</v>
      </c>
      <c r="AZ76" s="61">
        <v>0</v>
      </c>
      <c r="BA76" s="61">
        <v>24</v>
      </c>
      <c r="BB76" s="61">
        <v>5</v>
      </c>
      <c r="BC76" s="61">
        <v>3</v>
      </c>
      <c r="BD76" s="61">
        <v>0</v>
      </c>
      <c r="BE76" s="61">
        <v>0</v>
      </c>
      <c r="BF76" s="61">
        <v>4</v>
      </c>
      <c r="BG76" s="61">
        <v>0</v>
      </c>
      <c r="BH76" s="61">
        <v>0</v>
      </c>
      <c r="BI76" s="61">
        <v>0</v>
      </c>
      <c r="BJ76" s="61">
        <v>0</v>
      </c>
      <c r="BK76" s="61">
        <v>2</v>
      </c>
      <c r="BL76" s="61">
        <v>5</v>
      </c>
      <c r="BM76" s="61">
        <v>0</v>
      </c>
      <c r="BN76" s="61">
        <v>0</v>
      </c>
      <c r="BO76" s="61">
        <v>1</v>
      </c>
      <c r="BP76" s="61">
        <v>1</v>
      </c>
      <c r="BQ76" s="61">
        <v>0</v>
      </c>
      <c r="BR76" s="61">
        <v>13</v>
      </c>
      <c r="BS76" s="61">
        <v>0</v>
      </c>
      <c r="BT76" s="61">
        <v>3</v>
      </c>
      <c r="BU76" s="61">
        <v>0</v>
      </c>
      <c r="BV76" s="61">
        <v>0</v>
      </c>
      <c r="BW76" s="37">
        <v>0</v>
      </c>
      <c r="BX76" s="41">
        <v>0</v>
      </c>
      <c r="BY76" s="58"/>
      <c r="BZ76" s="58"/>
      <c r="CA76" s="58"/>
    </row>
    <row r="77" spans="1:93" x14ac:dyDescent="0.25">
      <c r="A77" t="s">
        <v>25</v>
      </c>
      <c r="B77" t="s">
        <v>320</v>
      </c>
      <c r="C77">
        <v>43</v>
      </c>
      <c r="D77">
        <v>0</v>
      </c>
      <c r="E77">
        <v>19</v>
      </c>
      <c r="F77">
        <v>43</v>
      </c>
      <c r="G77">
        <v>0</v>
      </c>
      <c r="H77">
        <v>0</v>
      </c>
      <c r="I77">
        <v>0</v>
      </c>
      <c r="J77">
        <v>0</v>
      </c>
      <c r="K77">
        <v>18</v>
      </c>
      <c r="L77">
        <v>0</v>
      </c>
      <c r="M77">
        <v>2</v>
      </c>
      <c r="N77">
        <v>0</v>
      </c>
      <c r="O77">
        <v>0</v>
      </c>
      <c r="P77">
        <v>20</v>
      </c>
      <c r="Q77">
        <v>0</v>
      </c>
      <c r="R77">
        <v>0</v>
      </c>
      <c r="S77">
        <v>16</v>
      </c>
      <c r="T77">
        <v>10</v>
      </c>
      <c r="U77">
        <v>0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2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7</v>
      </c>
      <c r="AN77" s="41" t="s">
        <v>25</v>
      </c>
      <c r="AO77" s="41" t="s">
        <v>234</v>
      </c>
      <c r="AP77" s="61">
        <v>50</v>
      </c>
      <c r="AQ77" s="61">
        <v>0</v>
      </c>
      <c r="AR77" s="61">
        <v>26</v>
      </c>
      <c r="AS77" s="61">
        <v>47</v>
      </c>
      <c r="AT77" s="61">
        <v>0</v>
      </c>
      <c r="AU77" s="61">
        <v>0</v>
      </c>
      <c r="AV77" s="61">
        <v>0</v>
      </c>
      <c r="AW77" s="61">
        <v>0</v>
      </c>
      <c r="AX77" s="61">
        <v>18</v>
      </c>
      <c r="AY77" s="61">
        <v>0</v>
      </c>
      <c r="AZ77" s="61">
        <v>4</v>
      </c>
      <c r="BA77" s="61">
        <v>0</v>
      </c>
      <c r="BB77" s="61">
        <v>0</v>
      </c>
      <c r="BC77" s="61">
        <v>20</v>
      </c>
      <c r="BD77" s="61">
        <v>1</v>
      </c>
      <c r="BE77" s="61">
        <v>0</v>
      </c>
      <c r="BF77" s="61">
        <v>17</v>
      </c>
      <c r="BG77" s="61">
        <v>13</v>
      </c>
      <c r="BH77" s="61">
        <v>0</v>
      </c>
      <c r="BI77" s="61">
        <v>2</v>
      </c>
      <c r="BJ77" s="61">
        <v>3</v>
      </c>
      <c r="BK77" s="61">
        <v>0</v>
      </c>
      <c r="BL77" s="61">
        <v>0</v>
      </c>
      <c r="BM77" s="61">
        <v>0</v>
      </c>
      <c r="BN77" s="61">
        <v>0</v>
      </c>
      <c r="BO77" s="61">
        <v>1</v>
      </c>
      <c r="BP77" s="61">
        <v>0</v>
      </c>
      <c r="BQ77" s="61">
        <v>4</v>
      </c>
      <c r="BR77" s="61">
        <v>0</v>
      </c>
      <c r="BS77" s="61">
        <v>2</v>
      </c>
      <c r="BT77" s="61">
        <v>1</v>
      </c>
      <c r="BU77" s="61">
        <v>1</v>
      </c>
      <c r="BV77" s="61">
        <v>0</v>
      </c>
      <c r="BW77" s="37">
        <v>0</v>
      </c>
      <c r="BX77" s="41">
        <v>10</v>
      </c>
      <c r="BY77" s="58"/>
      <c r="BZ77" s="58"/>
      <c r="CA77" s="58"/>
    </row>
    <row r="78" spans="1:93" x14ac:dyDescent="0.25">
      <c r="A78" t="s">
        <v>12</v>
      </c>
      <c r="B78" t="s">
        <v>320</v>
      </c>
      <c r="C78">
        <v>19</v>
      </c>
      <c r="D78">
        <v>1</v>
      </c>
      <c r="E78">
        <v>11</v>
      </c>
      <c r="F78">
        <v>12</v>
      </c>
      <c r="G78">
        <v>1</v>
      </c>
      <c r="H78">
        <v>0</v>
      </c>
      <c r="I78">
        <v>0</v>
      </c>
      <c r="J78">
        <v>0</v>
      </c>
      <c r="K78">
        <v>11</v>
      </c>
      <c r="L78">
        <v>4</v>
      </c>
      <c r="M78">
        <v>0</v>
      </c>
      <c r="N78">
        <v>6</v>
      </c>
      <c r="O78">
        <v>0</v>
      </c>
      <c r="P78">
        <v>7</v>
      </c>
      <c r="Q78">
        <v>1</v>
      </c>
      <c r="R78">
        <v>0</v>
      </c>
      <c r="S78">
        <v>10</v>
      </c>
      <c r="T78">
        <v>0</v>
      </c>
      <c r="U78">
        <v>0</v>
      </c>
      <c r="V78">
        <v>4</v>
      </c>
      <c r="W78">
        <v>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4</v>
      </c>
      <c r="AG78">
        <v>1</v>
      </c>
      <c r="AH78">
        <v>0</v>
      </c>
      <c r="AI78">
        <v>0</v>
      </c>
      <c r="AJ78">
        <v>0</v>
      </c>
      <c r="AK78">
        <v>0</v>
      </c>
      <c r="AN78" s="41" t="s">
        <v>12</v>
      </c>
      <c r="AO78" s="41" t="s">
        <v>234</v>
      </c>
      <c r="AP78" s="61">
        <v>47</v>
      </c>
      <c r="AQ78" s="61">
        <v>1</v>
      </c>
      <c r="AR78" s="61">
        <v>27</v>
      </c>
      <c r="AS78" s="61">
        <v>26</v>
      </c>
      <c r="AT78" s="61">
        <v>1</v>
      </c>
      <c r="AU78" s="61">
        <v>0</v>
      </c>
      <c r="AV78" s="61">
        <v>0</v>
      </c>
      <c r="AW78" s="61">
        <v>0</v>
      </c>
      <c r="AX78" s="61">
        <v>14</v>
      </c>
      <c r="AY78" s="61">
        <v>6</v>
      </c>
      <c r="AZ78" s="61">
        <v>8</v>
      </c>
      <c r="BA78" s="61">
        <v>6</v>
      </c>
      <c r="BB78" s="61">
        <v>0</v>
      </c>
      <c r="BC78" s="61">
        <v>11</v>
      </c>
      <c r="BD78" s="61">
        <v>1</v>
      </c>
      <c r="BE78" s="61">
        <v>0</v>
      </c>
      <c r="BF78" s="61">
        <v>16</v>
      </c>
      <c r="BG78" s="61">
        <v>0</v>
      </c>
      <c r="BH78" s="61">
        <v>0</v>
      </c>
      <c r="BI78" s="61">
        <v>14</v>
      </c>
      <c r="BJ78" s="61">
        <v>10</v>
      </c>
      <c r="BK78" s="61">
        <v>0</v>
      </c>
      <c r="BL78" s="61">
        <v>0</v>
      </c>
      <c r="BM78" s="61">
        <v>0</v>
      </c>
      <c r="BN78" s="61">
        <v>0</v>
      </c>
      <c r="BO78" s="61">
        <v>0</v>
      </c>
      <c r="BP78" s="61">
        <v>0</v>
      </c>
      <c r="BQ78" s="61">
        <v>7</v>
      </c>
      <c r="BR78" s="61">
        <v>1</v>
      </c>
      <c r="BS78" s="61">
        <v>14</v>
      </c>
      <c r="BT78" s="61">
        <v>1</v>
      </c>
      <c r="BU78" s="61">
        <v>0</v>
      </c>
      <c r="BV78" s="61">
        <v>0</v>
      </c>
      <c r="BW78" s="37">
        <v>0</v>
      </c>
      <c r="BX78" s="41">
        <v>0</v>
      </c>
      <c r="BY78" s="58"/>
      <c r="BZ78" s="58"/>
      <c r="CA78" s="58"/>
    </row>
    <row r="79" spans="1:93" x14ac:dyDescent="0.25">
      <c r="A79" t="s">
        <v>3</v>
      </c>
      <c r="B79" t="s">
        <v>320</v>
      </c>
      <c r="C79">
        <v>17</v>
      </c>
      <c r="D79">
        <v>4</v>
      </c>
      <c r="E79">
        <v>4</v>
      </c>
      <c r="F79">
        <v>15</v>
      </c>
      <c r="G79">
        <v>3</v>
      </c>
      <c r="H79">
        <v>6</v>
      </c>
      <c r="I79">
        <v>0</v>
      </c>
      <c r="J79">
        <v>6</v>
      </c>
      <c r="K79">
        <v>1</v>
      </c>
      <c r="L79">
        <v>6</v>
      </c>
      <c r="M79">
        <v>1</v>
      </c>
      <c r="N79">
        <v>6</v>
      </c>
      <c r="O79">
        <v>0</v>
      </c>
      <c r="P79">
        <v>9</v>
      </c>
      <c r="Q79">
        <v>2</v>
      </c>
      <c r="R79">
        <v>0</v>
      </c>
      <c r="S79">
        <v>4</v>
      </c>
      <c r="T79">
        <v>0</v>
      </c>
      <c r="U79">
        <v>0</v>
      </c>
      <c r="V79">
        <v>0</v>
      </c>
      <c r="W79">
        <v>4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</v>
      </c>
      <c r="AG79">
        <v>4</v>
      </c>
      <c r="AH79">
        <v>0</v>
      </c>
      <c r="AI79">
        <v>0</v>
      </c>
      <c r="AJ79">
        <v>0</v>
      </c>
      <c r="AK79">
        <v>0</v>
      </c>
      <c r="AN79" s="41" t="s">
        <v>3</v>
      </c>
      <c r="AO79" s="41" t="s">
        <v>234</v>
      </c>
      <c r="AP79" s="61">
        <v>20</v>
      </c>
      <c r="AQ79" s="61">
        <v>4</v>
      </c>
      <c r="AR79" s="61">
        <v>7</v>
      </c>
      <c r="AS79" s="61">
        <v>15</v>
      </c>
      <c r="AT79" s="61">
        <v>3</v>
      </c>
      <c r="AU79" s="61">
        <v>6</v>
      </c>
      <c r="AV79" s="61">
        <v>0</v>
      </c>
      <c r="AW79" s="61">
        <v>6</v>
      </c>
      <c r="AX79" s="61">
        <v>2</v>
      </c>
      <c r="AY79" s="61">
        <v>6</v>
      </c>
      <c r="AZ79" s="61">
        <v>1</v>
      </c>
      <c r="BA79" s="61">
        <v>6</v>
      </c>
      <c r="BB79" s="61">
        <v>0</v>
      </c>
      <c r="BC79" s="61">
        <v>9</v>
      </c>
      <c r="BD79" s="61">
        <v>3</v>
      </c>
      <c r="BE79" s="61">
        <v>0</v>
      </c>
      <c r="BF79" s="61">
        <v>6</v>
      </c>
      <c r="BG79" s="61">
        <v>0</v>
      </c>
      <c r="BH79" s="61">
        <v>0</v>
      </c>
      <c r="BI79" s="61">
        <v>2</v>
      </c>
      <c r="BJ79" s="61">
        <v>4</v>
      </c>
      <c r="BK79" s="61">
        <v>1</v>
      </c>
      <c r="BL79" s="61">
        <v>0</v>
      </c>
      <c r="BM79" s="61">
        <v>0</v>
      </c>
      <c r="BN79" s="61">
        <v>0</v>
      </c>
      <c r="BO79" s="61">
        <v>0</v>
      </c>
      <c r="BP79" s="61">
        <v>0</v>
      </c>
      <c r="BQ79" s="61">
        <v>0</v>
      </c>
      <c r="BR79" s="61">
        <v>2</v>
      </c>
      <c r="BS79" s="61">
        <v>2</v>
      </c>
      <c r="BT79" s="61">
        <v>4</v>
      </c>
      <c r="BU79" s="61">
        <v>0</v>
      </c>
      <c r="BV79" s="61">
        <v>0</v>
      </c>
      <c r="BW79" s="37">
        <v>0</v>
      </c>
      <c r="BX79" s="41">
        <v>0</v>
      </c>
      <c r="BY79" s="58"/>
      <c r="BZ79" s="58"/>
      <c r="CA79" s="58"/>
    </row>
    <row r="80" spans="1:93" x14ac:dyDescent="0.25">
      <c r="A80" t="s">
        <v>26</v>
      </c>
      <c r="B80" t="s">
        <v>320</v>
      </c>
      <c r="C80">
        <v>14</v>
      </c>
      <c r="D80">
        <v>3</v>
      </c>
      <c r="E80">
        <v>3</v>
      </c>
      <c r="F80">
        <v>14</v>
      </c>
      <c r="G80">
        <v>1</v>
      </c>
      <c r="H80">
        <v>0</v>
      </c>
      <c r="I80">
        <v>0</v>
      </c>
      <c r="J80">
        <v>0</v>
      </c>
      <c r="K80">
        <v>7</v>
      </c>
      <c r="L80">
        <v>1</v>
      </c>
      <c r="M80">
        <v>0</v>
      </c>
      <c r="N80">
        <v>1</v>
      </c>
      <c r="O80">
        <v>0</v>
      </c>
      <c r="P80">
        <v>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</v>
      </c>
      <c r="X80">
        <v>1</v>
      </c>
      <c r="Y80">
        <v>0</v>
      </c>
      <c r="Z80">
        <v>0</v>
      </c>
      <c r="AA80">
        <v>0</v>
      </c>
      <c r="AB80">
        <v>4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N80" s="41" t="s">
        <v>26</v>
      </c>
      <c r="AO80" s="41" t="s">
        <v>234</v>
      </c>
      <c r="AP80" s="61">
        <v>17</v>
      </c>
      <c r="AQ80" s="61">
        <v>3</v>
      </c>
      <c r="AR80" s="61">
        <v>5</v>
      </c>
      <c r="AS80" s="61">
        <v>16</v>
      </c>
      <c r="AT80" s="61">
        <v>1</v>
      </c>
      <c r="AU80" s="61">
        <v>0</v>
      </c>
      <c r="AV80" s="61">
        <v>0</v>
      </c>
      <c r="AW80" s="61">
        <v>0</v>
      </c>
      <c r="AX80" s="61">
        <v>8</v>
      </c>
      <c r="AY80" s="61">
        <v>1</v>
      </c>
      <c r="AZ80" s="61">
        <v>0</v>
      </c>
      <c r="BA80" s="61">
        <v>1</v>
      </c>
      <c r="BB80" s="61">
        <v>0</v>
      </c>
      <c r="BC80" s="61">
        <v>3</v>
      </c>
      <c r="BD80" s="61">
        <v>1</v>
      </c>
      <c r="BE80" s="61">
        <v>0</v>
      </c>
      <c r="BF80" s="61">
        <v>0</v>
      </c>
      <c r="BG80" s="61">
        <v>1</v>
      </c>
      <c r="BH80" s="61">
        <v>0</v>
      </c>
      <c r="BI80" s="61">
        <v>0</v>
      </c>
      <c r="BJ80" s="61">
        <v>5</v>
      </c>
      <c r="BK80" s="61">
        <v>1</v>
      </c>
      <c r="BL80" s="61">
        <v>0</v>
      </c>
      <c r="BM80" s="61">
        <v>0</v>
      </c>
      <c r="BN80" s="61">
        <v>0</v>
      </c>
      <c r="BO80" s="61">
        <v>4</v>
      </c>
      <c r="BP80" s="61">
        <v>0</v>
      </c>
      <c r="BQ80" s="61">
        <v>0</v>
      </c>
      <c r="BR80" s="61">
        <v>1</v>
      </c>
      <c r="BS80" s="61">
        <v>0</v>
      </c>
      <c r="BT80" s="61">
        <v>0</v>
      </c>
      <c r="BU80" s="61">
        <v>0</v>
      </c>
      <c r="BV80" s="61">
        <v>0</v>
      </c>
      <c r="BW80" s="37">
        <v>0</v>
      </c>
      <c r="BX80" s="41">
        <v>1</v>
      </c>
      <c r="BY80" s="58"/>
      <c r="BZ80" s="58"/>
      <c r="CA80" s="58"/>
    </row>
    <row r="81" spans="1:79" x14ac:dyDescent="0.25">
      <c r="A81" t="s">
        <v>27</v>
      </c>
      <c r="B81" t="s">
        <v>320</v>
      </c>
      <c r="C81">
        <v>19</v>
      </c>
      <c r="D81">
        <v>4</v>
      </c>
      <c r="E81">
        <v>13</v>
      </c>
      <c r="F81">
        <v>3</v>
      </c>
      <c r="G81">
        <v>12</v>
      </c>
      <c r="H81">
        <v>5</v>
      </c>
      <c r="I81">
        <v>0</v>
      </c>
      <c r="J81">
        <v>1</v>
      </c>
      <c r="K81">
        <v>1</v>
      </c>
      <c r="L81">
        <v>0</v>
      </c>
      <c r="M81">
        <v>4</v>
      </c>
      <c r="N81">
        <v>2</v>
      </c>
      <c r="O81">
        <v>0</v>
      </c>
      <c r="P81">
        <v>0</v>
      </c>
      <c r="Q81">
        <v>0</v>
      </c>
      <c r="R81">
        <v>8</v>
      </c>
      <c r="S81">
        <v>5</v>
      </c>
      <c r="T81">
        <v>8</v>
      </c>
      <c r="U81">
        <v>0</v>
      </c>
      <c r="V81">
        <v>11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11</v>
      </c>
      <c r="AG81">
        <v>0</v>
      </c>
      <c r="AH81">
        <v>0</v>
      </c>
      <c r="AI81">
        <v>0</v>
      </c>
      <c r="AJ81">
        <v>0</v>
      </c>
      <c r="AK81">
        <v>0</v>
      </c>
      <c r="AN81" s="41" t="s">
        <v>27</v>
      </c>
      <c r="AO81" s="41" t="s">
        <v>234</v>
      </c>
      <c r="AP81" s="61">
        <v>38</v>
      </c>
      <c r="AQ81" s="61">
        <v>8</v>
      </c>
      <c r="AR81" s="61">
        <v>14</v>
      </c>
      <c r="AS81" s="61">
        <v>17</v>
      </c>
      <c r="AT81" s="61">
        <v>12</v>
      </c>
      <c r="AU81" s="61">
        <v>5</v>
      </c>
      <c r="AV81" s="61">
        <v>0</v>
      </c>
      <c r="AW81" s="61">
        <v>1</v>
      </c>
      <c r="AX81" s="61">
        <v>7</v>
      </c>
      <c r="AY81" s="61">
        <v>0</v>
      </c>
      <c r="AZ81" s="61">
        <v>4</v>
      </c>
      <c r="BA81" s="61">
        <v>2</v>
      </c>
      <c r="BB81" s="61">
        <v>0</v>
      </c>
      <c r="BC81" s="61">
        <v>0</v>
      </c>
      <c r="BD81" s="61">
        <v>0</v>
      </c>
      <c r="BE81" s="61">
        <v>8</v>
      </c>
      <c r="BF81" s="61">
        <v>5</v>
      </c>
      <c r="BG81" s="61">
        <v>8</v>
      </c>
      <c r="BH81" s="61">
        <v>0</v>
      </c>
      <c r="BI81" s="61">
        <v>12</v>
      </c>
      <c r="BJ81" s="61">
        <v>13</v>
      </c>
      <c r="BK81" s="61">
        <v>0</v>
      </c>
      <c r="BL81" s="61">
        <v>0</v>
      </c>
      <c r="BM81" s="61">
        <v>0</v>
      </c>
      <c r="BN81" s="61">
        <v>0</v>
      </c>
      <c r="BO81" s="61">
        <v>7</v>
      </c>
      <c r="BP81" s="61">
        <v>0</v>
      </c>
      <c r="BQ81" s="61">
        <v>0</v>
      </c>
      <c r="BR81" s="61">
        <v>1</v>
      </c>
      <c r="BS81" s="61">
        <v>12</v>
      </c>
      <c r="BT81" s="61">
        <v>0</v>
      </c>
      <c r="BU81" s="61">
        <v>0</v>
      </c>
      <c r="BV81" s="61">
        <v>0</v>
      </c>
      <c r="BW81" s="37">
        <v>0</v>
      </c>
      <c r="BX81" s="41">
        <v>0</v>
      </c>
      <c r="BY81" s="58"/>
      <c r="BZ81" s="58"/>
      <c r="CA81" s="58"/>
    </row>
    <row r="82" spans="1:79" x14ac:dyDescent="0.25">
      <c r="A82" t="s">
        <v>28</v>
      </c>
      <c r="B82" t="s">
        <v>320</v>
      </c>
      <c r="C82">
        <v>7</v>
      </c>
      <c r="D82">
        <v>6</v>
      </c>
      <c r="E82">
        <v>7</v>
      </c>
      <c r="F82">
        <v>0</v>
      </c>
      <c r="G82">
        <v>1</v>
      </c>
      <c r="H82">
        <v>5</v>
      </c>
      <c r="I82">
        <v>0</v>
      </c>
      <c r="J82">
        <v>5</v>
      </c>
      <c r="K82">
        <v>0</v>
      </c>
      <c r="L82">
        <v>1</v>
      </c>
      <c r="M82">
        <v>0</v>
      </c>
      <c r="N82">
        <v>6</v>
      </c>
      <c r="O82">
        <v>1</v>
      </c>
      <c r="P82">
        <v>6</v>
      </c>
      <c r="Q82">
        <v>0</v>
      </c>
      <c r="R82">
        <v>8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6</v>
      </c>
      <c r="AH82">
        <v>0</v>
      </c>
      <c r="AI82">
        <v>4</v>
      </c>
      <c r="AJ82">
        <v>0</v>
      </c>
      <c r="AK82">
        <v>0</v>
      </c>
      <c r="AN82" s="41" t="s">
        <v>28</v>
      </c>
      <c r="AO82" s="41" t="s">
        <v>234</v>
      </c>
      <c r="AP82" s="61">
        <v>21</v>
      </c>
      <c r="AQ82" s="61">
        <v>6</v>
      </c>
      <c r="AR82" s="61">
        <v>8</v>
      </c>
      <c r="AS82" s="61">
        <v>13</v>
      </c>
      <c r="AT82" s="61">
        <v>1</v>
      </c>
      <c r="AU82" s="61">
        <v>5</v>
      </c>
      <c r="AV82" s="61">
        <v>0</v>
      </c>
      <c r="AW82" s="61">
        <v>5</v>
      </c>
      <c r="AX82" s="61">
        <v>1</v>
      </c>
      <c r="AY82" s="61">
        <v>1</v>
      </c>
      <c r="AZ82" s="61">
        <v>13</v>
      </c>
      <c r="BA82" s="61">
        <v>6</v>
      </c>
      <c r="BB82" s="61">
        <v>1</v>
      </c>
      <c r="BC82" s="61">
        <v>6</v>
      </c>
      <c r="BD82" s="61">
        <v>1</v>
      </c>
      <c r="BE82" s="61">
        <v>8</v>
      </c>
      <c r="BF82" s="61">
        <v>12</v>
      </c>
      <c r="BG82" s="61">
        <v>5</v>
      </c>
      <c r="BH82" s="61">
        <v>0</v>
      </c>
      <c r="BI82" s="61">
        <v>0</v>
      </c>
      <c r="BJ82" s="61">
        <v>2</v>
      </c>
      <c r="BK82" s="61">
        <v>1</v>
      </c>
      <c r="BL82" s="61">
        <v>0</v>
      </c>
      <c r="BM82" s="61">
        <v>0</v>
      </c>
      <c r="BN82" s="61">
        <v>0</v>
      </c>
      <c r="BO82" s="61">
        <v>0</v>
      </c>
      <c r="BP82" s="61">
        <v>1</v>
      </c>
      <c r="BQ82" s="61">
        <v>7</v>
      </c>
      <c r="BR82" s="61">
        <v>0</v>
      </c>
      <c r="BS82" s="61">
        <v>0</v>
      </c>
      <c r="BT82" s="61">
        <v>6</v>
      </c>
      <c r="BU82" s="61">
        <v>1</v>
      </c>
      <c r="BV82" s="61">
        <v>4</v>
      </c>
      <c r="BW82" s="37">
        <v>0</v>
      </c>
      <c r="BX82" s="41">
        <v>0</v>
      </c>
      <c r="BY82" s="58"/>
      <c r="BZ82" s="58"/>
      <c r="CA82" s="58"/>
    </row>
    <row r="83" spans="1:79" x14ac:dyDescent="0.25">
      <c r="A83" t="s">
        <v>29</v>
      </c>
      <c r="B83" t="s">
        <v>320</v>
      </c>
      <c r="C83">
        <v>44</v>
      </c>
      <c r="D83">
        <v>2</v>
      </c>
      <c r="E83">
        <v>42</v>
      </c>
      <c r="F83">
        <v>31</v>
      </c>
      <c r="G83">
        <v>0</v>
      </c>
      <c r="H83">
        <v>0</v>
      </c>
      <c r="I83">
        <v>0</v>
      </c>
      <c r="J83">
        <v>0</v>
      </c>
      <c r="K83">
        <v>26</v>
      </c>
      <c r="L83">
        <v>2</v>
      </c>
      <c r="M83">
        <v>31</v>
      </c>
      <c r="N83">
        <v>21</v>
      </c>
      <c r="O83">
        <v>0</v>
      </c>
      <c r="P83">
        <v>32</v>
      </c>
      <c r="Q83">
        <v>8</v>
      </c>
      <c r="R83">
        <v>0</v>
      </c>
      <c r="S83">
        <v>2</v>
      </c>
      <c r="T83">
        <v>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17</v>
      </c>
      <c r="AF83">
        <v>0</v>
      </c>
      <c r="AG83">
        <v>2</v>
      </c>
      <c r="AH83">
        <v>7</v>
      </c>
      <c r="AI83">
        <v>0</v>
      </c>
      <c r="AJ83">
        <v>0</v>
      </c>
      <c r="AK83">
        <v>2</v>
      </c>
      <c r="AN83" s="41" t="s">
        <v>29</v>
      </c>
      <c r="AO83" s="41" t="s">
        <v>234</v>
      </c>
      <c r="AP83" s="61">
        <v>89</v>
      </c>
      <c r="AQ83" s="61">
        <v>2</v>
      </c>
      <c r="AR83" s="61">
        <v>79</v>
      </c>
      <c r="AS83" s="61">
        <v>45</v>
      </c>
      <c r="AT83" s="61">
        <v>0</v>
      </c>
      <c r="AU83" s="61">
        <v>0</v>
      </c>
      <c r="AV83" s="61">
        <v>0</v>
      </c>
      <c r="AW83" s="61">
        <v>0</v>
      </c>
      <c r="AX83" s="61">
        <v>27</v>
      </c>
      <c r="AY83" s="61">
        <v>2</v>
      </c>
      <c r="AZ83" s="61">
        <v>35</v>
      </c>
      <c r="BA83" s="61">
        <v>21</v>
      </c>
      <c r="BB83" s="61">
        <v>0</v>
      </c>
      <c r="BC83" s="61">
        <v>36</v>
      </c>
      <c r="BD83" s="61">
        <v>20</v>
      </c>
      <c r="BE83" s="61">
        <v>0</v>
      </c>
      <c r="BF83" s="61">
        <v>2</v>
      </c>
      <c r="BG83" s="61">
        <v>5</v>
      </c>
      <c r="BH83" s="61">
        <v>0</v>
      </c>
      <c r="BI83" s="61">
        <v>20</v>
      </c>
      <c r="BJ83" s="61">
        <v>8</v>
      </c>
      <c r="BK83" s="61">
        <v>0</v>
      </c>
      <c r="BL83" s="61">
        <v>0</v>
      </c>
      <c r="BM83" s="61">
        <v>0</v>
      </c>
      <c r="BN83" s="61">
        <v>0</v>
      </c>
      <c r="BO83" s="61">
        <v>0</v>
      </c>
      <c r="BP83" s="61">
        <v>0</v>
      </c>
      <c r="BQ83" s="61">
        <v>0</v>
      </c>
      <c r="BR83" s="61">
        <v>17</v>
      </c>
      <c r="BS83" s="61">
        <v>20</v>
      </c>
      <c r="BT83" s="61">
        <v>2</v>
      </c>
      <c r="BU83" s="61">
        <v>19</v>
      </c>
      <c r="BV83" s="61">
        <v>0</v>
      </c>
      <c r="BW83" s="37">
        <v>0</v>
      </c>
      <c r="BX83" s="49">
        <v>2</v>
      </c>
      <c r="BY83" s="58"/>
      <c r="BZ83" s="58"/>
      <c r="CA83" s="58"/>
    </row>
    <row r="84" spans="1:79" x14ac:dyDescent="0.25">
      <c r="A84" t="s">
        <v>4</v>
      </c>
      <c r="B84" t="s">
        <v>320</v>
      </c>
      <c r="C84">
        <v>17</v>
      </c>
      <c r="D84">
        <v>0</v>
      </c>
      <c r="E84">
        <v>10</v>
      </c>
      <c r="F84">
        <v>7</v>
      </c>
      <c r="G84">
        <v>2</v>
      </c>
      <c r="H84">
        <v>0</v>
      </c>
      <c r="I84">
        <v>0</v>
      </c>
      <c r="J84">
        <v>0</v>
      </c>
      <c r="K84">
        <v>5</v>
      </c>
      <c r="L84">
        <v>0</v>
      </c>
      <c r="M84">
        <v>1</v>
      </c>
      <c r="N84">
        <v>14</v>
      </c>
      <c r="O84">
        <v>0</v>
      </c>
      <c r="P84">
        <v>2</v>
      </c>
      <c r="Q84">
        <v>0</v>
      </c>
      <c r="R84">
        <v>2</v>
      </c>
      <c r="S84">
        <v>0</v>
      </c>
      <c r="T84">
        <v>0</v>
      </c>
      <c r="U84">
        <v>0</v>
      </c>
      <c r="V84">
        <v>5</v>
      </c>
      <c r="W84">
        <v>2</v>
      </c>
      <c r="X84">
        <v>0</v>
      </c>
      <c r="Y84">
        <v>0</v>
      </c>
      <c r="Z84">
        <v>0</v>
      </c>
      <c r="AA84">
        <v>0</v>
      </c>
      <c r="AB84">
        <v>3</v>
      </c>
      <c r="AC84">
        <v>0</v>
      </c>
      <c r="AD84">
        <v>0</v>
      </c>
      <c r="AE84">
        <v>11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0</v>
      </c>
      <c r="AN84" s="41" t="s">
        <v>4</v>
      </c>
      <c r="AO84" s="41" t="s">
        <v>234</v>
      </c>
      <c r="AP84" s="61">
        <v>33</v>
      </c>
      <c r="AQ84" s="61">
        <v>0</v>
      </c>
      <c r="AR84" s="61">
        <v>15</v>
      </c>
      <c r="AS84" s="61">
        <v>18</v>
      </c>
      <c r="AT84" s="61">
        <v>2</v>
      </c>
      <c r="AU84" s="61">
        <v>0</v>
      </c>
      <c r="AV84" s="61">
        <v>0</v>
      </c>
      <c r="AW84" s="61">
        <v>0</v>
      </c>
      <c r="AX84" s="61">
        <v>5</v>
      </c>
      <c r="AY84" s="61">
        <v>0</v>
      </c>
      <c r="AZ84" s="61">
        <v>1</v>
      </c>
      <c r="BA84" s="61">
        <v>14</v>
      </c>
      <c r="BB84" s="61">
        <v>0</v>
      </c>
      <c r="BC84" s="61">
        <v>3</v>
      </c>
      <c r="BD84" s="61">
        <v>0</v>
      </c>
      <c r="BE84" s="61">
        <v>2</v>
      </c>
      <c r="BF84" s="61">
        <v>0</v>
      </c>
      <c r="BG84" s="61">
        <v>0</v>
      </c>
      <c r="BH84" s="61">
        <v>0</v>
      </c>
      <c r="BI84" s="61">
        <v>10</v>
      </c>
      <c r="BJ84" s="61">
        <v>13</v>
      </c>
      <c r="BK84" s="61">
        <v>0</v>
      </c>
      <c r="BL84" s="61">
        <v>0</v>
      </c>
      <c r="BM84" s="61">
        <v>0</v>
      </c>
      <c r="BN84" s="61">
        <v>0</v>
      </c>
      <c r="BO84" s="61">
        <v>3</v>
      </c>
      <c r="BP84" s="61">
        <v>0</v>
      </c>
      <c r="BQ84" s="61">
        <v>0</v>
      </c>
      <c r="BR84" s="61">
        <v>11</v>
      </c>
      <c r="BS84" s="61">
        <v>10</v>
      </c>
      <c r="BT84" s="61">
        <v>1</v>
      </c>
      <c r="BU84" s="61">
        <v>0</v>
      </c>
      <c r="BV84" s="61">
        <v>0</v>
      </c>
      <c r="BW84" s="37">
        <v>0</v>
      </c>
      <c r="BX84" s="41">
        <v>0</v>
      </c>
      <c r="BY84" s="58"/>
      <c r="BZ84" s="58"/>
      <c r="CA84" s="58"/>
    </row>
    <row r="85" spans="1:79" x14ac:dyDescent="0.25">
      <c r="A85" t="s">
        <v>13</v>
      </c>
      <c r="B85" t="s">
        <v>320</v>
      </c>
      <c r="C85">
        <v>3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</v>
      </c>
      <c r="O85">
        <v>0</v>
      </c>
      <c r="P85">
        <v>2</v>
      </c>
      <c r="Q85">
        <v>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1</v>
      </c>
      <c r="AI85">
        <v>0</v>
      </c>
      <c r="AJ85">
        <v>0</v>
      </c>
      <c r="AK85">
        <v>0</v>
      </c>
      <c r="AN85" s="41" t="s">
        <v>13</v>
      </c>
      <c r="AO85" s="41" t="s">
        <v>234</v>
      </c>
      <c r="AP85" s="61">
        <v>8</v>
      </c>
      <c r="AQ85" s="61">
        <v>0</v>
      </c>
      <c r="AR85" s="61">
        <v>4</v>
      </c>
      <c r="AS85" s="61">
        <v>4</v>
      </c>
      <c r="AT85" s="61">
        <v>0</v>
      </c>
      <c r="AU85" s="61">
        <v>0</v>
      </c>
      <c r="AV85" s="61">
        <v>0</v>
      </c>
      <c r="AW85" s="61">
        <v>0</v>
      </c>
      <c r="AX85" s="61">
        <v>0</v>
      </c>
      <c r="AY85" s="61">
        <v>0</v>
      </c>
      <c r="AZ85" s="61">
        <v>4</v>
      </c>
      <c r="BA85" s="61">
        <v>3</v>
      </c>
      <c r="BB85" s="61">
        <v>0</v>
      </c>
      <c r="BC85" s="61">
        <v>2</v>
      </c>
      <c r="BD85" s="61">
        <v>2</v>
      </c>
      <c r="BE85" s="61">
        <v>0</v>
      </c>
      <c r="BF85" s="61">
        <v>0</v>
      </c>
      <c r="BG85" s="61">
        <v>0</v>
      </c>
      <c r="BH85" s="61">
        <v>0</v>
      </c>
      <c r="BI85" s="61">
        <v>1</v>
      </c>
      <c r="BJ85" s="61">
        <v>0</v>
      </c>
      <c r="BK85" s="61">
        <v>0</v>
      </c>
      <c r="BL85" s="61">
        <v>0</v>
      </c>
      <c r="BM85" s="61">
        <v>0</v>
      </c>
      <c r="BN85" s="61">
        <v>0</v>
      </c>
      <c r="BO85" s="61">
        <v>0</v>
      </c>
      <c r="BP85" s="61">
        <v>0</v>
      </c>
      <c r="BQ85" s="61">
        <v>4</v>
      </c>
      <c r="BR85" s="61">
        <v>1</v>
      </c>
      <c r="BS85" s="61">
        <v>1</v>
      </c>
      <c r="BT85" s="61">
        <v>0</v>
      </c>
      <c r="BU85" s="61">
        <v>1</v>
      </c>
      <c r="BV85" s="61">
        <v>0</v>
      </c>
      <c r="BW85" s="37">
        <v>0</v>
      </c>
      <c r="BX85" s="41">
        <v>0</v>
      </c>
      <c r="BY85" s="58"/>
      <c r="BZ85" s="58"/>
      <c r="CA85" s="58"/>
    </row>
    <row r="86" spans="1:79" x14ac:dyDescent="0.25">
      <c r="A86" t="s">
        <v>30</v>
      </c>
      <c r="B86" t="s">
        <v>320</v>
      </c>
      <c r="C86">
        <v>2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N86" s="41" t="s">
        <v>30</v>
      </c>
      <c r="AO86" s="41" t="s">
        <v>234</v>
      </c>
      <c r="AP86" s="61">
        <v>24</v>
      </c>
      <c r="AQ86" s="61">
        <v>0</v>
      </c>
      <c r="AR86" s="61">
        <v>17</v>
      </c>
      <c r="AS86" s="61">
        <v>11</v>
      </c>
      <c r="AT86" s="61">
        <v>1</v>
      </c>
      <c r="AU86" s="61">
        <v>0</v>
      </c>
      <c r="AV86" s="61">
        <v>0</v>
      </c>
      <c r="AW86" s="61">
        <v>0</v>
      </c>
      <c r="AX86" s="61">
        <v>20</v>
      </c>
      <c r="AY86" s="61">
        <v>2</v>
      </c>
      <c r="AZ86" s="61">
        <v>0</v>
      </c>
      <c r="BA86" s="61">
        <v>1</v>
      </c>
      <c r="BB86" s="61">
        <v>0</v>
      </c>
      <c r="BC86" s="61">
        <v>5</v>
      </c>
      <c r="BD86" s="61">
        <v>9</v>
      </c>
      <c r="BE86" s="61">
        <v>1</v>
      </c>
      <c r="BF86" s="61">
        <v>21</v>
      </c>
      <c r="BG86" s="61">
        <v>0</v>
      </c>
      <c r="BH86" s="61">
        <v>0</v>
      </c>
      <c r="BI86" s="61">
        <v>2</v>
      </c>
      <c r="BJ86" s="61">
        <v>0</v>
      </c>
      <c r="BK86" s="61">
        <v>0</v>
      </c>
      <c r="BL86" s="61">
        <v>0</v>
      </c>
      <c r="BM86" s="61">
        <v>0</v>
      </c>
      <c r="BN86" s="61">
        <v>0</v>
      </c>
      <c r="BO86" s="61">
        <v>11</v>
      </c>
      <c r="BP86" s="61">
        <v>0</v>
      </c>
      <c r="BQ86" s="61">
        <v>0</v>
      </c>
      <c r="BR86" s="61">
        <v>0</v>
      </c>
      <c r="BS86" s="61">
        <v>2</v>
      </c>
      <c r="BT86" s="61">
        <v>0</v>
      </c>
      <c r="BU86" s="61">
        <v>0</v>
      </c>
      <c r="BV86" s="61">
        <v>0</v>
      </c>
      <c r="BW86" s="37">
        <v>0</v>
      </c>
      <c r="BX86" s="41">
        <v>0</v>
      </c>
      <c r="BY86" s="58"/>
      <c r="BZ86" s="58"/>
      <c r="CA86" s="58"/>
    </row>
    <row r="87" spans="1:79" x14ac:dyDescent="0.25">
      <c r="A87" t="s">
        <v>31</v>
      </c>
      <c r="B87" t="s">
        <v>320</v>
      </c>
      <c r="C87">
        <v>22</v>
      </c>
      <c r="D87">
        <v>0</v>
      </c>
      <c r="E87">
        <v>21</v>
      </c>
      <c r="F87">
        <v>3</v>
      </c>
      <c r="G87">
        <v>0</v>
      </c>
      <c r="H87">
        <v>0</v>
      </c>
      <c r="I87">
        <v>0</v>
      </c>
      <c r="J87">
        <v>0</v>
      </c>
      <c r="K87">
        <v>14</v>
      </c>
      <c r="L87">
        <v>0</v>
      </c>
      <c r="M87">
        <v>0</v>
      </c>
      <c r="N87">
        <v>0</v>
      </c>
      <c r="O87">
        <v>0</v>
      </c>
      <c r="P87">
        <v>9</v>
      </c>
      <c r="Q87">
        <v>6</v>
      </c>
      <c r="R87">
        <v>0</v>
      </c>
      <c r="S87">
        <v>11</v>
      </c>
      <c r="T87">
        <v>0</v>
      </c>
      <c r="U87">
        <v>0</v>
      </c>
      <c r="V87">
        <v>5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5</v>
      </c>
      <c r="AG87">
        <v>0</v>
      </c>
      <c r="AH87">
        <v>0</v>
      </c>
      <c r="AI87">
        <v>0</v>
      </c>
      <c r="AJ87">
        <v>0</v>
      </c>
      <c r="AK87">
        <v>0</v>
      </c>
      <c r="AN87" s="41" t="s">
        <v>31</v>
      </c>
      <c r="AO87" s="41" t="s">
        <v>234</v>
      </c>
      <c r="AP87" s="61">
        <v>31</v>
      </c>
      <c r="AQ87" s="61">
        <v>0</v>
      </c>
      <c r="AR87" s="61">
        <v>29</v>
      </c>
      <c r="AS87" s="61">
        <v>4</v>
      </c>
      <c r="AT87" s="61">
        <v>0</v>
      </c>
      <c r="AU87" s="61">
        <v>0</v>
      </c>
      <c r="AV87" s="61">
        <v>0</v>
      </c>
      <c r="AW87" s="61">
        <v>0</v>
      </c>
      <c r="AX87" s="61">
        <v>17</v>
      </c>
      <c r="AY87" s="61">
        <v>0</v>
      </c>
      <c r="AZ87" s="61">
        <v>1</v>
      </c>
      <c r="BA87" s="61">
        <v>0</v>
      </c>
      <c r="BB87" s="61">
        <v>0</v>
      </c>
      <c r="BC87" s="61">
        <v>9</v>
      </c>
      <c r="BD87" s="61">
        <v>7</v>
      </c>
      <c r="BE87" s="61">
        <v>0</v>
      </c>
      <c r="BF87" s="61">
        <v>18</v>
      </c>
      <c r="BG87" s="61">
        <v>0</v>
      </c>
      <c r="BH87" s="61">
        <v>0</v>
      </c>
      <c r="BI87" s="61">
        <v>9</v>
      </c>
      <c r="BJ87" s="61">
        <v>1</v>
      </c>
      <c r="BK87" s="61">
        <v>0</v>
      </c>
      <c r="BL87" s="61">
        <v>0</v>
      </c>
      <c r="BM87" s="61">
        <v>0</v>
      </c>
      <c r="BN87" s="61">
        <v>0</v>
      </c>
      <c r="BO87" s="61">
        <v>4</v>
      </c>
      <c r="BP87" s="61">
        <v>0</v>
      </c>
      <c r="BQ87" s="61">
        <v>0</v>
      </c>
      <c r="BR87" s="61">
        <v>0</v>
      </c>
      <c r="BS87" s="61">
        <v>9</v>
      </c>
      <c r="BT87" s="61">
        <v>0</v>
      </c>
      <c r="BU87" s="61">
        <v>0</v>
      </c>
      <c r="BV87" s="61">
        <v>0</v>
      </c>
      <c r="BW87" s="37">
        <v>0</v>
      </c>
      <c r="BX87" s="41">
        <v>0</v>
      </c>
      <c r="BY87" s="58"/>
      <c r="BZ87" s="58"/>
      <c r="CA87" s="58"/>
    </row>
    <row r="88" spans="1:79" s="48" customFormat="1" x14ac:dyDescent="0.25">
      <c r="A88" t="s">
        <v>5</v>
      </c>
      <c r="B88" t="s">
        <v>320</v>
      </c>
      <c r="C88">
        <v>25</v>
      </c>
      <c r="D88">
        <v>2</v>
      </c>
      <c r="E88">
        <v>24</v>
      </c>
      <c r="F88">
        <v>4</v>
      </c>
      <c r="G88">
        <v>7</v>
      </c>
      <c r="H88">
        <v>2</v>
      </c>
      <c r="I88">
        <v>0</v>
      </c>
      <c r="J88">
        <v>0</v>
      </c>
      <c r="K88">
        <v>17</v>
      </c>
      <c r="L88">
        <v>0</v>
      </c>
      <c r="M88">
        <v>0</v>
      </c>
      <c r="N88">
        <v>1</v>
      </c>
      <c r="O88">
        <v>0</v>
      </c>
      <c r="P88">
        <v>17</v>
      </c>
      <c r="Q88">
        <v>1</v>
      </c>
      <c r="R88">
        <v>0</v>
      </c>
      <c r="S88">
        <v>0</v>
      </c>
      <c r="T88">
        <v>1</v>
      </c>
      <c r="U88">
        <v>0</v>
      </c>
      <c r="V88">
        <v>2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2</v>
      </c>
      <c r="AG88">
        <v>5</v>
      </c>
      <c r="AH88">
        <v>0</v>
      </c>
      <c r="AI88">
        <v>0</v>
      </c>
      <c r="AJ88">
        <v>0</v>
      </c>
      <c r="AK88">
        <v>1</v>
      </c>
      <c r="AN88" s="49" t="s">
        <v>14</v>
      </c>
      <c r="AO88" s="49" t="s">
        <v>234</v>
      </c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82"/>
      <c r="BX88" s="83"/>
      <c r="BY88" s="58"/>
      <c r="BZ88" s="58"/>
      <c r="CA88" s="58"/>
    </row>
    <row r="89" spans="1:79" x14ac:dyDescent="0.25">
      <c r="A89" t="s">
        <v>32</v>
      </c>
      <c r="B89" t="s">
        <v>320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N89" s="41" t="s">
        <v>5</v>
      </c>
      <c r="AO89" s="41" t="s">
        <v>234</v>
      </c>
      <c r="AP89" s="61">
        <v>59</v>
      </c>
      <c r="AQ89" s="61">
        <v>3</v>
      </c>
      <c r="AR89" s="61">
        <v>47</v>
      </c>
      <c r="AS89" s="61">
        <v>19</v>
      </c>
      <c r="AT89" s="61">
        <v>7</v>
      </c>
      <c r="AU89" s="61">
        <v>2</v>
      </c>
      <c r="AV89" s="61">
        <v>0</v>
      </c>
      <c r="AW89" s="61">
        <v>0</v>
      </c>
      <c r="AX89" s="61">
        <v>29</v>
      </c>
      <c r="AY89" s="61">
        <v>1</v>
      </c>
      <c r="AZ89" s="61">
        <v>1</v>
      </c>
      <c r="BA89" s="61">
        <v>1</v>
      </c>
      <c r="BB89" s="61">
        <v>0</v>
      </c>
      <c r="BC89" s="61">
        <v>34</v>
      </c>
      <c r="BD89" s="61">
        <v>3</v>
      </c>
      <c r="BE89" s="61">
        <v>0</v>
      </c>
      <c r="BF89" s="61">
        <v>3</v>
      </c>
      <c r="BG89" s="61">
        <v>4</v>
      </c>
      <c r="BH89" s="61">
        <v>0</v>
      </c>
      <c r="BI89" s="61">
        <v>8</v>
      </c>
      <c r="BJ89" s="61">
        <v>7</v>
      </c>
      <c r="BK89" s="61">
        <v>0</v>
      </c>
      <c r="BL89" s="61">
        <v>1</v>
      </c>
      <c r="BM89" s="61">
        <v>0</v>
      </c>
      <c r="BN89" s="61">
        <v>0</v>
      </c>
      <c r="BO89" s="61">
        <v>0</v>
      </c>
      <c r="BP89" s="61">
        <v>0</v>
      </c>
      <c r="BQ89" s="61">
        <v>0</v>
      </c>
      <c r="BR89" s="61">
        <v>1</v>
      </c>
      <c r="BS89" s="61">
        <v>8</v>
      </c>
      <c r="BT89" s="61">
        <v>8</v>
      </c>
      <c r="BU89" s="61">
        <v>0</v>
      </c>
      <c r="BV89" s="61">
        <v>0</v>
      </c>
      <c r="BW89" s="37">
        <v>0</v>
      </c>
      <c r="BX89" s="41">
        <v>3</v>
      </c>
      <c r="BY89" s="58"/>
      <c r="BZ89" s="58"/>
      <c r="CA89" s="58"/>
    </row>
    <row r="90" spans="1:79" x14ac:dyDescent="0.25">
      <c r="A90" t="s">
        <v>33</v>
      </c>
      <c r="B90" t="s">
        <v>320</v>
      </c>
      <c r="C90">
        <v>21</v>
      </c>
      <c r="D90">
        <v>0</v>
      </c>
      <c r="E90">
        <v>19</v>
      </c>
      <c r="F90">
        <v>11</v>
      </c>
      <c r="G90">
        <v>2</v>
      </c>
      <c r="H90">
        <v>0</v>
      </c>
      <c r="I90">
        <v>0</v>
      </c>
      <c r="J90">
        <v>0</v>
      </c>
      <c r="K90">
        <v>0</v>
      </c>
      <c r="L90">
        <v>3</v>
      </c>
      <c r="M90">
        <v>0</v>
      </c>
      <c r="N90">
        <v>5</v>
      </c>
      <c r="O90">
        <v>0</v>
      </c>
      <c r="P90">
        <v>15</v>
      </c>
      <c r="Q90">
        <v>18</v>
      </c>
      <c r="R90">
        <v>2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N90" s="41" t="s">
        <v>32</v>
      </c>
      <c r="AO90" s="41" t="s">
        <v>234</v>
      </c>
      <c r="AP90" s="61">
        <v>104</v>
      </c>
      <c r="AQ90" s="61">
        <v>0</v>
      </c>
      <c r="AR90" s="61">
        <v>44</v>
      </c>
      <c r="AS90" s="61">
        <v>60</v>
      </c>
      <c r="AT90" s="61">
        <v>0</v>
      </c>
      <c r="AU90" s="61">
        <v>0</v>
      </c>
      <c r="AV90" s="61">
        <v>0</v>
      </c>
      <c r="AW90" s="61">
        <v>0</v>
      </c>
      <c r="AX90" s="61">
        <v>0</v>
      </c>
      <c r="AY90" s="61">
        <v>0</v>
      </c>
      <c r="AZ90" s="61">
        <v>60</v>
      </c>
      <c r="BA90" s="61">
        <v>0</v>
      </c>
      <c r="BB90" s="61">
        <v>0</v>
      </c>
      <c r="BC90" s="61">
        <v>0</v>
      </c>
      <c r="BD90" s="61">
        <v>0</v>
      </c>
      <c r="BE90" s="61">
        <v>0</v>
      </c>
      <c r="BF90" s="61">
        <v>0</v>
      </c>
      <c r="BG90" s="61">
        <v>0</v>
      </c>
      <c r="BH90" s="61">
        <v>0</v>
      </c>
      <c r="BI90" s="61">
        <v>44</v>
      </c>
      <c r="BJ90" s="61">
        <v>0</v>
      </c>
      <c r="BK90" s="61">
        <v>0</v>
      </c>
      <c r="BL90" s="61">
        <v>0</v>
      </c>
      <c r="BM90" s="61">
        <v>0</v>
      </c>
      <c r="BN90" s="61">
        <v>0</v>
      </c>
      <c r="BO90" s="61">
        <v>0</v>
      </c>
      <c r="BP90" s="61">
        <v>0</v>
      </c>
      <c r="BQ90" s="61">
        <v>60</v>
      </c>
      <c r="BR90" s="61">
        <v>0</v>
      </c>
      <c r="BS90" s="61">
        <v>44</v>
      </c>
      <c r="BT90" s="61">
        <v>0</v>
      </c>
      <c r="BU90" s="61">
        <v>0</v>
      </c>
      <c r="BV90" s="61">
        <v>0</v>
      </c>
      <c r="BW90" s="37">
        <v>0</v>
      </c>
      <c r="BX90" s="41">
        <v>0</v>
      </c>
      <c r="BY90" s="58"/>
      <c r="BZ90" s="58"/>
      <c r="CA90" s="58"/>
    </row>
    <row r="91" spans="1:79" x14ac:dyDescent="0.25">
      <c r="A91" t="s">
        <v>34</v>
      </c>
      <c r="B91" t="s">
        <v>320</v>
      </c>
      <c r="C91">
        <v>19</v>
      </c>
      <c r="D91">
        <v>0</v>
      </c>
      <c r="E91">
        <v>11</v>
      </c>
      <c r="F91">
        <v>12</v>
      </c>
      <c r="G91">
        <v>0</v>
      </c>
      <c r="H91">
        <v>0</v>
      </c>
      <c r="I91">
        <v>0</v>
      </c>
      <c r="J91">
        <v>0</v>
      </c>
      <c r="K91">
        <v>4</v>
      </c>
      <c r="L91">
        <v>3</v>
      </c>
      <c r="M91">
        <v>12</v>
      </c>
      <c r="N91">
        <v>5</v>
      </c>
      <c r="O91">
        <v>0</v>
      </c>
      <c r="P91">
        <v>9</v>
      </c>
      <c r="Q91">
        <v>7</v>
      </c>
      <c r="R91">
        <v>0</v>
      </c>
      <c r="S91">
        <v>0</v>
      </c>
      <c r="T91">
        <v>0</v>
      </c>
      <c r="U91">
        <v>0</v>
      </c>
      <c r="V91">
        <v>0</v>
      </c>
      <c r="W91">
        <v>5</v>
      </c>
      <c r="X91">
        <v>0</v>
      </c>
      <c r="Y91">
        <v>0</v>
      </c>
      <c r="Z91">
        <v>0</v>
      </c>
      <c r="AA91">
        <v>0</v>
      </c>
      <c r="AB91">
        <v>1</v>
      </c>
      <c r="AC91">
        <v>2</v>
      </c>
      <c r="AD91">
        <v>3</v>
      </c>
      <c r="AE91">
        <v>3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N91" s="41" t="s">
        <v>33</v>
      </c>
      <c r="AO91" s="41" t="s">
        <v>234</v>
      </c>
      <c r="AP91" s="61">
        <v>43</v>
      </c>
      <c r="AQ91" s="61">
        <v>0</v>
      </c>
      <c r="AR91" s="61">
        <v>28</v>
      </c>
      <c r="AS91" s="61">
        <v>25</v>
      </c>
      <c r="AT91" s="61">
        <v>2</v>
      </c>
      <c r="AU91" s="61">
        <v>0</v>
      </c>
      <c r="AV91" s="61">
        <v>0</v>
      </c>
      <c r="AW91" s="61">
        <v>0</v>
      </c>
      <c r="AX91" s="61">
        <v>0</v>
      </c>
      <c r="AY91" s="61">
        <v>3</v>
      </c>
      <c r="AZ91" s="61">
        <v>0</v>
      </c>
      <c r="BA91" s="61">
        <v>5</v>
      </c>
      <c r="BB91" s="61">
        <v>0</v>
      </c>
      <c r="BC91" s="61">
        <v>15</v>
      </c>
      <c r="BD91" s="61">
        <v>18</v>
      </c>
      <c r="BE91" s="61">
        <v>2</v>
      </c>
      <c r="BF91" s="61">
        <v>0</v>
      </c>
      <c r="BG91" s="61">
        <v>0</v>
      </c>
      <c r="BH91" s="61">
        <v>0</v>
      </c>
      <c r="BI91" s="61">
        <v>9</v>
      </c>
      <c r="BJ91" s="61">
        <v>13</v>
      </c>
      <c r="BK91" s="61">
        <v>1</v>
      </c>
      <c r="BL91" s="61">
        <v>0</v>
      </c>
      <c r="BM91" s="61">
        <v>0</v>
      </c>
      <c r="BN91" s="61">
        <v>0</v>
      </c>
      <c r="BO91" s="61">
        <v>0</v>
      </c>
      <c r="BP91" s="61">
        <v>0</v>
      </c>
      <c r="BQ91" s="61">
        <v>0</v>
      </c>
      <c r="BR91" s="61">
        <v>1</v>
      </c>
      <c r="BS91" s="61">
        <v>9</v>
      </c>
      <c r="BT91" s="61">
        <v>0</v>
      </c>
      <c r="BU91" s="61">
        <v>0</v>
      </c>
      <c r="BV91" s="61">
        <v>0</v>
      </c>
      <c r="BW91" s="37">
        <v>0</v>
      </c>
      <c r="BX91" s="41">
        <v>0</v>
      </c>
      <c r="BY91" s="58"/>
      <c r="BZ91" s="58"/>
      <c r="CA91" s="58"/>
    </row>
    <row r="92" spans="1:79" x14ac:dyDescent="0.25">
      <c r="A92" t="s">
        <v>35</v>
      </c>
      <c r="B92" t="s">
        <v>320</v>
      </c>
      <c r="C92">
        <v>28</v>
      </c>
      <c r="D92">
        <v>12</v>
      </c>
      <c r="E92">
        <v>13</v>
      </c>
      <c r="F92">
        <v>7</v>
      </c>
      <c r="G92">
        <v>15</v>
      </c>
      <c r="H92">
        <v>0</v>
      </c>
      <c r="I92">
        <v>0</v>
      </c>
      <c r="J92">
        <v>0</v>
      </c>
      <c r="K92">
        <v>1</v>
      </c>
      <c r="L92">
        <v>2</v>
      </c>
      <c r="M92">
        <v>0</v>
      </c>
      <c r="N92">
        <v>21</v>
      </c>
      <c r="O92">
        <v>0</v>
      </c>
      <c r="P92">
        <v>1</v>
      </c>
      <c r="Q92">
        <v>0</v>
      </c>
      <c r="R92">
        <v>2</v>
      </c>
      <c r="S92">
        <v>22</v>
      </c>
      <c r="T92">
        <v>1</v>
      </c>
      <c r="U92">
        <v>0</v>
      </c>
      <c r="V92">
        <v>6</v>
      </c>
      <c r="W92">
        <v>1</v>
      </c>
      <c r="X92">
        <v>13</v>
      </c>
      <c r="Y92">
        <v>0</v>
      </c>
      <c r="Z92">
        <v>0</v>
      </c>
      <c r="AA92">
        <v>0</v>
      </c>
      <c r="AB92">
        <v>0</v>
      </c>
      <c r="AC92">
        <v>2</v>
      </c>
      <c r="AD92">
        <v>0</v>
      </c>
      <c r="AE92">
        <v>17</v>
      </c>
      <c r="AF92">
        <v>6</v>
      </c>
      <c r="AG92">
        <v>1</v>
      </c>
      <c r="AH92">
        <v>0</v>
      </c>
      <c r="AI92">
        <v>0</v>
      </c>
      <c r="AJ92">
        <v>0</v>
      </c>
      <c r="AK92">
        <v>1</v>
      </c>
      <c r="AN92" s="41" t="s">
        <v>34</v>
      </c>
      <c r="AO92" s="41" t="s">
        <v>234</v>
      </c>
      <c r="AP92" s="61">
        <v>34</v>
      </c>
      <c r="AQ92" s="61">
        <v>0</v>
      </c>
      <c r="AR92" s="61">
        <v>18</v>
      </c>
      <c r="AS92" s="61">
        <v>20</v>
      </c>
      <c r="AT92" s="61">
        <v>0</v>
      </c>
      <c r="AU92" s="61">
        <v>0</v>
      </c>
      <c r="AV92" s="61">
        <v>0</v>
      </c>
      <c r="AW92" s="61">
        <v>0</v>
      </c>
      <c r="AX92" s="61">
        <v>8</v>
      </c>
      <c r="AY92" s="61">
        <v>4</v>
      </c>
      <c r="AZ92" s="61">
        <v>16</v>
      </c>
      <c r="BA92" s="61">
        <v>5</v>
      </c>
      <c r="BB92" s="61">
        <v>0</v>
      </c>
      <c r="BC92" s="61">
        <v>13</v>
      </c>
      <c r="BD92" s="61">
        <v>8</v>
      </c>
      <c r="BE92" s="61">
        <v>0</v>
      </c>
      <c r="BF92" s="61">
        <v>0</v>
      </c>
      <c r="BG92" s="61">
        <v>0</v>
      </c>
      <c r="BH92" s="61">
        <v>0</v>
      </c>
      <c r="BI92" s="61">
        <v>2</v>
      </c>
      <c r="BJ92" s="61">
        <v>12</v>
      </c>
      <c r="BK92" s="61">
        <v>0</v>
      </c>
      <c r="BL92" s="61">
        <v>0</v>
      </c>
      <c r="BM92" s="61">
        <v>0</v>
      </c>
      <c r="BN92" s="61">
        <v>0</v>
      </c>
      <c r="BO92" s="61">
        <v>3</v>
      </c>
      <c r="BP92" s="61">
        <v>2</v>
      </c>
      <c r="BQ92" s="61">
        <v>3</v>
      </c>
      <c r="BR92" s="61">
        <v>3</v>
      </c>
      <c r="BS92" s="61">
        <v>2</v>
      </c>
      <c r="BT92" s="61">
        <v>0</v>
      </c>
      <c r="BU92" s="61">
        <v>1</v>
      </c>
      <c r="BV92" s="61">
        <v>0</v>
      </c>
      <c r="BW92" s="37">
        <v>0</v>
      </c>
      <c r="BX92" s="49">
        <v>0</v>
      </c>
      <c r="BY92" s="58"/>
      <c r="BZ92" s="58"/>
      <c r="CA92" s="58"/>
    </row>
    <row r="93" spans="1:79" x14ac:dyDescent="0.25">
      <c r="A93" t="s">
        <v>6</v>
      </c>
      <c r="B93" t="s">
        <v>320</v>
      </c>
      <c r="C93">
        <v>4</v>
      </c>
      <c r="D93">
        <v>3</v>
      </c>
      <c r="E93">
        <v>1</v>
      </c>
      <c r="F93">
        <v>0</v>
      </c>
      <c r="G93">
        <v>3</v>
      </c>
      <c r="H93">
        <v>0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0</v>
      </c>
      <c r="P93">
        <v>3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N93" s="41" t="s">
        <v>35</v>
      </c>
      <c r="AO93" s="41" t="s">
        <v>234</v>
      </c>
      <c r="AP93" s="61">
        <v>35</v>
      </c>
      <c r="AQ93" s="61">
        <v>12</v>
      </c>
      <c r="AR93" s="61">
        <v>16</v>
      </c>
      <c r="AS93" s="61">
        <v>11</v>
      </c>
      <c r="AT93" s="61">
        <v>15</v>
      </c>
      <c r="AU93" s="61">
        <v>0</v>
      </c>
      <c r="AV93" s="61">
        <v>0</v>
      </c>
      <c r="AW93" s="61">
        <v>0</v>
      </c>
      <c r="AX93" s="61">
        <v>2</v>
      </c>
      <c r="AY93" s="61">
        <v>2</v>
      </c>
      <c r="AZ93" s="61">
        <v>2</v>
      </c>
      <c r="BA93" s="61">
        <v>21</v>
      </c>
      <c r="BB93" s="61">
        <v>0</v>
      </c>
      <c r="BC93" s="61">
        <v>2</v>
      </c>
      <c r="BD93" s="61">
        <v>0</v>
      </c>
      <c r="BE93" s="61">
        <v>2</v>
      </c>
      <c r="BF93" s="61">
        <v>22</v>
      </c>
      <c r="BG93" s="61">
        <v>1</v>
      </c>
      <c r="BH93" s="61">
        <v>0</v>
      </c>
      <c r="BI93" s="61">
        <v>9</v>
      </c>
      <c r="BJ93" s="61">
        <v>4</v>
      </c>
      <c r="BK93" s="61">
        <v>13</v>
      </c>
      <c r="BL93" s="61">
        <v>0</v>
      </c>
      <c r="BM93" s="61">
        <v>0</v>
      </c>
      <c r="BN93" s="61">
        <v>0</v>
      </c>
      <c r="BO93" s="61">
        <v>0</v>
      </c>
      <c r="BP93" s="61">
        <v>2</v>
      </c>
      <c r="BQ93" s="61">
        <v>2</v>
      </c>
      <c r="BR93" s="61">
        <v>17</v>
      </c>
      <c r="BS93" s="61">
        <v>9</v>
      </c>
      <c r="BT93" s="61">
        <v>1</v>
      </c>
      <c r="BU93" s="61">
        <v>0</v>
      </c>
      <c r="BV93" s="61">
        <v>0</v>
      </c>
      <c r="BW93" s="37">
        <v>0</v>
      </c>
      <c r="BX93" s="41">
        <v>1</v>
      </c>
      <c r="BY93" s="58"/>
      <c r="BZ93" s="58"/>
      <c r="CA93" s="58"/>
    </row>
    <row r="94" spans="1:79" x14ac:dyDescent="0.25">
      <c r="A94" t="s">
        <v>7</v>
      </c>
      <c r="B94" t="s">
        <v>320</v>
      </c>
      <c r="C94">
        <v>3</v>
      </c>
      <c r="D94">
        <v>1</v>
      </c>
      <c r="E94">
        <v>2</v>
      </c>
      <c r="F94">
        <v>2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N94" s="41" t="s">
        <v>6</v>
      </c>
      <c r="AO94" s="41" t="s">
        <v>234</v>
      </c>
      <c r="AP94" s="61">
        <v>17</v>
      </c>
      <c r="AQ94" s="61">
        <v>6</v>
      </c>
      <c r="AR94" s="61">
        <v>4</v>
      </c>
      <c r="AS94" s="61">
        <v>9</v>
      </c>
      <c r="AT94" s="61">
        <v>3</v>
      </c>
      <c r="AU94" s="61">
        <v>0</v>
      </c>
      <c r="AV94" s="61">
        <v>0</v>
      </c>
      <c r="AW94" s="61">
        <v>0</v>
      </c>
      <c r="AX94" s="61">
        <v>0</v>
      </c>
      <c r="AY94" s="61">
        <v>2</v>
      </c>
      <c r="AZ94" s="61">
        <v>7</v>
      </c>
      <c r="BA94" s="61">
        <v>0</v>
      </c>
      <c r="BB94" s="61">
        <v>0</v>
      </c>
      <c r="BC94" s="61">
        <v>3</v>
      </c>
      <c r="BD94" s="61">
        <v>0</v>
      </c>
      <c r="BE94" s="61">
        <v>0</v>
      </c>
      <c r="BF94" s="61">
        <v>0</v>
      </c>
      <c r="BG94" s="61">
        <v>0</v>
      </c>
      <c r="BH94" s="61">
        <v>3</v>
      </c>
      <c r="BI94" s="61">
        <v>2</v>
      </c>
      <c r="BJ94" s="61">
        <v>0</v>
      </c>
      <c r="BK94" s="61">
        <v>0</v>
      </c>
      <c r="BL94" s="61">
        <v>0</v>
      </c>
      <c r="BM94" s="61">
        <v>0</v>
      </c>
      <c r="BN94" s="61">
        <v>0</v>
      </c>
      <c r="BO94" s="61">
        <v>0</v>
      </c>
      <c r="BP94" s="61">
        <v>2</v>
      </c>
      <c r="BQ94" s="61">
        <v>7</v>
      </c>
      <c r="BR94" s="61">
        <v>0</v>
      </c>
      <c r="BS94" s="61">
        <v>2</v>
      </c>
      <c r="BT94" s="61">
        <v>0</v>
      </c>
      <c r="BU94" s="61">
        <v>0</v>
      </c>
      <c r="BV94" s="61">
        <v>0</v>
      </c>
      <c r="BW94" s="37">
        <v>0</v>
      </c>
      <c r="BX94" s="41">
        <v>0</v>
      </c>
      <c r="BY94" s="58"/>
      <c r="BZ94" s="58"/>
      <c r="CA94" s="58"/>
    </row>
    <row r="95" spans="1:79" x14ac:dyDescent="0.25">
      <c r="A95" t="s">
        <v>10</v>
      </c>
      <c r="B95" t="s">
        <v>320</v>
      </c>
      <c r="C95">
        <v>2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N95" s="41" t="s">
        <v>7</v>
      </c>
      <c r="AO95" s="41" t="s">
        <v>234</v>
      </c>
      <c r="AP95" s="61">
        <v>11</v>
      </c>
      <c r="AQ95" s="61">
        <v>1</v>
      </c>
      <c r="AR95" s="61">
        <v>7</v>
      </c>
      <c r="AS95" s="61">
        <v>9</v>
      </c>
      <c r="AT95" s="61">
        <v>0</v>
      </c>
      <c r="AU95" s="61">
        <v>0</v>
      </c>
      <c r="AV95" s="61">
        <v>0</v>
      </c>
      <c r="AW95" s="61">
        <v>0</v>
      </c>
      <c r="AX95" s="61">
        <v>8</v>
      </c>
      <c r="AY95" s="61">
        <v>1</v>
      </c>
      <c r="AZ95" s="61">
        <v>2</v>
      </c>
      <c r="BA95" s="61">
        <v>1</v>
      </c>
      <c r="BB95" s="61">
        <v>0</v>
      </c>
      <c r="BC95" s="61">
        <v>4</v>
      </c>
      <c r="BD95" s="61">
        <v>1</v>
      </c>
      <c r="BE95" s="61">
        <v>0</v>
      </c>
      <c r="BF95" s="61">
        <v>2</v>
      </c>
      <c r="BG95" s="61">
        <v>7</v>
      </c>
      <c r="BH95" s="61">
        <v>0</v>
      </c>
      <c r="BI95" s="61">
        <v>1</v>
      </c>
      <c r="BJ95" s="61">
        <v>1</v>
      </c>
      <c r="BK95" s="61">
        <v>0</v>
      </c>
      <c r="BL95" s="61">
        <v>0</v>
      </c>
      <c r="BM95" s="61">
        <v>0</v>
      </c>
      <c r="BN95" s="61">
        <v>0</v>
      </c>
      <c r="BO95" s="61">
        <v>1</v>
      </c>
      <c r="BP95" s="61">
        <v>1</v>
      </c>
      <c r="BQ95" s="61">
        <v>0</v>
      </c>
      <c r="BR95" s="61">
        <v>1</v>
      </c>
      <c r="BS95" s="61">
        <v>1</v>
      </c>
      <c r="BT95" s="61">
        <v>1</v>
      </c>
      <c r="BU95" s="61">
        <v>0</v>
      </c>
      <c r="BV95" s="61">
        <v>0</v>
      </c>
      <c r="BW95" s="37">
        <v>0</v>
      </c>
      <c r="BX95" s="41">
        <v>0</v>
      </c>
      <c r="BY95" s="58"/>
      <c r="BZ95" s="58"/>
      <c r="CA95" s="58"/>
    </row>
    <row r="96" spans="1:79" x14ac:dyDescent="0.25">
      <c r="A96" t="s">
        <v>8</v>
      </c>
      <c r="B96" t="s">
        <v>320</v>
      </c>
      <c r="C96">
        <v>5</v>
      </c>
      <c r="D96">
        <v>1</v>
      </c>
      <c r="E96">
        <v>1</v>
      </c>
      <c r="F96">
        <v>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N96" s="41" t="s">
        <v>10</v>
      </c>
      <c r="AO96" s="41" t="s">
        <v>234</v>
      </c>
      <c r="AP96" s="61">
        <v>6</v>
      </c>
      <c r="AQ96" s="61">
        <v>3</v>
      </c>
      <c r="AR96" s="61">
        <v>3</v>
      </c>
      <c r="AS96" s="61">
        <v>2</v>
      </c>
      <c r="AT96" s="61">
        <v>0</v>
      </c>
      <c r="AU96" s="61">
        <v>0</v>
      </c>
      <c r="AV96" s="61">
        <v>0</v>
      </c>
      <c r="AW96" s="61">
        <v>0</v>
      </c>
      <c r="AX96" s="61">
        <v>1</v>
      </c>
      <c r="AY96" s="61">
        <v>0</v>
      </c>
      <c r="AZ96" s="61">
        <v>0</v>
      </c>
      <c r="BA96" s="61">
        <v>0</v>
      </c>
      <c r="BB96" s="61">
        <v>0</v>
      </c>
      <c r="BC96" s="61">
        <v>2</v>
      </c>
      <c r="BD96" s="61">
        <v>3</v>
      </c>
      <c r="BE96" s="61">
        <v>0</v>
      </c>
      <c r="BF96" s="61">
        <v>0</v>
      </c>
      <c r="BG96" s="61">
        <v>0</v>
      </c>
      <c r="BH96" s="61">
        <v>1</v>
      </c>
      <c r="BI96" s="61">
        <v>0</v>
      </c>
      <c r="BJ96" s="61">
        <v>0</v>
      </c>
      <c r="BK96" s="61">
        <v>0</v>
      </c>
      <c r="BL96" s="61">
        <v>0</v>
      </c>
      <c r="BM96" s="61">
        <v>0</v>
      </c>
      <c r="BN96" s="61">
        <v>0</v>
      </c>
      <c r="BO96" s="61">
        <v>0</v>
      </c>
      <c r="BP96" s="61">
        <v>0</v>
      </c>
      <c r="BQ96" s="61">
        <v>0</v>
      </c>
      <c r="BR96" s="61">
        <v>0</v>
      </c>
      <c r="BS96" s="61">
        <v>0</v>
      </c>
      <c r="BT96" s="61">
        <v>0</v>
      </c>
      <c r="BU96" s="61">
        <v>0</v>
      </c>
      <c r="BV96" s="61">
        <v>0</v>
      </c>
      <c r="BW96" s="37">
        <v>0</v>
      </c>
      <c r="BX96" s="41">
        <v>0</v>
      </c>
      <c r="BY96" s="58"/>
      <c r="BZ96" s="58"/>
      <c r="CA96" s="58"/>
    </row>
    <row r="97" spans="1:93" x14ac:dyDescent="0.25">
      <c r="A97" t="s">
        <v>15</v>
      </c>
      <c r="B97" t="s">
        <v>320</v>
      </c>
      <c r="C97">
        <v>3</v>
      </c>
      <c r="D97">
        <v>0</v>
      </c>
      <c r="E97">
        <v>2</v>
      </c>
      <c r="F97">
        <v>2</v>
      </c>
      <c r="G97">
        <v>0</v>
      </c>
      <c r="H97">
        <v>0</v>
      </c>
      <c r="I97">
        <v>0</v>
      </c>
      <c r="J97">
        <v>0</v>
      </c>
      <c r="K97">
        <v>1</v>
      </c>
      <c r="L97">
        <v>2</v>
      </c>
      <c r="M97">
        <v>2</v>
      </c>
      <c r="N97">
        <v>1</v>
      </c>
      <c r="O97">
        <v>0</v>
      </c>
      <c r="P97">
        <v>2</v>
      </c>
      <c r="Q97">
        <v>1</v>
      </c>
      <c r="R97">
        <v>0</v>
      </c>
      <c r="S97">
        <v>3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N97" s="41" t="s">
        <v>8</v>
      </c>
      <c r="AO97" s="41" t="s">
        <v>234</v>
      </c>
      <c r="AP97" s="61">
        <v>7</v>
      </c>
      <c r="AQ97" s="61">
        <v>3</v>
      </c>
      <c r="AR97" s="61">
        <v>1</v>
      </c>
      <c r="AS97" s="61">
        <v>7</v>
      </c>
      <c r="AT97" s="61">
        <v>0</v>
      </c>
      <c r="AU97" s="61">
        <v>0</v>
      </c>
      <c r="AV97" s="61">
        <v>0</v>
      </c>
      <c r="AW97" s="61">
        <v>0</v>
      </c>
      <c r="AX97" s="61">
        <v>0</v>
      </c>
      <c r="AY97" s="61">
        <v>0</v>
      </c>
      <c r="AZ97" s="61">
        <v>0</v>
      </c>
      <c r="BA97" s="61">
        <v>0</v>
      </c>
      <c r="BB97" s="61">
        <v>0</v>
      </c>
      <c r="BC97" s="61">
        <v>0</v>
      </c>
      <c r="BD97" s="61">
        <v>0</v>
      </c>
      <c r="BE97" s="61">
        <v>0</v>
      </c>
      <c r="BF97" s="61">
        <v>1</v>
      </c>
      <c r="BG97" s="61">
        <v>0</v>
      </c>
      <c r="BH97" s="61">
        <v>0</v>
      </c>
      <c r="BI97" s="61">
        <v>0</v>
      </c>
      <c r="BJ97" s="61">
        <v>4</v>
      </c>
      <c r="BK97" s="61">
        <v>0</v>
      </c>
      <c r="BL97" s="61">
        <v>0</v>
      </c>
      <c r="BM97" s="61">
        <v>0</v>
      </c>
      <c r="BN97" s="61">
        <v>0</v>
      </c>
      <c r="BO97" s="61">
        <v>0</v>
      </c>
      <c r="BP97" s="61">
        <v>0</v>
      </c>
      <c r="BQ97" s="61">
        <v>0</v>
      </c>
      <c r="BR97" s="61">
        <v>0</v>
      </c>
      <c r="BS97" s="61">
        <v>0</v>
      </c>
      <c r="BT97" s="61">
        <v>0</v>
      </c>
      <c r="BU97" s="61">
        <v>0</v>
      </c>
      <c r="BV97" s="61">
        <v>0</v>
      </c>
      <c r="BW97" s="37">
        <v>0</v>
      </c>
      <c r="BX97" s="41">
        <v>0</v>
      </c>
      <c r="BY97" s="58"/>
      <c r="BZ97" s="58"/>
      <c r="CA97" s="58"/>
    </row>
    <row r="98" spans="1:93" x14ac:dyDescent="0.25">
      <c r="A98" t="s">
        <v>9</v>
      </c>
      <c r="B98" t="s">
        <v>320</v>
      </c>
      <c r="C98">
        <v>18</v>
      </c>
      <c r="D98">
        <v>0</v>
      </c>
      <c r="E98">
        <v>16</v>
      </c>
      <c r="F98">
        <v>4</v>
      </c>
      <c r="G98">
        <v>1</v>
      </c>
      <c r="H98">
        <v>0</v>
      </c>
      <c r="I98">
        <v>0</v>
      </c>
      <c r="J98">
        <v>0</v>
      </c>
      <c r="K98">
        <v>2</v>
      </c>
      <c r="L98">
        <v>0</v>
      </c>
      <c r="M98">
        <v>12</v>
      </c>
      <c r="N98">
        <v>16</v>
      </c>
      <c r="O98">
        <v>0</v>
      </c>
      <c r="P98">
        <v>0</v>
      </c>
      <c r="Q98">
        <v>2</v>
      </c>
      <c r="R98">
        <v>14</v>
      </c>
      <c r="S98">
        <v>1</v>
      </c>
      <c r="T98">
        <v>0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N98" s="41" t="s">
        <v>15</v>
      </c>
      <c r="AO98" s="41" t="s">
        <v>234</v>
      </c>
      <c r="AP98" s="61">
        <v>12</v>
      </c>
      <c r="AQ98" s="61">
        <v>0</v>
      </c>
      <c r="AR98" s="61">
        <v>10</v>
      </c>
      <c r="AS98" s="61">
        <v>6</v>
      </c>
      <c r="AT98" s="61">
        <v>0</v>
      </c>
      <c r="AU98" s="61">
        <v>0</v>
      </c>
      <c r="AV98" s="61">
        <v>0</v>
      </c>
      <c r="AW98" s="61">
        <v>0</v>
      </c>
      <c r="AX98" s="61">
        <v>3</v>
      </c>
      <c r="AY98" s="61">
        <v>3</v>
      </c>
      <c r="AZ98" s="61">
        <v>8</v>
      </c>
      <c r="BA98" s="61">
        <v>1</v>
      </c>
      <c r="BB98" s="61">
        <v>0</v>
      </c>
      <c r="BC98" s="61">
        <v>7</v>
      </c>
      <c r="BD98" s="61">
        <v>2</v>
      </c>
      <c r="BE98" s="61">
        <v>0</v>
      </c>
      <c r="BF98" s="61">
        <v>6</v>
      </c>
      <c r="BG98" s="61">
        <v>5</v>
      </c>
      <c r="BH98" s="61">
        <v>0</v>
      </c>
      <c r="BI98" s="61">
        <v>0</v>
      </c>
      <c r="BJ98" s="61">
        <v>0</v>
      </c>
      <c r="BK98" s="61">
        <v>0</v>
      </c>
      <c r="BL98" s="61">
        <v>0</v>
      </c>
      <c r="BM98" s="61">
        <v>0</v>
      </c>
      <c r="BN98" s="61">
        <v>0</v>
      </c>
      <c r="BO98" s="61">
        <v>0</v>
      </c>
      <c r="BP98" s="61">
        <v>0</v>
      </c>
      <c r="BQ98" s="61">
        <v>0</v>
      </c>
      <c r="BR98" s="61">
        <v>0</v>
      </c>
      <c r="BS98" s="61">
        <v>0</v>
      </c>
      <c r="BT98" s="61">
        <v>2</v>
      </c>
      <c r="BU98" s="61">
        <v>0</v>
      </c>
      <c r="BV98" s="61">
        <v>0</v>
      </c>
      <c r="BW98" s="37">
        <v>0</v>
      </c>
      <c r="BX98" s="49">
        <v>0</v>
      </c>
      <c r="BY98" s="58"/>
      <c r="BZ98" s="58"/>
      <c r="CA98" s="58"/>
    </row>
    <row r="99" spans="1:93" x14ac:dyDescent="0.25">
      <c r="A99" t="s">
        <v>16</v>
      </c>
      <c r="B99" t="s">
        <v>320</v>
      </c>
      <c r="C99">
        <v>6</v>
      </c>
      <c r="D99">
        <v>0</v>
      </c>
      <c r="E99">
        <v>4</v>
      </c>
      <c r="F99">
        <v>4</v>
      </c>
      <c r="G99">
        <v>3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7</v>
      </c>
      <c r="O99">
        <v>0</v>
      </c>
      <c r="P99">
        <v>6</v>
      </c>
      <c r="Q99">
        <v>2</v>
      </c>
      <c r="R99">
        <v>0</v>
      </c>
      <c r="S99">
        <v>3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5</v>
      </c>
      <c r="AF99">
        <v>0</v>
      </c>
      <c r="AG99">
        <v>2</v>
      </c>
      <c r="AH99">
        <v>0</v>
      </c>
      <c r="AI99">
        <v>0</v>
      </c>
      <c r="AJ99">
        <v>0</v>
      </c>
      <c r="AK99">
        <v>0</v>
      </c>
      <c r="AN99" s="41" t="s">
        <v>9</v>
      </c>
      <c r="AO99" s="41" t="s">
        <v>234</v>
      </c>
      <c r="AP99" s="61">
        <v>22</v>
      </c>
      <c r="AQ99" s="61">
        <v>0</v>
      </c>
      <c r="AR99" s="61">
        <v>16</v>
      </c>
      <c r="AS99" s="61">
        <v>8</v>
      </c>
      <c r="AT99" s="61">
        <v>1</v>
      </c>
      <c r="AU99" s="61">
        <v>0</v>
      </c>
      <c r="AV99" s="61">
        <v>0</v>
      </c>
      <c r="AW99" s="61">
        <v>0</v>
      </c>
      <c r="AX99" s="61">
        <v>2</v>
      </c>
      <c r="AY99" s="61">
        <v>0</v>
      </c>
      <c r="AZ99" s="61">
        <v>12</v>
      </c>
      <c r="BA99" s="61">
        <v>16</v>
      </c>
      <c r="BB99" s="61">
        <v>0</v>
      </c>
      <c r="BC99" s="61">
        <v>0</v>
      </c>
      <c r="BD99" s="61">
        <v>2</v>
      </c>
      <c r="BE99" s="61">
        <v>14</v>
      </c>
      <c r="BF99" s="61">
        <v>1</v>
      </c>
      <c r="BG99" s="61">
        <v>0</v>
      </c>
      <c r="BH99" s="61">
        <v>0</v>
      </c>
      <c r="BI99" s="61">
        <v>1</v>
      </c>
      <c r="BJ99" s="61">
        <v>5</v>
      </c>
      <c r="BK99" s="61">
        <v>0</v>
      </c>
      <c r="BL99" s="61">
        <v>0</v>
      </c>
      <c r="BM99" s="61">
        <v>0</v>
      </c>
      <c r="BN99" s="61">
        <v>0</v>
      </c>
      <c r="BO99" s="61">
        <v>0</v>
      </c>
      <c r="BP99" s="61">
        <v>0</v>
      </c>
      <c r="BQ99" s="61">
        <v>0</v>
      </c>
      <c r="BR99" s="61">
        <v>0</v>
      </c>
      <c r="BS99" s="61">
        <v>1</v>
      </c>
      <c r="BT99" s="61">
        <v>0</v>
      </c>
      <c r="BU99" s="61">
        <v>0</v>
      </c>
      <c r="BV99" s="61">
        <v>0</v>
      </c>
      <c r="BW99" s="37">
        <v>0</v>
      </c>
      <c r="BX99" s="41">
        <v>0</v>
      </c>
      <c r="BY99" s="58"/>
      <c r="BZ99" s="58"/>
      <c r="CA99" s="58"/>
    </row>
    <row r="100" spans="1:93" x14ac:dyDescent="0.25"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N100" s="41" t="s">
        <v>16</v>
      </c>
      <c r="AO100" s="41" t="s">
        <v>234</v>
      </c>
      <c r="AP100" s="61">
        <v>10</v>
      </c>
      <c r="AQ100" s="61">
        <v>0</v>
      </c>
      <c r="AR100" s="61">
        <v>8</v>
      </c>
      <c r="AS100" s="61">
        <v>4</v>
      </c>
      <c r="AT100" s="61">
        <v>3</v>
      </c>
      <c r="AU100" s="61">
        <v>0</v>
      </c>
      <c r="AV100" s="61">
        <v>0</v>
      </c>
      <c r="AW100" s="61">
        <v>0</v>
      </c>
      <c r="AX100" s="61">
        <v>2</v>
      </c>
      <c r="AY100" s="61">
        <v>1</v>
      </c>
      <c r="AZ100" s="61">
        <v>0</v>
      </c>
      <c r="BA100" s="61">
        <v>7</v>
      </c>
      <c r="BB100" s="61">
        <v>0</v>
      </c>
      <c r="BC100" s="61">
        <v>6</v>
      </c>
      <c r="BD100" s="61">
        <v>2</v>
      </c>
      <c r="BE100" s="61">
        <v>0</v>
      </c>
      <c r="BF100" s="61">
        <v>3</v>
      </c>
      <c r="BG100" s="61">
        <v>0</v>
      </c>
      <c r="BH100" s="61">
        <v>0</v>
      </c>
      <c r="BI100" s="61">
        <v>3</v>
      </c>
      <c r="BJ100" s="61">
        <v>0</v>
      </c>
      <c r="BK100" s="61">
        <v>1</v>
      </c>
      <c r="BL100" s="61">
        <v>0</v>
      </c>
      <c r="BM100" s="61">
        <v>0</v>
      </c>
      <c r="BN100" s="61">
        <v>0</v>
      </c>
      <c r="BO100" s="61">
        <v>1</v>
      </c>
      <c r="BP100" s="61">
        <v>0</v>
      </c>
      <c r="BQ100" s="61">
        <v>0</v>
      </c>
      <c r="BR100" s="61">
        <v>5</v>
      </c>
      <c r="BS100" s="61">
        <v>3</v>
      </c>
      <c r="BT100" s="61">
        <v>2</v>
      </c>
      <c r="BU100" s="61">
        <v>0</v>
      </c>
      <c r="BV100" s="61">
        <v>0</v>
      </c>
      <c r="BW100" s="37">
        <v>0</v>
      </c>
      <c r="BX100" s="41">
        <v>0</v>
      </c>
      <c r="BY100" s="58"/>
      <c r="BZ100" s="58"/>
      <c r="CA100" s="58"/>
    </row>
    <row r="101" spans="1:93" ht="27.6" x14ac:dyDescent="0.25">
      <c r="AN101" s="41"/>
      <c r="AO101" s="41"/>
      <c r="BY101" s="84" t="s">
        <v>470</v>
      </c>
      <c r="BZ101" s="84" t="s">
        <v>471</v>
      </c>
      <c r="CA101" s="84" t="s">
        <v>472</v>
      </c>
      <c r="CB101" s="84" t="s">
        <v>473</v>
      </c>
      <c r="CC101" s="84" t="s">
        <v>474</v>
      </c>
      <c r="CD101" s="84" t="s">
        <v>475</v>
      </c>
      <c r="CE101" s="84" t="s">
        <v>476</v>
      </c>
      <c r="CF101" s="84" t="s">
        <v>477</v>
      </c>
      <c r="CG101" s="84" t="s">
        <v>478</v>
      </c>
      <c r="CH101" s="84" t="s">
        <v>479</v>
      </c>
      <c r="CI101" s="84" t="s">
        <v>480</v>
      </c>
      <c r="CJ101" s="84" t="s">
        <v>456</v>
      </c>
      <c r="CK101" s="84" t="s">
        <v>481</v>
      </c>
      <c r="CL101" s="84" t="s">
        <v>482</v>
      </c>
      <c r="CM101" s="84" t="s">
        <v>483</v>
      </c>
      <c r="CN101" s="84" t="s">
        <v>484</v>
      </c>
      <c r="CO101" s="84" t="s">
        <v>485</v>
      </c>
    </row>
    <row r="102" spans="1:93" x14ac:dyDescent="0.25">
      <c r="V102" s="37">
        <f>SUM(V71:V101)</f>
        <v>39</v>
      </c>
      <c r="W102" s="37">
        <f t="shared" ref="W102" si="46">SUM(W71:W101)</f>
        <v>31</v>
      </c>
      <c r="X102" s="37">
        <f t="shared" ref="X102" si="47">SUM(X71:X101)</f>
        <v>26</v>
      </c>
      <c r="Y102" s="37">
        <f t="shared" ref="Y102" si="48">SUM(Y71:Y101)</f>
        <v>6</v>
      </c>
      <c r="Z102" s="37">
        <f t="shared" ref="Z102" si="49">SUM(Z71:Z101)</f>
        <v>0</v>
      </c>
      <c r="AA102" s="37">
        <f t="shared" ref="AA102" si="50">SUM(AA71:AA101)</f>
        <v>0</v>
      </c>
      <c r="AB102" s="37">
        <f t="shared" ref="AB102" si="51">SUM(AB71:AB101)</f>
        <v>21</v>
      </c>
      <c r="AC102" s="37">
        <f t="shared" ref="AC102" si="52">SUM(AC71:AC101)</f>
        <v>10</v>
      </c>
      <c r="AD102" s="37">
        <f t="shared" ref="AD102" si="53">SUM(AD71:AD101)</f>
        <v>5</v>
      </c>
      <c r="AE102" s="37">
        <f t="shared" ref="AE102" si="54">SUM(AE71:AE101)</f>
        <v>85</v>
      </c>
      <c r="AF102" s="37">
        <f t="shared" ref="AF102" si="55">SUM(AF71:AF101)</f>
        <v>39</v>
      </c>
      <c r="AG102" s="37">
        <f t="shared" ref="AG102" si="56">SUM(AG71:AG101)</f>
        <v>33</v>
      </c>
      <c r="AH102" s="37">
        <f t="shared" ref="AH102" si="57">SUM(AH71:AH101)</f>
        <v>11</v>
      </c>
      <c r="AI102" s="37">
        <f t="shared" ref="AI102" si="58">SUM(AI71:AI101)</f>
        <v>4</v>
      </c>
      <c r="AJ102" s="37">
        <f t="shared" ref="AJ102:AK102" si="59">SUM(AJ71:AJ101)</f>
        <v>0</v>
      </c>
      <c r="AK102" s="37">
        <f t="shared" si="59"/>
        <v>15</v>
      </c>
      <c r="AN102" s="41"/>
      <c r="AO102" s="41"/>
      <c r="BH102" s="37">
        <f>SUM(BH71:BH101)</f>
        <v>4</v>
      </c>
      <c r="BI102" s="37">
        <f t="shared" ref="BI102" si="60">SUM(BI71:BI101)</f>
        <v>158</v>
      </c>
      <c r="BJ102" s="37">
        <f t="shared" ref="BJ102" si="61">SUM(BJ71:BJ101)</f>
        <v>118</v>
      </c>
      <c r="BK102" s="37">
        <f t="shared" ref="BK102" si="62">SUM(BK71:BK101)</f>
        <v>26</v>
      </c>
      <c r="BL102" s="37">
        <f t="shared" ref="BL102" si="63">SUM(BL71:BL101)</f>
        <v>6</v>
      </c>
      <c r="BM102" s="37">
        <f t="shared" ref="BM102" si="64">SUM(BM71:BM101)</f>
        <v>0</v>
      </c>
      <c r="BN102" s="37">
        <f t="shared" ref="BN102" si="65">SUM(BN71:BN101)</f>
        <v>0</v>
      </c>
      <c r="BO102" s="37">
        <f t="shared" ref="BO102" si="66">SUM(BO71:BO101)</f>
        <v>45</v>
      </c>
      <c r="BP102" s="37">
        <f t="shared" ref="BP102" si="67">SUM(BP71:BP101)</f>
        <v>10</v>
      </c>
      <c r="BQ102" s="37">
        <f t="shared" ref="BQ102" si="68">SUM(BQ71:BQ101)</f>
        <v>95</v>
      </c>
      <c r="BR102" s="37">
        <f t="shared" ref="BR102" si="69">SUM(BR71:BR101)</f>
        <v>85</v>
      </c>
      <c r="BS102" s="37">
        <f t="shared" ref="BS102" si="70">SUM(BS71:BS101)</f>
        <v>158</v>
      </c>
      <c r="BT102" s="37">
        <f t="shared" ref="BT102" si="71">SUM(BT71:BT101)</f>
        <v>42</v>
      </c>
      <c r="BU102" s="37">
        <f t="shared" ref="BU102" si="72">SUM(BU71:BU101)</f>
        <v>25</v>
      </c>
      <c r="BV102" s="37">
        <f t="shared" ref="BV102" si="73">SUM(BV71:BV101)</f>
        <v>4</v>
      </c>
      <c r="BY102" s="37">
        <f t="shared" ref="BY102:CO102" si="74">BH102-U102</f>
        <v>4</v>
      </c>
      <c r="BZ102" s="37">
        <f t="shared" si="74"/>
        <v>119</v>
      </c>
      <c r="CA102" s="37">
        <f t="shared" si="74"/>
        <v>87</v>
      </c>
      <c r="CB102" s="37">
        <f t="shared" si="74"/>
        <v>0</v>
      </c>
      <c r="CC102" s="37">
        <f t="shared" si="74"/>
        <v>0</v>
      </c>
      <c r="CD102" s="37">
        <f t="shared" si="74"/>
        <v>0</v>
      </c>
      <c r="CE102" s="37">
        <f t="shared" si="74"/>
        <v>0</v>
      </c>
      <c r="CF102" s="37">
        <f t="shared" si="74"/>
        <v>24</v>
      </c>
      <c r="CG102" s="37">
        <f t="shared" si="74"/>
        <v>0</v>
      </c>
      <c r="CH102" s="37">
        <f t="shared" si="74"/>
        <v>90</v>
      </c>
      <c r="CI102" s="37">
        <f t="shared" si="74"/>
        <v>0</v>
      </c>
      <c r="CJ102" s="37">
        <f t="shared" si="74"/>
        <v>119</v>
      </c>
      <c r="CK102" s="37">
        <f t="shared" si="74"/>
        <v>9</v>
      </c>
      <c r="CL102" s="37">
        <f t="shared" si="74"/>
        <v>14</v>
      </c>
      <c r="CM102" s="37">
        <f t="shared" si="74"/>
        <v>0</v>
      </c>
      <c r="CN102" s="37">
        <f t="shared" si="74"/>
        <v>0</v>
      </c>
      <c r="CO102" s="37">
        <f t="shared" si="74"/>
        <v>-15</v>
      </c>
    </row>
    <row r="103" spans="1:93" ht="27.6" x14ac:dyDescent="0.25">
      <c r="A103" s="37"/>
      <c r="B103" s="46"/>
      <c r="C103" s="44" t="s">
        <v>457</v>
      </c>
      <c r="D103" s="44" t="s">
        <v>458</v>
      </c>
      <c r="E103" s="44" t="s">
        <v>459</v>
      </c>
      <c r="F103" s="44" t="s">
        <v>460</v>
      </c>
      <c r="G103" s="44" t="s">
        <v>250</v>
      </c>
      <c r="H103" s="44" t="s">
        <v>461</v>
      </c>
      <c r="I103" s="44" t="s">
        <v>462</v>
      </c>
      <c r="J103" s="44" t="s">
        <v>455</v>
      </c>
      <c r="K103" s="44" t="s">
        <v>252</v>
      </c>
      <c r="L103" s="44" t="s">
        <v>463</v>
      </c>
      <c r="M103" s="44" t="s">
        <v>464</v>
      </c>
      <c r="N103" s="44" t="s">
        <v>465</v>
      </c>
      <c r="O103" s="44" t="s">
        <v>466</v>
      </c>
      <c r="P103" s="44" t="s">
        <v>251</v>
      </c>
      <c r="Q103" s="44" t="s">
        <v>467</v>
      </c>
      <c r="R103" s="44" t="s">
        <v>468</v>
      </c>
      <c r="S103" s="44" t="s">
        <v>469</v>
      </c>
      <c r="T103" s="44" t="s">
        <v>486</v>
      </c>
      <c r="U103" s="81" t="s">
        <v>470</v>
      </c>
      <c r="V103" s="81" t="s">
        <v>471</v>
      </c>
      <c r="W103" s="81" t="s">
        <v>472</v>
      </c>
      <c r="X103" s="81" t="s">
        <v>473</v>
      </c>
      <c r="Y103" s="81" t="s">
        <v>474</v>
      </c>
      <c r="Z103" s="81" t="s">
        <v>475</v>
      </c>
      <c r="AA103" s="81" t="s">
        <v>476</v>
      </c>
      <c r="AB103" s="81" t="s">
        <v>477</v>
      </c>
      <c r="AC103" s="81" t="s">
        <v>478</v>
      </c>
      <c r="AD103" s="81" t="s">
        <v>479</v>
      </c>
      <c r="AE103" s="81" t="s">
        <v>480</v>
      </c>
      <c r="AF103" s="81" t="s">
        <v>456</v>
      </c>
      <c r="AG103" s="81" t="s">
        <v>481</v>
      </c>
      <c r="AH103" s="81" t="s">
        <v>482</v>
      </c>
      <c r="AI103" s="81" t="s">
        <v>483</v>
      </c>
      <c r="AJ103" s="81" t="s">
        <v>484</v>
      </c>
      <c r="AK103" s="81" t="s">
        <v>485</v>
      </c>
      <c r="AL103" t="s">
        <v>321</v>
      </c>
      <c r="AO103" s="46"/>
      <c r="AP103" s="44" t="s">
        <v>457</v>
      </c>
      <c r="AQ103" s="44" t="s">
        <v>458</v>
      </c>
      <c r="AR103" s="44" t="s">
        <v>459</v>
      </c>
      <c r="AS103" s="44" t="s">
        <v>460</v>
      </c>
      <c r="AT103" s="44" t="s">
        <v>250</v>
      </c>
      <c r="AU103" s="44" t="s">
        <v>461</v>
      </c>
      <c r="AV103" s="44" t="s">
        <v>462</v>
      </c>
      <c r="AW103" s="44" t="s">
        <v>455</v>
      </c>
      <c r="AX103" s="44" t="s">
        <v>252</v>
      </c>
      <c r="AY103" s="44" t="s">
        <v>463</v>
      </c>
      <c r="AZ103" s="44" t="s">
        <v>464</v>
      </c>
      <c r="BA103" s="44" t="s">
        <v>465</v>
      </c>
      <c r="BB103" s="44" t="s">
        <v>466</v>
      </c>
      <c r="BC103" s="44" t="s">
        <v>251</v>
      </c>
      <c r="BD103" s="44" t="s">
        <v>467</v>
      </c>
      <c r="BE103" s="44" t="s">
        <v>468</v>
      </c>
      <c r="BF103" s="44" t="s">
        <v>469</v>
      </c>
      <c r="BG103" s="44" t="s">
        <v>486</v>
      </c>
      <c r="BH103" s="81" t="s">
        <v>470</v>
      </c>
      <c r="BI103" s="81" t="s">
        <v>471</v>
      </c>
      <c r="BJ103" s="81" t="s">
        <v>472</v>
      </c>
      <c r="BK103" s="81" t="s">
        <v>473</v>
      </c>
      <c r="BL103" s="81" t="s">
        <v>474</v>
      </c>
      <c r="BM103" s="81" t="s">
        <v>475</v>
      </c>
      <c r="BN103" s="81" t="s">
        <v>476</v>
      </c>
      <c r="BO103" s="81" t="s">
        <v>477</v>
      </c>
      <c r="BP103" s="81" t="s">
        <v>478</v>
      </c>
      <c r="BQ103" s="81" t="s">
        <v>479</v>
      </c>
      <c r="BR103" s="81" t="s">
        <v>480</v>
      </c>
      <c r="BS103" s="81" t="s">
        <v>456</v>
      </c>
      <c r="BT103" s="81" t="s">
        <v>481</v>
      </c>
      <c r="BU103" s="81" t="s">
        <v>482</v>
      </c>
      <c r="BV103" s="81" t="s">
        <v>483</v>
      </c>
      <c r="BW103" s="81" t="s">
        <v>484</v>
      </c>
      <c r="BX103" s="81" t="s">
        <v>485</v>
      </c>
    </row>
    <row r="104" spans="1:93" x14ac:dyDescent="0.25">
      <c r="A104" t="s">
        <v>22</v>
      </c>
      <c r="B104" t="s">
        <v>321</v>
      </c>
      <c r="C104">
        <v>3</v>
      </c>
      <c r="D104">
        <v>3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2</v>
      </c>
      <c r="O104">
        <v>0</v>
      </c>
      <c r="P104">
        <v>3</v>
      </c>
      <c r="Q104">
        <v>0</v>
      </c>
      <c r="R104">
        <v>0</v>
      </c>
      <c r="S104">
        <v>3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N104" t="s">
        <v>22</v>
      </c>
      <c r="AO104" t="s">
        <v>234</v>
      </c>
      <c r="AP104">
        <v>3</v>
      </c>
      <c r="AQ104">
        <v>3</v>
      </c>
      <c r="AR104">
        <v>3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3</v>
      </c>
      <c r="AY104">
        <v>0</v>
      </c>
      <c r="AZ104">
        <v>0</v>
      </c>
      <c r="BA104">
        <v>3</v>
      </c>
      <c r="BB104">
        <v>0</v>
      </c>
      <c r="BC104">
        <v>3</v>
      </c>
      <c r="BD104">
        <v>0</v>
      </c>
      <c r="BE104">
        <v>0</v>
      </c>
      <c r="BF104">
        <v>3</v>
      </c>
      <c r="BG104">
        <v>1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</row>
    <row r="105" spans="1:93" x14ac:dyDescent="0.25">
      <c r="A105" t="s">
        <v>0</v>
      </c>
      <c r="B105" t="s">
        <v>321</v>
      </c>
      <c r="C105">
        <v>18</v>
      </c>
      <c r="D105">
        <v>2</v>
      </c>
      <c r="E105">
        <v>8</v>
      </c>
      <c r="F105">
        <v>14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5</v>
      </c>
      <c r="M105">
        <v>0</v>
      </c>
      <c r="N105">
        <v>12</v>
      </c>
      <c r="O105">
        <v>0</v>
      </c>
      <c r="P105">
        <v>2</v>
      </c>
      <c r="Q105">
        <v>2</v>
      </c>
      <c r="R105">
        <v>5</v>
      </c>
      <c r="S105">
        <v>7</v>
      </c>
      <c r="T105">
        <v>0</v>
      </c>
      <c r="U105">
        <v>0</v>
      </c>
      <c r="V105">
        <v>0</v>
      </c>
      <c r="W105">
        <v>6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5</v>
      </c>
      <c r="AF105">
        <v>0</v>
      </c>
      <c r="AG105">
        <v>2</v>
      </c>
      <c r="AH105">
        <v>2</v>
      </c>
      <c r="AI105">
        <v>0</v>
      </c>
      <c r="AJ105">
        <v>0</v>
      </c>
      <c r="AK105">
        <v>0</v>
      </c>
      <c r="AN105" t="s">
        <v>0</v>
      </c>
      <c r="AO105" t="s">
        <v>234</v>
      </c>
      <c r="AP105">
        <v>20</v>
      </c>
      <c r="AQ105">
        <v>2</v>
      </c>
      <c r="AR105">
        <v>8</v>
      </c>
      <c r="AS105">
        <v>16</v>
      </c>
      <c r="AT105">
        <v>3</v>
      </c>
      <c r="AU105">
        <v>0</v>
      </c>
      <c r="AV105">
        <v>0</v>
      </c>
      <c r="AW105">
        <v>0</v>
      </c>
      <c r="AX105">
        <v>0</v>
      </c>
      <c r="AY105">
        <v>5</v>
      </c>
      <c r="AZ105">
        <v>0</v>
      </c>
      <c r="BA105">
        <v>15</v>
      </c>
      <c r="BB105">
        <v>0</v>
      </c>
      <c r="BC105">
        <v>2</v>
      </c>
      <c r="BD105">
        <v>2</v>
      </c>
      <c r="BE105">
        <v>5</v>
      </c>
      <c r="BF105">
        <v>7</v>
      </c>
      <c r="BG105">
        <v>0</v>
      </c>
      <c r="BH105">
        <v>0</v>
      </c>
      <c r="BI105">
        <v>0</v>
      </c>
      <c r="BJ105">
        <v>8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8</v>
      </c>
      <c r="BS105">
        <v>0</v>
      </c>
      <c r="BT105">
        <v>2</v>
      </c>
      <c r="BU105">
        <v>2</v>
      </c>
      <c r="BV105">
        <v>0</v>
      </c>
      <c r="BW105">
        <v>0</v>
      </c>
      <c r="BX105">
        <v>0</v>
      </c>
    </row>
    <row r="106" spans="1:93" x14ac:dyDescent="0.25">
      <c r="A106" t="s">
        <v>11</v>
      </c>
      <c r="B106" t="s">
        <v>321</v>
      </c>
      <c r="C106">
        <v>44</v>
      </c>
      <c r="D106">
        <v>0</v>
      </c>
      <c r="E106">
        <v>27</v>
      </c>
      <c r="F106">
        <v>39</v>
      </c>
      <c r="G106">
        <v>0</v>
      </c>
      <c r="H106">
        <v>0</v>
      </c>
      <c r="I106">
        <v>0</v>
      </c>
      <c r="J106">
        <v>0</v>
      </c>
      <c r="K106">
        <v>37</v>
      </c>
      <c r="L106">
        <v>28</v>
      </c>
      <c r="M106">
        <v>40</v>
      </c>
      <c r="N106">
        <v>8</v>
      </c>
      <c r="O106">
        <v>0</v>
      </c>
      <c r="P106">
        <v>6</v>
      </c>
      <c r="Q106">
        <v>4</v>
      </c>
      <c r="R106">
        <v>8</v>
      </c>
      <c r="S106">
        <v>5</v>
      </c>
      <c r="T106">
        <v>5</v>
      </c>
      <c r="U106">
        <v>0</v>
      </c>
      <c r="V106">
        <v>2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2</v>
      </c>
      <c r="AG106">
        <v>2</v>
      </c>
      <c r="AH106">
        <v>0</v>
      </c>
      <c r="AI106">
        <v>0</v>
      </c>
      <c r="AJ106">
        <v>0</v>
      </c>
      <c r="AK106">
        <v>0</v>
      </c>
      <c r="AN106" t="s">
        <v>11</v>
      </c>
      <c r="AO106" t="s">
        <v>234</v>
      </c>
      <c r="AP106">
        <v>54</v>
      </c>
      <c r="AQ106">
        <v>0</v>
      </c>
      <c r="AR106">
        <v>33</v>
      </c>
      <c r="AS106">
        <v>48</v>
      </c>
      <c r="AT106">
        <v>1</v>
      </c>
      <c r="AU106">
        <v>0</v>
      </c>
      <c r="AV106">
        <v>0</v>
      </c>
      <c r="AW106">
        <v>0</v>
      </c>
      <c r="AX106">
        <v>47</v>
      </c>
      <c r="AY106">
        <v>31</v>
      </c>
      <c r="AZ106">
        <v>50</v>
      </c>
      <c r="BA106">
        <v>8</v>
      </c>
      <c r="BB106">
        <v>0</v>
      </c>
      <c r="BC106">
        <v>6</v>
      </c>
      <c r="BD106">
        <v>5</v>
      </c>
      <c r="BE106">
        <v>9</v>
      </c>
      <c r="BF106">
        <v>6</v>
      </c>
      <c r="BG106">
        <v>7</v>
      </c>
      <c r="BH106">
        <v>0</v>
      </c>
      <c r="BI106">
        <v>2</v>
      </c>
      <c r="BJ106">
        <v>1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0</v>
      </c>
      <c r="BS106">
        <v>2</v>
      </c>
      <c r="BT106">
        <v>2</v>
      </c>
      <c r="BU106">
        <v>0</v>
      </c>
      <c r="BV106">
        <v>0</v>
      </c>
      <c r="BW106">
        <v>0</v>
      </c>
      <c r="BX106">
        <v>0</v>
      </c>
    </row>
    <row r="107" spans="1:93" x14ac:dyDescent="0.25">
      <c r="A107" t="s">
        <v>1</v>
      </c>
      <c r="B107" t="s">
        <v>321</v>
      </c>
      <c r="C107">
        <v>20</v>
      </c>
      <c r="D107">
        <v>0</v>
      </c>
      <c r="E107">
        <v>19</v>
      </c>
      <c r="F107">
        <v>4</v>
      </c>
      <c r="G107">
        <v>7</v>
      </c>
      <c r="H107">
        <v>0</v>
      </c>
      <c r="I107">
        <v>0</v>
      </c>
      <c r="J107">
        <v>0</v>
      </c>
      <c r="K107">
        <v>15</v>
      </c>
      <c r="L107">
        <v>3</v>
      </c>
      <c r="M107">
        <v>9</v>
      </c>
      <c r="N107">
        <v>14</v>
      </c>
      <c r="O107">
        <v>4</v>
      </c>
      <c r="P107">
        <v>10</v>
      </c>
      <c r="Q107">
        <v>0</v>
      </c>
      <c r="R107">
        <v>1</v>
      </c>
      <c r="S107">
        <v>24</v>
      </c>
      <c r="T107">
        <v>2</v>
      </c>
      <c r="U107">
        <v>0</v>
      </c>
      <c r="V107">
        <v>0</v>
      </c>
      <c r="W107">
        <v>0</v>
      </c>
      <c r="X107">
        <v>3</v>
      </c>
      <c r="Y107">
        <v>0</v>
      </c>
      <c r="Z107">
        <v>0</v>
      </c>
      <c r="AA107">
        <v>0</v>
      </c>
      <c r="AB107">
        <v>4</v>
      </c>
      <c r="AC107">
        <v>1</v>
      </c>
      <c r="AD107">
        <v>0</v>
      </c>
      <c r="AE107">
        <v>1</v>
      </c>
      <c r="AF107">
        <v>0</v>
      </c>
      <c r="AG107">
        <v>5</v>
      </c>
      <c r="AH107">
        <v>0</v>
      </c>
      <c r="AI107">
        <v>0</v>
      </c>
      <c r="AJ107">
        <v>0</v>
      </c>
      <c r="AK107">
        <v>0</v>
      </c>
      <c r="AN107" t="s">
        <v>1</v>
      </c>
      <c r="AO107" t="s">
        <v>234</v>
      </c>
      <c r="AP107">
        <v>25</v>
      </c>
      <c r="AQ107">
        <v>0</v>
      </c>
      <c r="AR107">
        <v>23</v>
      </c>
      <c r="AS107">
        <v>5</v>
      </c>
      <c r="AT107">
        <v>7</v>
      </c>
      <c r="AU107">
        <v>0</v>
      </c>
      <c r="AV107">
        <v>0</v>
      </c>
      <c r="AW107">
        <v>0</v>
      </c>
      <c r="AX107">
        <v>15</v>
      </c>
      <c r="AY107">
        <v>3</v>
      </c>
      <c r="AZ107">
        <v>9</v>
      </c>
      <c r="BA107">
        <v>14</v>
      </c>
      <c r="BB107">
        <v>4</v>
      </c>
      <c r="BC107">
        <v>10</v>
      </c>
      <c r="BD107">
        <v>0</v>
      </c>
      <c r="BE107">
        <v>1</v>
      </c>
      <c r="BF107">
        <v>24</v>
      </c>
      <c r="BG107">
        <v>2</v>
      </c>
      <c r="BH107">
        <v>0</v>
      </c>
      <c r="BI107">
        <v>4</v>
      </c>
      <c r="BJ107">
        <v>1</v>
      </c>
      <c r="BK107">
        <v>3</v>
      </c>
      <c r="BL107">
        <v>0</v>
      </c>
      <c r="BM107">
        <v>0</v>
      </c>
      <c r="BN107">
        <v>0</v>
      </c>
      <c r="BO107">
        <v>4</v>
      </c>
      <c r="BP107">
        <v>1</v>
      </c>
      <c r="BQ107">
        <v>0</v>
      </c>
      <c r="BR107">
        <v>1</v>
      </c>
      <c r="BS107">
        <v>4</v>
      </c>
      <c r="BT107">
        <v>5</v>
      </c>
      <c r="BU107">
        <v>0</v>
      </c>
      <c r="BV107">
        <v>0</v>
      </c>
      <c r="BW107">
        <v>0</v>
      </c>
      <c r="BX107">
        <v>0</v>
      </c>
    </row>
    <row r="108" spans="1:93" x14ac:dyDescent="0.25">
      <c r="A108" t="s">
        <v>2</v>
      </c>
      <c r="B108" t="s">
        <v>321</v>
      </c>
      <c r="C108">
        <v>20</v>
      </c>
      <c r="D108">
        <v>1</v>
      </c>
      <c r="E108">
        <v>16</v>
      </c>
      <c r="F108">
        <v>11</v>
      </c>
      <c r="G108">
        <v>4</v>
      </c>
      <c r="H108">
        <v>0</v>
      </c>
      <c r="I108">
        <v>0</v>
      </c>
      <c r="J108">
        <v>0</v>
      </c>
      <c r="K108">
        <v>11</v>
      </c>
      <c r="L108">
        <v>2</v>
      </c>
      <c r="M108">
        <v>0</v>
      </c>
      <c r="N108">
        <v>5</v>
      </c>
      <c r="O108">
        <v>0</v>
      </c>
      <c r="P108">
        <v>8</v>
      </c>
      <c r="Q108">
        <v>7</v>
      </c>
      <c r="R108">
        <v>0</v>
      </c>
      <c r="S108">
        <v>12</v>
      </c>
      <c r="T108">
        <v>6</v>
      </c>
      <c r="U108">
        <v>0</v>
      </c>
      <c r="V108">
        <v>0</v>
      </c>
      <c r="W108">
        <v>1</v>
      </c>
      <c r="X108">
        <v>1</v>
      </c>
      <c r="Y108">
        <v>0</v>
      </c>
      <c r="Z108">
        <v>0</v>
      </c>
      <c r="AA108">
        <v>0</v>
      </c>
      <c r="AB108">
        <v>4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4</v>
      </c>
      <c r="AN108" t="s">
        <v>2</v>
      </c>
      <c r="AO108" t="s">
        <v>234</v>
      </c>
      <c r="AP108">
        <v>24</v>
      </c>
      <c r="AQ108">
        <v>1</v>
      </c>
      <c r="AR108">
        <v>17</v>
      </c>
      <c r="AS108">
        <v>14</v>
      </c>
      <c r="AT108">
        <v>5</v>
      </c>
      <c r="AU108">
        <v>0</v>
      </c>
      <c r="AV108">
        <v>0</v>
      </c>
      <c r="AW108">
        <v>0</v>
      </c>
      <c r="AX108">
        <v>12</v>
      </c>
      <c r="AY108">
        <v>2</v>
      </c>
      <c r="AZ108">
        <v>0</v>
      </c>
      <c r="BA108">
        <v>6</v>
      </c>
      <c r="BB108">
        <v>0</v>
      </c>
      <c r="BC108">
        <v>8</v>
      </c>
      <c r="BD108">
        <v>7</v>
      </c>
      <c r="BE108">
        <v>0</v>
      </c>
      <c r="BF108">
        <v>12</v>
      </c>
      <c r="BG108">
        <v>6</v>
      </c>
      <c r="BH108">
        <v>0</v>
      </c>
      <c r="BI108">
        <v>1</v>
      </c>
      <c r="BJ108">
        <v>3</v>
      </c>
      <c r="BK108">
        <v>2</v>
      </c>
      <c r="BL108">
        <v>0</v>
      </c>
      <c r="BM108">
        <v>0</v>
      </c>
      <c r="BN108">
        <v>0</v>
      </c>
      <c r="BO108">
        <v>5</v>
      </c>
      <c r="BP108">
        <v>0</v>
      </c>
      <c r="BQ108">
        <v>0</v>
      </c>
      <c r="BR108">
        <v>1</v>
      </c>
      <c r="BS108">
        <v>1</v>
      </c>
      <c r="BT108">
        <v>1</v>
      </c>
      <c r="BU108">
        <v>0</v>
      </c>
      <c r="BV108">
        <v>0</v>
      </c>
      <c r="BW108">
        <v>0</v>
      </c>
      <c r="BX108">
        <v>4</v>
      </c>
    </row>
    <row r="109" spans="1:93" x14ac:dyDescent="0.25">
      <c r="A109" t="s">
        <v>23</v>
      </c>
      <c r="B109" t="s">
        <v>321</v>
      </c>
      <c r="C109">
        <v>441</v>
      </c>
      <c r="D109">
        <v>0</v>
      </c>
      <c r="E109">
        <v>441</v>
      </c>
      <c r="F109">
        <v>336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441</v>
      </c>
      <c r="N109">
        <v>0</v>
      </c>
      <c r="O109">
        <v>0</v>
      </c>
      <c r="P109">
        <v>0</v>
      </c>
      <c r="Q109">
        <v>441</v>
      </c>
      <c r="R109">
        <v>0</v>
      </c>
      <c r="S109">
        <v>441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N109" t="s">
        <v>23</v>
      </c>
      <c r="AO109" t="s">
        <v>234</v>
      </c>
      <c r="AP109">
        <v>441</v>
      </c>
      <c r="AQ109">
        <v>0</v>
      </c>
      <c r="AR109">
        <v>441</v>
      </c>
      <c r="AS109">
        <v>336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441</v>
      </c>
      <c r="BA109">
        <v>0</v>
      </c>
      <c r="BB109">
        <v>0</v>
      </c>
      <c r="BC109">
        <v>0</v>
      </c>
      <c r="BD109">
        <v>441</v>
      </c>
      <c r="BE109">
        <v>0</v>
      </c>
      <c r="BF109">
        <v>441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</row>
    <row r="110" spans="1:93" x14ac:dyDescent="0.25">
      <c r="A110" t="s">
        <v>24</v>
      </c>
      <c r="B110" t="s">
        <v>321</v>
      </c>
      <c r="C110">
        <v>7</v>
      </c>
      <c r="D110">
        <v>0</v>
      </c>
      <c r="E110">
        <v>7</v>
      </c>
      <c r="F110">
        <v>2</v>
      </c>
      <c r="G110">
        <v>0</v>
      </c>
      <c r="H110">
        <v>5</v>
      </c>
      <c r="I110">
        <v>0</v>
      </c>
      <c r="J110">
        <v>0</v>
      </c>
      <c r="K110">
        <v>3</v>
      </c>
      <c r="L110">
        <v>2</v>
      </c>
      <c r="M110">
        <v>0</v>
      </c>
      <c r="N110">
        <v>11</v>
      </c>
      <c r="O110">
        <v>5</v>
      </c>
      <c r="P110">
        <v>3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5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3</v>
      </c>
      <c r="AF110">
        <v>0</v>
      </c>
      <c r="AG110">
        <v>3</v>
      </c>
      <c r="AH110">
        <v>0</v>
      </c>
      <c r="AI110">
        <v>0</v>
      </c>
      <c r="AJ110">
        <v>0</v>
      </c>
      <c r="AK110">
        <v>0</v>
      </c>
      <c r="AN110" t="s">
        <v>24</v>
      </c>
      <c r="AO110" t="s">
        <v>234</v>
      </c>
      <c r="AP110">
        <v>12</v>
      </c>
      <c r="AQ110">
        <v>0</v>
      </c>
      <c r="AR110">
        <v>12</v>
      </c>
      <c r="AS110">
        <v>3</v>
      </c>
      <c r="AT110">
        <v>2</v>
      </c>
      <c r="AU110">
        <v>5</v>
      </c>
      <c r="AV110">
        <v>0</v>
      </c>
      <c r="AW110">
        <v>0</v>
      </c>
      <c r="AX110">
        <v>6</v>
      </c>
      <c r="AY110">
        <v>6</v>
      </c>
      <c r="AZ110">
        <v>0</v>
      </c>
      <c r="BA110">
        <v>24</v>
      </c>
      <c r="BB110">
        <v>5</v>
      </c>
      <c r="BC110">
        <v>3</v>
      </c>
      <c r="BD110">
        <v>0</v>
      </c>
      <c r="BE110">
        <v>0</v>
      </c>
      <c r="BF110">
        <v>4</v>
      </c>
      <c r="BG110">
        <v>0</v>
      </c>
      <c r="BH110">
        <v>0</v>
      </c>
      <c r="BI110">
        <v>0</v>
      </c>
      <c r="BJ110">
        <v>0</v>
      </c>
      <c r="BK110">
        <v>2</v>
      </c>
      <c r="BL110">
        <v>5</v>
      </c>
      <c r="BM110">
        <v>0</v>
      </c>
      <c r="BN110">
        <v>0</v>
      </c>
      <c r="BO110">
        <v>1</v>
      </c>
      <c r="BP110">
        <v>1</v>
      </c>
      <c r="BQ110">
        <v>0</v>
      </c>
      <c r="BR110">
        <v>13</v>
      </c>
      <c r="BS110">
        <v>0</v>
      </c>
      <c r="BT110">
        <v>3</v>
      </c>
      <c r="BU110">
        <v>0</v>
      </c>
      <c r="BV110">
        <v>0</v>
      </c>
      <c r="BW110">
        <v>0</v>
      </c>
      <c r="BX110">
        <v>0</v>
      </c>
    </row>
    <row r="111" spans="1:93" x14ac:dyDescent="0.25">
      <c r="A111" t="s">
        <v>25</v>
      </c>
      <c r="B111" t="s">
        <v>321</v>
      </c>
      <c r="C111">
        <v>49</v>
      </c>
      <c r="D111">
        <v>0</v>
      </c>
      <c r="E111">
        <v>25</v>
      </c>
      <c r="F111">
        <v>47</v>
      </c>
      <c r="G111">
        <v>0</v>
      </c>
      <c r="H111">
        <v>0</v>
      </c>
      <c r="I111">
        <v>0</v>
      </c>
      <c r="J111">
        <v>0</v>
      </c>
      <c r="K111">
        <v>18</v>
      </c>
      <c r="L111">
        <v>0</v>
      </c>
      <c r="M111">
        <v>4</v>
      </c>
      <c r="N111">
        <v>0</v>
      </c>
      <c r="O111">
        <v>0</v>
      </c>
      <c r="P111">
        <v>20</v>
      </c>
      <c r="Q111">
        <v>1</v>
      </c>
      <c r="R111">
        <v>0</v>
      </c>
      <c r="S111">
        <v>17</v>
      </c>
      <c r="T111">
        <v>13</v>
      </c>
      <c r="U111">
        <v>0</v>
      </c>
      <c r="V111">
        <v>1</v>
      </c>
      <c r="W111">
        <v>3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4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10</v>
      </c>
      <c r="AN111" t="s">
        <v>25</v>
      </c>
      <c r="AO111" t="s">
        <v>234</v>
      </c>
      <c r="AP111">
        <v>50</v>
      </c>
      <c r="AQ111">
        <v>0</v>
      </c>
      <c r="AR111">
        <v>26</v>
      </c>
      <c r="AS111">
        <v>47</v>
      </c>
      <c r="AT111">
        <v>0</v>
      </c>
      <c r="AU111">
        <v>0</v>
      </c>
      <c r="AV111">
        <v>0</v>
      </c>
      <c r="AW111">
        <v>0</v>
      </c>
      <c r="AX111">
        <v>18</v>
      </c>
      <c r="AY111">
        <v>0</v>
      </c>
      <c r="AZ111">
        <v>4</v>
      </c>
      <c r="BA111">
        <v>0</v>
      </c>
      <c r="BB111">
        <v>0</v>
      </c>
      <c r="BC111">
        <v>20</v>
      </c>
      <c r="BD111">
        <v>1</v>
      </c>
      <c r="BE111">
        <v>0</v>
      </c>
      <c r="BF111">
        <v>17</v>
      </c>
      <c r="BG111">
        <v>13</v>
      </c>
      <c r="BH111">
        <v>0</v>
      </c>
      <c r="BI111">
        <v>2</v>
      </c>
      <c r="BJ111">
        <v>3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4</v>
      </c>
      <c r="BR111">
        <v>0</v>
      </c>
      <c r="BS111">
        <v>2</v>
      </c>
      <c r="BT111">
        <v>1</v>
      </c>
      <c r="BU111">
        <v>1</v>
      </c>
      <c r="BV111">
        <v>0</v>
      </c>
      <c r="BW111">
        <v>0</v>
      </c>
      <c r="BX111">
        <v>10</v>
      </c>
    </row>
    <row r="112" spans="1:93" x14ac:dyDescent="0.25">
      <c r="A112" t="s">
        <v>12</v>
      </c>
      <c r="B112" t="s">
        <v>321</v>
      </c>
      <c r="C112">
        <v>47</v>
      </c>
      <c r="D112">
        <v>1</v>
      </c>
      <c r="E112">
        <v>27</v>
      </c>
      <c r="F112">
        <v>26</v>
      </c>
      <c r="G112">
        <v>1</v>
      </c>
      <c r="H112">
        <v>0</v>
      </c>
      <c r="I112">
        <v>0</v>
      </c>
      <c r="J112">
        <v>0</v>
      </c>
      <c r="K112">
        <v>14</v>
      </c>
      <c r="L112">
        <v>6</v>
      </c>
      <c r="M112">
        <v>8</v>
      </c>
      <c r="N112">
        <v>6</v>
      </c>
      <c r="O112">
        <v>0</v>
      </c>
      <c r="P112">
        <v>11</v>
      </c>
      <c r="Q112">
        <v>1</v>
      </c>
      <c r="R112">
        <v>0</v>
      </c>
      <c r="S112">
        <v>16</v>
      </c>
      <c r="T112">
        <v>0</v>
      </c>
      <c r="U112">
        <v>0</v>
      </c>
      <c r="V112">
        <v>14</v>
      </c>
      <c r="W112">
        <v>10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</v>
      </c>
      <c r="AE112">
        <v>1</v>
      </c>
      <c r="AF112">
        <v>14</v>
      </c>
      <c r="AG112">
        <v>1</v>
      </c>
      <c r="AH112">
        <v>0</v>
      </c>
      <c r="AI112">
        <v>0</v>
      </c>
      <c r="AJ112">
        <v>0</v>
      </c>
      <c r="AK112">
        <v>0</v>
      </c>
      <c r="AN112" t="s">
        <v>12</v>
      </c>
      <c r="AO112" t="s">
        <v>234</v>
      </c>
      <c r="AP112">
        <v>47</v>
      </c>
      <c r="AQ112">
        <v>1</v>
      </c>
      <c r="AR112">
        <v>27</v>
      </c>
      <c r="AS112">
        <v>26</v>
      </c>
      <c r="AT112">
        <v>1</v>
      </c>
      <c r="AU112">
        <v>0</v>
      </c>
      <c r="AV112">
        <v>0</v>
      </c>
      <c r="AW112">
        <v>0</v>
      </c>
      <c r="AX112">
        <v>14</v>
      </c>
      <c r="AY112">
        <v>6</v>
      </c>
      <c r="AZ112">
        <v>8</v>
      </c>
      <c r="BA112">
        <v>6</v>
      </c>
      <c r="BB112">
        <v>0</v>
      </c>
      <c r="BC112">
        <v>11</v>
      </c>
      <c r="BD112">
        <v>1</v>
      </c>
      <c r="BE112">
        <v>0</v>
      </c>
      <c r="BF112">
        <v>16</v>
      </c>
      <c r="BG112">
        <v>0</v>
      </c>
      <c r="BH112">
        <v>0</v>
      </c>
      <c r="BI112">
        <v>14</v>
      </c>
      <c r="BJ112">
        <v>10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7</v>
      </c>
      <c r="BR112">
        <v>1</v>
      </c>
      <c r="BS112">
        <v>14</v>
      </c>
      <c r="BT112">
        <v>1</v>
      </c>
      <c r="BU112">
        <v>0</v>
      </c>
      <c r="BV112">
        <v>0</v>
      </c>
      <c r="BW112">
        <v>0</v>
      </c>
      <c r="BX112">
        <v>0</v>
      </c>
    </row>
    <row r="113" spans="1:76" x14ac:dyDescent="0.25">
      <c r="A113" t="s">
        <v>3</v>
      </c>
      <c r="B113" t="s">
        <v>321</v>
      </c>
      <c r="C113">
        <v>18</v>
      </c>
      <c r="D113">
        <v>4</v>
      </c>
      <c r="E113">
        <v>6</v>
      </c>
      <c r="F113">
        <v>14</v>
      </c>
      <c r="G113">
        <v>3</v>
      </c>
      <c r="H113">
        <v>6</v>
      </c>
      <c r="I113">
        <v>0</v>
      </c>
      <c r="J113">
        <v>6</v>
      </c>
      <c r="K113">
        <v>1</v>
      </c>
      <c r="L113">
        <v>6</v>
      </c>
      <c r="M113">
        <v>1</v>
      </c>
      <c r="N113">
        <v>4</v>
      </c>
      <c r="O113">
        <v>0</v>
      </c>
      <c r="P113">
        <v>9</v>
      </c>
      <c r="Q113">
        <v>2</v>
      </c>
      <c r="R113">
        <v>0</v>
      </c>
      <c r="S113">
        <v>6</v>
      </c>
      <c r="T113">
        <v>0</v>
      </c>
      <c r="U113">
        <v>0</v>
      </c>
      <c r="V113">
        <v>2</v>
      </c>
      <c r="W113">
        <v>3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</v>
      </c>
      <c r="AG113">
        <v>4</v>
      </c>
      <c r="AH113">
        <v>0</v>
      </c>
      <c r="AI113">
        <v>0</v>
      </c>
      <c r="AJ113">
        <v>0</v>
      </c>
      <c r="AK113">
        <v>0</v>
      </c>
      <c r="AN113" t="s">
        <v>3</v>
      </c>
      <c r="AO113" t="s">
        <v>234</v>
      </c>
      <c r="AP113">
        <v>20</v>
      </c>
      <c r="AQ113">
        <v>4</v>
      </c>
      <c r="AR113">
        <v>7</v>
      </c>
      <c r="AS113">
        <v>15</v>
      </c>
      <c r="AT113">
        <v>3</v>
      </c>
      <c r="AU113">
        <v>6</v>
      </c>
      <c r="AV113">
        <v>0</v>
      </c>
      <c r="AW113">
        <v>6</v>
      </c>
      <c r="AX113">
        <v>2</v>
      </c>
      <c r="AY113">
        <v>6</v>
      </c>
      <c r="AZ113">
        <v>1</v>
      </c>
      <c r="BA113">
        <v>6</v>
      </c>
      <c r="BB113">
        <v>0</v>
      </c>
      <c r="BC113">
        <v>9</v>
      </c>
      <c r="BD113">
        <v>3</v>
      </c>
      <c r="BE113">
        <v>0</v>
      </c>
      <c r="BF113">
        <v>6</v>
      </c>
      <c r="BG113">
        <v>0</v>
      </c>
      <c r="BH113">
        <v>0</v>
      </c>
      <c r="BI113">
        <v>2</v>
      </c>
      <c r="BJ113">
        <v>4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2</v>
      </c>
      <c r="BS113">
        <v>2</v>
      </c>
      <c r="BT113">
        <v>4</v>
      </c>
      <c r="BU113">
        <v>0</v>
      </c>
      <c r="BV113">
        <v>0</v>
      </c>
      <c r="BW113">
        <v>0</v>
      </c>
      <c r="BX113">
        <v>0</v>
      </c>
    </row>
    <row r="114" spans="1:76" x14ac:dyDescent="0.25">
      <c r="A114" t="s">
        <v>26</v>
      </c>
      <c r="B114" t="s">
        <v>321</v>
      </c>
      <c r="C114">
        <v>14</v>
      </c>
      <c r="D114">
        <v>3</v>
      </c>
      <c r="E114">
        <v>4</v>
      </c>
      <c r="F114">
        <v>14</v>
      </c>
      <c r="G114">
        <v>0</v>
      </c>
      <c r="H114">
        <v>0</v>
      </c>
      <c r="I114">
        <v>0</v>
      </c>
      <c r="J114">
        <v>0</v>
      </c>
      <c r="K114">
        <v>8</v>
      </c>
      <c r="L114">
        <v>1</v>
      </c>
      <c r="M114">
        <v>0</v>
      </c>
      <c r="N114">
        <v>1</v>
      </c>
      <c r="O114">
        <v>0</v>
      </c>
      <c r="P114">
        <v>3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</v>
      </c>
      <c r="X114">
        <v>0</v>
      </c>
      <c r="Y114">
        <v>0</v>
      </c>
      <c r="Z114">
        <v>0</v>
      </c>
      <c r="AA114">
        <v>0</v>
      </c>
      <c r="AB114">
        <v>4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N114" t="s">
        <v>26</v>
      </c>
      <c r="AO114" t="s">
        <v>234</v>
      </c>
      <c r="AP114">
        <v>17</v>
      </c>
      <c r="AQ114">
        <v>3</v>
      </c>
      <c r="AR114">
        <v>5</v>
      </c>
      <c r="AS114">
        <v>16</v>
      </c>
      <c r="AT114">
        <v>1</v>
      </c>
      <c r="AU114">
        <v>0</v>
      </c>
      <c r="AV114">
        <v>0</v>
      </c>
      <c r="AW114">
        <v>0</v>
      </c>
      <c r="AX114">
        <v>8</v>
      </c>
      <c r="AY114">
        <v>1</v>
      </c>
      <c r="AZ114">
        <v>0</v>
      </c>
      <c r="BA114">
        <v>1</v>
      </c>
      <c r="BB114">
        <v>0</v>
      </c>
      <c r="BC114">
        <v>3</v>
      </c>
      <c r="BD114">
        <v>1</v>
      </c>
      <c r="BE114">
        <v>0</v>
      </c>
      <c r="BF114">
        <v>0</v>
      </c>
      <c r="BG114">
        <v>1</v>
      </c>
      <c r="BH114">
        <v>0</v>
      </c>
      <c r="BI114">
        <v>0</v>
      </c>
      <c r="BJ114">
        <v>5</v>
      </c>
      <c r="BK114">
        <v>1</v>
      </c>
      <c r="BL114">
        <v>0</v>
      </c>
      <c r="BM114">
        <v>0</v>
      </c>
      <c r="BN114">
        <v>0</v>
      </c>
      <c r="BO114">
        <v>4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</row>
    <row r="115" spans="1:76" x14ac:dyDescent="0.25">
      <c r="A115" t="s">
        <v>27</v>
      </c>
      <c r="B115" t="s">
        <v>321</v>
      </c>
      <c r="C115">
        <v>23</v>
      </c>
      <c r="D115">
        <v>8</v>
      </c>
      <c r="E115">
        <v>6</v>
      </c>
      <c r="F115">
        <v>9</v>
      </c>
      <c r="G115">
        <v>12</v>
      </c>
      <c r="H115">
        <v>5</v>
      </c>
      <c r="I115">
        <v>0</v>
      </c>
      <c r="J115">
        <v>1</v>
      </c>
      <c r="K115">
        <v>7</v>
      </c>
      <c r="L115">
        <v>0</v>
      </c>
      <c r="M115">
        <v>4</v>
      </c>
      <c r="N115">
        <v>1</v>
      </c>
      <c r="O115">
        <v>0</v>
      </c>
      <c r="P115">
        <v>0</v>
      </c>
      <c r="Q115">
        <v>0</v>
      </c>
      <c r="R115">
        <v>8</v>
      </c>
      <c r="S115">
        <v>5</v>
      </c>
      <c r="T115">
        <v>8</v>
      </c>
      <c r="U115">
        <v>0</v>
      </c>
      <c r="V115">
        <v>5</v>
      </c>
      <c r="W115">
        <v>7</v>
      </c>
      <c r="X115">
        <v>0</v>
      </c>
      <c r="Y115">
        <v>0</v>
      </c>
      <c r="Z115">
        <v>0</v>
      </c>
      <c r="AA115">
        <v>0</v>
      </c>
      <c r="AB115">
        <v>7</v>
      </c>
      <c r="AC115">
        <v>0</v>
      </c>
      <c r="AD115">
        <v>0</v>
      </c>
      <c r="AE115">
        <v>0</v>
      </c>
      <c r="AF115">
        <v>5</v>
      </c>
      <c r="AG115">
        <v>0</v>
      </c>
      <c r="AH115">
        <v>0</v>
      </c>
      <c r="AI115">
        <v>0</v>
      </c>
      <c r="AJ115">
        <v>0</v>
      </c>
      <c r="AK115">
        <v>0</v>
      </c>
      <c r="AN115" t="s">
        <v>27</v>
      </c>
      <c r="AO115" t="s">
        <v>234</v>
      </c>
      <c r="AP115">
        <v>38</v>
      </c>
      <c r="AQ115">
        <v>8</v>
      </c>
      <c r="AR115">
        <v>14</v>
      </c>
      <c r="AS115">
        <v>17</v>
      </c>
      <c r="AT115">
        <v>12</v>
      </c>
      <c r="AU115">
        <v>5</v>
      </c>
      <c r="AV115">
        <v>0</v>
      </c>
      <c r="AW115">
        <v>1</v>
      </c>
      <c r="AX115">
        <v>7</v>
      </c>
      <c r="AY115">
        <v>0</v>
      </c>
      <c r="AZ115">
        <v>4</v>
      </c>
      <c r="BA115">
        <v>2</v>
      </c>
      <c r="BB115">
        <v>0</v>
      </c>
      <c r="BC115">
        <v>0</v>
      </c>
      <c r="BD115">
        <v>0</v>
      </c>
      <c r="BE115">
        <v>8</v>
      </c>
      <c r="BF115">
        <v>5</v>
      </c>
      <c r="BG115">
        <v>8</v>
      </c>
      <c r="BH115">
        <v>0</v>
      </c>
      <c r="BI115">
        <v>12</v>
      </c>
      <c r="BJ115">
        <v>13</v>
      </c>
      <c r="BK115">
        <v>0</v>
      </c>
      <c r="BL115">
        <v>0</v>
      </c>
      <c r="BM115">
        <v>0</v>
      </c>
      <c r="BN115">
        <v>0</v>
      </c>
      <c r="BO115">
        <v>7</v>
      </c>
      <c r="BP115">
        <v>0</v>
      </c>
      <c r="BQ115">
        <v>0</v>
      </c>
      <c r="BR115">
        <v>1</v>
      </c>
      <c r="BS115">
        <v>12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1:76" x14ac:dyDescent="0.25">
      <c r="A116" t="s">
        <v>28</v>
      </c>
      <c r="B116" t="s">
        <v>321</v>
      </c>
      <c r="C116">
        <v>17</v>
      </c>
      <c r="D116">
        <v>6</v>
      </c>
      <c r="E116">
        <v>6</v>
      </c>
      <c r="F116">
        <v>11</v>
      </c>
      <c r="G116">
        <v>1</v>
      </c>
      <c r="H116">
        <v>5</v>
      </c>
      <c r="I116">
        <v>0</v>
      </c>
      <c r="J116">
        <v>5</v>
      </c>
      <c r="K116">
        <v>1</v>
      </c>
      <c r="L116">
        <v>0</v>
      </c>
      <c r="M116">
        <v>12</v>
      </c>
      <c r="N116">
        <v>6</v>
      </c>
      <c r="O116">
        <v>1</v>
      </c>
      <c r="P116">
        <v>6</v>
      </c>
      <c r="Q116">
        <v>0</v>
      </c>
      <c r="R116">
        <v>4</v>
      </c>
      <c r="S116">
        <v>11</v>
      </c>
      <c r="T116">
        <v>5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</v>
      </c>
      <c r="AE116">
        <v>0</v>
      </c>
      <c r="AF116">
        <v>0</v>
      </c>
      <c r="AG116">
        <v>6</v>
      </c>
      <c r="AH116">
        <v>0</v>
      </c>
      <c r="AI116">
        <v>0</v>
      </c>
      <c r="AJ116">
        <v>0</v>
      </c>
      <c r="AK116">
        <v>0</v>
      </c>
      <c r="AN116" t="s">
        <v>28</v>
      </c>
      <c r="AO116" t="s">
        <v>234</v>
      </c>
      <c r="AP116">
        <v>21</v>
      </c>
      <c r="AQ116">
        <v>6</v>
      </c>
      <c r="AR116">
        <v>8</v>
      </c>
      <c r="AS116">
        <v>13</v>
      </c>
      <c r="AT116">
        <v>1</v>
      </c>
      <c r="AU116">
        <v>5</v>
      </c>
      <c r="AV116">
        <v>0</v>
      </c>
      <c r="AW116">
        <v>5</v>
      </c>
      <c r="AX116">
        <v>1</v>
      </c>
      <c r="AY116">
        <v>1</v>
      </c>
      <c r="AZ116">
        <v>13</v>
      </c>
      <c r="BA116">
        <v>6</v>
      </c>
      <c r="BB116">
        <v>1</v>
      </c>
      <c r="BC116">
        <v>6</v>
      </c>
      <c r="BD116">
        <v>1</v>
      </c>
      <c r="BE116">
        <v>8</v>
      </c>
      <c r="BF116">
        <v>12</v>
      </c>
      <c r="BG116">
        <v>5</v>
      </c>
      <c r="BH116">
        <v>0</v>
      </c>
      <c r="BI116">
        <v>0</v>
      </c>
      <c r="BJ116">
        <v>2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7</v>
      </c>
      <c r="BR116">
        <v>0</v>
      </c>
      <c r="BS116">
        <v>0</v>
      </c>
      <c r="BT116">
        <v>6</v>
      </c>
      <c r="BU116">
        <v>1</v>
      </c>
      <c r="BV116">
        <v>4</v>
      </c>
      <c r="BW116">
        <v>0</v>
      </c>
      <c r="BX116">
        <v>0</v>
      </c>
    </row>
    <row r="117" spans="1:76" x14ac:dyDescent="0.25">
      <c r="A117" t="s">
        <v>29</v>
      </c>
      <c r="B117" t="s">
        <v>321</v>
      </c>
      <c r="C117">
        <v>87</v>
      </c>
      <c r="D117">
        <v>2</v>
      </c>
      <c r="E117">
        <v>78</v>
      </c>
      <c r="F117">
        <v>43</v>
      </c>
      <c r="G117">
        <v>0</v>
      </c>
      <c r="H117">
        <v>0</v>
      </c>
      <c r="I117">
        <v>0</v>
      </c>
      <c r="J117">
        <v>0</v>
      </c>
      <c r="K117">
        <v>26</v>
      </c>
      <c r="L117">
        <v>2</v>
      </c>
      <c r="M117">
        <v>34</v>
      </c>
      <c r="N117">
        <v>21</v>
      </c>
      <c r="O117">
        <v>0</v>
      </c>
      <c r="P117">
        <v>35</v>
      </c>
      <c r="Q117">
        <v>20</v>
      </c>
      <c r="R117">
        <v>0</v>
      </c>
      <c r="S117">
        <v>2</v>
      </c>
      <c r="T117">
        <v>5</v>
      </c>
      <c r="U117">
        <v>0</v>
      </c>
      <c r="V117">
        <v>20</v>
      </c>
      <c r="W117">
        <v>7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17</v>
      </c>
      <c r="AF117">
        <v>20</v>
      </c>
      <c r="AG117">
        <v>2</v>
      </c>
      <c r="AH117">
        <v>19</v>
      </c>
      <c r="AI117">
        <v>0</v>
      </c>
      <c r="AJ117">
        <v>0</v>
      </c>
      <c r="AK117">
        <v>2</v>
      </c>
      <c r="AN117" t="s">
        <v>29</v>
      </c>
      <c r="AO117" t="s">
        <v>234</v>
      </c>
      <c r="AP117">
        <v>89</v>
      </c>
      <c r="AQ117">
        <v>2</v>
      </c>
      <c r="AR117">
        <v>79</v>
      </c>
      <c r="AS117">
        <v>45</v>
      </c>
      <c r="AT117">
        <v>0</v>
      </c>
      <c r="AU117">
        <v>0</v>
      </c>
      <c r="AV117">
        <v>0</v>
      </c>
      <c r="AW117">
        <v>0</v>
      </c>
      <c r="AX117">
        <v>27</v>
      </c>
      <c r="AY117">
        <v>2</v>
      </c>
      <c r="AZ117">
        <v>35</v>
      </c>
      <c r="BA117">
        <v>21</v>
      </c>
      <c r="BB117">
        <v>0</v>
      </c>
      <c r="BC117">
        <v>36</v>
      </c>
      <c r="BD117">
        <v>20</v>
      </c>
      <c r="BE117">
        <v>0</v>
      </c>
      <c r="BF117">
        <v>2</v>
      </c>
      <c r="BG117">
        <v>5</v>
      </c>
      <c r="BH117">
        <v>0</v>
      </c>
      <c r="BI117">
        <v>20</v>
      </c>
      <c r="BJ117">
        <v>8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17</v>
      </c>
      <c r="BS117">
        <v>20</v>
      </c>
      <c r="BT117">
        <v>2</v>
      </c>
      <c r="BU117">
        <v>19</v>
      </c>
      <c r="BV117">
        <v>0</v>
      </c>
      <c r="BW117">
        <v>0</v>
      </c>
      <c r="BX117">
        <v>2</v>
      </c>
    </row>
    <row r="118" spans="1:76" x14ac:dyDescent="0.25">
      <c r="A118" t="s">
        <v>4</v>
      </c>
      <c r="B118" t="s">
        <v>321</v>
      </c>
      <c r="C118">
        <v>29</v>
      </c>
      <c r="D118">
        <v>0</v>
      </c>
      <c r="E118">
        <v>12</v>
      </c>
      <c r="F118">
        <v>17</v>
      </c>
      <c r="G118">
        <v>1</v>
      </c>
      <c r="H118">
        <v>0</v>
      </c>
      <c r="I118">
        <v>0</v>
      </c>
      <c r="J118">
        <v>0</v>
      </c>
      <c r="K118">
        <v>5</v>
      </c>
      <c r="L118">
        <v>0</v>
      </c>
      <c r="M118">
        <v>1</v>
      </c>
      <c r="N118">
        <v>13</v>
      </c>
      <c r="O118">
        <v>0</v>
      </c>
      <c r="P118">
        <v>3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7</v>
      </c>
      <c r="W118">
        <v>12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0</v>
      </c>
      <c r="AD118">
        <v>0</v>
      </c>
      <c r="AE118">
        <v>11</v>
      </c>
      <c r="AF118">
        <v>7</v>
      </c>
      <c r="AG118">
        <v>1</v>
      </c>
      <c r="AH118">
        <v>0</v>
      </c>
      <c r="AI118">
        <v>0</v>
      </c>
      <c r="AJ118">
        <v>0</v>
      </c>
      <c r="AK118">
        <v>0</v>
      </c>
      <c r="AN118" t="s">
        <v>4</v>
      </c>
      <c r="AO118" t="s">
        <v>234</v>
      </c>
      <c r="AP118">
        <v>33</v>
      </c>
      <c r="AQ118">
        <v>0</v>
      </c>
      <c r="AR118">
        <v>15</v>
      </c>
      <c r="AS118">
        <v>18</v>
      </c>
      <c r="AT118">
        <v>2</v>
      </c>
      <c r="AU118">
        <v>0</v>
      </c>
      <c r="AV118">
        <v>0</v>
      </c>
      <c r="AW118">
        <v>0</v>
      </c>
      <c r="AX118">
        <v>5</v>
      </c>
      <c r="AY118">
        <v>0</v>
      </c>
      <c r="AZ118">
        <v>1</v>
      </c>
      <c r="BA118">
        <v>14</v>
      </c>
      <c r="BB118">
        <v>0</v>
      </c>
      <c r="BC118">
        <v>3</v>
      </c>
      <c r="BD118">
        <v>0</v>
      </c>
      <c r="BE118">
        <v>2</v>
      </c>
      <c r="BF118">
        <v>0</v>
      </c>
      <c r="BG118">
        <v>0</v>
      </c>
      <c r="BH118">
        <v>0</v>
      </c>
      <c r="BI118">
        <v>10</v>
      </c>
      <c r="BJ118">
        <v>13</v>
      </c>
      <c r="BK118">
        <v>0</v>
      </c>
      <c r="BL118">
        <v>0</v>
      </c>
      <c r="BM118">
        <v>0</v>
      </c>
      <c r="BN118">
        <v>0</v>
      </c>
      <c r="BO118">
        <v>3</v>
      </c>
      <c r="BP118">
        <v>0</v>
      </c>
      <c r="BQ118">
        <v>0</v>
      </c>
      <c r="BR118">
        <v>11</v>
      </c>
      <c r="BS118">
        <v>10</v>
      </c>
      <c r="BT118">
        <v>1</v>
      </c>
      <c r="BU118">
        <v>0</v>
      </c>
      <c r="BV118">
        <v>0</v>
      </c>
      <c r="BW118">
        <v>0</v>
      </c>
      <c r="BX118">
        <v>0</v>
      </c>
    </row>
    <row r="119" spans="1:76" x14ac:dyDescent="0.25">
      <c r="A119" t="s">
        <v>13</v>
      </c>
      <c r="B119" t="s">
        <v>321</v>
      </c>
      <c r="C119">
        <v>6</v>
      </c>
      <c r="D119">
        <v>0</v>
      </c>
      <c r="E119">
        <v>2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</v>
      </c>
      <c r="N119">
        <v>2</v>
      </c>
      <c r="O119">
        <v>0</v>
      </c>
      <c r="P119">
        <v>2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N119" t="s">
        <v>13</v>
      </c>
      <c r="AO119" t="s">
        <v>234</v>
      </c>
      <c r="AP119">
        <v>8</v>
      </c>
      <c r="AQ119">
        <v>0</v>
      </c>
      <c r="AR119">
        <v>4</v>
      </c>
      <c r="AS119">
        <v>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4</v>
      </c>
      <c r="BA119">
        <v>3</v>
      </c>
      <c r="BB119">
        <v>0</v>
      </c>
      <c r="BC119">
        <v>2</v>
      </c>
      <c r="BD119">
        <v>2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4</v>
      </c>
      <c r="BR119">
        <v>1</v>
      </c>
      <c r="BS119">
        <v>1</v>
      </c>
      <c r="BT119">
        <v>0</v>
      </c>
      <c r="BU119">
        <v>1</v>
      </c>
      <c r="BV119">
        <v>0</v>
      </c>
      <c r="BW119">
        <v>0</v>
      </c>
      <c r="BX119">
        <v>0</v>
      </c>
    </row>
    <row r="120" spans="1:76" x14ac:dyDescent="0.25">
      <c r="A120" t="s">
        <v>30</v>
      </c>
      <c r="B120" t="s">
        <v>321</v>
      </c>
      <c r="C120">
        <v>24</v>
      </c>
      <c r="D120">
        <v>0</v>
      </c>
      <c r="E120">
        <v>17</v>
      </c>
      <c r="F120">
        <v>11</v>
      </c>
      <c r="G120">
        <v>1</v>
      </c>
      <c r="H120">
        <v>0</v>
      </c>
      <c r="I120">
        <v>0</v>
      </c>
      <c r="J120">
        <v>0</v>
      </c>
      <c r="K120">
        <v>20</v>
      </c>
      <c r="L120">
        <v>2</v>
      </c>
      <c r="M120">
        <v>0</v>
      </c>
      <c r="N120">
        <v>1</v>
      </c>
      <c r="O120">
        <v>0</v>
      </c>
      <c r="P120">
        <v>5</v>
      </c>
      <c r="Q120">
        <v>9</v>
      </c>
      <c r="R120">
        <v>1</v>
      </c>
      <c r="S120">
        <v>21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11</v>
      </c>
      <c r="AC120">
        <v>0</v>
      </c>
      <c r="AD120">
        <v>0</v>
      </c>
      <c r="AE120">
        <v>0</v>
      </c>
      <c r="AF120">
        <v>2</v>
      </c>
      <c r="AG120">
        <v>0</v>
      </c>
      <c r="AH120">
        <v>0</v>
      </c>
      <c r="AI120">
        <v>0</v>
      </c>
      <c r="AJ120">
        <v>0</v>
      </c>
      <c r="AK120">
        <v>0</v>
      </c>
      <c r="AN120" t="s">
        <v>30</v>
      </c>
      <c r="AO120" t="s">
        <v>234</v>
      </c>
      <c r="AP120">
        <v>24</v>
      </c>
      <c r="AQ120">
        <v>0</v>
      </c>
      <c r="AR120">
        <v>17</v>
      </c>
      <c r="AS120">
        <v>11</v>
      </c>
      <c r="AT120">
        <v>1</v>
      </c>
      <c r="AU120">
        <v>0</v>
      </c>
      <c r="AV120">
        <v>0</v>
      </c>
      <c r="AW120">
        <v>0</v>
      </c>
      <c r="AX120">
        <v>20</v>
      </c>
      <c r="AY120">
        <v>2</v>
      </c>
      <c r="AZ120">
        <v>0</v>
      </c>
      <c r="BA120">
        <v>1</v>
      </c>
      <c r="BB120">
        <v>0</v>
      </c>
      <c r="BC120">
        <v>5</v>
      </c>
      <c r="BD120">
        <v>9</v>
      </c>
      <c r="BE120">
        <v>1</v>
      </c>
      <c r="BF120">
        <v>21</v>
      </c>
      <c r="BG120">
        <v>0</v>
      </c>
      <c r="BH120">
        <v>0</v>
      </c>
      <c r="BI120">
        <v>2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11</v>
      </c>
      <c r="BP120">
        <v>0</v>
      </c>
      <c r="BQ120">
        <v>0</v>
      </c>
      <c r="BR120">
        <v>0</v>
      </c>
      <c r="BS120">
        <v>2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1:76" x14ac:dyDescent="0.25">
      <c r="A121" t="s">
        <v>31</v>
      </c>
      <c r="B121" t="s">
        <v>321</v>
      </c>
      <c r="C121">
        <v>31</v>
      </c>
      <c r="D121">
        <v>0</v>
      </c>
      <c r="E121">
        <v>29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17</v>
      </c>
      <c r="L121">
        <v>0</v>
      </c>
      <c r="M121">
        <v>1</v>
      </c>
      <c r="N121">
        <v>0</v>
      </c>
      <c r="O121">
        <v>0</v>
      </c>
      <c r="P121">
        <v>9</v>
      </c>
      <c r="Q121">
        <v>7</v>
      </c>
      <c r="R121">
        <v>0</v>
      </c>
      <c r="S121">
        <v>18</v>
      </c>
      <c r="T121">
        <v>0</v>
      </c>
      <c r="U121">
        <v>0</v>
      </c>
      <c r="V121">
        <v>9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4</v>
      </c>
      <c r="AC121">
        <v>0</v>
      </c>
      <c r="AD121">
        <v>0</v>
      </c>
      <c r="AE121">
        <v>0</v>
      </c>
      <c r="AF121">
        <v>9</v>
      </c>
      <c r="AG121">
        <v>0</v>
      </c>
      <c r="AH121">
        <v>0</v>
      </c>
      <c r="AI121">
        <v>0</v>
      </c>
      <c r="AJ121">
        <v>0</v>
      </c>
      <c r="AK121">
        <v>0</v>
      </c>
      <c r="AN121" t="s">
        <v>31</v>
      </c>
      <c r="AO121" t="s">
        <v>234</v>
      </c>
      <c r="AP121">
        <v>31</v>
      </c>
      <c r="AQ121">
        <v>0</v>
      </c>
      <c r="AR121">
        <v>29</v>
      </c>
      <c r="AS121">
        <v>4</v>
      </c>
      <c r="AT121">
        <v>0</v>
      </c>
      <c r="AU121">
        <v>0</v>
      </c>
      <c r="AV121">
        <v>0</v>
      </c>
      <c r="AW121">
        <v>0</v>
      </c>
      <c r="AX121">
        <v>17</v>
      </c>
      <c r="AY121">
        <v>0</v>
      </c>
      <c r="AZ121">
        <v>1</v>
      </c>
      <c r="BA121">
        <v>0</v>
      </c>
      <c r="BB121">
        <v>0</v>
      </c>
      <c r="BC121">
        <v>9</v>
      </c>
      <c r="BD121">
        <v>7</v>
      </c>
      <c r="BE121">
        <v>0</v>
      </c>
      <c r="BF121">
        <v>18</v>
      </c>
      <c r="BG121">
        <v>0</v>
      </c>
      <c r="BH121">
        <v>0</v>
      </c>
      <c r="BI121">
        <v>9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4</v>
      </c>
      <c r="BP121">
        <v>0</v>
      </c>
      <c r="BQ121">
        <v>0</v>
      </c>
      <c r="BR121">
        <v>0</v>
      </c>
      <c r="BS121">
        <v>9</v>
      </c>
      <c r="BT121">
        <v>0</v>
      </c>
      <c r="BU121">
        <v>0</v>
      </c>
      <c r="BV121">
        <v>0</v>
      </c>
      <c r="BW121">
        <v>0</v>
      </c>
      <c r="BX121">
        <v>0</v>
      </c>
    </row>
    <row r="122" spans="1:76" x14ac:dyDescent="0.25">
      <c r="A122" t="s">
        <v>14</v>
      </c>
      <c r="B122" t="s">
        <v>321</v>
      </c>
      <c r="C122">
        <v>9</v>
      </c>
      <c r="D122">
        <v>0</v>
      </c>
      <c r="E122">
        <v>3</v>
      </c>
      <c r="F122">
        <v>8</v>
      </c>
      <c r="G122">
        <v>1</v>
      </c>
      <c r="H122">
        <v>5</v>
      </c>
      <c r="I122">
        <v>0</v>
      </c>
      <c r="J122">
        <v>5</v>
      </c>
      <c r="K122">
        <v>0</v>
      </c>
      <c r="L122">
        <v>2</v>
      </c>
      <c r="M122">
        <v>1</v>
      </c>
      <c r="N122">
        <v>5</v>
      </c>
      <c r="O122">
        <v>0</v>
      </c>
      <c r="P122">
        <v>0</v>
      </c>
      <c r="Q122">
        <v>0</v>
      </c>
      <c r="R122">
        <v>0</v>
      </c>
      <c r="S122">
        <v>3</v>
      </c>
      <c r="T122">
        <v>0</v>
      </c>
      <c r="U122">
        <v>0</v>
      </c>
      <c r="V122">
        <v>1</v>
      </c>
      <c r="W122">
        <v>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 s="48"/>
      <c r="AM122" s="48"/>
      <c r="AN122" t="s">
        <v>14</v>
      </c>
      <c r="AO122" t="s">
        <v>234</v>
      </c>
      <c r="AP122">
        <v>12</v>
      </c>
      <c r="AQ122">
        <v>0</v>
      </c>
      <c r="AR122">
        <v>4</v>
      </c>
      <c r="AS122">
        <v>11</v>
      </c>
      <c r="AT122">
        <v>1</v>
      </c>
      <c r="AU122">
        <v>5</v>
      </c>
      <c r="AV122">
        <v>0</v>
      </c>
      <c r="AW122">
        <v>5</v>
      </c>
      <c r="AX122">
        <v>0</v>
      </c>
      <c r="AY122">
        <v>2</v>
      </c>
      <c r="AZ122">
        <v>1</v>
      </c>
      <c r="BA122">
        <v>7</v>
      </c>
      <c r="BB122">
        <v>0</v>
      </c>
      <c r="BC122">
        <v>0</v>
      </c>
      <c r="BD122">
        <v>0</v>
      </c>
      <c r="BE122">
        <v>0</v>
      </c>
      <c r="BF122">
        <v>3</v>
      </c>
      <c r="BG122">
        <v>0</v>
      </c>
      <c r="BH122">
        <v>0</v>
      </c>
      <c r="BI122">
        <v>1</v>
      </c>
      <c r="BJ122">
        <v>8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</v>
      </c>
      <c r="BQ122">
        <v>0</v>
      </c>
      <c r="BR122">
        <v>2</v>
      </c>
      <c r="BS122">
        <v>1</v>
      </c>
      <c r="BT122">
        <v>0</v>
      </c>
      <c r="BU122">
        <v>0</v>
      </c>
      <c r="BV122">
        <v>0</v>
      </c>
      <c r="BW122">
        <v>0</v>
      </c>
      <c r="BX122">
        <v>0</v>
      </c>
    </row>
    <row r="123" spans="1:76" x14ac:dyDescent="0.25">
      <c r="A123" t="s">
        <v>5</v>
      </c>
      <c r="B123" t="s">
        <v>321</v>
      </c>
      <c r="C123">
        <v>47</v>
      </c>
      <c r="D123">
        <v>1</v>
      </c>
      <c r="E123">
        <v>37</v>
      </c>
      <c r="F123">
        <v>17</v>
      </c>
      <c r="G123">
        <v>7</v>
      </c>
      <c r="H123">
        <v>2</v>
      </c>
      <c r="I123">
        <v>0</v>
      </c>
      <c r="J123">
        <v>0</v>
      </c>
      <c r="K123">
        <v>29</v>
      </c>
      <c r="L123">
        <v>1</v>
      </c>
      <c r="M123">
        <v>1</v>
      </c>
      <c r="N123">
        <v>1</v>
      </c>
      <c r="O123">
        <v>0</v>
      </c>
      <c r="P123">
        <v>32</v>
      </c>
      <c r="Q123">
        <v>3</v>
      </c>
      <c r="R123">
        <v>0</v>
      </c>
      <c r="S123">
        <v>3</v>
      </c>
      <c r="T123">
        <v>2</v>
      </c>
      <c r="U123">
        <v>0</v>
      </c>
      <c r="V123">
        <v>2</v>
      </c>
      <c r="W123">
        <v>5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2</v>
      </c>
      <c r="AG123">
        <v>6</v>
      </c>
      <c r="AH123">
        <v>0</v>
      </c>
      <c r="AI123">
        <v>0</v>
      </c>
      <c r="AJ123">
        <v>0</v>
      </c>
      <c r="AK123">
        <v>1</v>
      </c>
      <c r="AN123" t="s">
        <v>5</v>
      </c>
      <c r="AO123" t="s">
        <v>234</v>
      </c>
      <c r="AP123">
        <v>59</v>
      </c>
      <c r="AQ123">
        <v>3</v>
      </c>
      <c r="AR123">
        <v>47</v>
      </c>
      <c r="AS123">
        <v>19</v>
      </c>
      <c r="AT123">
        <v>7</v>
      </c>
      <c r="AU123">
        <v>2</v>
      </c>
      <c r="AV123">
        <v>0</v>
      </c>
      <c r="AW123">
        <v>0</v>
      </c>
      <c r="AX123">
        <v>29</v>
      </c>
      <c r="AY123">
        <v>1</v>
      </c>
      <c r="AZ123">
        <v>1</v>
      </c>
      <c r="BA123">
        <v>1</v>
      </c>
      <c r="BB123">
        <v>0</v>
      </c>
      <c r="BC123">
        <v>34</v>
      </c>
      <c r="BD123">
        <v>3</v>
      </c>
      <c r="BE123">
        <v>0</v>
      </c>
      <c r="BF123">
        <v>3</v>
      </c>
      <c r="BG123">
        <v>4</v>
      </c>
      <c r="BH123">
        <v>0</v>
      </c>
      <c r="BI123">
        <v>8</v>
      </c>
      <c r="BJ123">
        <v>7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</v>
      </c>
      <c r="BS123">
        <v>8</v>
      </c>
      <c r="BT123">
        <v>8</v>
      </c>
      <c r="BU123">
        <v>0</v>
      </c>
      <c r="BV123">
        <v>0</v>
      </c>
      <c r="BW123">
        <v>0</v>
      </c>
      <c r="BX123">
        <v>3</v>
      </c>
    </row>
    <row r="124" spans="1:76" x14ac:dyDescent="0.25">
      <c r="A124" t="s">
        <v>32</v>
      </c>
      <c r="B124" t="s">
        <v>321</v>
      </c>
      <c r="C124">
        <v>61</v>
      </c>
      <c r="D124">
        <v>0</v>
      </c>
      <c r="E124">
        <v>1</v>
      </c>
      <c r="F124">
        <v>60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N124" t="s">
        <v>32</v>
      </c>
      <c r="AO124" t="s">
        <v>234</v>
      </c>
      <c r="AP124">
        <v>104</v>
      </c>
      <c r="AQ124">
        <v>0</v>
      </c>
      <c r="AR124">
        <v>44</v>
      </c>
      <c r="AS124">
        <v>60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60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44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60</v>
      </c>
      <c r="BR124">
        <v>0</v>
      </c>
      <c r="BS124">
        <v>44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1:76" x14ac:dyDescent="0.25">
      <c r="A125" t="s">
        <v>33</v>
      </c>
      <c r="B125" t="s">
        <v>321</v>
      </c>
      <c r="C125">
        <v>25</v>
      </c>
      <c r="D125">
        <v>0</v>
      </c>
      <c r="E125">
        <v>18</v>
      </c>
      <c r="F125">
        <v>16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3</v>
      </c>
      <c r="M125">
        <v>0</v>
      </c>
      <c r="N125">
        <v>4</v>
      </c>
      <c r="O125">
        <v>0</v>
      </c>
      <c r="P125">
        <v>15</v>
      </c>
      <c r="Q125">
        <v>18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5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N125" t="s">
        <v>33</v>
      </c>
      <c r="AO125" t="s">
        <v>234</v>
      </c>
      <c r="AP125">
        <v>43</v>
      </c>
      <c r="AQ125">
        <v>0</v>
      </c>
      <c r="AR125">
        <v>28</v>
      </c>
      <c r="AS125">
        <v>25</v>
      </c>
      <c r="AT125">
        <v>2</v>
      </c>
      <c r="AU125">
        <v>0</v>
      </c>
      <c r="AV125">
        <v>0</v>
      </c>
      <c r="AW125">
        <v>0</v>
      </c>
      <c r="AX125">
        <v>0</v>
      </c>
      <c r="AY125">
        <v>3</v>
      </c>
      <c r="AZ125">
        <v>0</v>
      </c>
      <c r="BA125">
        <v>5</v>
      </c>
      <c r="BB125">
        <v>0</v>
      </c>
      <c r="BC125">
        <v>15</v>
      </c>
      <c r="BD125">
        <v>18</v>
      </c>
      <c r="BE125">
        <v>2</v>
      </c>
      <c r="BF125">
        <v>0</v>
      </c>
      <c r="BG125">
        <v>0</v>
      </c>
      <c r="BH125">
        <v>0</v>
      </c>
      <c r="BI125">
        <v>9</v>
      </c>
      <c r="BJ125">
        <v>13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9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1:76" x14ac:dyDescent="0.25">
      <c r="A126" t="s">
        <v>34</v>
      </c>
      <c r="B126" t="s">
        <v>321</v>
      </c>
      <c r="C126">
        <v>28</v>
      </c>
      <c r="D126">
        <v>0</v>
      </c>
      <c r="E126">
        <v>14</v>
      </c>
      <c r="F126">
        <v>18</v>
      </c>
      <c r="G126">
        <v>0</v>
      </c>
      <c r="H126">
        <v>0</v>
      </c>
      <c r="I126">
        <v>0</v>
      </c>
      <c r="J126">
        <v>0</v>
      </c>
      <c r="K126">
        <v>5</v>
      </c>
      <c r="L126">
        <v>3</v>
      </c>
      <c r="M126">
        <v>14</v>
      </c>
      <c r="N126">
        <v>3</v>
      </c>
      <c r="O126">
        <v>0</v>
      </c>
      <c r="P126">
        <v>12</v>
      </c>
      <c r="Q126">
        <v>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11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1</v>
      </c>
      <c r="AD126">
        <v>3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N126" t="s">
        <v>34</v>
      </c>
      <c r="AO126" t="s">
        <v>234</v>
      </c>
      <c r="AP126">
        <v>34</v>
      </c>
      <c r="AQ126">
        <v>0</v>
      </c>
      <c r="AR126">
        <v>18</v>
      </c>
      <c r="AS126">
        <v>20</v>
      </c>
      <c r="AT126">
        <v>0</v>
      </c>
      <c r="AU126">
        <v>0</v>
      </c>
      <c r="AV126">
        <v>0</v>
      </c>
      <c r="AW126">
        <v>0</v>
      </c>
      <c r="AX126">
        <v>8</v>
      </c>
      <c r="AY126">
        <v>4</v>
      </c>
      <c r="AZ126">
        <v>16</v>
      </c>
      <c r="BA126">
        <v>5</v>
      </c>
      <c r="BB126">
        <v>0</v>
      </c>
      <c r="BC126">
        <v>13</v>
      </c>
      <c r="BD126">
        <v>8</v>
      </c>
      <c r="BE126">
        <v>0</v>
      </c>
      <c r="BF126">
        <v>0</v>
      </c>
      <c r="BG126">
        <v>0</v>
      </c>
      <c r="BH126">
        <v>0</v>
      </c>
      <c r="BI126">
        <v>2</v>
      </c>
      <c r="BJ126">
        <v>12</v>
      </c>
      <c r="BK126">
        <v>0</v>
      </c>
      <c r="BL126">
        <v>0</v>
      </c>
      <c r="BM126">
        <v>0</v>
      </c>
      <c r="BN126">
        <v>0</v>
      </c>
      <c r="BO126">
        <v>3</v>
      </c>
      <c r="BP126">
        <v>2</v>
      </c>
      <c r="BQ126">
        <v>3</v>
      </c>
      <c r="BR126">
        <v>3</v>
      </c>
      <c r="BS126">
        <v>2</v>
      </c>
      <c r="BT126">
        <v>0</v>
      </c>
      <c r="BU126">
        <v>1</v>
      </c>
      <c r="BV126">
        <v>0</v>
      </c>
      <c r="BW126">
        <v>0</v>
      </c>
      <c r="BX126">
        <v>0</v>
      </c>
    </row>
    <row r="127" spans="1:76" x14ac:dyDescent="0.25">
      <c r="A127" t="s">
        <v>35</v>
      </c>
      <c r="B127" t="s">
        <v>321</v>
      </c>
      <c r="C127">
        <v>25</v>
      </c>
      <c r="D127">
        <v>12</v>
      </c>
      <c r="E127">
        <v>8</v>
      </c>
      <c r="F127">
        <v>8</v>
      </c>
      <c r="G127">
        <v>14</v>
      </c>
      <c r="H127">
        <v>0</v>
      </c>
      <c r="I127">
        <v>0</v>
      </c>
      <c r="J127">
        <v>0</v>
      </c>
      <c r="K127">
        <v>2</v>
      </c>
      <c r="L127">
        <v>2</v>
      </c>
      <c r="M127">
        <v>2</v>
      </c>
      <c r="N127">
        <v>21</v>
      </c>
      <c r="O127">
        <v>0</v>
      </c>
      <c r="P127">
        <v>2</v>
      </c>
      <c r="Q127">
        <v>0</v>
      </c>
      <c r="R127">
        <v>2</v>
      </c>
      <c r="S127">
        <v>22</v>
      </c>
      <c r="T127">
        <v>1</v>
      </c>
      <c r="U127">
        <v>0</v>
      </c>
      <c r="V127">
        <v>3</v>
      </c>
      <c r="W127">
        <v>2</v>
      </c>
      <c r="X127">
        <v>12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2</v>
      </c>
      <c r="AE127">
        <v>17</v>
      </c>
      <c r="AF127">
        <v>3</v>
      </c>
      <c r="AG127">
        <v>1</v>
      </c>
      <c r="AH127">
        <v>0</v>
      </c>
      <c r="AI127">
        <v>0</v>
      </c>
      <c r="AJ127">
        <v>0</v>
      </c>
      <c r="AK127">
        <v>1</v>
      </c>
      <c r="AN127" t="s">
        <v>35</v>
      </c>
      <c r="AO127" t="s">
        <v>234</v>
      </c>
      <c r="AP127">
        <v>35</v>
      </c>
      <c r="AQ127">
        <v>12</v>
      </c>
      <c r="AR127">
        <v>16</v>
      </c>
      <c r="AS127">
        <v>11</v>
      </c>
      <c r="AT127">
        <v>15</v>
      </c>
      <c r="AU127">
        <v>0</v>
      </c>
      <c r="AV127">
        <v>0</v>
      </c>
      <c r="AW127">
        <v>0</v>
      </c>
      <c r="AX127">
        <v>2</v>
      </c>
      <c r="AY127">
        <v>2</v>
      </c>
      <c r="AZ127">
        <v>2</v>
      </c>
      <c r="BA127">
        <v>21</v>
      </c>
      <c r="BB127">
        <v>0</v>
      </c>
      <c r="BC127">
        <v>2</v>
      </c>
      <c r="BD127">
        <v>0</v>
      </c>
      <c r="BE127">
        <v>2</v>
      </c>
      <c r="BF127">
        <v>22</v>
      </c>
      <c r="BG127">
        <v>1</v>
      </c>
      <c r="BH127">
        <v>0</v>
      </c>
      <c r="BI127">
        <v>9</v>
      </c>
      <c r="BJ127">
        <v>4</v>
      </c>
      <c r="BK127">
        <v>13</v>
      </c>
      <c r="BL127">
        <v>0</v>
      </c>
      <c r="BM127">
        <v>0</v>
      </c>
      <c r="BN127">
        <v>0</v>
      </c>
      <c r="BO127">
        <v>0</v>
      </c>
      <c r="BP127">
        <v>2</v>
      </c>
      <c r="BQ127">
        <v>2</v>
      </c>
      <c r="BR127">
        <v>17</v>
      </c>
      <c r="BS127">
        <v>9</v>
      </c>
      <c r="BT127">
        <v>1</v>
      </c>
      <c r="BU127">
        <v>0</v>
      </c>
      <c r="BV127">
        <v>0</v>
      </c>
      <c r="BW127">
        <v>0</v>
      </c>
      <c r="BX127">
        <v>1</v>
      </c>
    </row>
    <row r="128" spans="1:76" x14ac:dyDescent="0.25">
      <c r="A128" t="s">
        <v>6</v>
      </c>
      <c r="B128" t="s">
        <v>321</v>
      </c>
      <c r="C128">
        <v>17</v>
      </c>
      <c r="D128">
        <v>6</v>
      </c>
      <c r="E128">
        <v>4</v>
      </c>
      <c r="F128">
        <v>9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2</v>
      </c>
      <c r="M128">
        <v>7</v>
      </c>
      <c r="N128">
        <v>0</v>
      </c>
      <c r="O128">
        <v>0</v>
      </c>
      <c r="P128">
        <v>3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</v>
      </c>
      <c r="AD128">
        <v>7</v>
      </c>
      <c r="AE128">
        <v>0</v>
      </c>
      <c r="AF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N128" t="s">
        <v>6</v>
      </c>
      <c r="AO128" t="s">
        <v>234</v>
      </c>
      <c r="AP128">
        <v>17</v>
      </c>
      <c r="AQ128">
        <v>6</v>
      </c>
      <c r="AR128">
        <v>4</v>
      </c>
      <c r="AS128">
        <v>9</v>
      </c>
      <c r="AT128">
        <v>3</v>
      </c>
      <c r="AU128">
        <v>0</v>
      </c>
      <c r="AV128">
        <v>0</v>
      </c>
      <c r="AW128">
        <v>0</v>
      </c>
      <c r="AX128">
        <v>0</v>
      </c>
      <c r="AY128">
        <v>2</v>
      </c>
      <c r="AZ128">
        <v>7</v>
      </c>
      <c r="BA128">
        <v>0</v>
      </c>
      <c r="BB128">
        <v>0</v>
      </c>
      <c r="BC128">
        <v>3</v>
      </c>
      <c r="BD128">
        <v>0</v>
      </c>
      <c r="BE128">
        <v>0</v>
      </c>
      <c r="BF128">
        <v>0</v>
      </c>
      <c r="BG128">
        <v>0</v>
      </c>
      <c r="BH128">
        <v>3</v>
      </c>
      <c r="BI128">
        <v>2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</v>
      </c>
      <c r="BQ128">
        <v>7</v>
      </c>
      <c r="BR128">
        <v>0</v>
      </c>
      <c r="BS128">
        <v>2</v>
      </c>
      <c r="BT128">
        <v>0</v>
      </c>
      <c r="BU128">
        <v>0</v>
      </c>
      <c r="BV128">
        <v>0</v>
      </c>
      <c r="BW128">
        <v>0</v>
      </c>
      <c r="BX128">
        <v>0</v>
      </c>
    </row>
    <row r="129" spans="1:93" x14ac:dyDescent="0.25">
      <c r="A129" t="s">
        <v>7</v>
      </c>
      <c r="B129" t="s">
        <v>321</v>
      </c>
      <c r="C129">
        <v>8</v>
      </c>
      <c r="D129">
        <v>1</v>
      </c>
      <c r="E129">
        <v>5</v>
      </c>
      <c r="F129">
        <v>7</v>
      </c>
      <c r="G129">
        <v>0</v>
      </c>
      <c r="H129">
        <v>0</v>
      </c>
      <c r="I129">
        <v>0</v>
      </c>
      <c r="J129">
        <v>0</v>
      </c>
      <c r="K129">
        <v>8</v>
      </c>
      <c r="L129">
        <v>0</v>
      </c>
      <c r="M129">
        <v>2</v>
      </c>
      <c r="N129">
        <v>0</v>
      </c>
      <c r="O129">
        <v>0</v>
      </c>
      <c r="P129">
        <v>3</v>
      </c>
      <c r="Q129">
        <v>1</v>
      </c>
      <c r="R129">
        <v>0</v>
      </c>
      <c r="S129">
        <v>2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N129" t="s">
        <v>7</v>
      </c>
      <c r="AO129" t="s">
        <v>234</v>
      </c>
      <c r="AP129">
        <v>11</v>
      </c>
      <c r="AQ129">
        <v>1</v>
      </c>
      <c r="AR129">
        <v>7</v>
      </c>
      <c r="AS129">
        <v>9</v>
      </c>
      <c r="AT129">
        <v>0</v>
      </c>
      <c r="AU129">
        <v>0</v>
      </c>
      <c r="AV129">
        <v>0</v>
      </c>
      <c r="AW129">
        <v>0</v>
      </c>
      <c r="AX129">
        <v>8</v>
      </c>
      <c r="AY129">
        <v>1</v>
      </c>
      <c r="AZ129">
        <v>2</v>
      </c>
      <c r="BA129">
        <v>1</v>
      </c>
      <c r="BB129">
        <v>0</v>
      </c>
      <c r="BC129">
        <v>4</v>
      </c>
      <c r="BD129">
        <v>1</v>
      </c>
      <c r="BE129">
        <v>0</v>
      </c>
      <c r="BF129">
        <v>2</v>
      </c>
      <c r="BG129">
        <v>7</v>
      </c>
      <c r="BH129">
        <v>0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1</v>
      </c>
      <c r="BP129">
        <v>1</v>
      </c>
      <c r="BQ129">
        <v>0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</row>
    <row r="130" spans="1:93" x14ac:dyDescent="0.25">
      <c r="A130" t="s">
        <v>10</v>
      </c>
      <c r="B130" t="s">
        <v>321</v>
      </c>
      <c r="C130">
        <v>3</v>
      </c>
      <c r="D130">
        <v>3</v>
      </c>
      <c r="E130">
        <v>0</v>
      </c>
      <c r="F130">
        <v>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N130" t="s">
        <v>10</v>
      </c>
      <c r="AO130" t="s">
        <v>234</v>
      </c>
      <c r="AP130">
        <v>6</v>
      </c>
      <c r="AQ130">
        <v>3</v>
      </c>
      <c r="AR130">
        <v>3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2</v>
      </c>
      <c r="BD130">
        <v>3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</row>
    <row r="131" spans="1:93" x14ac:dyDescent="0.25">
      <c r="A131" t="s">
        <v>8</v>
      </c>
      <c r="B131" t="s">
        <v>321</v>
      </c>
      <c r="C131">
        <v>6</v>
      </c>
      <c r="D131">
        <v>3</v>
      </c>
      <c r="E131">
        <v>1</v>
      </c>
      <c r="F131">
        <v>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N131" t="s">
        <v>8</v>
      </c>
      <c r="AO131" t="s">
        <v>234</v>
      </c>
      <c r="AP131">
        <v>7</v>
      </c>
      <c r="AQ131">
        <v>3</v>
      </c>
      <c r="AR131">
        <v>1</v>
      </c>
      <c r="AS131">
        <v>7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  <c r="BI131">
        <v>0</v>
      </c>
      <c r="BJ131">
        <v>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</row>
    <row r="132" spans="1:93" x14ac:dyDescent="0.25">
      <c r="A132" t="s">
        <v>15</v>
      </c>
      <c r="B132" t="s">
        <v>321</v>
      </c>
      <c r="C132">
        <v>11</v>
      </c>
      <c r="D132">
        <v>0</v>
      </c>
      <c r="E132">
        <v>9</v>
      </c>
      <c r="F132">
        <v>6</v>
      </c>
      <c r="G132">
        <v>0</v>
      </c>
      <c r="H132">
        <v>0</v>
      </c>
      <c r="I132">
        <v>0</v>
      </c>
      <c r="J132">
        <v>0</v>
      </c>
      <c r="K132">
        <v>3</v>
      </c>
      <c r="L132">
        <v>2</v>
      </c>
      <c r="M132">
        <v>8</v>
      </c>
      <c r="N132">
        <v>0</v>
      </c>
      <c r="O132">
        <v>0</v>
      </c>
      <c r="P132">
        <v>6</v>
      </c>
      <c r="Q132">
        <v>2</v>
      </c>
      <c r="R132">
        <v>0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N132" t="s">
        <v>15</v>
      </c>
      <c r="AO132" t="s">
        <v>234</v>
      </c>
      <c r="AP132">
        <v>12</v>
      </c>
      <c r="AQ132">
        <v>0</v>
      </c>
      <c r="AR132">
        <v>10</v>
      </c>
      <c r="AS132">
        <v>6</v>
      </c>
      <c r="AT132">
        <v>0</v>
      </c>
      <c r="AU132">
        <v>0</v>
      </c>
      <c r="AV132">
        <v>0</v>
      </c>
      <c r="AW132">
        <v>0</v>
      </c>
      <c r="AX132">
        <v>3</v>
      </c>
      <c r="AY132">
        <v>3</v>
      </c>
      <c r="AZ132">
        <v>8</v>
      </c>
      <c r="BA132">
        <v>1</v>
      </c>
      <c r="BB132">
        <v>0</v>
      </c>
      <c r="BC132">
        <v>7</v>
      </c>
      <c r="BD132">
        <v>2</v>
      </c>
      <c r="BE132">
        <v>0</v>
      </c>
      <c r="BF132">
        <v>6</v>
      </c>
      <c r="BG132">
        <v>5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</v>
      </c>
      <c r="BU132">
        <v>0</v>
      </c>
      <c r="BV132">
        <v>0</v>
      </c>
      <c r="BW132">
        <v>0</v>
      </c>
      <c r="BX132">
        <v>0</v>
      </c>
    </row>
    <row r="133" spans="1:93" x14ac:dyDescent="0.25">
      <c r="A133" t="s">
        <v>9</v>
      </c>
      <c r="B133" t="s">
        <v>321</v>
      </c>
      <c r="C133">
        <v>18</v>
      </c>
      <c r="D133">
        <v>0</v>
      </c>
      <c r="E133">
        <v>14</v>
      </c>
      <c r="F133">
        <v>5</v>
      </c>
      <c r="G133">
        <v>1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11</v>
      </c>
      <c r="N133">
        <v>14</v>
      </c>
      <c r="O133">
        <v>0</v>
      </c>
      <c r="P133">
        <v>0</v>
      </c>
      <c r="Q133">
        <v>2</v>
      </c>
      <c r="R133">
        <v>12</v>
      </c>
      <c r="S133">
        <v>1</v>
      </c>
      <c r="T133">
        <v>0</v>
      </c>
      <c r="U133">
        <v>0</v>
      </c>
      <c r="V133">
        <v>1</v>
      </c>
      <c r="W133">
        <v>3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N133" t="s">
        <v>9</v>
      </c>
      <c r="AO133" t="s">
        <v>234</v>
      </c>
      <c r="AP133">
        <v>22</v>
      </c>
      <c r="AQ133">
        <v>0</v>
      </c>
      <c r="AR133">
        <v>16</v>
      </c>
      <c r="AS133">
        <v>8</v>
      </c>
      <c r="AT133">
        <v>1</v>
      </c>
      <c r="AU133">
        <v>0</v>
      </c>
      <c r="AV133">
        <v>0</v>
      </c>
      <c r="AW133">
        <v>0</v>
      </c>
      <c r="AX133">
        <v>2</v>
      </c>
      <c r="AY133">
        <v>0</v>
      </c>
      <c r="AZ133">
        <v>12</v>
      </c>
      <c r="BA133">
        <v>16</v>
      </c>
      <c r="BB133">
        <v>0</v>
      </c>
      <c r="BC133">
        <v>0</v>
      </c>
      <c r="BD133">
        <v>2</v>
      </c>
      <c r="BE133">
        <v>14</v>
      </c>
      <c r="BF133">
        <v>1</v>
      </c>
      <c r="BG133">
        <v>0</v>
      </c>
      <c r="BH133">
        <v>0</v>
      </c>
      <c r="BI133">
        <v>1</v>
      </c>
      <c r="BJ133">
        <v>5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1:93" x14ac:dyDescent="0.25">
      <c r="A134" t="s">
        <v>16</v>
      </c>
      <c r="B134" t="s">
        <v>321</v>
      </c>
      <c r="C134">
        <v>7</v>
      </c>
      <c r="D134">
        <v>0</v>
      </c>
      <c r="E134">
        <v>5</v>
      </c>
      <c r="F134">
        <v>4</v>
      </c>
      <c r="G134">
        <v>3</v>
      </c>
      <c r="H134">
        <v>0</v>
      </c>
      <c r="I134">
        <v>0</v>
      </c>
      <c r="J134">
        <v>0</v>
      </c>
      <c r="K134">
        <v>2</v>
      </c>
      <c r="L134">
        <v>1</v>
      </c>
      <c r="M134">
        <v>0</v>
      </c>
      <c r="N134">
        <v>4</v>
      </c>
      <c r="O134">
        <v>0</v>
      </c>
      <c r="P134">
        <v>6</v>
      </c>
      <c r="Q134">
        <v>2</v>
      </c>
      <c r="R134">
        <v>0</v>
      </c>
      <c r="S134">
        <v>3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2</v>
      </c>
      <c r="AF134">
        <v>0</v>
      </c>
      <c r="AG134">
        <v>2</v>
      </c>
      <c r="AH134">
        <v>0</v>
      </c>
      <c r="AI134">
        <v>0</v>
      </c>
      <c r="AJ134">
        <v>0</v>
      </c>
      <c r="AK134">
        <v>0</v>
      </c>
      <c r="AN134" t="s">
        <v>16</v>
      </c>
      <c r="AO134" t="s">
        <v>234</v>
      </c>
      <c r="AP134">
        <v>10</v>
      </c>
      <c r="AQ134">
        <v>0</v>
      </c>
      <c r="AR134">
        <v>8</v>
      </c>
      <c r="AS134">
        <v>4</v>
      </c>
      <c r="AT134">
        <v>3</v>
      </c>
      <c r="AU134">
        <v>0</v>
      </c>
      <c r="AV134">
        <v>0</v>
      </c>
      <c r="AW134">
        <v>0</v>
      </c>
      <c r="AX134">
        <v>2</v>
      </c>
      <c r="AY134">
        <v>1</v>
      </c>
      <c r="AZ134">
        <v>0</v>
      </c>
      <c r="BA134">
        <v>7</v>
      </c>
      <c r="BB134">
        <v>0</v>
      </c>
      <c r="BC134">
        <v>6</v>
      </c>
      <c r="BD134">
        <v>2</v>
      </c>
      <c r="BE134">
        <v>0</v>
      </c>
      <c r="BF134">
        <v>3</v>
      </c>
      <c r="BG134">
        <v>0</v>
      </c>
      <c r="BH134">
        <v>0</v>
      </c>
      <c r="BI134">
        <v>3</v>
      </c>
      <c r="BJ134">
        <v>0</v>
      </c>
      <c r="BK134">
        <v>1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5</v>
      </c>
      <c r="BS134">
        <v>3</v>
      </c>
      <c r="BT134">
        <v>2</v>
      </c>
      <c r="BU134">
        <v>0</v>
      </c>
      <c r="BV134">
        <v>0</v>
      </c>
      <c r="BW134">
        <v>0</v>
      </c>
      <c r="BX134">
        <v>0</v>
      </c>
    </row>
    <row r="135" spans="1:93" ht="27.6" x14ac:dyDescent="0.25">
      <c r="AN135" s="41"/>
      <c r="AO135" s="41"/>
      <c r="BY135" s="84" t="s">
        <v>470</v>
      </c>
      <c r="BZ135" s="84" t="s">
        <v>471</v>
      </c>
      <c r="CA135" s="84" t="s">
        <v>472</v>
      </c>
      <c r="CB135" s="84" t="s">
        <v>473</v>
      </c>
      <c r="CC135" s="84" t="s">
        <v>474</v>
      </c>
      <c r="CD135" s="84" t="s">
        <v>475</v>
      </c>
      <c r="CE135" s="84" t="s">
        <v>476</v>
      </c>
      <c r="CF135" s="84" t="s">
        <v>477</v>
      </c>
      <c r="CG135" s="84" t="s">
        <v>478</v>
      </c>
      <c r="CH135" s="84" t="s">
        <v>479</v>
      </c>
      <c r="CI135" s="84" t="s">
        <v>480</v>
      </c>
      <c r="CJ135" s="84" t="s">
        <v>456</v>
      </c>
      <c r="CK135" s="84" t="s">
        <v>481</v>
      </c>
      <c r="CL135" s="84" t="s">
        <v>482</v>
      </c>
      <c r="CM135" s="84" t="s">
        <v>483</v>
      </c>
      <c r="CN135" s="84" t="s">
        <v>484</v>
      </c>
      <c r="CO135" s="84" t="s">
        <v>485</v>
      </c>
    </row>
    <row r="136" spans="1:93" x14ac:dyDescent="0.25">
      <c r="V136" s="37">
        <f>SUM(V105:V135)</f>
        <v>72</v>
      </c>
      <c r="W136" s="37">
        <f t="shared" ref="W136" si="75">SUM(W105:W135)</f>
        <v>90</v>
      </c>
      <c r="X136" s="37">
        <f t="shared" ref="X136" si="76">SUM(X105:X135)</f>
        <v>21</v>
      </c>
      <c r="Y136" s="37">
        <f t="shared" ref="Y136" si="77">SUM(Y105:Y135)</f>
        <v>6</v>
      </c>
      <c r="Z136" s="37">
        <f t="shared" ref="Z136" si="78">SUM(Z105:Z135)</f>
        <v>0</v>
      </c>
      <c r="AA136" s="37">
        <f t="shared" ref="AA136" si="79">SUM(AA105:AA135)</f>
        <v>0</v>
      </c>
      <c r="AB136" s="37">
        <f t="shared" ref="AB136" si="80">SUM(AB105:AB135)</f>
        <v>42</v>
      </c>
      <c r="AC136" s="37">
        <f t="shared" ref="AC136" si="81">SUM(AC105:AC135)</f>
        <v>8</v>
      </c>
      <c r="AD136" s="37">
        <f t="shared" ref="AD136" si="82">SUM(AD105:AD135)</f>
        <v>94</v>
      </c>
      <c r="AE136" s="37">
        <f t="shared" ref="AE136" si="83">SUM(AE105:AE135)</f>
        <v>62</v>
      </c>
      <c r="AF136" s="37">
        <f t="shared" ref="AF136" si="84">SUM(AF105:AF135)</f>
        <v>72</v>
      </c>
      <c r="AG136" s="37">
        <f t="shared" ref="AG136" si="85">SUM(AG105:AG135)</f>
        <v>38</v>
      </c>
      <c r="AH136" s="37">
        <f t="shared" ref="AH136" si="86">SUM(AH105:AH135)</f>
        <v>23</v>
      </c>
      <c r="AI136" s="37">
        <f t="shared" ref="AI136" si="87">SUM(AI105:AI135)</f>
        <v>0</v>
      </c>
      <c r="AJ136" s="37">
        <f t="shared" ref="AJ136:AK136" si="88">SUM(AJ105:AJ135)</f>
        <v>0</v>
      </c>
      <c r="AK136" s="37">
        <f t="shared" si="88"/>
        <v>18</v>
      </c>
      <c r="AN136" s="41"/>
      <c r="AO136" s="41"/>
      <c r="BH136" s="37">
        <f>SUM(BH105:BH135)</f>
        <v>4</v>
      </c>
      <c r="BI136" s="37">
        <f t="shared" ref="BI136" si="89">SUM(BI105:BI135)</f>
        <v>159</v>
      </c>
      <c r="BJ136" s="37">
        <f t="shared" ref="BJ136" si="90">SUM(BJ105:BJ135)</f>
        <v>126</v>
      </c>
      <c r="BK136" s="37">
        <f t="shared" ref="BK136" si="91">SUM(BK105:BK135)</f>
        <v>26</v>
      </c>
      <c r="BL136" s="37">
        <f t="shared" ref="BL136" si="92">SUM(BL105:BL135)</f>
        <v>6</v>
      </c>
      <c r="BM136" s="37">
        <f t="shared" ref="BM136" si="93">SUM(BM105:BM135)</f>
        <v>0</v>
      </c>
      <c r="BN136" s="37">
        <f t="shared" ref="BN136" si="94">SUM(BN105:BN135)</f>
        <v>0</v>
      </c>
      <c r="BO136" s="37">
        <f t="shared" ref="BO136" si="95">SUM(BO105:BO135)</f>
        <v>45</v>
      </c>
      <c r="BP136" s="37">
        <f t="shared" ref="BP136" si="96">SUM(BP105:BP135)</f>
        <v>11</v>
      </c>
      <c r="BQ136" s="37">
        <f t="shared" ref="BQ136" si="97">SUM(BQ105:BQ135)</f>
        <v>95</v>
      </c>
      <c r="BR136" s="37">
        <f t="shared" ref="BR136" si="98">SUM(BR105:BR135)</f>
        <v>87</v>
      </c>
      <c r="BS136" s="37">
        <f t="shared" ref="BS136" si="99">SUM(BS105:BS135)</f>
        <v>159</v>
      </c>
      <c r="BT136" s="37">
        <f t="shared" ref="BT136" si="100">SUM(BT105:BT135)</f>
        <v>42</v>
      </c>
      <c r="BU136" s="37">
        <f t="shared" ref="BU136" si="101">SUM(BU105:BU135)</f>
        <v>25</v>
      </c>
      <c r="BV136" s="37">
        <f t="shared" ref="BV136" si="102">SUM(BV105:BV135)</f>
        <v>4</v>
      </c>
      <c r="BY136" s="37">
        <f t="shared" ref="BY136:CO136" si="103">BH136-U136</f>
        <v>4</v>
      </c>
      <c r="BZ136" s="37">
        <f t="shared" si="103"/>
        <v>87</v>
      </c>
      <c r="CA136" s="37">
        <f t="shared" si="103"/>
        <v>36</v>
      </c>
      <c r="CB136" s="37">
        <f t="shared" si="103"/>
        <v>5</v>
      </c>
      <c r="CC136" s="37">
        <f t="shared" si="103"/>
        <v>0</v>
      </c>
      <c r="CD136" s="37">
        <f t="shared" si="103"/>
        <v>0</v>
      </c>
      <c r="CE136" s="37">
        <f t="shared" si="103"/>
        <v>0</v>
      </c>
      <c r="CF136" s="37">
        <f t="shared" si="103"/>
        <v>3</v>
      </c>
      <c r="CG136" s="37">
        <f t="shared" si="103"/>
        <v>3</v>
      </c>
      <c r="CH136" s="37">
        <f t="shared" si="103"/>
        <v>1</v>
      </c>
      <c r="CI136" s="37">
        <f t="shared" si="103"/>
        <v>25</v>
      </c>
      <c r="CJ136" s="37">
        <f t="shared" si="103"/>
        <v>87</v>
      </c>
      <c r="CK136" s="37">
        <f t="shared" si="103"/>
        <v>4</v>
      </c>
      <c r="CL136" s="37">
        <f t="shared" si="103"/>
        <v>2</v>
      </c>
      <c r="CM136" s="37">
        <f t="shared" si="103"/>
        <v>4</v>
      </c>
      <c r="CN136" s="37">
        <f t="shared" si="103"/>
        <v>0</v>
      </c>
      <c r="CO136" s="37">
        <f t="shared" si="103"/>
        <v>-18</v>
      </c>
    </row>
    <row r="137" spans="1:93" ht="27.6" x14ac:dyDescent="0.25">
      <c r="A137" s="37"/>
      <c r="B137" s="46"/>
      <c r="C137" s="44" t="s">
        <v>457</v>
      </c>
      <c r="D137" s="44" t="s">
        <v>458</v>
      </c>
      <c r="E137" s="44" t="s">
        <v>459</v>
      </c>
      <c r="F137" s="44" t="s">
        <v>460</v>
      </c>
      <c r="G137" s="44" t="s">
        <v>250</v>
      </c>
      <c r="H137" s="44" t="s">
        <v>461</v>
      </c>
      <c r="I137" s="44" t="s">
        <v>462</v>
      </c>
      <c r="J137" s="44" t="s">
        <v>455</v>
      </c>
      <c r="K137" s="44" t="s">
        <v>252</v>
      </c>
      <c r="L137" s="44" t="s">
        <v>463</v>
      </c>
      <c r="M137" s="44" t="s">
        <v>464</v>
      </c>
      <c r="N137" s="44" t="s">
        <v>465</v>
      </c>
      <c r="O137" s="44" t="s">
        <v>466</v>
      </c>
      <c r="P137" s="44" t="s">
        <v>251</v>
      </c>
      <c r="Q137" s="44" t="s">
        <v>467</v>
      </c>
      <c r="R137" s="44" t="s">
        <v>468</v>
      </c>
      <c r="S137" s="44" t="s">
        <v>469</v>
      </c>
      <c r="T137" s="44" t="s">
        <v>486</v>
      </c>
      <c r="U137" s="81" t="s">
        <v>470</v>
      </c>
      <c r="V137" s="81" t="s">
        <v>471</v>
      </c>
      <c r="W137" s="81" t="s">
        <v>472</v>
      </c>
      <c r="X137" s="81" t="s">
        <v>473</v>
      </c>
      <c r="Y137" s="81" t="s">
        <v>474</v>
      </c>
      <c r="Z137" s="81" t="s">
        <v>475</v>
      </c>
      <c r="AA137" s="81" t="s">
        <v>476</v>
      </c>
      <c r="AB137" s="81" t="s">
        <v>477</v>
      </c>
      <c r="AC137" s="81" t="s">
        <v>478</v>
      </c>
      <c r="AD137" s="81" t="s">
        <v>479</v>
      </c>
      <c r="AE137" s="81" t="s">
        <v>480</v>
      </c>
      <c r="AF137" s="81" t="s">
        <v>456</v>
      </c>
      <c r="AG137" s="81" t="s">
        <v>481</v>
      </c>
      <c r="AH137" s="81" t="s">
        <v>482</v>
      </c>
      <c r="AI137" s="81" t="s">
        <v>483</v>
      </c>
      <c r="AJ137" s="81" t="s">
        <v>484</v>
      </c>
      <c r="AK137" s="81" t="s">
        <v>485</v>
      </c>
      <c r="AL137" t="s">
        <v>322</v>
      </c>
      <c r="AO137" s="46"/>
      <c r="AP137" s="44" t="s">
        <v>457</v>
      </c>
      <c r="AQ137" s="44" t="s">
        <v>458</v>
      </c>
      <c r="AR137" s="44" t="s">
        <v>459</v>
      </c>
      <c r="AS137" s="44" t="s">
        <v>460</v>
      </c>
      <c r="AT137" s="44" t="s">
        <v>250</v>
      </c>
      <c r="AU137" s="44" t="s">
        <v>461</v>
      </c>
      <c r="AV137" s="44" t="s">
        <v>462</v>
      </c>
      <c r="AW137" s="44" t="s">
        <v>455</v>
      </c>
      <c r="AX137" s="44" t="s">
        <v>252</v>
      </c>
      <c r="AY137" s="44" t="s">
        <v>463</v>
      </c>
      <c r="AZ137" s="44" t="s">
        <v>464</v>
      </c>
      <c r="BA137" s="44" t="s">
        <v>465</v>
      </c>
      <c r="BB137" s="44" t="s">
        <v>466</v>
      </c>
      <c r="BC137" s="44" t="s">
        <v>251</v>
      </c>
      <c r="BD137" s="44" t="s">
        <v>467</v>
      </c>
      <c r="BE137" s="44" t="s">
        <v>468</v>
      </c>
      <c r="BF137" s="44" t="s">
        <v>469</v>
      </c>
      <c r="BG137" s="44" t="s">
        <v>486</v>
      </c>
      <c r="BH137" s="81" t="s">
        <v>470</v>
      </c>
      <c r="BI137" s="81" t="s">
        <v>471</v>
      </c>
      <c r="BJ137" s="81" t="s">
        <v>472</v>
      </c>
      <c r="BK137" s="81" t="s">
        <v>473</v>
      </c>
      <c r="BL137" s="81" t="s">
        <v>474</v>
      </c>
      <c r="BM137" s="81" t="s">
        <v>475</v>
      </c>
      <c r="BN137" s="81" t="s">
        <v>476</v>
      </c>
      <c r="BO137" s="81" t="s">
        <v>477</v>
      </c>
      <c r="BP137" s="81" t="s">
        <v>478</v>
      </c>
      <c r="BQ137" s="81" t="s">
        <v>479</v>
      </c>
      <c r="BR137" s="81" t="s">
        <v>480</v>
      </c>
      <c r="BS137" s="81" t="s">
        <v>456</v>
      </c>
      <c r="BT137" s="81" t="s">
        <v>481</v>
      </c>
      <c r="BU137" s="81" t="s">
        <v>482</v>
      </c>
      <c r="BV137" s="81" t="s">
        <v>483</v>
      </c>
      <c r="BW137" s="81" t="s">
        <v>484</v>
      </c>
      <c r="BX137" s="81" t="s">
        <v>485</v>
      </c>
    </row>
    <row r="138" spans="1:93" x14ac:dyDescent="0.25">
      <c r="A138" t="s">
        <v>22</v>
      </c>
      <c r="B138" t="s">
        <v>322</v>
      </c>
      <c r="C138">
        <v>3</v>
      </c>
      <c r="D138">
        <v>3</v>
      </c>
      <c r="E138">
        <v>3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3</v>
      </c>
      <c r="L138">
        <v>0</v>
      </c>
      <c r="M138">
        <v>0</v>
      </c>
      <c r="N138">
        <v>3</v>
      </c>
      <c r="O138">
        <v>0</v>
      </c>
      <c r="P138">
        <v>3</v>
      </c>
      <c r="Q138">
        <v>0</v>
      </c>
      <c r="R138">
        <v>0</v>
      </c>
      <c r="S138">
        <v>3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N138" t="s">
        <v>22</v>
      </c>
      <c r="AO138" t="s">
        <v>234</v>
      </c>
      <c r="AP138">
        <v>3</v>
      </c>
      <c r="AQ138">
        <v>3</v>
      </c>
      <c r="AR138">
        <v>3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3</v>
      </c>
      <c r="AY138">
        <v>0</v>
      </c>
      <c r="AZ138">
        <v>0</v>
      </c>
      <c r="BA138">
        <v>3</v>
      </c>
      <c r="BB138">
        <v>0</v>
      </c>
      <c r="BC138">
        <v>3</v>
      </c>
      <c r="BD138">
        <v>0</v>
      </c>
      <c r="BE138">
        <v>0</v>
      </c>
      <c r="BF138">
        <v>3</v>
      </c>
      <c r="BG138">
        <v>1</v>
      </c>
      <c r="BH138">
        <v>0</v>
      </c>
      <c r="BI138">
        <v>0</v>
      </c>
      <c r="BJ138">
        <v>0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</row>
    <row r="139" spans="1:93" x14ac:dyDescent="0.25">
      <c r="A139" t="s">
        <v>0</v>
      </c>
      <c r="B139" t="s">
        <v>322</v>
      </c>
      <c r="C139">
        <v>11</v>
      </c>
      <c r="D139">
        <v>2</v>
      </c>
      <c r="E139">
        <v>7</v>
      </c>
      <c r="F139">
        <v>8</v>
      </c>
      <c r="G139">
        <v>3</v>
      </c>
      <c r="H139">
        <v>0</v>
      </c>
      <c r="I139">
        <v>0</v>
      </c>
      <c r="J139">
        <v>0</v>
      </c>
      <c r="K139">
        <v>0</v>
      </c>
      <c r="L139">
        <v>5</v>
      </c>
      <c r="M139">
        <v>0</v>
      </c>
      <c r="N139">
        <v>15</v>
      </c>
      <c r="O139">
        <v>0</v>
      </c>
      <c r="P139">
        <v>2</v>
      </c>
      <c r="Q139">
        <v>1</v>
      </c>
      <c r="R139">
        <v>5</v>
      </c>
      <c r="S139">
        <v>7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8</v>
      </c>
      <c r="AF139">
        <v>0</v>
      </c>
      <c r="AG139">
        <v>2</v>
      </c>
      <c r="AH139">
        <v>1</v>
      </c>
      <c r="AI139">
        <v>0</v>
      </c>
      <c r="AJ139">
        <v>0</v>
      </c>
      <c r="AK139">
        <v>0</v>
      </c>
      <c r="AN139" t="s">
        <v>0</v>
      </c>
      <c r="AO139" t="s">
        <v>234</v>
      </c>
      <c r="AP139">
        <v>20</v>
      </c>
      <c r="AQ139">
        <v>2</v>
      </c>
      <c r="AR139">
        <v>8</v>
      </c>
      <c r="AS139">
        <v>16</v>
      </c>
      <c r="AT139">
        <v>3</v>
      </c>
      <c r="AU139">
        <v>0</v>
      </c>
      <c r="AV139">
        <v>0</v>
      </c>
      <c r="AW139">
        <v>0</v>
      </c>
      <c r="AX139">
        <v>0</v>
      </c>
      <c r="AY139">
        <v>5</v>
      </c>
      <c r="AZ139">
        <v>0</v>
      </c>
      <c r="BA139">
        <v>15</v>
      </c>
      <c r="BB139">
        <v>0</v>
      </c>
      <c r="BC139">
        <v>2</v>
      </c>
      <c r="BD139">
        <v>2</v>
      </c>
      <c r="BE139">
        <v>5</v>
      </c>
      <c r="BF139">
        <v>7</v>
      </c>
      <c r="BG139">
        <v>0</v>
      </c>
      <c r="BH139">
        <v>0</v>
      </c>
      <c r="BI139">
        <v>0</v>
      </c>
      <c r="BJ139">
        <v>8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8</v>
      </c>
      <c r="BS139">
        <v>0</v>
      </c>
      <c r="BT139">
        <v>2</v>
      </c>
      <c r="BU139">
        <v>2</v>
      </c>
      <c r="BV139">
        <v>0</v>
      </c>
      <c r="BW139">
        <v>0</v>
      </c>
      <c r="BX139">
        <v>0</v>
      </c>
    </row>
    <row r="140" spans="1:93" x14ac:dyDescent="0.25">
      <c r="A140" t="s">
        <v>11</v>
      </c>
      <c r="B140" t="s">
        <v>322</v>
      </c>
      <c r="C140">
        <v>53</v>
      </c>
      <c r="D140">
        <v>0</v>
      </c>
      <c r="E140">
        <v>32</v>
      </c>
      <c r="F140">
        <v>47</v>
      </c>
      <c r="G140">
        <v>1</v>
      </c>
      <c r="H140">
        <v>0</v>
      </c>
      <c r="I140">
        <v>0</v>
      </c>
      <c r="J140">
        <v>0</v>
      </c>
      <c r="K140">
        <v>47</v>
      </c>
      <c r="L140">
        <v>31</v>
      </c>
      <c r="M140">
        <v>49</v>
      </c>
      <c r="N140">
        <v>8</v>
      </c>
      <c r="O140">
        <v>0</v>
      </c>
      <c r="P140">
        <v>5</v>
      </c>
      <c r="Q140">
        <v>4</v>
      </c>
      <c r="R140">
        <v>9</v>
      </c>
      <c r="S140">
        <v>6</v>
      </c>
      <c r="T140">
        <v>7</v>
      </c>
      <c r="U140">
        <v>0</v>
      </c>
      <c r="V140">
        <v>2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2</v>
      </c>
      <c r="AG140">
        <v>2</v>
      </c>
      <c r="AH140">
        <v>0</v>
      </c>
      <c r="AI140">
        <v>0</v>
      </c>
      <c r="AJ140">
        <v>0</v>
      </c>
      <c r="AK140">
        <v>0</v>
      </c>
      <c r="AN140" t="s">
        <v>11</v>
      </c>
      <c r="AO140" t="s">
        <v>234</v>
      </c>
      <c r="AP140">
        <v>54</v>
      </c>
      <c r="AQ140">
        <v>0</v>
      </c>
      <c r="AR140">
        <v>33</v>
      </c>
      <c r="AS140">
        <v>48</v>
      </c>
      <c r="AT140">
        <v>1</v>
      </c>
      <c r="AU140">
        <v>0</v>
      </c>
      <c r="AV140">
        <v>0</v>
      </c>
      <c r="AW140">
        <v>0</v>
      </c>
      <c r="AX140">
        <v>47</v>
      </c>
      <c r="AY140">
        <v>31</v>
      </c>
      <c r="AZ140">
        <v>50</v>
      </c>
      <c r="BA140">
        <v>8</v>
      </c>
      <c r="BB140">
        <v>0</v>
      </c>
      <c r="BC140">
        <v>6</v>
      </c>
      <c r="BD140">
        <v>5</v>
      </c>
      <c r="BE140">
        <v>9</v>
      </c>
      <c r="BF140">
        <v>6</v>
      </c>
      <c r="BG140">
        <v>7</v>
      </c>
      <c r="BH140">
        <v>0</v>
      </c>
      <c r="BI140">
        <v>2</v>
      </c>
      <c r="BJ140">
        <v>1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2</v>
      </c>
      <c r="BT140">
        <v>2</v>
      </c>
      <c r="BU140">
        <v>0</v>
      </c>
      <c r="BV140">
        <v>0</v>
      </c>
      <c r="BW140">
        <v>0</v>
      </c>
      <c r="BX140">
        <v>0</v>
      </c>
    </row>
    <row r="141" spans="1:93" x14ac:dyDescent="0.25">
      <c r="A141" t="s">
        <v>1</v>
      </c>
      <c r="B141" t="s">
        <v>322</v>
      </c>
      <c r="C141">
        <v>16</v>
      </c>
      <c r="D141">
        <v>0</v>
      </c>
      <c r="E141">
        <v>15</v>
      </c>
      <c r="F141">
        <v>4</v>
      </c>
      <c r="G141">
        <v>7</v>
      </c>
      <c r="H141">
        <v>0</v>
      </c>
      <c r="I141">
        <v>0</v>
      </c>
      <c r="J141">
        <v>0</v>
      </c>
      <c r="K141">
        <v>15</v>
      </c>
      <c r="L141">
        <v>2</v>
      </c>
      <c r="M141">
        <v>5</v>
      </c>
      <c r="N141">
        <v>10</v>
      </c>
      <c r="O141">
        <v>0</v>
      </c>
      <c r="P141">
        <v>10</v>
      </c>
      <c r="Q141">
        <v>0</v>
      </c>
      <c r="R141">
        <v>1</v>
      </c>
      <c r="S141">
        <v>19</v>
      </c>
      <c r="T141">
        <v>1</v>
      </c>
      <c r="U141">
        <v>0</v>
      </c>
      <c r="V141">
        <v>0</v>
      </c>
      <c r="W141">
        <v>0</v>
      </c>
      <c r="X141">
        <v>3</v>
      </c>
      <c r="Y141">
        <v>0</v>
      </c>
      <c r="Z141">
        <v>0</v>
      </c>
      <c r="AA141">
        <v>0</v>
      </c>
      <c r="AB141">
        <v>4</v>
      </c>
      <c r="AC141">
        <v>1</v>
      </c>
      <c r="AD141">
        <v>0</v>
      </c>
      <c r="AE141">
        <v>1</v>
      </c>
      <c r="AF141">
        <v>0</v>
      </c>
      <c r="AG141">
        <v>5</v>
      </c>
      <c r="AH141">
        <v>0</v>
      </c>
      <c r="AI141">
        <v>0</v>
      </c>
      <c r="AJ141">
        <v>0</v>
      </c>
      <c r="AK141">
        <v>0</v>
      </c>
      <c r="AN141" t="s">
        <v>1</v>
      </c>
      <c r="AO141" t="s">
        <v>234</v>
      </c>
      <c r="AP141">
        <v>25</v>
      </c>
      <c r="AQ141">
        <v>0</v>
      </c>
      <c r="AR141">
        <v>23</v>
      </c>
      <c r="AS141">
        <v>5</v>
      </c>
      <c r="AT141">
        <v>7</v>
      </c>
      <c r="AU141">
        <v>0</v>
      </c>
      <c r="AV141">
        <v>0</v>
      </c>
      <c r="AW141">
        <v>0</v>
      </c>
      <c r="AX141">
        <v>15</v>
      </c>
      <c r="AY141">
        <v>3</v>
      </c>
      <c r="AZ141">
        <v>9</v>
      </c>
      <c r="BA141">
        <v>14</v>
      </c>
      <c r="BB141">
        <v>4</v>
      </c>
      <c r="BC141">
        <v>10</v>
      </c>
      <c r="BD141">
        <v>0</v>
      </c>
      <c r="BE141">
        <v>1</v>
      </c>
      <c r="BF141">
        <v>24</v>
      </c>
      <c r="BG141">
        <v>2</v>
      </c>
      <c r="BH141">
        <v>0</v>
      </c>
      <c r="BI141">
        <v>4</v>
      </c>
      <c r="BJ141">
        <v>1</v>
      </c>
      <c r="BK141">
        <v>3</v>
      </c>
      <c r="BL141">
        <v>0</v>
      </c>
      <c r="BM141">
        <v>0</v>
      </c>
      <c r="BN141">
        <v>0</v>
      </c>
      <c r="BO141">
        <v>4</v>
      </c>
      <c r="BP141">
        <v>1</v>
      </c>
      <c r="BQ141">
        <v>0</v>
      </c>
      <c r="BR141">
        <v>1</v>
      </c>
      <c r="BS141">
        <v>4</v>
      </c>
      <c r="BT141">
        <v>5</v>
      </c>
      <c r="BU141">
        <v>0</v>
      </c>
      <c r="BV141">
        <v>0</v>
      </c>
      <c r="BW141">
        <v>0</v>
      </c>
      <c r="BX141">
        <v>0</v>
      </c>
    </row>
    <row r="142" spans="1:93" x14ac:dyDescent="0.25">
      <c r="A142" t="s">
        <v>2</v>
      </c>
      <c r="B142" t="s">
        <v>322</v>
      </c>
      <c r="C142">
        <v>15</v>
      </c>
      <c r="D142">
        <v>1</v>
      </c>
      <c r="E142">
        <v>12</v>
      </c>
      <c r="F142">
        <v>10</v>
      </c>
      <c r="G142">
        <v>5</v>
      </c>
      <c r="H142">
        <v>0</v>
      </c>
      <c r="I142">
        <v>0</v>
      </c>
      <c r="J142">
        <v>0</v>
      </c>
      <c r="K142">
        <v>11</v>
      </c>
      <c r="L142">
        <v>2</v>
      </c>
      <c r="M142">
        <v>0</v>
      </c>
      <c r="N142">
        <v>6</v>
      </c>
      <c r="O142">
        <v>0</v>
      </c>
      <c r="P142">
        <v>8</v>
      </c>
      <c r="Q142">
        <v>7</v>
      </c>
      <c r="R142">
        <v>0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2</v>
      </c>
      <c r="Y142">
        <v>0</v>
      </c>
      <c r="Z142">
        <v>0</v>
      </c>
      <c r="AA142">
        <v>0</v>
      </c>
      <c r="AB142">
        <v>4</v>
      </c>
      <c r="AC142">
        <v>0</v>
      </c>
      <c r="AD142">
        <v>0</v>
      </c>
      <c r="AE142">
        <v>1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N142" t="s">
        <v>2</v>
      </c>
      <c r="AO142" t="s">
        <v>234</v>
      </c>
      <c r="AP142">
        <v>24</v>
      </c>
      <c r="AQ142">
        <v>1</v>
      </c>
      <c r="AR142">
        <v>17</v>
      </c>
      <c r="AS142">
        <v>14</v>
      </c>
      <c r="AT142">
        <v>5</v>
      </c>
      <c r="AU142">
        <v>0</v>
      </c>
      <c r="AV142">
        <v>0</v>
      </c>
      <c r="AW142">
        <v>0</v>
      </c>
      <c r="AX142">
        <v>12</v>
      </c>
      <c r="AY142">
        <v>2</v>
      </c>
      <c r="AZ142">
        <v>0</v>
      </c>
      <c r="BA142">
        <v>6</v>
      </c>
      <c r="BB142">
        <v>0</v>
      </c>
      <c r="BC142">
        <v>8</v>
      </c>
      <c r="BD142">
        <v>7</v>
      </c>
      <c r="BE142">
        <v>0</v>
      </c>
      <c r="BF142">
        <v>12</v>
      </c>
      <c r="BG142">
        <v>6</v>
      </c>
      <c r="BH142">
        <v>0</v>
      </c>
      <c r="BI142">
        <v>1</v>
      </c>
      <c r="BJ142">
        <v>3</v>
      </c>
      <c r="BK142">
        <v>2</v>
      </c>
      <c r="BL142">
        <v>0</v>
      </c>
      <c r="BM142">
        <v>0</v>
      </c>
      <c r="BN142">
        <v>0</v>
      </c>
      <c r="BO142">
        <v>5</v>
      </c>
      <c r="BP142">
        <v>0</v>
      </c>
      <c r="BQ142">
        <v>0</v>
      </c>
      <c r="BR142">
        <v>1</v>
      </c>
      <c r="BS142">
        <v>1</v>
      </c>
      <c r="BT142">
        <v>1</v>
      </c>
      <c r="BU142">
        <v>0</v>
      </c>
      <c r="BV142">
        <v>0</v>
      </c>
      <c r="BW142">
        <v>0</v>
      </c>
      <c r="BX142">
        <v>4</v>
      </c>
    </row>
    <row r="143" spans="1:93" x14ac:dyDescent="0.25">
      <c r="A143" t="s">
        <v>23</v>
      </c>
      <c r="B143" t="s">
        <v>322</v>
      </c>
      <c r="C143">
        <v>441</v>
      </c>
      <c r="D143">
        <v>0</v>
      </c>
      <c r="E143">
        <v>441</v>
      </c>
      <c r="F143">
        <v>336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441</v>
      </c>
      <c r="N143">
        <v>0</v>
      </c>
      <c r="O143">
        <v>0</v>
      </c>
      <c r="P143">
        <v>0</v>
      </c>
      <c r="Q143">
        <v>441</v>
      </c>
      <c r="R143">
        <v>0</v>
      </c>
      <c r="S143">
        <v>441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N143" t="s">
        <v>23</v>
      </c>
      <c r="AO143" t="s">
        <v>234</v>
      </c>
      <c r="AP143">
        <v>441</v>
      </c>
      <c r="AQ143">
        <v>0</v>
      </c>
      <c r="AR143">
        <v>441</v>
      </c>
      <c r="AS143">
        <v>336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441</v>
      </c>
      <c r="BA143">
        <v>0</v>
      </c>
      <c r="BB143">
        <v>0</v>
      </c>
      <c r="BC143">
        <v>0</v>
      </c>
      <c r="BD143">
        <v>441</v>
      </c>
      <c r="BE143">
        <v>0</v>
      </c>
      <c r="BF143">
        <v>441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1:93" x14ac:dyDescent="0.25">
      <c r="A144" t="s">
        <v>24</v>
      </c>
      <c r="B144" t="s">
        <v>322</v>
      </c>
      <c r="C144">
        <v>7</v>
      </c>
      <c r="D144">
        <v>0</v>
      </c>
      <c r="E144">
        <v>7</v>
      </c>
      <c r="F144">
        <v>2</v>
      </c>
      <c r="G144">
        <v>0</v>
      </c>
      <c r="H144">
        <v>5</v>
      </c>
      <c r="I144">
        <v>0</v>
      </c>
      <c r="J144">
        <v>0</v>
      </c>
      <c r="K144">
        <v>6</v>
      </c>
      <c r="L144">
        <v>4</v>
      </c>
      <c r="M144">
        <v>0</v>
      </c>
      <c r="N144">
        <v>20</v>
      </c>
      <c r="O144">
        <v>5</v>
      </c>
      <c r="P144">
        <v>3</v>
      </c>
      <c r="Q144">
        <v>0</v>
      </c>
      <c r="R144">
        <v>0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5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11</v>
      </c>
      <c r="AF144">
        <v>0</v>
      </c>
      <c r="AG144">
        <v>3</v>
      </c>
      <c r="AH144">
        <v>0</v>
      </c>
      <c r="AI144">
        <v>0</v>
      </c>
      <c r="AJ144">
        <v>0</v>
      </c>
      <c r="AK144">
        <v>0</v>
      </c>
      <c r="AN144" t="s">
        <v>24</v>
      </c>
      <c r="AO144" t="s">
        <v>234</v>
      </c>
      <c r="AP144">
        <v>12</v>
      </c>
      <c r="AQ144">
        <v>0</v>
      </c>
      <c r="AR144">
        <v>12</v>
      </c>
      <c r="AS144">
        <v>3</v>
      </c>
      <c r="AT144">
        <v>2</v>
      </c>
      <c r="AU144">
        <v>5</v>
      </c>
      <c r="AV144">
        <v>0</v>
      </c>
      <c r="AW144">
        <v>0</v>
      </c>
      <c r="AX144">
        <v>6</v>
      </c>
      <c r="AY144">
        <v>6</v>
      </c>
      <c r="AZ144">
        <v>0</v>
      </c>
      <c r="BA144">
        <v>24</v>
      </c>
      <c r="BB144">
        <v>5</v>
      </c>
      <c r="BC144">
        <v>3</v>
      </c>
      <c r="BD144">
        <v>0</v>
      </c>
      <c r="BE144">
        <v>0</v>
      </c>
      <c r="BF144">
        <v>4</v>
      </c>
      <c r="BG144">
        <v>0</v>
      </c>
      <c r="BH144">
        <v>0</v>
      </c>
      <c r="BI144">
        <v>0</v>
      </c>
      <c r="BJ144">
        <v>0</v>
      </c>
      <c r="BK144">
        <v>2</v>
      </c>
      <c r="BL144">
        <v>5</v>
      </c>
      <c r="BM144">
        <v>0</v>
      </c>
      <c r="BN144">
        <v>0</v>
      </c>
      <c r="BO144">
        <v>1</v>
      </c>
      <c r="BP144">
        <v>1</v>
      </c>
      <c r="BQ144">
        <v>0</v>
      </c>
      <c r="BR144">
        <v>13</v>
      </c>
      <c r="BS144">
        <v>0</v>
      </c>
      <c r="BT144">
        <v>3</v>
      </c>
      <c r="BU144">
        <v>0</v>
      </c>
      <c r="BV144">
        <v>0</v>
      </c>
      <c r="BW144">
        <v>0</v>
      </c>
      <c r="BX144">
        <v>0</v>
      </c>
    </row>
    <row r="145" spans="1:76" x14ac:dyDescent="0.25">
      <c r="A145" t="s">
        <v>25</v>
      </c>
      <c r="B145" t="s">
        <v>322</v>
      </c>
      <c r="C145">
        <v>40</v>
      </c>
      <c r="D145">
        <v>0</v>
      </c>
      <c r="E145">
        <v>23</v>
      </c>
      <c r="F145">
        <v>39</v>
      </c>
      <c r="G145">
        <v>0</v>
      </c>
      <c r="H145">
        <v>0</v>
      </c>
      <c r="I145">
        <v>0</v>
      </c>
      <c r="J145">
        <v>0</v>
      </c>
      <c r="K145">
        <v>17</v>
      </c>
      <c r="L145">
        <v>0</v>
      </c>
      <c r="M145">
        <v>4</v>
      </c>
      <c r="N145">
        <v>0</v>
      </c>
      <c r="O145">
        <v>0</v>
      </c>
      <c r="P145">
        <v>20</v>
      </c>
      <c r="Q145">
        <v>0</v>
      </c>
      <c r="R145">
        <v>0</v>
      </c>
      <c r="S145">
        <v>16</v>
      </c>
      <c r="T145">
        <v>10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4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7</v>
      </c>
      <c r="AN145" t="s">
        <v>25</v>
      </c>
      <c r="AO145" t="s">
        <v>234</v>
      </c>
      <c r="AP145">
        <v>50</v>
      </c>
      <c r="AQ145">
        <v>0</v>
      </c>
      <c r="AR145">
        <v>26</v>
      </c>
      <c r="AS145">
        <v>47</v>
      </c>
      <c r="AT145">
        <v>0</v>
      </c>
      <c r="AU145">
        <v>0</v>
      </c>
      <c r="AV145">
        <v>0</v>
      </c>
      <c r="AW145">
        <v>0</v>
      </c>
      <c r="AX145">
        <v>18</v>
      </c>
      <c r="AY145">
        <v>0</v>
      </c>
      <c r="AZ145">
        <v>4</v>
      </c>
      <c r="BA145">
        <v>0</v>
      </c>
      <c r="BB145">
        <v>0</v>
      </c>
      <c r="BC145">
        <v>20</v>
      </c>
      <c r="BD145">
        <v>1</v>
      </c>
      <c r="BE145">
        <v>0</v>
      </c>
      <c r="BF145">
        <v>17</v>
      </c>
      <c r="BG145">
        <v>13</v>
      </c>
      <c r="BH145">
        <v>0</v>
      </c>
      <c r="BI145">
        <v>2</v>
      </c>
      <c r="BJ145">
        <v>3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0</v>
      </c>
      <c r="BQ145">
        <v>4</v>
      </c>
      <c r="BR145">
        <v>0</v>
      </c>
      <c r="BS145">
        <v>2</v>
      </c>
      <c r="BT145">
        <v>1</v>
      </c>
      <c r="BU145">
        <v>1</v>
      </c>
      <c r="BV145">
        <v>0</v>
      </c>
      <c r="BW145">
        <v>0</v>
      </c>
      <c r="BX145">
        <v>10</v>
      </c>
    </row>
    <row r="146" spans="1:76" x14ac:dyDescent="0.25">
      <c r="A146" t="s">
        <v>12</v>
      </c>
      <c r="B146" t="s">
        <v>322</v>
      </c>
      <c r="C146">
        <v>28</v>
      </c>
      <c r="D146">
        <v>1</v>
      </c>
      <c r="E146">
        <v>14</v>
      </c>
      <c r="F146">
        <v>20</v>
      </c>
      <c r="G146">
        <v>1</v>
      </c>
      <c r="H146">
        <v>0</v>
      </c>
      <c r="I146">
        <v>0</v>
      </c>
      <c r="J146">
        <v>0</v>
      </c>
      <c r="K146">
        <v>14</v>
      </c>
      <c r="L146">
        <v>6</v>
      </c>
      <c r="M146">
        <v>8</v>
      </c>
      <c r="N146">
        <v>6</v>
      </c>
      <c r="O146">
        <v>0</v>
      </c>
      <c r="P146">
        <v>11</v>
      </c>
      <c r="Q146">
        <v>1</v>
      </c>
      <c r="R146">
        <v>0</v>
      </c>
      <c r="S146">
        <v>16</v>
      </c>
      <c r="T146">
        <v>0</v>
      </c>
      <c r="U146">
        <v>0</v>
      </c>
      <c r="V146">
        <v>1</v>
      </c>
      <c r="W146">
        <v>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7</v>
      </c>
      <c r="AE146">
        <v>1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0</v>
      </c>
      <c r="AN146" t="s">
        <v>12</v>
      </c>
      <c r="AO146" t="s">
        <v>234</v>
      </c>
      <c r="AP146">
        <v>47</v>
      </c>
      <c r="AQ146">
        <v>1</v>
      </c>
      <c r="AR146">
        <v>27</v>
      </c>
      <c r="AS146">
        <v>26</v>
      </c>
      <c r="AT146">
        <v>1</v>
      </c>
      <c r="AU146">
        <v>0</v>
      </c>
      <c r="AV146">
        <v>0</v>
      </c>
      <c r="AW146">
        <v>0</v>
      </c>
      <c r="AX146">
        <v>14</v>
      </c>
      <c r="AY146">
        <v>6</v>
      </c>
      <c r="AZ146">
        <v>8</v>
      </c>
      <c r="BA146">
        <v>6</v>
      </c>
      <c r="BB146">
        <v>0</v>
      </c>
      <c r="BC146">
        <v>11</v>
      </c>
      <c r="BD146">
        <v>1</v>
      </c>
      <c r="BE146">
        <v>0</v>
      </c>
      <c r="BF146">
        <v>16</v>
      </c>
      <c r="BG146">
        <v>0</v>
      </c>
      <c r="BH146">
        <v>0</v>
      </c>
      <c r="BI146">
        <v>14</v>
      </c>
      <c r="BJ146">
        <v>10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7</v>
      </c>
      <c r="BR146">
        <v>1</v>
      </c>
      <c r="BS146">
        <v>14</v>
      </c>
      <c r="BT146">
        <v>1</v>
      </c>
      <c r="BU146">
        <v>0</v>
      </c>
      <c r="BV146">
        <v>0</v>
      </c>
      <c r="BW146">
        <v>0</v>
      </c>
      <c r="BX146">
        <v>0</v>
      </c>
    </row>
    <row r="147" spans="1:76" x14ac:dyDescent="0.25">
      <c r="A147" t="s">
        <v>3</v>
      </c>
      <c r="B147" t="s">
        <v>322</v>
      </c>
      <c r="C147">
        <v>13</v>
      </c>
      <c r="D147">
        <v>3</v>
      </c>
      <c r="E147">
        <v>4</v>
      </c>
      <c r="F147">
        <v>10</v>
      </c>
      <c r="G147">
        <v>3</v>
      </c>
      <c r="H147">
        <v>6</v>
      </c>
      <c r="I147">
        <v>0</v>
      </c>
      <c r="J147">
        <v>6</v>
      </c>
      <c r="K147">
        <v>2</v>
      </c>
      <c r="L147">
        <v>6</v>
      </c>
      <c r="M147">
        <v>0</v>
      </c>
      <c r="N147">
        <v>5</v>
      </c>
      <c r="O147">
        <v>0</v>
      </c>
      <c r="P147">
        <v>7</v>
      </c>
      <c r="Q147">
        <v>3</v>
      </c>
      <c r="R147">
        <v>0</v>
      </c>
      <c r="S147">
        <v>4</v>
      </c>
      <c r="T147">
        <v>0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3</v>
      </c>
      <c r="AH147">
        <v>0</v>
      </c>
      <c r="AI147">
        <v>0</v>
      </c>
      <c r="AJ147">
        <v>0</v>
      </c>
      <c r="AK147">
        <v>0</v>
      </c>
      <c r="AN147" t="s">
        <v>3</v>
      </c>
      <c r="AO147" t="s">
        <v>234</v>
      </c>
      <c r="AP147">
        <v>20</v>
      </c>
      <c r="AQ147">
        <v>4</v>
      </c>
      <c r="AR147">
        <v>7</v>
      </c>
      <c r="AS147">
        <v>15</v>
      </c>
      <c r="AT147">
        <v>3</v>
      </c>
      <c r="AU147">
        <v>6</v>
      </c>
      <c r="AV147">
        <v>0</v>
      </c>
      <c r="AW147">
        <v>6</v>
      </c>
      <c r="AX147">
        <v>2</v>
      </c>
      <c r="AY147">
        <v>6</v>
      </c>
      <c r="AZ147">
        <v>1</v>
      </c>
      <c r="BA147">
        <v>6</v>
      </c>
      <c r="BB147">
        <v>0</v>
      </c>
      <c r="BC147">
        <v>9</v>
      </c>
      <c r="BD147">
        <v>3</v>
      </c>
      <c r="BE147">
        <v>0</v>
      </c>
      <c r="BF147">
        <v>6</v>
      </c>
      <c r="BG147">
        <v>0</v>
      </c>
      <c r="BH147">
        <v>0</v>
      </c>
      <c r="BI147">
        <v>2</v>
      </c>
      <c r="BJ147">
        <v>4</v>
      </c>
      <c r="BK147">
        <v>1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</v>
      </c>
      <c r="BS147">
        <v>2</v>
      </c>
      <c r="BT147">
        <v>4</v>
      </c>
      <c r="BU147">
        <v>0</v>
      </c>
      <c r="BV147">
        <v>0</v>
      </c>
      <c r="BW147">
        <v>0</v>
      </c>
      <c r="BX147">
        <v>0</v>
      </c>
    </row>
    <row r="148" spans="1:76" x14ac:dyDescent="0.25">
      <c r="A148" t="s">
        <v>26</v>
      </c>
      <c r="B148" t="s">
        <v>322</v>
      </c>
      <c r="C148">
        <v>12</v>
      </c>
      <c r="D148">
        <v>3</v>
      </c>
      <c r="E148">
        <v>3</v>
      </c>
      <c r="F148">
        <v>12</v>
      </c>
      <c r="G148">
        <v>1</v>
      </c>
      <c r="H148">
        <v>0</v>
      </c>
      <c r="I148">
        <v>0</v>
      </c>
      <c r="J148">
        <v>0</v>
      </c>
      <c r="K148">
        <v>7</v>
      </c>
      <c r="L148">
        <v>0</v>
      </c>
      <c r="M148">
        <v>0</v>
      </c>
      <c r="N148">
        <v>1</v>
      </c>
      <c r="O148">
        <v>0</v>
      </c>
      <c r="P148">
        <v>2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1</v>
      </c>
      <c r="Y148">
        <v>0</v>
      </c>
      <c r="Z148">
        <v>0</v>
      </c>
      <c r="AA148">
        <v>0</v>
      </c>
      <c r="AB148">
        <v>4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N148" t="s">
        <v>26</v>
      </c>
      <c r="AO148" t="s">
        <v>234</v>
      </c>
      <c r="AP148">
        <v>17</v>
      </c>
      <c r="AQ148">
        <v>3</v>
      </c>
      <c r="AR148">
        <v>5</v>
      </c>
      <c r="AS148">
        <v>16</v>
      </c>
      <c r="AT148">
        <v>1</v>
      </c>
      <c r="AU148">
        <v>0</v>
      </c>
      <c r="AV148">
        <v>0</v>
      </c>
      <c r="AW148">
        <v>0</v>
      </c>
      <c r="AX148">
        <v>8</v>
      </c>
      <c r="AY148">
        <v>1</v>
      </c>
      <c r="AZ148">
        <v>0</v>
      </c>
      <c r="BA148">
        <v>1</v>
      </c>
      <c r="BB148">
        <v>0</v>
      </c>
      <c r="BC148">
        <v>3</v>
      </c>
      <c r="BD148">
        <v>1</v>
      </c>
      <c r="BE148">
        <v>0</v>
      </c>
      <c r="BF148">
        <v>0</v>
      </c>
      <c r="BG148">
        <v>1</v>
      </c>
      <c r="BH148">
        <v>0</v>
      </c>
      <c r="BI148">
        <v>0</v>
      </c>
      <c r="BJ148">
        <v>5</v>
      </c>
      <c r="BK148">
        <v>1</v>
      </c>
      <c r="BL148">
        <v>0</v>
      </c>
      <c r="BM148">
        <v>0</v>
      </c>
      <c r="BN148">
        <v>0</v>
      </c>
      <c r="BO148">
        <v>4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1</v>
      </c>
    </row>
    <row r="149" spans="1:76" x14ac:dyDescent="0.25">
      <c r="A149" t="s">
        <v>27</v>
      </c>
      <c r="B149" t="s">
        <v>322</v>
      </c>
      <c r="C149">
        <v>16</v>
      </c>
      <c r="D149">
        <v>8</v>
      </c>
      <c r="E149">
        <v>6</v>
      </c>
      <c r="F149">
        <v>2</v>
      </c>
      <c r="G149">
        <v>12</v>
      </c>
      <c r="H149">
        <v>5</v>
      </c>
      <c r="I149">
        <v>0</v>
      </c>
      <c r="J149">
        <v>1</v>
      </c>
      <c r="K149">
        <v>7</v>
      </c>
      <c r="L149">
        <v>0</v>
      </c>
      <c r="M149">
        <v>4</v>
      </c>
      <c r="N149">
        <v>1</v>
      </c>
      <c r="O149">
        <v>0</v>
      </c>
      <c r="P149">
        <v>0</v>
      </c>
      <c r="Q149">
        <v>0</v>
      </c>
      <c r="R149">
        <v>8</v>
      </c>
      <c r="S149">
        <v>5</v>
      </c>
      <c r="T149">
        <v>8</v>
      </c>
      <c r="U149">
        <v>0</v>
      </c>
      <c r="V149">
        <v>5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7</v>
      </c>
      <c r="AC149">
        <v>0</v>
      </c>
      <c r="AD149">
        <v>0</v>
      </c>
      <c r="AE149">
        <v>0</v>
      </c>
      <c r="AF149">
        <v>5</v>
      </c>
      <c r="AG149">
        <v>0</v>
      </c>
      <c r="AH149">
        <v>0</v>
      </c>
      <c r="AI149">
        <v>0</v>
      </c>
      <c r="AJ149">
        <v>0</v>
      </c>
      <c r="AK149">
        <v>0</v>
      </c>
      <c r="AN149" t="s">
        <v>27</v>
      </c>
      <c r="AO149" t="s">
        <v>234</v>
      </c>
      <c r="AP149">
        <v>38</v>
      </c>
      <c r="AQ149">
        <v>8</v>
      </c>
      <c r="AR149">
        <v>14</v>
      </c>
      <c r="AS149">
        <v>17</v>
      </c>
      <c r="AT149">
        <v>12</v>
      </c>
      <c r="AU149">
        <v>5</v>
      </c>
      <c r="AV149">
        <v>0</v>
      </c>
      <c r="AW149">
        <v>1</v>
      </c>
      <c r="AX149">
        <v>7</v>
      </c>
      <c r="AY149">
        <v>0</v>
      </c>
      <c r="AZ149">
        <v>4</v>
      </c>
      <c r="BA149">
        <v>2</v>
      </c>
      <c r="BB149">
        <v>0</v>
      </c>
      <c r="BC149">
        <v>0</v>
      </c>
      <c r="BD149">
        <v>0</v>
      </c>
      <c r="BE149">
        <v>8</v>
      </c>
      <c r="BF149">
        <v>5</v>
      </c>
      <c r="BG149">
        <v>8</v>
      </c>
      <c r="BH149">
        <v>0</v>
      </c>
      <c r="BI149">
        <v>12</v>
      </c>
      <c r="BJ149">
        <v>13</v>
      </c>
      <c r="BK149">
        <v>0</v>
      </c>
      <c r="BL149">
        <v>0</v>
      </c>
      <c r="BM149">
        <v>0</v>
      </c>
      <c r="BN149">
        <v>0</v>
      </c>
      <c r="BO149">
        <v>7</v>
      </c>
      <c r="BP149">
        <v>0</v>
      </c>
      <c r="BQ149">
        <v>0</v>
      </c>
      <c r="BR149">
        <v>1</v>
      </c>
      <c r="BS149">
        <v>12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25">
      <c r="A150" t="s">
        <v>28</v>
      </c>
      <c r="B150" t="s">
        <v>322</v>
      </c>
      <c r="C150">
        <v>13</v>
      </c>
      <c r="D150">
        <v>6</v>
      </c>
      <c r="E150">
        <v>6</v>
      </c>
      <c r="F150">
        <v>7</v>
      </c>
      <c r="G150">
        <v>1</v>
      </c>
      <c r="H150">
        <v>5</v>
      </c>
      <c r="I150">
        <v>0</v>
      </c>
      <c r="J150">
        <v>5</v>
      </c>
      <c r="K150">
        <v>0</v>
      </c>
      <c r="L150">
        <v>0</v>
      </c>
      <c r="M150">
        <v>7</v>
      </c>
      <c r="N150">
        <v>6</v>
      </c>
      <c r="O150">
        <v>1</v>
      </c>
      <c r="P150">
        <v>6</v>
      </c>
      <c r="Q150">
        <v>0</v>
      </c>
      <c r="R150">
        <v>4</v>
      </c>
      <c r="S150">
        <v>7</v>
      </c>
      <c r="T150">
        <v>3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6</v>
      </c>
      <c r="AH150">
        <v>0</v>
      </c>
      <c r="AI150">
        <v>0</v>
      </c>
      <c r="AJ150">
        <v>0</v>
      </c>
      <c r="AK150">
        <v>0</v>
      </c>
      <c r="AN150" t="s">
        <v>28</v>
      </c>
      <c r="AO150" t="s">
        <v>234</v>
      </c>
      <c r="AP150">
        <v>21</v>
      </c>
      <c r="AQ150">
        <v>6</v>
      </c>
      <c r="AR150">
        <v>8</v>
      </c>
      <c r="AS150">
        <v>13</v>
      </c>
      <c r="AT150">
        <v>1</v>
      </c>
      <c r="AU150">
        <v>5</v>
      </c>
      <c r="AV150">
        <v>0</v>
      </c>
      <c r="AW150">
        <v>5</v>
      </c>
      <c r="AX150">
        <v>1</v>
      </c>
      <c r="AY150">
        <v>1</v>
      </c>
      <c r="AZ150">
        <v>13</v>
      </c>
      <c r="BA150">
        <v>6</v>
      </c>
      <c r="BB150">
        <v>1</v>
      </c>
      <c r="BC150">
        <v>6</v>
      </c>
      <c r="BD150">
        <v>1</v>
      </c>
      <c r="BE150">
        <v>8</v>
      </c>
      <c r="BF150">
        <v>12</v>
      </c>
      <c r="BG150">
        <v>5</v>
      </c>
      <c r="BH150">
        <v>0</v>
      </c>
      <c r="BI150">
        <v>0</v>
      </c>
      <c r="BJ150">
        <v>2</v>
      </c>
      <c r="BK150">
        <v>1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7</v>
      </c>
      <c r="BR150">
        <v>0</v>
      </c>
      <c r="BS150">
        <v>0</v>
      </c>
      <c r="BT150">
        <v>6</v>
      </c>
      <c r="BU150">
        <v>1</v>
      </c>
      <c r="BV150">
        <v>4</v>
      </c>
      <c r="BW150">
        <v>0</v>
      </c>
      <c r="BX150">
        <v>0</v>
      </c>
    </row>
    <row r="151" spans="1:76" x14ac:dyDescent="0.25">
      <c r="A151" t="s">
        <v>29</v>
      </c>
      <c r="B151" t="s">
        <v>322</v>
      </c>
      <c r="C151">
        <v>87</v>
      </c>
      <c r="D151">
        <v>2</v>
      </c>
      <c r="E151">
        <v>78</v>
      </c>
      <c r="F151">
        <v>43</v>
      </c>
      <c r="G151">
        <v>0</v>
      </c>
      <c r="H151">
        <v>0</v>
      </c>
      <c r="I151">
        <v>0</v>
      </c>
      <c r="J151">
        <v>0</v>
      </c>
      <c r="K151">
        <v>26</v>
      </c>
      <c r="L151">
        <v>2</v>
      </c>
      <c r="M151">
        <v>33</v>
      </c>
      <c r="N151">
        <v>21</v>
      </c>
      <c r="O151">
        <v>0</v>
      </c>
      <c r="P151">
        <v>34</v>
      </c>
      <c r="Q151">
        <v>20</v>
      </c>
      <c r="R151">
        <v>0</v>
      </c>
      <c r="S151">
        <v>2</v>
      </c>
      <c r="T151">
        <v>5</v>
      </c>
      <c r="U151">
        <v>0</v>
      </c>
      <c r="V151">
        <v>20</v>
      </c>
      <c r="W151">
        <v>7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17</v>
      </c>
      <c r="AF151">
        <v>20</v>
      </c>
      <c r="AG151">
        <v>2</v>
      </c>
      <c r="AH151">
        <v>19</v>
      </c>
      <c r="AI151">
        <v>0</v>
      </c>
      <c r="AJ151">
        <v>0</v>
      </c>
      <c r="AK151">
        <v>2</v>
      </c>
      <c r="AN151" t="s">
        <v>29</v>
      </c>
      <c r="AO151" t="s">
        <v>234</v>
      </c>
      <c r="AP151">
        <v>89</v>
      </c>
      <c r="AQ151">
        <v>2</v>
      </c>
      <c r="AR151">
        <v>79</v>
      </c>
      <c r="AS151">
        <v>45</v>
      </c>
      <c r="AT151">
        <v>0</v>
      </c>
      <c r="AU151">
        <v>0</v>
      </c>
      <c r="AV151">
        <v>0</v>
      </c>
      <c r="AW151">
        <v>0</v>
      </c>
      <c r="AX151">
        <v>27</v>
      </c>
      <c r="AY151">
        <v>2</v>
      </c>
      <c r="AZ151">
        <v>35</v>
      </c>
      <c r="BA151">
        <v>21</v>
      </c>
      <c r="BB151">
        <v>0</v>
      </c>
      <c r="BC151">
        <v>36</v>
      </c>
      <c r="BD151">
        <v>20</v>
      </c>
      <c r="BE151">
        <v>0</v>
      </c>
      <c r="BF151">
        <v>2</v>
      </c>
      <c r="BG151">
        <v>5</v>
      </c>
      <c r="BH151">
        <v>0</v>
      </c>
      <c r="BI151">
        <v>20</v>
      </c>
      <c r="BJ151">
        <v>8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17</v>
      </c>
      <c r="BS151">
        <v>20</v>
      </c>
      <c r="BT151">
        <v>2</v>
      </c>
      <c r="BU151">
        <v>19</v>
      </c>
      <c r="BV151">
        <v>0</v>
      </c>
      <c r="BW151">
        <v>0</v>
      </c>
      <c r="BX151">
        <v>2</v>
      </c>
    </row>
    <row r="152" spans="1:76" x14ac:dyDescent="0.25">
      <c r="A152" t="s">
        <v>4</v>
      </c>
      <c r="B152" t="s">
        <v>322</v>
      </c>
      <c r="C152">
        <v>29</v>
      </c>
      <c r="D152">
        <v>0</v>
      </c>
      <c r="E152">
        <v>12</v>
      </c>
      <c r="F152">
        <v>17</v>
      </c>
      <c r="G152">
        <v>2</v>
      </c>
      <c r="H152">
        <v>0</v>
      </c>
      <c r="I152">
        <v>0</v>
      </c>
      <c r="J152">
        <v>0</v>
      </c>
      <c r="K152">
        <v>5</v>
      </c>
      <c r="L152">
        <v>0</v>
      </c>
      <c r="M152">
        <v>1</v>
      </c>
      <c r="N152">
        <v>14</v>
      </c>
      <c r="O152">
        <v>0</v>
      </c>
      <c r="P152">
        <v>3</v>
      </c>
      <c r="Q152">
        <v>0</v>
      </c>
      <c r="R152">
        <v>2</v>
      </c>
      <c r="S152">
        <v>0</v>
      </c>
      <c r="T152">
        <v>0</v>
      </c>
      <c r="U152">
        <v>0</v>
      </c>
      <c r="V152">
        <v>7</v>
      </c>
      <c r="W152">
        <v>12</v>
      </c>
      <c r="X152">
        <v>0</v>
      </c>
      <c r="Y152">
        <v>0</v>
      </c>
      <c r="Z152">
        <v>0</v>
      </c>
      <c r="AA152">
        <v>0</v>
      </c>
      <c r="AB152">
        <v>3</v>
      </c>
      <c r="AC152">
        <v>0</v>
      </c>
      <c r="AD152">
        <v>0</v>
      </c>
      <c r="AE152">
        <v>11</v>
      </c>
      <c r="AF152">
        <v>7</v>
      </c>
      <c r="AG152">
        <v>1</v>
      </c>
      <c r="AH152">
        <v>0</v>
      </c>
      <c r="AI152">
        <v>0</v>
      </c>
      <c r="AJ152">
        <v>0</v>
      </c>
      <c r="AK152">
        <v>0</v>
      </c>
      <c r="AN152" t="s">
        <v>4</v>
      </c>
      <c r="AO152" t="s">
        <v>234</v>
      </c>
      <c r="AP152">
        <v>33</v>
      </c>
      <c r="AQ152">
        <v>0</v>
      </c>
      <c r="AR152">
        <v>15</v>
      </c>
      <c r="AS152">
        <v>18</v>
      </c>
      <c r="AT152">
        <v>2</v>
      </c>
      <c r="AU152">
        <v>0</v>
      </c>
      <c r="AV152">
        <v>0</v>
      </c>
      <c r="AW152">
        <v>0</v>
      </c>
      <c r="AX152">
        <v>5</v>
      </c>
      <c r="AY152">
        <v>0</v>
      </c>
      <c r="AZ152">
        <v>1</v>
      </c>
      <c r="BA152">
        <v>14</v>
      </c>
      <c r="BB152">
        <v>0</v>
      </c>
      <c r="BC152">
        <v>3</v>
      </c>
      <c r="BD152">
        <v>0</v>
      </c>
      <c r="BE152">
        <v>2</v>
      </c>
      <c r="BF152">
        <v>0</v>
      </c>
      <c r="BG152">
        <v>0</v>
      </c>
      <c r="BH152">
        <v>0</v>
      </c>
      <c r="BI152">
        <v>10</v>
      </c>
      <c r="BJ152">
        <v>13</v>
      </c>
      <c r="BK152">
        <v>0</v>
      </c>
      <c r="BL152">
        <v>0</v>
      </c>
      <c r="BM152">
        <v>0</v>
      </c>
      <c r="BN152">
        <v>0</v>
      </c>
      <c r="BO152">
        <v>3</v>
      </c>
      <c r="BP152">
        <v>0</v>
      </c>
      <c r="BQ152">
        <v>0</v>
      </c>
      <c r="BR152">
        <v>11</v>
      </c>
      <c r="BS152">
        <v>10</v>
      </c>
      <c r="BT152">
        <v>1</v>
      </c>
      <c r="BU152">
        <v>0</v>
      </c>
      <c r="BV152">
        <v>0</v>
      </c>
      <c r="BW152">
        <v>0</v>
      </c>
      <c r="BX152">
        <v>0</v>
      </c>
    </row>
    <row r="153" spans="1:76" x14ac:dyDescent="0.25">
      <c r="A153" t="s">
        <v>13</v>
      </c>
      <c r="B153" t="s">
        <v>322</v>
      </c>
      <c r="C153">
        <v>5</v>
      </c>
      <c r="D153">
        <v>0</v>
      </c>
      <c r="E153">
        <v>2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</v>
      </c>
      <c r="N153">
        <v>3</v>
      </c>
      <c r="O153">
        <v>0</v>
      </c>
      <c r="P153">
        <v>2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3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N153" t="s">
        <v>13</v>
      </c>
      <c r="AO153" t="s">
        <v>234</v>
      </c>
      <c r="AP153">
        <v>8</v>
      </c>
      <c r="AQ153">
        <v>0</v>
      </c>
      <c r="AR153">
        <v>4</v>
      </c>
      <c r="AS153">
        <v>4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4</v>
      </c>
      <c r="BA153">
        <v>3</v>
      </c>
      <c r="BB153">
        <v>0</v>
      </c>
      <c r="BC153">
        <v>2</v>
      </c>
      <c r="BD153">
        <v>2</v>
      </c>
      <c r="BE153">
        <v>0</v>
      </c>
      <c r="BF153">
        <v>0</v>
      </c>
      <c r="BG153">
        <v>0</v>
      </c>
      <c r="BH153">
        <v>0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4</v>
      </c>
      <c r="BR153">
        <v>1</v>
      </c>
      <c r="BS153">
        <v>1</v>
      </c>
      <c r="BT153">
        <v>0</v>
      </c>
      <c r="BU153">
        <v>1</v>
      </c>
      <c r="BV153">
        <v>0</v>
      </c>
      <c r="BW153">
        <v>0</v>
      </c>
      <c r="BX153">
        <v>0</v>
      </c>
    </row>
    <row r="154" spans="1:76" x14ac:dyDescent="0.25">
      <c r="A154" t="s">
        <v>30</v>
      </c>
      <c r="B154" t="s">
        <v>322</v>
      </c>
      <c r="C154">
        <v>22</v>
      </c>
      <c r="D154">
        <v>0</v>
      </c>
      <c r="E154">
        <v>15</v>
      </c>
      <c r="F154">
        <v>11</v>
      </c>
      <c r="G154">
        <v>1</v>
      </c>
      <c r="H154">
        <v>0</v>
      </c>
      <c r="I154">
        <v>0</v>
      </c>
      <c r="J154">
        <v>0</v>
      </c>
      <c r="K154">
        <v>20</v>
      </c>
      <c r="L154">
        <v>2</v>
      </c>
      <c r="M154">
        <v>0</v>
      </c>
      <c r="N154">
        <v>1</v>
      </c>
      <c r="O154">
        <v>0</v>
      </c>
      <c r="P154">
        <v>5</v>
      </c>
      <c r="Q154">
        <v>9</v>
      </c>
      <c r="R154">
        <v>1</v>
      </c>
      <c r="S154">
        <v>21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N154" t="s">
        <v>30</v>
      </c>
      <c r="AO154" t="s">
        <v>234</v>
      </c>
      <c r="AP154">
        <v>24</v>
      </c>
      <c r="AQ154">
        <v>0</v>
      </c>
      <c r="AR154">
        <v>17</v>
      </c>
      <c r="AS154">
        <v>11</v>
      </c>
      <c r="AT154">
        <v>1</v>
      </c>
      <c r="AU154">
        <v>0</v>
      </c>
      <c r="AV154">
        <v>0</v>
      </c>
      <c r="AW154">
        <v>0</v>
      </c>
      <c r="AX154">
        <v>20</v>
      </c>
      <c r="AY154">
        <v>2</v>
      </c>
      <c r="AZ154">
        <v>0</v>
      </c>
      <c r="BA154">
        <v>1</v>
      </c>
      <c r="BB154">
        <v>0</v>
      </c>
      <c r="BC154">
        <v>5</v>
      </c>
      <c r="BD154">
        <v>9</v>
      </c>
      <c r="BE154">
        <v>1</v>
      </c>
      <c r="BF154">
        <v>21</v>
      </c>
      <c r="BG154">
        <v>0</v>
      </c>
      <c r="BH154">
        <v>0</v>
      </c>
      <c r="BI154">
        <v>2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11</v>
      </c>
      <c r="BP154">
        <v>0</v>
      </c>
      <c r="BQ154">
        <v>0</v>
      </c>
      <c r="BR154">
        <v>0</v>
      </c>
      <c r="BS154">
        <v>2</v>
      </c>
      <c r="BT154">
        <v>0</v>
      </c>
      <c r="BU154">
        <v>0</v>
      </c>
      <c r="BV154">
        <v>0</v>
      </c>
      <c r="BW154">
        <v>0</v>
      </c>
      <c r="BX154">
        <v>0</v>
      </c>
    </row>
    <row r="155" spans="1:76" x14ac:dyDescent="0.25">
      <c r="A155" t="s">
        <v>31</v>
      </c>
      <c r="B155" t="s">
        <v>322</v>
      </c>
      <c r="C155">
        <v>31</v>
      </c>
      <c r="D155">
        <v>0</v>
      </c>
      <c r="E155">
        <v>29</v>
      </c>
      <c r="F155">
        <v>4</v>
      </c>
      <c r="G155">
        <v>0</v>
      </c>
      <c r="H155">
        <v>0</v>
      </c>
      <c r="I155">
        <v>0</v>
      </c>
      <c r="J155">
        <v>0</v>
      </c>
      <c r="K155">
        <v>17</v>
      </c>
      <c r="L155">
        <v>0</v>
      </c>
      <c r="M155">
        <v>1</v>
      </c>
      <c r="N155">
        <v>0</v>
      </c>
      <c r="O155">
        <v>0</v>
      </c>
      <c r="P155">
        <v>9</v>
      </c>
      <c r="Q155">
        <v>7</v>
      </c>
      <c r="R155">
        <v>0</v>
      </c>
      <c r="S155">
        <v>18</v>
      </c>
      <c r="T155">
        <v>0</v>
      </c>
      <c r="U155">
        <v>0</v>
      </c>
      <c r="V155">
        <v>9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4</v>
      </c>
      <c r="AC155">
        <v>0</v>
      </c>
      <c r="AD155">
        <v>0</v>
      </c>
      <c r="AE155">
        <v>0</v>
      </c>
      <c r="AF155">
        <v>9</v>
      </c>
      <c r="AG155">
        <v>0</v>
      </c>
      <c r="AH155">
        <v>0</v>
      </c>
      <c r="AI155">
        <v>0</v>
      </c>
      <c r="AJ155">
        <v>0</v>
      </c>
      <c r="AK155">
        <v>0</v>
      </c>
      <c r="AN155" t="s">
        <v>31</v>
      </c>
      <c r="AO155" t="s">
        <v>234</v>
      </c>
      <c r="AP155">
        <v>31</v>
      </c>
      <c r="AQ155">
        <v>0</v>
      </c>
      <c r="AR155">
        <v>29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17</v>
      </c>
      <c r="AY155">
        <v>0</v>
      </c>
      <c r="AZ155">
        <v>1</v>
      </c>
      <c r="BA155">
        <v>0</v>
      </c>
      <c r="BB155">
        <v>0</v>
      </c>
      <c r="BC155">
        <v>9</v>
      </c>
      <c r="BD155">
        <v>7</v>
      </c>
      <c r="BE155">
        <v>0</v>
      </c>
      <c r="BF155">
        <v>18</v>
      </c>
      <c r="BG155">
        <v>0</v>
      </c>
      <c r="BH155">
        <v>0</v>
      </c>
      <c r="BI155">
        <v>9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4</v>
      </c>
      <c r="BP155">
        <v>0</v>
      </c>
      <c r="BQ155">
        <v>0</v>
      </c>
      <c r="BR155">
        <v>0</v>
      </c>
      <c r="BS155">
        <v>9</v>
      </c>
      <c r="BT155">
        <v>0</v>
      </c>
      <c r="BU155">
        <v>0</v>
      </c>
      <c r="BV155">
        <v>0</v>
      </c>
      <c r="BW155">
        <v>0</v>
      </c>
      <c r="BX155">
        <v>0</v>
      </c>
    </row>
    <row r="156" spans="1:76" x14ac:dyDescent="0.25">
      <c r="A156" t="s">
        <v>14</v>
      </c>
      <c r="B156" t="s">
        <v>322</v>
      </c>
      <c r="C156">
        <v>3</v>
      </c>
      <c r="D156">
        <v>0</v>
      </c>
      <c r="E156">
        <v>1</v>
      </c>
      <c r="F156">
        <v>3</v>
      </c>
      <c r="G156">
        <v>1</v>
      </c>
      <c r="H156">
        <v>5</v>
      </c>
      <c r="I156">
        <v>0</v>
      </c>
      <c r="J156">
        <v>5</v>
      </c>
      <c r="K156">
        <v>0</v>
      </c>
      <c r="L156">
        <v>1</v>
      </c>
      <c r="M156">
        <v>1</v>
      </c>
      <c r="N156">
        <v>6</v>
      </c>
      <c r="O156">
        <v>0</v>
      </c>
      <c r="P156">
        <v>0</v>
      </c>
      <c r="Q156">
        <v>0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s="48"/>
      <c r="AM156" s="48"/>
      <c r="AN156" t="s">
        <v>14</v>
      </c>
      <c r="AO156" t="s">
        <v>234</v>
      </c>
      <c r="AP156">
        <v>12</v>
      </c>
      <c r="AQ156">
        <v>0</v>
      </c>
      <c r="AR156">
        <v>4</v>
      </c>
      <c r="AS156">
        <v>11</v>
      </c>
      <c r="AT156">
        <v>1</v>
      </c>
      <c r="AU156">
        <v>5</v>
      </c>
      <c r="AV156">
        <v>0</v>
      </c>
      <c r="AW156">
        <v>5</v>
      </c>
      <c r="AX156">
        <v>0</v>
      </c>
      <c r="AY156">
        <v>2</v>
      </c>
      <c r="AZ156">
        <v>1</v>
      </c>
      <c r="BA156">
        <v>7</v>
      </c>
      <c r="BB156">
        <v>0</v>
      </c>
      <c r="BC156">
        <v>0</v>
      </c>
      <c r="BD156">
        <v>0</v>
      </c>
      <c r="BE156">
        <v>0</v>
      </c>
      <c r="BF156">
        <v>3</v>
      </c>
      <c r="BG156">
        <v>0</v>
      </c>
      <c r="BH156">
        <v>0</v>
      </c>
      <c r="BI156">
        <v>1</v>
      </c>
      <c r="BJ156">
        <v>8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2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0</v>
      </c>
    </row>
    <row r="157" spans="1:76" x14ac:dyDescent="0.25">
      <c r="A157" t="s">
        <v>5</v>
      </c>
      <c r="B157" t="s">
        <v>322</v>
      </c>
      <c r="C157">
        <v>44</v>
      </c>
      <c r="D157">
        <v>1</v>
      </c>
      <c r="E157">
        <v>39</v>
      </c>
      <c r="F157">
        <v>12</v>
      </c>
      <c r="G157">
        <v>7</v>
      </c>
      <c r="H157">
        <v>2</v>
      </c>
      <c r="I157">
        <v>0</v>
      </c>
      <c r="J157">
        <v>0</v>
      </c>
      <c r="K157">
        <v>29</v>
      </c>
      <c r="L157">
        <v>1</v>
      </c>
      <c r="M157">
        <v>1</v>
      </c>
      <c r="N157">
        <v>1</v>
      </c>
      <c r="O157">
        <v>0</v>
      </c>
      <c r="P157">
        <v>31</v>
      </c>
      <c r="Q157">
        <v>3</v>
      </c>
      <c r="R157">
        <v>0</v>
      </c>
      <c r="S157">
        <v>3</v>
      </c>
      <c r="T157">
        <v>2</v>
      </c>
      <c r="U157">
        <v>0</v>
      </c>
      <c r="V157">
        <v>4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4</v>
      </c>
      <c r="AG157">
        <v>5</v>
      </c>
      <c r="AH157">
        <v>0</v>
      </c>
      <c r="AI157">
        <v>0</v>
      </c>
      <c r="AJ157">
        <v>0</v>
      </c>
      <c r="AK157">
        <v>1</v>
      </c>
      <c r="AN157" t="s">
        <v>5</v>
      </c>
      <c r="AO157" t="s">
        <v>234</v>
      </c>
      <c r="AP157">
        <v>59</v>
      </c>
      <c r="AQ157">
        <v>3</v>
      </c>
      <c r="AR157">
        <v>47</v>
      </c>
      <c r="AS157">
        <v>19</v>
      </c>
      <c r="AT157">
        <v>7</v>
      </c>
      <c r="AU157">
        <v>2</v>
      </c>
      <c r="AV157">
        <v>0</v>
      </c>
      <c r="AW157">
        <v>0</v>
      </c>
      <c r="AX157">
        <v>29</v>
      </c>
      <c r="AY157">
        <v>1</v>
      </c>
      <c r="AZ157">
        <v>1</v>
      </c>
      <c r="BA157">
        <v>1</v>
      </c>
      <c r="BB157">
        <v>0</v>
      </c>
      <c r="BC157">
        <v>34</v>
      </c>
      <c r="BD157">
        <v>3</v>
      </c>
      <c r="BE157">
        <v>0</v>
      </c>
      <c r="BF157">
        <v>3</v>
      </c>
      <c r="BG157">
        <v>4</v>
      </c>
      <c r="BH157">
        <v>0</v>
      </c>
      <c r="BI157">
        <v>8</v>
      </c>
      <c r="BJ157">
        <v>7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8</v>
      </c>
      <c r="BT157">
        <v>8</v>
      </c>
      <c r="BU157">
        <v>0</v>
      </c>
      <c r="BV157">
        <v>0</v>
      </c>
      <c r="BW157">
        <v>0</v>
      </c>
      <c r="BX157">
        <v>3</v>
      </c>
    </row>
    <row r="158" spans="1:76" x14ac:dyDescent="0.25">
      <c r="A158" t="s">
        <v>32</v>
      </c>
      <c r="B158" t="s">
        <v>322</v>
      </c>
      <c r="C158">
        <v>33</v>
      </c>
      <c r="D158">
        <v>0</v>
      </c>
      <c r="E158">
        <v>0</v>
      </c>
      <c r="F158">
        <v>33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33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N158" t="s">
        <v>32</v>
      </c>
      <c r="AO158" t="s">
        <v>234</v>
      </c>
      <c r="AP158">
        <v>104</v>
      </c>
      <c r="AQ158">
        <v>0</v>
      </c>
      <c r="AR158">
        <v>44</v>
      </c>
      <c r="AS158">
        <v>60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60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44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60</v>
      </c>
      <c r="BR158">
        <v>0</v>
      </c>
      <c r="BS158">
        <v>44</v>
      </c>
      <c r="BT158">
        <v>0</v>
      </c>
      <c r="BU158">
        <v>0</v>
      </c>
      <c r="BV158">
        <v>0</v>
      </c>
      <c r="BW158">
        <v>0</v>
      </c>
      <c r="BX158">
        <v>0</v>
      </c>
    </row>
    <row r="159" spans="1:76" x14ac:dyDescent="0.25">
      <c r="A159" t="s">
        <v>33</v>
      </c>
      <c r="B159" t="s">
        <v>322</v>
      </c>
      <c r="C159">
        <v>17</v>
      </c>
      <c r="D159">
        <v>0</v>
      </c>
      <c r="E159">
        <v>15</v>
      </c>
      <c r="F159">
        <v>11</v>
      </c>
      <c r="G159">
        <v>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15</v>
      </c>
      <c r="Q159">
        <v>15</v>
      </c>
      <c r="R159">
        <v>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N159" t="s">
        <v>33</v>
      </c>
      <c r="AO159" t="s">
        <v>234</v>
      </c>
      <c r="AP159">
        <v>43</v>
      </c>
      <c r="AQ159">
        <v>0</v>
      </c>
      <c r="AR159">
        <v>28</v>
      </c>
      <c r="AS159">
        <v>25</v>
      </c>
      <c r="AT159">
        <v>2</v>
      </c>
      <c r="AU159">
        <v>0</v>
      </c>
      <c r="AV159">
        <v>0</v>
      </c>
      <c r="AW159">
        <v>0</v>
      </c>
      <c r="AX159">
        <v>0</v>
      </c>
      <c r="AY159">
        <v>3</v>
      </c>
      <c r="AZ159">
        <v>0</v>
      </c>
      <c r="BA159">
        <v>5</v>
      </c>
      <c r="BB159">
        <v>0</v>
      </c>
      <c r="BC159">
        <v>15</v>
      </c>
      <c r="BD159">
        <v>18</v>
      </c>
      <c r="BE159">
        <v>2</v>
      </c>
      <c r="BF159">
        <v>0</v>
      </c>
      <c r="BG159">
        <v>0</v>
      </c>
      <c r="BH159">
        <v>0</v>
      </c>
      <c r="BI159">
        <v>9</v>
      </c>
      <c r="BJ159">
        <v>13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9</v>
      </c>
      <c r="BT159">
        <v>0</v>
      </c>
      <c r="BU159">
        <v>0</v>
      </c>
      <c r="BV159">
        <v>0</v>
      </c>
      <c r="BW159">
        <v>0</v>
      </c>
      <c r="BX159">
        <v>0</v>
      </c>
    </row>
    <row r="160" spans="1:76" x14ac:dyDescent="0.25">
      <c r="A160" t="s">
        <v>34</v>
      </c>
      <c r="B160" t="s">
        <v>322</v>
      </c>
      <c r="C160">
        <v>15</v>
      </c>
      <c r="D160">
        <v>0</v>
      </c>
      <c r="E160">
        <v>11</v>
      </c>
      <c r="F160">
        <v>5</v>
      </c>
      <c r="G160">
        <v>0</v>
      </c>
      <c r="H160">
        <v>0</v>
      </c>
      <c r="I160">
        <v>0</v>
      </c>
      <c r="J160">
        <v>0</v>
      </c>
      <c r="K160">
        <v>7</v>
      </c>
      <c r="L160">
        <v>2</v>
      </c>
      <c r="M160">
        <v>12</v>
      </c>
      <c r="N160">
        <v>4</v>
      </c>
      <c r="O160">
        <v>0</v>
      </c>
      <c r="P160">
        <v>9</v>
      </c>
      <c r="Q160">
        <v>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</v>
      </c>
      <c r="X160">
        <v>0</v>
      </c>
      <c r="Y160">
        <v>0</v>
      </c>
      <c r="Z160">
        <v>0</v>
      </c>
      <c r="AA160">
        <v>0</v>
      </c>
      <c r="AB160">
        <v>2</v>
      </c>
      <c r="AC160">
        <v>0</v>
      </c>
      <c r="AD160">
        <v>3</v>
      </c>
      <c r="AE160">
        <v>2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N160" t="s">
        <v>34</v>
      </c>
      <c r="AO160" t="s">
        <v>234</v>
      </c>
      <c r="AP160">
        <v>34</v>
      </c>
      <c r="AQ160">
        <v>0</v>
      </c>
      <c r="AR160">
        <v>18</v>
      </c>
      <c r="AS160">
        <v>20</v>
      </c>
      <c r="AT160">
        <v>0</v>
      </c>
      <c r="AU160">
        <v>0</v>
      </c>
      <c r="AV160">
        <v>0</v>
      </c>
      <c r="AW160">
        <v>0</v>
      </c>
      <c r="AX160">
        <v>8</v>
      </c>
      <c r="AY160">
        <v>4</v>
      </c>
      <c r="AZ160">
        <v>16</v>
      </c>
      <c r="BA160">
        <v>5</v>
      </c>
      <c r="BB160">
        <v>0</v>
      </c>
      <c r="BC160">
        <v>13</v>
      </c>
      <c r="BD160">
        <v>8</v>
      </c>
      <c r="BE160">
        <v>0</v>
      </c>
      <c r="BF160">
        <v>0</v>
      </c>
      <c r="BG160">
        <v>0</v>
      </c>
      <c r="BH160">
        <v>0</v>
      </c>
      <c r="BI160">
        <v>2</v>
      </c>
      <c r="BJ160">
        <v>12</v>
      </c>
      <c r="BK160">
        <v>0</v>
      </c>
      <c r="BL160">
        <v>0</v>
      </c>
      <c r="BM160">
        <v>0</v>
      </c>
      <c r="BN160">
        <v>0</v>
      </c>
      <c r="BO160">
        <v>3</v>
      </c>
      <c r="BP160">
        <v>2</v>
      </c>
      <c r="BQ160">
        <v>3</v>
      </c>
      <c r="BR160">
        <v>3</v>
      </c>
      <c r="BS160">
        <v>2</v>
      </c>
      <c r="BT160">
        <v>0</v>
      </c>
      <c r="BU160">
        <v>1</v>
      </c>
      <c r="BV160">
        <v>0</v>
      </c>
      <c r="BW160">
        <v>0</v>
      </c>
      <c r="BX160">
        <v>0</v>
      </c>
    </row>
    <row r="161" spans="1:93" x14ac:dyDescent="0.25">
      <c r="A161" t="s">
        <v>35</v>
      </c>
      <c r="B161" t="s">
        <v>322</v>
      </c>
      <c r="C161">
        <v>33</v>
      </c>
      <c r="D161">
        <v>12</v>
      </c>
      <c r="E161">
        <v>15</v>
      </c>
      <c r="F161">
        <v>9</v>
      </c>
      <c r="G161">
        <v>15</v>
      </c>
      <c r="H161">
        <v>0</v>
      </c>
      <c r="I161">
        <v>0</v>
      </c>
      <c r="J161">
        <v>0</v>
      </c>
      <c r="K161">
        <v>2</v>
      </c>
      <c r="L161">
        <v>2</v>
      </c>
      <c r="M161">
        <v>2</v>
      </c>
      <c r="N161">
        <v>21</v>
      </c>
      <c r="O161">
        <v>0</v>
      </c>
      <c r="P161">
        <v>2</v>
      </c>
      <c r="Q161">
        <v>0</v>
      </c>
      <c r="R161">
        <v>2</v>
      </c>
      <c r="S161">
        <v>22</v>
      </c>
      <c r="T161">
        <v>1</v>
      </c>
      <c r="U161">
        <v>0</v>
      </c>
      <c r="V161">
        <v>9</v>
      </c>
      <c r="W161">
        <v>3</v>
      </c>
      <c r="X161">
        <v>13</v>
      </c>
      <c r="Y161">
        <v>0</v>
      </c>
      <c r="Z161">
        <v>0</v>
      </c>
      <c r="AA161">
        <v>0</v>
      </c>
      <c r="AB161">
        <v>0</v>
      </c>
      <c r="AC161">
        <v>2</v>
      </c>
      <c r="AD161">
        <v>2</v>
      </c>
      <c r="AE161">
        <v>17</v>
      </c>
      <c r="AF161">
        <v>9</v>
      </c>
      <c r="AG161">
        <v>1</v>
      </c>
      <c r="AH161">
        <v>0</v>
      </c>
      <c r="AI161">
        <v>0</v>
      </c>
      <c r="AJ161">
        <v>0</v>
      </c>
      <c r="AK161">
        <v>1</v>
      </c>
      <c r="AN161" t="s">
        <v>35</v>
      </c>
      <c r="AO161" t="s">
        <v>234</v>
      </c>
      <c r="AP161">
        <v>35</v>
      </c>
      <c r="AQ161">
        <v>12</v>
      </c>
      <c r="AR161">
        <v>16</v>
      </c>
      <c r="AS161">
        <v>11</v>
      </c>
      <c r="AT161">
        <v>15</v>
      </c>
      <c r="AU161">
        <v>0</v>
      </c>
      <c r="AV161">
        <v>0</v>
      </c>
      <c r="AW161">
        <v>0</v>
      </c>
      <c r="AX161">
        <v>2</v>
      </c>
      <c r="AY161">
        <v>2</v>
      </c>
      <c r="AZ161">
        <v>2</v>
      </c>
      <c r="BA161">
        <v>21</v>
      </c>
      <c r="BB161">
        <v>0</v>
      </c>
      <c r="BC161">
        <v>2</v>
      </c>
      <c r="BD161">
        <v>0</v>
      </c>
      <c r="BE161">
        <v>2</v>
      </c>
      <c r="BF161">
        <v>22</v>
      </c>
      <c r="BG161">
        <v>1</v>
      </c>
      <c r="BH161">
        <v>0</v>
      </c>
      <c r="BI161">
        <v>9</v>
      </c>
      <c r="BJ161">
        <v>4</v>
      </c>
      <c r="BK161">
        <v>13</v>
      </c>
      <c r="BL161">
        <v>0</v>
      </c>
      <c r="BM161">
        <v>0</v>
      </c>
      <c r="BN161">
        <v>0</v>
      </c>
      <c r="BO161">
        <v>0</v>
      </c>
      <c r="BP161">
        <v>2</v>
      </c>
      <c r="BQ161">
        <v>2</v>
      </c>
      <c r="BR161">
        <v>17</v>
      </c>
      <c r="BS161">
        <v>9</v>
      </c>
      <c r="BT161">
        <v>1</v>
      </c>
      <c r="BU161">
        <v>0</v>
      </c>
      <c r="BV161">
        <v>0</v>
      </c>
      <c r="BW161">
        <v>0</v>
      </c>
      <c r="BX161">
        <v>1</v>
      </c>
    </row>
    <row r="162" spans="1:93" x14ac:dyDescent="0.25">
      <c r="A162" t="s">
        <v>6</v>
      </c>
      <c r="B162" t="s">
        <v>322</v>
      </c>
      <c r="C162">
        <v>10</v>
      </c>
      <c r="D162">
        <v>3</v>
      </c>
      <c r="E162">
        <v>0</v>
      </c>
      <c r="F162">
        <v>7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</v>
      </c>
      <c r="N162">
        <v>0</v>
      </c>
      <c r="O162">
        <v>0</v>
      </c>
      <c r="P162">
        <v>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7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N162" t="s">
        <v>6</v>
      </c>
      <c r="AO162" t="s">
        <v>234</v>
      </c>
      <c r="AP162">
        <v>17</v>
      </c>
      <c r="AQ162">
        <v>6</v>
      </c>
      <c r="AR162">
        <v>4</v>
      </c>
      <c r="AS162">
        <v>9</v>
      </c>
      <c r="AT162">
        <v>3</v>
      </c>
      <c r="AU162">
        <v>0</v>
      </c>
      <c r="AV162">
        <v>0</v>
      </c>
      <c r="AW162">
        <v>0</v>
      </c>
      <c r="AX162">
        <v>0</v>
      </c>
      <c r="AY162">
        <v>2</v>
      </c>
      <c r="AZ162">
        <v>7</v>
      </c>
      <c r="BA162">
        <v>0</v>
      </c>
      <c r="BB162">
        <v>0</v>
      </c>
      <c r="BC162">
        <v>3</v>
      </c>
      <c r="BD162">
        <v>0</v>
      </c>
      <c r="BE162">
        <v>0</v>
      </c>
      <c r="BF162">
        <v>0</v>
      </c>
      <c r="BG162">
        <v>0</v>
      </c>
      <c r="BH162">
        <v>3</v>
      </c>
      <c r="BI162">
        <v>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</v>
      </c>
      <c r="BQ162">
        <v>7</v>
      </c>
      <c r="BR162">
        <v>0</v>
      </c>
      <c r="BS162">
        <v>2</v>
      </c>
      <c r="BT162">
        <v>0</v>
      </c>
      <c r="BU162">
        <v>0</v>
      </c>
      <c r="BV162">
        <v>0</v>
      </c>
      <c r="BW162">
        <v>0</v>
      </c>
      <c r="BX162">
        <v>0</v>
      </c>
    </row>
    <row r="163" spans="1:93" x14ac:dyDescent="0.25">
      <c r="A163" t="s">
        <v>7</v>
      </c>
      <c r="B163" t="s">
        <v>322</v>
      </c>
      <c r="C163">
        <v>2</v>
      </c>
      <c r="D163">
        <v>1</v>
      </c>
      <c r="E163">
        <v>1</v>
      </c>
      <c r="F163">
        <v>2</v>
      </c>
      <c r="G163">
        <v>0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N163" t="s">
        <v>7</v>
      </c>
      <c r="AO163" t="s">
        <v>234</v>
      </c>
      <c r="AP163">
        <v>11</v>
      </c>
      <c r="AQ163">
        <v>1</v>
      </c>
      <c r="AR163">
        <v>7</v>
      </c>
      <c r="AS163">
        <v>9</v>
      </c>
      <c r="AT163">
        <v>0</v>
      </c>
      <c r="AU163">
        <v>0</v>
      </c>
      <c r="AV163">
        <v>0</v>
      </c>
      <c r="AW163">
        <v>0</v>
      </c>
      <c r="AX163">
        <v>8</v>
      </c>
      <c r="AY163">
        <v>1</v>
      </c>
      <c r="AZ163">
        <v>2</v>
      </c>
      <c r="BA163">
        <v>1</v>
      </c>
      <c r="BB163">
        <v>0</v>
      </c>
      <c r="BC163">
        <v>4</v>
      </c>
      <c r="BD163">
        <v>1</v>
      </c>
      <c r="BE163">
        <v>0</v>
      </c>
      <c r="BF163">
        <v>2</v>
      </c>
      <c r="BG163">
        <v>7</v>
      </c>
      <c r="BH163">
        <v>0</v>
      </c>
      <c r="BI163">
        <v>1</v>
      </c>
      <c r="BJ163">
        <v>1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1</v>
      </c>
      <c r="BQ163">
        <v>0</v>
      </c>
      <c r="BR163">
        <v>1</v>
      </c>
      <c r="BS163">
        <v>1</v>
      </c>
      <c r="BT163">
        <v>1</v>
      </c>
      <c r="BU163">
        <v>0</v>
      </c>
      <c r="BV163">
        <v>0</v>
      </c>
      <c r="BW163">
        <v>0</v>
      </c>
      <c r="BX163">
        <v>0</v>
      </c>
    </row>
    <row r="164" spans="1:93" x14ac:dyDescent="0.25">
      <c r="A164" t="s">
        <v>10</v>
      </c>
      <c r="B164" t="s">
        <v>322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N164" t="s">
        <v>10</v>
      </c>
      <c r="AO164" t="s">
        <v>234</v>
      </c>
      <c r="AP164">
        <v>6</v>
      </c>
      <c r="AQ164">
        <v>3</v>
      </c>
      <c r="AR164">
        <v>3</v>
      </c>
      <c r="AS164">
        <v>2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2</v>
      </c>
      <c r="BD164">
        <v>3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</row>
    <row r="165" spans="1:93" x14ac:dyDescent="0.25">
      <c r="A165" t="s">
        <v>8</v>
      </c>
      <c r="B165" t="s">
        <v>322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N165" t="s">
        <v>8</v>
      </c>
      <c r="AO165" t="s">
        <v>234</v>
      </c>
      <c r="AP165">
        <v>7</v>
      </c>
      <c r="AQ165">
        <v>3</v>
      </c>
      <c r="AR165">
        <v>1</v>
      </c>
      <c r="AS165">
        <v>7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</v>
      </c>
      <c r="BG165">
        <v>0</v>
      </c>
      <c r="BH165">
        <v>0</v>
      </c>
      <c r="BI165">
        <v>0</v>
      </c>
      <c r="BJ165">
        <v>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</row>
    <row r="166" spans="1:93" x14ac:dyDescent="0.25">
      <c r="A166" t="s">
        <v>15</v>
      </c>
      <c r="B166" t="s">
        <v>322</v>
      </c>
      <c r="C166">
        <v>5</v>
      </c>
      <c r="D166">
        <v>0</v>
      </c>
      <c r="E166">
        <v>4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3</v>
      </c>
      <c r="L166">
        <v>2</v>
      </c>
      <c r="M166">
        <v>3</v>
      </c>
      <c r="N166">
        <v>1</v>
      </c>
      <c r="O166">
        <v>0</v>
      </c>
      <c r="P166">
        <v>4</v>
      </c>
      <c r="Q166">
        <v>1</v>
      </c>
      <c r="R166">
        <v>0</v>
      </c>
      <c r="S166">
        <v>3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N166" t="s">
        <v>15</v>
      </c>
      <c r="AO166" t="s">
        <v>234</v>
      </c>
      <c r="AP166">
        <v>12</v>
      </c>
      <c r="AQ166">
        <v>0</v>
      </c>
      <c r="AR166">
        <v>10</v>
      </c>
      <c r="AS166">
        <v>6</v>
      </c>
      <c r="AT166">
        <v>0</v>
      </c>
      <c r="AU166">
        <v>0</v>
      </c>
      <c r="AV166">
        <v>0</v>
      </c>
      <c r="AW166">
        <v>0</v>
      </c>
      <c r="AX166">
        <v>3</v>
      </c>
      <c r="AY166">
        <v>3</v>
      </c>
      <c r="AZ166">
        <v>8</v>
      </c>
      <c r="BA166">
        <v>1</v>
      </c>
      <c r="BB166">
        <v>0</v>
      </c>
      <c r="BC166">
        <v>7</v>
      </c>
      <c r="BD166">
        <v>2</v>
      </c>
      <c r="BE166">
        <v>0</v>
      </c>
      <c r="BF166">
        <v>6</v>
      </c>
      <c r="BG166">
        <v>5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</v>
      </c>
      <c r="BU166">
        <v>0</v>
      </c>
      <c r="BV166">
        <v>0</v>
      </c>
      <c r="BW166">
        <v>0</v>
      </c>
      <c r="BX166">
        <v>0</v>
      </c>
    </row>
    <row r="167" spans="1:93" x14ac:dyDescent="0.25">
      <c r="A167" t="s">
        <v>9</v>
      </c>
      <c r="B167" t="s">
        <v>322</v>
      </c>
      <c r="C167">
        <v>16</v>
      </c>
      <c r="D167">
        <v>0</v>
      </c>
      <c r="E167">
        <v>15</v>
      </c>
      <c r="F167">
        <v>3</v>
      </c>
      <c r="G167">
        <v>1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12</v>
      </c>
      <c r="N167">
        <v>16</v>
      </c>
      <c r="O167">
        <v>0</v>
      </c>
      <c r="P167">
        <v>0</v>
      </c>
      <c r="Q167">
        <v>2</v>
      </c>
      <c r="R167">
        <v>14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N167" t="s">
        <v>9</v>
      </c>
      <c r="AO167" t="s">
        <v>234</v>
      </c>
      <c r="AP167">
        <v>22</v>
      </c>
      <c r="AQ167">
        <v>0</v>
      </c>
      <c r="AR167">
        <v>16</v>
      </c>
      <c r="AS167">
        <v>8</v>
      </c>
      <c r="AT167">
        <v>1</v>
      </c>
      <c r="AU167">
        <v>0</v>
      </c>
      <c r="AV167">
        <v>0</v>
      </c>
      <c r="AW167">
        <v>0</v>
      </c>
      <c r="AX167">
        <v>2</v>
      </c>
      <c r="AY167">
        <v>0</v>
      </c>
      <c r="AZ167">
        <v>12</v>
      </c>
      <c r="BA167">
        <v>16</v>
      </c>
      <c r="BB167">
        <v>0</v>
      </c>
      <c r="BC167">
        <v>0</v>
      </c>
      <c r="BD167">
        <v>2</v>
      </c>
      <c r="BE167">
        <v>14</v>
      </c>
      <c r="BF167">
        <v>1</v>
      </c>
      <c r="BG167">
        <v>0</v>
      </c>
      <c r="BH167">
        <v>0</v>
      </c>
      <c r="BI167">
        <v>1</v>
      </c>
      <c r="BJ167">
        <v>5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</row>
    <row r="168" spans="1:93" x14ac:dyDescent="0.25">
      <c r="A168" t="s">
        <v>16</v>
      </c>
      <c r="B168" t="s">
        <v>322</v>
      </c>
      <c r="C168">
        <v>5</v>
      </c>
      <c r="D168">
        <v>0</v>
      </c>
      <c r="E168">
        <v>3</v>
      </c>
      <c r="F168">
        <v>2</v>
      </c>
      <c r="G168">
        <v>3</v>
      </c>
      <c r="H168">
        <v>0</v>
      </c>
      <c r="I168">
        <v>0</v>
      </c>
      <c r="J168">
        <v>0</v>
      </c>
      <c r="K168">
        <v>2</v>
      </c>
      <c r="L168">
        <v>1</v>
      </c>
      <c r="M168">
        <v>0</v>
      </c>
      <c r="N168">
        <v>6</v>
      </c>
      <c r="O168">
        <v>0</v>
      </c>
      <c r="P168">
        <v>4</v>
      </c>
      <c r="Q168">
        <v>2</v>
      </c>
      <c r="R168">
        <v>0</v>
      </c>
      <c r="S168">
        <v>3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N168" t="s">
        <v>16</v>
      </c>
      <c r="AO168" t="s">
        <v>234</v>
      </c>
      <c r="AP168">
        <v>10</v>
      </c>
      <c r="AQ168">
        <v>0</v>
      </c>
      <c r="AR168">
        <v>8</v>
      </c>
      <c r="AS168">
        <v>4</v>
      </c>
      <c r="AT168">
        <v>3</v>
      </c>
      <c r="AU168">
        <v>0</v>
      </c>
      <c r="AV168">
        <v>0</v>
      </c>
      <c r="AW168">
        <v>0</v>
      </c>
      <c r="AX168">
        <v>2</v>
      </c>
      <c r="AY168">
        <v>1</v>
      </c>
      <c r="AZ168">
        <v>0</v>
      </c>
      <c r="BA168">
        <v>7</v>
      </c>
      <c r="BB168">
        <v>0</v>
      </c>
      <c r="BC168">
        <v>6</v>
      </c>
      <c r="BD168">
        <v>2</v>
      </c>
      <c r="BE168">
        <v>0</v>
      </c>
      <c r="BF168">
        <v>3</v>
      </c>
      <c r="BG168">
        <v>0</v>
      </c>
      <c r="BH168">
        <v>0</v>
      </c>
      <c r="BI168">
        <v>3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5</v>
      </c>
      <c r="BS168">
        <v>3</v>
      </c>
      <c r="BT168">
        <v>2</v>
      </c>
      <c r="BU168">
        <v>0</v>
      </c>
      <c r="BV168">
        <v>0</v>
      </c>
      <c r="BW168">
        <v>0</v>
      </c>
      <c r="BX168">
        <v>0</v>
      </c>
    </row>
    <row r="169" spans="1:93" x14ac:dyDescent="0.25">
      <c r="AN169" s="41"/>
      <c r="AO169" s="41"/>
    </row>
    <row r="170" spans="1:93" x14ac:dyDescent="0.25">
      <c r="AN170" s="41"/>
      <c r="AO170" s="41"/>
    </row>
    <row r="171" spans="1:93" ht="27.6" x14ac:dyDescent="0.25">
      <c r="AN171" s="41"/>
      <c r="AO171" s="41"/>
      <c r="BY171" s="84" t="s">
        <v>470</v>
      </c>
      <c r="BZ171" s="84" t="s">
        <v>471</v>
      </c>
      <c r="CA171" s="84" t="s">
        <v>472</v>
      </c>
      <c r="CB171" s="84" t="s">
        <v>473</v>
      </c>
      <c r="CC171" s="84" t="s">
        <v>474</v>
      </c>
      <c r="CD171" s="84" t="s">
        <v>475</v>
      </c>
      <c r="CE171" s="84" t="s">
        <v>476</v>
      </c>
      <c r="CF171" s="84" t="s">
        <v>477</v>
      </c>
      <c r="CG171" s="84" t="s">
        <v>478</v>
      </c>
      <c r="CH171" s="84" t="s">
        <v>479</v>
      </c>
      <c r="CI171" s="84" t="s">
        <v>480</v>
      </c>
      <c r="CJ171" s="84" t="s">
        <v>456</v>
      </c>
      <c r="CK171" s="84" t="s">
        <v>481</v>
      </c>
      <c r="CL171" s="84" t="s">
        <v>482</v>
      </c>
      <c r="CM171" s="84" t="s">
        <v>483</v>
      </c>
      <c r="CN171" s="84" t="s">
        <v>484</v>
      </c>
      <c r="CO171" s="84" t="s">
        <v>485</v>
      </c>
    </row>
    <row r="172" spans="1:93" x14ac:dyDescent="0.25">
      <c r="V172" s="37">
        <f>SUM(V141:V171)</f>
        <v>55</v>
      </c>
      <c r="W172" s="37">
        <f t="shared" ref="W172" si="104">SUM(W141:W171)</f>
        <v>35</v>
      </c>
      <c r="X172" s="37">
        <f t="shared" ref="X172" si="105">SUM(X141:X171)</f>
        <v>23</v>
      </c>
      <c r="Y172" s="37">
        <f t="shared" ref="Y172" si="106">SUM(Y141:Y171)</f>
        <v>6</v>
      </c>
      <c r="Z172" s="37">
        <f t="shared" ref="Z172" si="107">SUM(Z141:Z171)</f>
        <v>0</v>
      </c>
      <c r="AA172" s="37">
        <f t="shared" ref="AA172" si="108">SUM(AA141:AA171)</f>
        <v>0</v>
      </c>
      <c r="AB172" s="37">
        <f t="shared" ref="AB172" si="109">SUM(AB141:AB171)</f>
        <v>42</v>
      </c>
      <c r="AC172" s="37">
        <f t="shared" ref="AC172" si="110">SUM(AC141:AC171)</f>
        <v>4</v>
      </c>
      <c r="AD172" s="37">
        <f t="shared" ref="AD172" si="111">SUM(AD141:AD171)</f>
        <v>63</v>
      </c>
      <c r="AE172" s="37">
        <f t="shared" ref="AE172" si="112">SUM(AE141:AE171)</f>
        <v>71</v>
      </c>
      <c r="AF172" s="37">
        <f t="shared" ref="AF172" si="113">SUM(AF141:AF171)</f>
        <v>55</v>
      </c>
      <c r="AG172" s="37">
        <f t="shared" ref="AG172" si="114">SUM(AG141:AG171)</f>
        <v>30</v>
      </c>
      <c r="AH172" s="37">
        <f t="shared" ref="AH172" si="115">SUM(AH141:AH171)</f>
        <v>20</v>
      </c>
      <c r="AI172" s="37">
        <f t="shared" ref="AI172" si="116">SUM(AI141:AI171)</f>
        <v>0</v>
      </c>
      <c r="AJ172" s="37">
        <f t="shared" ref="AJ172:AK172" si="117">SUM(AJ141:AJ171)</f>
        <v>0</v>
      </c>
      <c r="AK172" s="37">
        <f t="shared" si="117"/>
        <v>11</v>
      </c>
      <c r="BH172" s="37">
        <f>SUM(BH141:BH171)</f>
        <v>4</v>
      </c>
      <c r="BI172" s="37">
        <f t="shared" ref="BI172" si="118">SUM(BI141:BI171)</f>
        <v>157</v>
      </c>
      <c r="BJ172" s="37">
        <f t="shared" ref="BJ172" si="119">SUM(BJ141:BJ171)</f>
        <v>117</v>
      </c>
      <c r="BK172" s="37">
        <f t="shared" ref="BK172" si="120">SUM(BK141:BK171)</f>
        <v>25</v>
      </c>
      <c r="BL172" s="37">
        <f t="shared" ref="BL172" si="121">SUM(BL141:BL171)</f>
        <v>6</v>
      </c>
      <c r="BM172" s="37">
        <f t="shared" ref="BM172" si="122">SUM(BM141:BM171)</f>
        <v>0</v>
      </c>
      <c r="BN172" s="37">
        <f t="shared" ref="BN172" si="123">SUM(BN141:BN171)</f>
        <v>0</v>
      </c>
      <c r="BO172" s="37">
        <f t="shared" ref="BO172" si="124">SUM(BO141:BO171)</f>
        <v>45</v>
      </c>
      <c r="BP172" s="37">
        <f t="shared" ref="BP172" si="125">SUM(BP141:BP171)</f>
        <v>11</v>
      </c>
      <c r="BQ172" s="37">
        <f t="shared" ref="BQ172" si="126">SUM(BQ141:BQ171)</f>
        <v>94</v>
      </c>
      <c r="BR172" s="37">
        <f t="shared" ref="BR172" si="127">SUM(BR141:BR171)</f>
        <v>79</v>
      </c>
      <c r="BS172" s="37">
        <f t="shared" ref="BS172" si="128">SUM(BS141:BS171)</f>
        <v>157</v>
      </c>
      <c r="BT172" s="37">
        <f t="shared" ref="BT172" si="129">SUM(BT141:BT171)</f>
        <v>38</v>
      </c>
      <c r="BU172" s="37">
        <f t="shared" ref="BU172" si="130">SUM(BU141:BU171)</f>
        <v>23</v>
      </c>
      <c r="BV172" s="37">
        <f t="shared" ref="BV172" si="131">SUM(BV141:BV171)</f>
        <v>4</v>
      </c>
      <c r="BW172" s="37">
        <f t="shared" ref="BW172" si="132">SUM(BW141:BW171)</f>
        <v>0</v>
      </c>
      <c r="BX172" s="37">
        <f t="shared" ref="BX172" si="133">SUM(BX141:BX171)</f>
        <v>21</v>
      </c>
      <c r="BY172" s="37">
        <f t="shared" ref="BY172:CO172" si="134">BH172-U172</f>
        <v>4</v>
      </c>
      <c r="BZ172" s="37">
        <f t="shared" si="134"/>
        <v>102</v>
      </c>
      <c r="CA172" s="37">
        <f t="shared" si="134"/>
        <v>82</v>
      </c>
      <c r="CB172" s="37">
        <f t="shared" si="134"/>
        <v>2</v>
      </c>
      <c r="CC172" s="37">
        <f t="shared" si="134"/>
        <v>0</v>
      </c>
      <c r="CD172" s="37">
        <f t="shared" si="134"/>
        <v>0</v>
      </c>
      <c r="CE172" s="37">
        <f t="shared" si="134"/>
        <v>0</v>
      </c>
      <c r="CF172" s="37">
        <f t="shared" si="134"/>
        <v>3</v>
      </c>
      <c r="CG172" s="37">
        <f t="shared" si="134"/>
        <v>7</v>
      </c>
      <c r="CH172" s="37">
        <f t="shared" si="134"/>
        <v>31</v>
      </c>
      <c r="CI172" s="37">
        <f t="shared" si="134"/>
        <v>8</v>
      </c>
      <c r="CJ172" s="37">
        <f t="shared" si="134"/>
        <v>102</v>
      </c>
      <c r="CK172" s="37">
        <f t="shared" si="134"/>
        <v>8</v>
      </c>
      <c r="CL172" s="37">
        <f t="shared" si="134"/>
        <v>3</v>
      </c>
      <c r="CM172" s="37">
        <f t="shared" si="134"/>
        <v>4</v>
      </c>
      <c r="CN172" s="37">
        <f t="shared" si="134"/>
        <v>0</v>
      </c>
      <c r="CO172" s="37">
        <f t="shared" si="134"/>
        <v>10</v>
      </c>
    </row>
    <row r="173" spans="1:93" ht="27.6" x14ac:dyDescent="0.25">
      <c r="A173" s="37"/>
      <c r="B173" s="46"/>
      <c r="C173" s="44" t="s">
        <v>457</v>
      </c>
      <c r="D173" s="44" t="s">
        <v>458</v>
      </c>
      <c r="E173" s="44" t="s">
        <v>459</v>
      </c>
      <c r="F173" s="44" t="s">
        <v>460</v>
      </c>
      <c r="G173" s="44" t="s">
        <v>250</v>
      </c>
      <c r="H173" s="44" t="s">
        <v>461</v>
      </c>
      <c r="I173" s="44" t="s">
        <v>462</v>
      </c>
      <c r="J173" s="44" t="s">
        <v>455</v>
      </c>
      <c r="K173" s="44" t="s">
        <v>252</v>
      </c>
      <c r="L173" s="44" t="s">
        <v>463</v>
      </c>
      <c r="M173" s="44" t="s">
        <v>464</v>
      </c>
      <c r="N173" s="44" t="s">
        <v>465</v>
      </c>
      <c r="O173" s="44" t="s">
        <v>466</v>
      </c>
      <c r="P173" s="44" t="s">
        <v>251</v>
      </c>
      <c r="Q173" s="44" t="s">
        <v>467</v>
      </c>
      <c r="R173" s="44" t="s">
        <v>468</v>
      </c>
      <c r="S173" s="44" t="s">
        <v>469</v>
      </c>
      <c r="T173" s="44" t="s">
        <v>486</v>
      </c>
      <c r="U173" s="81" t="s">
        <v>470</v>
      </c>
      <c r="V173" s="81" t="s">
        <v>471</v>
      </c>
      <c r="W173" s="81" t="s">
        <v>472</v>
      </c>
      <c r="X173" s="81" t="s">
        <v>473</v>
      </c>
      <c r="Y173" s="81" t="s">
        <v>474</v>
      </c>
      <c r="Z173" s="81" t="s">
        <v>475</v>
      </c>
      <c r="AA173" s="81" t="s">
        <v>476</v>
      </c>
      <c r="AB173" s="81" t="s">
        <v>477</v>
      </c>
      <c r="AC173" s="81" t="s">
        <v>478</v>
      </c>
      <c r="AD173" s="81" t="s">
        <v>479</v>
      </c>
      <c r="AE173" s="81" t="s">
        <v>480</v>
      </c>
      <c r="AF173" s="81" t="s">
        <v>456</v>
      </c>
      <c r="AG173" s="81" t="s">
        <v>481</v>
      </c>
      <c r="AH173" s="81" t="s">
        <v>482</v>
      </c>
      <c r="AI173" s="81" t="s">
        <v>483</v>
      </c>
      <c r="AJ173" s="81" t="s">
        <v>484</v>
      </c>
      <c r="AK173" s="81" t="s">
        <v>485</v>
      </c>
      <c r="AL173" t="s">
        <v>222</v>
      </c>
      <c r="AO173" s="46"/>
      <c r="AP173" s="44" t="s">
        <v>457</v>
      </c>
      <c r="AQ173" s="44" t="s">
        <v>458</v>
      </c>
      <c r="AR173" s="44" t="s">
        <v>459</v>
      </c>
      <c r="AS173" s="44" t="s">
        <v>460</v>
      </c>
      <c r="AT173" s="44" t="s">
        <v>250</v>
      </c>
      <c r="AU173" s="44" t="s">
        <v>461</v>
      </c>
      <c r="AV173" s="44" t="s">
        <v>462</v>
      </c>
      <c r="AW173" s="44" t="s">
        <v>455</v>
      </c>
      <c r="AX173" s="44" t="s">
        <v>252</v>
      </c>
      <c r="AY173" s="44" t="s">
        <v>463</v>
      </c>
      <c r="AZ173" s="44" t="s">
        <v>464</v>
      </c>
      <c r="BA173" s="44" t="s">
        <v>465</v>
      </c>
      <c r="BB173" s="44" t="s">
        <v>466</v>
      </c>
      <c r="BC173" s="44" t="s">
        <v>251</v>
      </c>
      <c r="BD173" s="44" t="s">
        <v>467</v>
      </c>
      <c r="BE173" s="44" t="s">
        <v>468</v>
      </c>
      <c r="BF173" s="44" t="s">
        <v>469</v>
      </c>
      <c r="BG173" s="44" t="s">
        <v>486</v>
      </c>
      <c r="BH173" s="81" t="s">
        <v>470</v>
      </c>
      <c r="BI173" s="81" t="s">
        <v>471</v>
      </c>
      <c r="BJ173" s="81" t="s">
        <v>472</v>
      </c>
      <c r="BK173" s="81" t="s">
        <v>473</v>
      </c>
      <c r="BL173" s="81" t="s">
        <v>474</v>
      </c>
      <c r="BM173" s="81" t="s">
        <v>475</v>
      </c>
      <c r="BN173" s="81" t="s">
        <v>476</v>
      </c>
      <c r="BO173" s="81" t="s">
        <v>477</v>
      </c>
      <c r="BP173" s="81" t="s">
        <v>478</v>
      </c>
      <c r="BQ173" s="81" t="s">
        <v>479</v>
      </c>
      <c r="BR173" s="81" t="s">
        <v>480</v>
      </c>
      <c r="BS173" s="81" t="s">
        <v>456</v>
      </c>
      <c r="BT173" s="81" t="s">
        <v>481</v>
      </c>
      <c r="BU173" s="81" t="s">
        <v>482</v>
      </c>
      <c r="BV173" s="81" t="s">
        <v>483</v>
      </c>
      <c r="BW173" s="81" t="s">
        <v>484</v>
      </c>
      <c r="BX173" s="81" t="s">
        <v>485</v>
      </c>
    </row>
    <row r="174" spans="1:93" x14ac:dyDescent="0.25">
      <c r="A174" t="s">
        <v>22</v>
      </c>
      <c r="B174" t="s">
        <v>222</v>
      </c>
      <c r="C174">
        <v>3</v>
      </c>
      <c r="D174">
        <v>3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</v>
      </c>
      <c r="L174">
        <v>0</v>
      </c>
      <c r="M174">
        <v>0</v>
      </c>
      <c r="N174">
        <v>2</v>
      </c>
      <c r="O174">
        <v>0</v>
      </c>
      <c r="P174">
        <v>3</v>
      </c>
      <c r="Q174">
        <v>0</v>
      </c>
      <c r="R174">
        <v>0</v>
      </c>
      <c r="S174">
        <v>3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N174" t="s">
        <v>22</v>
      </c>
      <c r="AO174" t="s">
        <v>234</v>
      </c>
      <c r="AP174">
        <v>3</v>
      </c>
      <c r="AQ174">
        <v>3</v>
      </c>
      <c r="AR174">
        <v>3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3</v>
      </c>
      <c r="AY174">
        <v>0</v>
      </c>
      <c r="AZ174">
        <v>0</v>
      </c>
      <c r="BA174">
        <v>3</v>
      </c>
      <c r="BB174">
        <v>0</v>
      </c>
      <c r="BC174">
        <v>3</v>
      </c>
      <c r="BD174">
        <v>0</v>
      </c>
      <c r="BE174">
        <v>0</v>
      </c>
      <c r="BF174">
        <v>3</v>
      </c>
      <c r="BG174">
        <v>1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</row>
    <row r="175" spans="1:93" x14ac:dyDescent="0.25">
      <c r="A175" t="s">
        <v>0</v>
      </c>
      <c r="B175" t="s">
        <v>222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N175" t="s">
        <v>0</v>
      </c>
      <c r="AO175" t="s">
        <v>234</v>
      </c>
      <c r="AP175">
        <v>20</v>
      </c>
      <c r="AQ175">
        <v>2</v>
      </c>
      <c r="AR175">
        <v>8</v>
      </c>
      <c r="AS175">
        <v>16</v>
      </c>
      <c r="AT175">
        <v>3</v>
      </c>
      <c r="AU175">
        <v>0</v>
      </c>
      <c r="AV175">
        <v>0</v>
      </c>
      <c r="AW175">
        <v>0</v>
      </c>
      <c r="AX175">
        <v>0</v>
      </c>
      <c r="AY175">
        <v>5</v>
      </c>
      <c r="AZ175">
        <v>0</v>
      </c>
      <c r="BA175">
        <v>15</v>
      </c>
      <c r="BB175">
        <v>0</v>
      </c>
      <c r="BC175">
        <v>2</v>
      </c>
      <c r="BD175">
        <v>2</v>
      </c>
      <c r="BE175">
        <v>5</v>
      </c>
      <c r="BF175">
        <v>7</v>
      </c>
      <c r="BG175">
        <v>0</v>
      </c>
      <c r="BH175">
        <v>0</v>
      </c>
      <c r="BI175">
        <v>0</v>
      </c>
      <c r="BJ175">
        <v>8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8</v>
      </c>
      <c r="BS175">
        <v>0</v>
      </c>
      <c r="BT175">
        <v>2</v>
      </c>
      <c r="BU175">
        <v>2</v>
      </c>
      <c r="BV175">
        <v>0</v>
      </c>
      <c r="BW175">
        <v>0</v>
      </c>
      <c r="BX175">
        <v>0</v>
      </c>
    </row>
    <row r="176" spans="1:93" x14ac:dyDescent="0.25">
      <c r="A176" t="s">
        <v>11</v>
      </c>
      <c r="B176" t="s">
        <v>222</v>
      </c>
      <c r="C176">
        <v>12</v>
      </c>
      <c r="D176">
        <v>0</v>
      </c>
      <c r="E176">
        <v>12</v>
      </c>
      <c r="F176">
        <v>12</v>
      </c>
      <c r="G176">
        <v>0</v>
      </c>
      <c r="H176">
        <v>0</v>
      </c>
      <c r="I176">
        <v>0</v>
      </c>
      <c r="J176">
        <v>0</v>
      </c>
      <c r="K176">
        <v>12</v>
      </c>
      <c r="L176">
        <v>20</v>
      </c>
      <c r="M176">
        <v>12</v>
      </c>
      <c r="N176">
        <v>8</v>
      </c>
      <c r="O176">
        <v>0</v>
      </c>
      <c r="P176">
        <v>0</v>
      </c>
      <c r="Q176">
        <v>0</v>
      </c>
      <c r="R176">
        <v>8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N176" t="s">
        <v>11</v>
      </c>
      <c r="AO176" t="s">
        <v>234</v>
      </c>
      <c r="AP176">
        <v>54</v>
      </c>
      <c r="AQ176">
        <v>0</v>
      </c>
      <c r="AR176">
        <v>33</v>
      </c>
      <c r="AS176">
        <v>48</v>
      </c>
      <c r="AT176">
        <v>1</v>
      </c>
      <c r="AU176">
        <v>0</v>
      </c>
      <c r="AV176">
        <v>0</v>
      </c>
      <c r="AW176">
        <v>0</v>
      </c>
      <c r="AX176">
        <v>47</v>
      </c>
      <c r="AY176">
        <v>31</v>
      </c>
      <c r="AZ176">
        <v>50</v>
      </c>
      <c r="BA176">
        <v>8</v>
      </c>
      <c r="BB176">
        <v>0</v>
      </c>
      <c r="BC176">
        <v>6</v>
      </c>
      <c r="BD176">
        <v>5</v>
      </c>
      <c r="BE176">
        <v>9</v>
      </c>
      <c r="BF176">
        <v>6</v>
      </c>
      <c r="BG176">
        <v>7</v>
      </c>
      <c r="BH176">
        <v>0</v>
      </c>
      <c r="BI176">
        <v>2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2</v>
      </c>
      <c r="BT176">
        <v>2</v>
      </c>
      <c r="BU176">
        <v>0</v>
      </c>
      <c r="BV176">
        <v>0</v>
      </c>
      <c r="BW176">
        <v>0</v>
      </c>
      <c r="BX176">
        <v>0</v>
      </c>
    </row>
    <row r="177" spans="1:76" x14ac:dyDescent="0.25">
      <c r="A177" t="s">
        <v>1</v>
      </c>
      <c r="B177" t="s">
        <v>222</v>
      </c>
      <c r="C177">
        <v>7</v>
      </c>
      <c r="D177">
        <v>0</v>
      </c>
      <c r="E177">
        <v>6</v>
      </c>
      <c r="F177">
        <v>4</v>
      </c>
      <c r="G177">
        <v>7</v>
      </c>
      <c r="H177">
        <v>0</v>
      </c>
      <c r="I177">
        <v>0</v>
      </c>
      <c r="J177">
        <v>0</v>
      </c>
      <c r="K177">
        <v>9</v>
      </c>
      <c r="L177">
        <v>2</v>
      </c>
      <c r="M177">
        <v>4</v>
      </c>
      <c r="N177">
        <v>7</v>
      </c>
      <c r="O177">
        <v>0</v>
      </c>
      <c r="P177">
        <v>1</v>
      </c>
      <c r="Q177">
        <v>0</v>
      </c>
      <c r="R177">
        <v>1</v>
      </c>
      <c r="S177">
        <v>14</v>
      </c>
      <c r="T177">
        <v>1</v>
      </c>
      <c r="U177">
        <v>0</v>
      </c>
      <c r="V177">
        <v>0</v>
      </c>
      <c r="W177">
        <v>0</v>
      </c>
      <c r="X177">
        <v>3</v>
      </c>
      <c r="Y177">
        <v>0</v>
      </c>
      <c r="Z177">
        <v>0</v>
      </c>
      <c r="AA177">
        <v>0</v>
      </c>
      <c r="AB177">
        <v>4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N177" t="s">
        <v>1</v>
      </c>
      <c r="AO177" t="s">
        <v>234</v>
      </c>
      <c r="AP177">
        <v>25</v>
      </c>
      <c r="AQ177">
        <v>0</v>
      </c>
      <c r="AR177">
        <v>23</v>
      </c>
      <c r="AS177">
        <v>5</v>
      </c>
      <c r="AT177">
        <v>7</v>
      </c>
      <c r="AU177">
        <v>0</v>
      </c>
      <c r="AV177">
        <v>0</v>
      </c>
      <c r="AW177">
        <v>0</v>
      </c>
      <c r="AX177">
        <v>15</v>
      </c>
      <c r="AY177">
        <v>3</v>
      </c>
      <c r="AZ177">
        <v>9</v>
      </c>
      <c r="BA177">
        <v>14</v>
      </c>
      <c r="BB177">
        <v>4</v>
      </c>
      <c r="BC177">
        <v>10</v>
      </c>
      <c r="BD177">
        <v>0</v>
      </c>
      <c r="BE177">
        <v>1</v>
      </c>
      <c r="BF177">
        <v>24</v>
      </c>
      <c r="BG177">
        <v>2</v>
      </c>
      <c r="BH177">
        <v>0</v>
      </c>
      <c r="BI177">
        <v>4</v>
      </c>
      <c r="BJ177">
        <v>1</v>
      </c>
      <c r="BK177">
        <v>3</v>
      </c>
      <c r="BL177">
        <v>0</v>
      </c>
      <c r="BM177">
        <v>0</v>
      </c>
      <c r="BN177">
        <v>0</v>
      </c>
      <c r="BO177">
        <v>4</v>
      </c>
      <c r="BP177">
        <v>1</v>
      </c>
      <c r="BQ177">
        <v>0</v>
      </c>
      <c r="BR177">
        <v>1</v>
      </c>
      <c r="BS177">
        <v>4</v>
      </c>
      <c r="BT177">
        <v>5</v>
      </c>
      <c r="BU177">
        <v>0</v>
      </c>
      <c r="BV177">
        <v>0</v>
      </c>
      <c r="BW177">
        <v>0</v>
      </c>
      <c r="BX177">
        <v>0</v>
      </c>
    </row>
    <row r="178" spans="1:76" x14ac:dyDescent="0.25">
      <c r="A178" t="s">
        <v>2</v>
      </c>
      <c r="B178" t="s">
        <v>222</v>
      </c>
      <c r="C178">
        <v>7</v>
      </c>
      <c r="D178">
        <v>1</v>
      </c>
      <c r="E178">
        <v>7</v>
      </c>
      <c r="F178">
        <v>3</v>
      </c>
      <c r="G178">
        <v>3</v>
      </c>
      <c r="H178">
        <v>0</v>
      </c>
      <c r="I178">
        <v>0</v>
      </c>
      <c r="J178">
        <v>0</v>
      </c>
      <c r="K178">
        <v>4</v>
      </c>
      <c r="L178">
        <v>0</v>
      </c>
      <c r="M178">
        <v>0</v>
      </c>
      <c r="N178">
        <v>3</v>
      </c>
      <c r="O178">
        <v>0</v>
      </c>
      <c r="P178">
        <v>4</v>
      </c>
      <c r="Q178">
        <v>3</v>
      </c>
      <c r="R178">
        <v>0</v>
      </c>
      <c r="S178">
        <v>5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0</v>
      </c>
      <c r="Z178">
        <v>0</v>
      </c>
      <c r="AA178">
        <v>0</v>
      </c>
      <c r="AB178">
        <v>3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N178" t="s">
        <v>2</v>
      </c>
      <c r="AO178" t="s">
        <v>234</v>
      </c>
      <c r="AP178">
        <v>24</v>
      </c>
      <c r="AQ178">
        <v>1</v>
      </c>
      <c r="AR178">
        <v>17</v>
      </c>
      <c r="AS178">
        <v>14</v>
      </c>
      <c r="AT178">
        <v>5</v>
      </c>
      <c r="AU178">
        <v>0</v>
      </c>
      <c r="AV178">
        <v>0</v>
      </c>
      <c r="AW178">
        <v>0</v>
      </c>
      <c r="AX178">
        <v>12</v>
      </c>
      <c r="AY178">
        <v>2</v>
      </c>
      <c r="AZ178">
        <v>0</v>
      </c>
      <c r="BA178">
        <v>6</v>
      </c>
      <c r="BB178">
        <v>0</v>
      </c>
      <c r="BC178">
        <v>8</v>
      </c>
      <c r="BD178">
        <v>7</v>
      </c>
      <c r="BE178">
        <v>0</v>
      </c>
      <c r="BF178">
        <v>12</v>
      </c>
      <c r="BG178">
        <v>6</v>
      </c>
      <c r="BH178">
        <v>0</v>
      </c>
      <c r="BI178">
        <v>1</v>
      </c>
      <c r="BJ178">
        <v>3</v>
      </c>
      <c r="BK178">
        <v>2</v>
      </c>
      <c r="BL178">
        <v>0</v>
      </c>
      <c r="BM178">
        <v>0</v>
      </c>
      <c r="BN178">
        <v>0</v>
      </c>
      <c r="BO178">
        <v>5</v>
      </c>
      <c r="BP178">
        <v>0</v>
      </c>
      <c r="BQ178">
        <v>0</v>
      </c>
      <c r="BR178">
        <v>1</v>
      </c>
      <c r="BS178">
        <v>1</v>
      </c>
      <c r="BT178">
        <v>1</v>
      </c>
      <c r="BU178">
        <v>0</v>
      </c>
      <c r="BV178">
        <v>0</v>
      </c>
      <c r="BW178">
        <v>0</v>
      </c>
      <c r="BX178">
        <v>4</v>
      </c>
    </row>
    <row r="179" spans="1:76" x14ac:dyDescent="0.25">
      <c r="A179" t="s">
        <v>23</v>
      </c>
      <c r="B179" t="s">
        <v>222</v>
      </c>
      <c r="C179">
        <v>424</v>
      </c>
      <c r="D179">
        <v>0</v>
      </c>
      <c r="E179">
        <v>424</v>
      </c>
      <c r="F179">
        <v>320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424</v>
      </c>
      <c r="N179">
        <v>0</v>
      </c>
      <c r="O179">
        <v>0</v>
      </c>
      <c r="P179">
        <v>0</v>
      </c>
      <c r="Q179">
        <v>424</v>
      </c>
      <c r="R179">
        <v>0</v>
      </c>
      <c r="S179">
        <v>424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N179" t="s">
        <v>23</v>
      </c>
      <c r="AO179" t="s">
        <v>234</v>
      </c>
      <c r="AP179">
        <v>441</v>
      </c>
      <c r="AQ179">
        <v>0</v>
      </c>
      <c r="AR179">
        <v>441</v>
      </c>
      <c r="AS179">
        <v>336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441</v>
      </c>
      <c r="BA179">
        <v>0</v>
      </c>
      <c r="BB179">
        <v>0</v>
      </c>
      <c r="BC179">
        <v>0</v>
      </c>
      <c r="BD179">
        <v>441</v>
      </c>
      <c r="BE179">
        <v>0</v>
      </c>
      <c r="BF179">
        <v>441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</row>
    <row r="180" spans="1:76" x14ac:dyDescent="0.25">
      <c r="A180" t="s">
        <v>24</v>
      </c>
      <c r="B180" t="s">
        <v>222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3</v>
      </c>
      <c r="I180">
        <v>0</v>
      </c>
      <c r="J180">
        <v>0</v>
      </c>
      <c r="K180">
        <v>1</v>
      </c>
      <c r="L180">
        <v>3</v>
      </c>
      <c r="M180">
        <v>0</v>
      </c>
      <c r="N180">
        <v>7</v>
      </c>
      <c r="O180">
        <v>3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3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3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N180" t="s">
        <v>24</v>
      </c>
      <c r="AO180" t="s">
        <v>234</v>
      </c>
      <c r="AP180">
        <v>12</v>
      </c>
      <c r="AQ180">
        <v>0</v>
      </c>
      <c r="AR180">
        <v>12</v>
      </c>
      <c r="AS180">
        <v>3</v>
      </c>
      <c r="AT180">
        <v>2</v>
      </c>
      <c r="AU180">
        <v>5</v>
      </c>
      <c r="AV180">
        <v>0</v>
      </c>
      <c r="AW180">
        <v>0</v>
      </c>
      <c r="AX180">
        <v>6</v>
      </c>
      <c r="AY180">
        <v>6</v>
      </c>
      <c r="AZ180">
        <v>0</v>
      </c>
      <c r="BA180">
        <v>24</v>
      </c>
      <c r="BB180">
        <v>5</v>
      </c>
      <c r="BC180">
        <v>3</v>
      </c>
      <c r="BD180">
        <v>0</v>
      </c>
      <c r="BE180">
        <v>0</v>
      </c>
      <c r="BF180">
        <v>4</v>
      </c>
      <c r="BG180">
        <v>0</v>
      </c>
      <c r="BH180">
        <v>0</v>
      </c>
      <c r="BI180">
        <v>0</v>
      </c>
      <c r="BJ180">
        <v>0</v>
      </c>
      <c r="BK180">
        <v>2</v>
      </c>
      <c r="BL180">
        <v>5</v>
      </c>
      <c r="BM180">
        <v>0</v>
      </c>
      <c r="BN180">
        <v>0</v>
      </c>
      <c r="BO180">
        <v>1</v>
      </c>
      <c r="BP180">
        <v>1</v>
      </c>
      <c r="BQ180">
        <v>0</v>
      </c>
      <c r="BR180">
        <v>13</v>
      </c>
      <c r="BS180">
        <v>0</v>
      </c>
      <c r="BT180">
        <v>3</v>
      </c>
      <c r="BU180">
        <v>0</v>
      </c>
      <c r="BV180">
        <v>0</v>
      </c>
      <c r="BW180">
        <v>0</v>
      </c>
      <c r="BX180">
        <v>0</v>
      </c>
    </row>
    <row r="181" spans="1:76" x14ac:dyDescent="0.25">
      <c r="A181" t="s">
        <v>25</v>
      </c>
      <c r="B181" t="s">
        <v>222</v>
      </c>
      <c r="C181">
        <v>27</v>
      </c>
      <c r="D181">
        <v>0</v>
      </c>
      <c r="E181">
        <v>10</v>
      </c>
      <c r="F181">
        <v>26</v>
      </c>
      <c r="G181">
        <v>0</v>
      </c>
      <c r="H181">
        <v>0</v>
      </c>
      <c r="I181">
        <v>0</v>
      </c>
      <c r="J181">
        <v>0</v>
      </c>
      <c r="K181">
        <v>17</v>
      </c>
      <c r="L181">
        <v>0</v>
      </c>
      <c r="M181">
        <v>2</v>
      </c>
      <c r="N181">
        <v>0</v>
      </c>
      <c r="O181">
        <v>0</v>
      </c>
      <c r="P181">
        <v>20</v>
      </c>
      <c r="Q181">
        <v>0</v>
      </c>
      <c r="R181">
        <v>0</v>
      </c>
      <c r="S181">
        <v>6</v>
      </c>
      <c r="T181">
        <v>10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7</v>
      </c>
      <c r="AN181" t="s">
        <v>25</v>
      </c>
      <c r="AO181" t="s">
        <v>234</v>
      </c>
      <c r="AP181">
        <v>50</v>
      </c>
      <c r="AQ181">
        <v>0</v>
      </c>
      <c r="AR181">
        <v>26</v>
      </c>
      <c r="AS181">
        <v>47</v>
      </c>
      <c r="AT181">
        <v>0</v>
      </c>
      <c r="AU181">
        <v>0</v>
      </c>
      <c r="AV181">
        <v>0</v>
      </c>
      <c r="AW181">
        <v>0</v>
      </c>
      <c r="AX181">
        <v>18</v>
      </c>
      <c r="AY181">
        <v>0</v>
      </c>
      <c r="AZ181">
        <v>4</v>
      </c>
      <c r="BA181">
        <v>0</v>
      </c>
      <c r="BB181">
        <v>0</v>
      </c>
      <c r="BC181">
        <v>20</v>
      </c>
      <c r="BD181">
        <v>1</v>
      </c>
      <c r="BE181">
        <v>0</v>
      </c>
      <c r="BF181">
        <v>17</v>
      </c>
      <c r="BG181">
        <v>13</v>
      </c>
      <c r="BH181">
        <v>0</v>
      </c>
      <c r="BI181">
        <v>2</v>
      </c>
      <c r="BJ181">
        <v>3</v>
      </c>
      <c r="BK181">
        <v>0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4</v>
      </c>
      <c r="BR181">
        <v>0</v>
      </c>
      <c r="BS181">
        <v>2</v>
      </c>
      <c r="BT181">
        <v>1</v>
      </c>
      <c r="BU181">
        <v>1</v>
      </c>
      <c r="BV181">
        <v>0</v>
      </c>
      <c r="BW181">
        <v>0</v>
      </c>
      <c r="BX181">
        <v>10</v>
      </c>
    </row>
    <row r="182" spans="1:76" x14ac:dyDescent="0.25">
      <c r="A182" t="s">
        <v>12</v>
      </c>
      <c r="B182" t="s">
        <v>222</v>
      </c>
      <c r="C182">
        <v>3</v>
      </c>
      <c r="D182">
        <v>1</v>
      </c>
      <c r="E182">
        <v>2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0</v>
      </c>
      <c r="O182">
        <v>0</v>
      </c>
      <c r="P182">
        <v>3</v>
      </c>
      <c r="Q182">
        <v>0</v>
      </c>
      <c r="R182">
        <v>0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N182" t="s">
        <v>12</v>
      </c>
      <c r="AO182" t="s">
        <v>234</v>
      </c>
      <c r="AP182">
        <v>47</v>
      </c>
      <c r="AQ182">
        <v>1</v>
      </c>
      <c r="AR182">
        <v>27</v>
      </c>
      <c r="AS182">
        <v>26</v>
      </c>
      <c r="AT182">
        <v>1</v>
      </c>
      <c r="AU182">
        <v>0</v>
      </c>
      <c r="AV182">
        <v>0</v>
      </c>
      <c r="AW182">
        <v>0</v>
      </c>
      <c r="AX182">
        <v>14</v>
      </c>
      <c r="AY182">
        <v>6</v>
      </c>
      <c r="AZ182">
        <v>8</v>
      </c>
      <c r="BA182">
        <v>6</v>
      </c>
      <c r="BB182">
        <v>0</v>
      </c>
      <c r="BC182">
        <v>11</v>
      </c>
      <c r="BD182">
        <v>1</v>
      </c>
      <c r="BE182">
        <v>0</v>
      </c>
      <c r="BF182">
        <v>16</v>
      </c>
      <c r="BG182">
        <v>0</v>
      </c>
      <c r="BH182">
        <v>0</v>
      </c>
      <c r="BI182">
        <v>14</v>
      </c>
      <c r="BJ182">
        <v>10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7</v>
      </c>
      <c r="BR182">
        <v>1</v>
      </c>
      <c r="BS182">
        <v>14</v>
      </c>
      <c r="BT182">
        <v>1</v>
      </c>
      <c r="BU182">
        <v>0</v>
      </c>
      <c r="BV182">
        <v>0</v>
      </c>
      <c r="BW182">
        <v>0</v>
      </c>
      <c r="BX182">
        <v>0</v>
      </c>
    </row>
    <row r="183" spans="1:76" x14ac:dyDescent="0.25">
      <c r="A183" t="s">
        <v>3</v>
      </c>
      <c r="B183" t="s">
        <v>222</v>
      </c>
      <c r="C183">
        <v>3</v>
      </c>
      <c r="D183">
        <v>0</v>
      </c>
      <c r="E183">
        <v>1</v>
      </c>
      <c r="F183">
        <v>2</v>
      </c>
      <c r="G183">
        <v>2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N183" t="s">
        <v>3</v>
      </c>
      <c r="AO183" t="s">
        <v>234</v>
      </c>
      <c r="AP183">
        <v>20</v>
      </c>
      <c r="AQ183">
        <v>4</v>
      </c>
      <c r="AR183">
        <v>7</v>
      </c>
      <c r="AS183">
        <v>15</v>
      </c>
      <c r="AT183">
        <v>3</v>
      </c>
      <c r="AU183">
        <v>6</v>
      </c>
      <c r="AV183">
        <v>0</v>
      </c>
      <c r="AW183">
        <v>6</v>
      </c>
      <c r="AX183">
        <v>2</v>
      </c>
      <c r="AY183">
        <v>6</v>
      </c>
      <c r="AZ183">
        <v>1</v>
      </c>
      <c r="BA183">
        <v>6</v>
      </c>
      <c r="BB183">
        <v>0</v>
      </c>
      <c r="BC183">
        <v>9</v>
      </c>
      <c r="BD183">
        <v>3</v>
      </c>
      <c r="BE183">
        <v>0</v>
      </c>
      <c r="BF183">
        <v>6</v>
      </c>
      <c r="BG183">
        <v>0</v>
      </c>
      <c r="BH183">
        <v>0</v>
      </c>
      <c r="BI183">
        <v>2</v>
      </c>
      <c r="BJ183">
        <v>4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</v>
      </c>
      <c r="BS183">
        <v>2</v>
      </c>
      <c r="BT183">
        <v>4</v>
      </c>
      <c r="BU183">
        <v>0</v>
      </c>
      <c r="BV183">
        <v>0</v>
      </c>
      <c r="BW183">
        <v>0</v>
      </c>
      <c r="BX183">
        <v>0</v>
      </c>
    </row>
    <row r="184" spans="1:76" x14ac:dyDescent="0.25">
      <c r="A184" t="s">
        <v>26</v>
      </c>
      <c r="B184" t="s">
        <v>222</v>
      </c>
      <c r="C184">
        <v>2</v>
      </c>
      <c r="D184">
        <v>0</v>
      </c>
      <c r="E184">
        <v>0</v>
      </c>
      <c r="F184">
        <v>2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N184" t="s">
        <v>26</v>
      </c>
      <c r="AO184" t="s">
        <v>234</v>
      </c>
      <c r="AP184">
        <v>17</v>
      </c>
      <c r="AQ184">
        <v>3</v>
      </c>
      <c r="AR184">
        <v>5</v>
      </c>
      <c r="AS184">
        <v>16</v>
      </c>
      <c r="AT184">
        <v>1</v>
      </c>
      <c r="AU184">
        <v>0</v>
      </c>
      <c r="AV184">
        <v>0</v>
      </c>
      <c r="AW184">
        <v>0</v>
      </c>
      <c r="AX184">
        <v>8</v>
      </c>
      <c r="AY184">
        <v>1</v>
      </c>
      <c r="AZ184">
        <v>0</v>
      </c>
      <c r="BA184">
        <v>1</v>
      </c>
      <c r="BB184">
        <v>0</v>
      </c>
      <c r="BC184">
        <v>3</v>
      </c>
      <c r="BD184">
        <v>1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5</v>
      </c>
      <c r="BK184">
        <v>1</v>
      </c>
      <c r="BL184">
        <v>0</v>
      </c>
      <c r="BM184">
        <v>0</v>
      </c>
      <c r="BN184">
        <v>0</v>
      </c>
      <c r="BO184">
        <v>4</v>
      </c>
      <c r="BP184">
        <v>0</v>
      </c>
      <c r="BQ184">
        <v>0</v>
      </c>
      <c r="BR184">
        <v>1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</row>
    <row r="185" spans="1:76" x14ac:dyDescent="0.25">
      <c r="A185" t="s">
        <v>27</v>
      </c>
      <c r="B185" t="s">
        <v>222</v>
      </c>
      <c r="C185">
        <v>10</v>
      </c>
      <c r="D185">
        <v>4</v>
      </c>
      <c r="E185">
        <v>6</v>
      </c>
      <c r="F185">
        <v>0</v>
      </c>
      <c r="G185">
        <v>12</v>
      </c>
      <c r="H185">
        <v>4</v>
      </c>
      <c r="I185">
        <v>0</v>
      </c>
      <c r="J185">
        <v>0</v>
      </c>
      <c r="K185">
        <v>1</v>
      </c>
      <c r="L185">
        <v>0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8</v>
      </c>
      <c r="S185">
        <v>5</v>
      </c>
      <c r="T185">
        <v>8</v>
      </c>
      <c r="U185">
        <v>0</v>
      </c>
      <c r="V185">
        <v>5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5</v>
      </c>
      <c r="AG185">
        <v>0</v>
      </c>
      <c r="AH185">
        <v>0</v>
      </c>
      <c r="AI185">
        <v>0</v>
      </c>
      <c r="AJ185">
        <v>0</v>
      </c>
      <c r="AK185">
        <v>0</v>
      </c>
      <c r="AN185" t="s">
        <v>27</v>
      </c>
      <c r="AO185" t="s">
        <v>234</v>
      </c>
      <c r="AP185">
        <v>38</v>
      </c>
      <c r="AQ185">
        <v>8</v>
      </c>
      <c r="AR185">
        <v>14</v>
      </c>
      <c r="AS185">
        <v>17</v>
      </c>
      <c r="AT185">
        <v>12</v>
      </c>
      <c r="AU185">
        <v>5</v>
      </c>
      <c r="AV185">
        <v>0</v>
      </c>
      <c r="AW185">
        <v>1</v>
      </c>
      <c r="AX185">
        <v>7</v>
      </c>
      <c r="AY185">
        <v>0</v>
      </c>
      <c r="AZ185">
        <v>4</v>
      </c>
      <c r="BA185">
        <v>2</v>
      </c>
      <c r="BB185">
        <v>0</v>
      </c>
      <c r="BC185">
        <v>0</v>
      </c>
      <c r="BD185">
        <v>0</v>
      </c>
      <c r="BE185">
        <v>8</v>
      </c>
      <c r="BF185">
        <v>5</v>
      </c>
      <c r="BG185">
        <v>8</v>
      </c>
      <c r="BH185">
        <v>0</v>
      </c>
      <c r="BI185">
        <v>12</v>
      </c>
      <c r="BJ185">
        <v>13</v>
      </c>
      <c r="BK185">
        <v>0</v>
      </c>
      <c r="BL185">
        <v>0</v>
      </c>
      <c r="BM185">
        <v>0</v>
      </c>
      <c r="BN185">
        <v>0</v>
      </c>
      <c r="BO185">
        <v>7</v>
      </c>
      <c r="BP185">
        <v>0</v>
      </c>
      <c r="BQ185">
        <v>0</v>
      </c>
      <c r="BR185">
        <v>1</v>
      </c>
      <c r="BS185">
        <v>12</v>
      </c>
      <c r="BT185">
        <v>0</v>
      </c>
      <c r="BU185">
        <v>0</v>
      </c>
      <c r="BV185">
        <v>0</v>
      </c>
      <c r="BW185">
        <v>0</v>
      </c>
      <c r="BX185">
        <v>0</v>
      </c>
    </row>
    <row r="186" spans="1:76" x14ac:dyDescent="0.25">
      <c r="A186" t="s">
        <v>28</v>
      </c>
      <c r="B186" t="s">
        <v>222</v>
      </c>
      <c r="C186">
        <v>11</v>
      </c>
      <c r="D186">
        <v>0</v>
      </c>
      <c r="E186">
        <v>0</v>
      </c>
      <c r="F186">
        <v>11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11</v>
      </c>
      <c r="T186">
        <v>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6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N186" t="s">
        <v>28</v>
      </c>
      <c r="AO186" t="s">
        <v>234</v>
      </c>
      <c r="AP186">
        <v>21</v>
      </c>
      <c r="AQ186">
        <v>6</v>
      </c>
      <c r="AR186">
        <v>8</v>
      </c>
      <c r="AS186">
        <v>13</v>
      </c>
      <c r="AT186">
        <v>1</v>
      </c>
      <c r="AU186">
        <v>5</v>
      </c>
      <c r="AV186">
        <v>0</v>
      </c>
      <c r="AW186">
        <v>5</v>
      </c>
      <c r="AX186">
        <v>1</v>
      </c>
      <c r="AY186">
        <v>1</v>
      </c>
      <c r="AZ186">
        <v>13</v>
      </c>
      <c r="BA186">
        <v>6</v>
      </c>
      <c r="BB186">
        <v>1</v>
      </c>
      <c r="BC186">
        <v>6</v>
      </c>
      <c r="BD186">
        <v>1</v>
      </c>
      <c r="BE186">
        <v>8</v>
      </c>
      <c r="BF186">
        <v>12</v>
      </c>
      <c r="BG186">
        <v>5</v>
      </c>
      <c r="BH186">
        <v>0</v>
      </c>
      <c r="BI186">
        <v>0</v>
      </c>
      <c r="BJ186">
        <v>2</v>
      </c>
      <c r="BK186">
        <v>1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7</v>
      </c>
      <c r="BR186">
        <v>0</v>
      </c>
      <c r="BS186">
        <v>0</v>
      </c>
      <c r="BT186">
        <v>6</v>
      </c>
      <c r="BU186">
        <v>1</v>
      </c>
      <c r="BV186">
        <v>4</v>
      </c>
      <c r="BW186">
        <v>0</v>
      </c>
      <c r="BX186">
        <v>0</v>
      </c>
    </row>
    <row r="187" spans="1:76" x14ac:dyDescent="0.25">
      <c r="A187" t="s">
        <v>29</v>
      </c>
      <c r="B187" t="s">
        <v>222</v>
      </c>
      <c r="C187">
        <v>2</v>
      </c>
      <c r="D187">
        <v>0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1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0</v>
      </c>
      <c r="AJ187">
        <v>0</v>
      </c>
      <c r="AK187">
        <v>0</v>
      </c>
      <c r="AN187" t="s">
        <v>29</v>
      </c>
      <c r="AO187" t="s">
        <v>234</v>
      </c>
      <c r="AP187">
        <v>89</v>
      </c>
      <c r="AQ187">
        <v>2</v>
      </c>
      <c r="AR187">
        <v>79</v>
      </c>
      <c r="AS187">
        <v>45</v>
      </c>
      <c r="AT187">
        <v>0</v>
      </c>
      <c r="AU187">
        <v>0</v>
      </c>
      <c r="AV187">
        <v>0</v>
      </c>
      <c r="AW187">
        <v>0</v>
      </c>
      <c r="AX187">
        <v>27</v>
      </c>
      <c r="AY187">
        <v>2</v>
      </c>
      <c r="AZ187">
        <v>35</v>
      </c>
      <c r="BA187">
        <v>21</v>
      </c>
      <c r="BB187">
        <v>0</v>
      </c>
      <c r="BC187">
        <v>36</v>
      </c>
      <c r="BD187">
        <v>20</v>
      </c>
      <c r="BE187">
        <v>0</v>
      </c>
      <c r="BF187">
        <v>2</v>
      </c>
      <c r="BG187">
        <v>5</v>
      </c>
      <c r="BH187">
        <v>0</v>
      </c>
      <c r="BI187">
        <v>20</v>
      </c>
      <c r="BJ187">
        <v>8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17</v>
      </c>
      <c r="BS187">
        <v>20</v>
      </c>
      <c r="BT187">
        <v>2</v>
      </c>
      <c r="BU187">
        <v>19</v>
      </c>
      <c r="BV187">
        <v>0</v>
      </c>
      <c r="BW187">
        <v>0</v>
      </c>
      <c r="BX187">
        <v>2</v>
      </c>
    </row>
    <row r="188" spans="1:76" x14ac:dyDescent="0.25">
      <c r="A188" t="s">
        <v>4</v>
      </c>
      <c r="B188" t="s">
        <v>222</v>
      </c>
      <c r="C188">
        <v>3</v>
      </c>
      <c r="D188">
        <v>0</v>
      </c>
      <c r="E188">
        <v>1</v>
      </c>
      <c r="F188">
        <v>2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N188" t="s">
        <v>4</v>
      </c>
      <c r="AO188" t="s">
        <v>234</v>
      </c>
      <c r="AP188">
        <v>33</v>
      </c>
      <c r="AQ188">
        <v>0</v>
      </c>
      <c r="AR188">
        <v>15</v>
      </c>
      <c r="AS188">
        <v>18</v>
      </c>
      <c r="AT188">
        <v>2</v>
      </c>
      <c r="AU188">
        <v>0</v>
      </c>
      <c r="AV188">
        <v>0</v>
      </c>
      <c r="AW188">
        <v>0</v>
      </c>
      <c r="AX188">
        <v>5</v>
      </c>
      <c r="AY188">
        <v>0</v>
      </c>
      <c r="AZ188">
        <v>1</v>
      </c>
      <c r="BA188">
        <v>14</v>
      </c>
      <c r="BB188">
        <v>0</v>
      </c>
      <c r="BC188">
        <v>3</v>
      </c>
      <c r="BD188">
        <v>0</v>
      </c>
      <c r="BE188">
        <v>2</v>
      </c>
      <c r="BF188">
        <v>0</v>
      </c>
      <c r="BG188">
        <v>0</v>
      </c>
      <c r="BH188">
        <v>0</v>
      </c>
      <c r="BI188">
        <v>10</v>
      </c>
      <c r="BJ188">
        <v>13</v>
      </c>
      <c r="BK188">
        <v>0</v>
      </c>
      <c r="BL188">
        <v>0</v>
      </c>
      <c r="BM188">
        <v>0</v>
      </c>
      <c r="BN188">
        <v>0</v>
      </c>
      <c r="BO188">
        <v>3</v>
      </c>
      <c r="BP188">
        <v>0</v>
      </c>
      <c r="BQ188">
        <v>0</v>
      </c>
      <c r="BR188">
        <v>11</v>
      </c>
      <c r="BS188">
        <v>10</v>
      </c>
      <c r="BT188">
        <v>1</v>
      </c>
      <c r="BU188">
        <v>0</v>
      </c>
      <c r="BV188">
        <v>0</v>
      </c>
      <c r="BW188">
        <v>0</v>
      </c>
      <c r="BX188">
        <v>0</v>
      </c>
    </row>
    <row r="189" spans="1:76" x14ac:dyDescent="0.25">
      <c r="A189" t="s">
        <v>13</v>
      </c>
      <c r="B189" t="s">
        <v>222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N189" t="s">
        <v>13</v>
      </c>
      <c r="AO189" t="s">
        <v>234</v>
      </c>
      <c r="AP189">
        <v>8</v>
      </c>
      <c r="AQ189">
        <v>0</v>
      </c>
      <c r="AR189">
        <v>4</v>
      </c>
      <c r="AS189">
        <v>4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4</v>
      </c>
      <c r="BA189">
        <v>3</v>
      </c>
      <c r="BB189">
        <v>0</v>
      </c>
      <c r="BC189">
        <v>2</v>
      </c>
      <c r="BD189">
        <v>2</v>
      </c>
      <c r="BE189">
        <v>0</v>
      </c>
      <c r="BF189">
        <v>0</v>
      </c>
      <c r="BG189">
        <v>0</v>
      </c>
      <c r="BH189">
        <v>0</v>
      </c>
      <c r="BI189">
        <v>1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4</v>
      </c>
      <c r="BR189">
        <v>1</v>
      </c>
      <c r="BS189">
        <v>1</v>
      </c>
      <c r="BT189">
        <v>0</v>
      </c>
      <c r="BU189">
        <v>1</v>
      </c>
      <c r="BV189">
        <v>0</v>
      </c>
      <c r="BW189">
        <v>0</v>
      </c>
      <c r="BX189">
        <v>0</v>
      </c>
    </row>
    <row r="190" spans="1:76" x14ac:dyDescent="0.25">
      <c r="A190" t="s">
        <v>30</v>
      </c>
      <c r="B190" t="s">
        <v>222</v>
      </c>
      <c r="C190">
        <v>4</v>
      </c>
      <c r="D190">
        <v>0</v>
      </c>
      <c r="E190">
        <v>2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4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2</v>
      </c>
      <c r="R190">
        <v>0</v>
      </c>
      <c r="S190">
        <v>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N190" t="s">
        <v>30</v>
      </c>
      <c r="AO190" t="s">
        <v>234</v>
      </c>
      <c r="AP190">
        <v>24</v>
      </c>
      <c r="AQ190">
        <v>0</v>
      </c>
      <c r="AR190">
        <v>17</v>
      </c>
      <c r="AS190">
        <v>11</v>
      </c>
      <c r="AT190">
        <v>1</v>
      </c>
      <c r="AU190">
        <v>0</v>
      </c>
      <c r="AV190">
        <v>0</v>
      </c>
      <c r="AW190">
        <v>0</v>
      </c>
      <c r="AX190">
        <v>20</v>
      </c>
      <c r="AY190">
        <v>2</v>
      </c>
      <c r="AZ190">
        <v>0</v>
      </c>
      <c r="BA190">
        <v>1</v>
      </c>
      <c r="BB190">
        <v>0</v>
      </c>
      <c r="BC190">
        <v>5</v>
      </c>
      <c r="BD190">
        <v>9</v>
      </c>
      <c r="BE190">
        <v>1</v>
      </c>
      <c r="BF190">
        <v>21</v>
      </c>
      <c r="BG190">
        <v>0</v>
      </c>
      <c r="BH190">
        <v>0</v>
      </c>
      <c r="BI190">
        <v>2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11</v>
      </c>
      <c r="BP190">
        <v>0</v>
      </c>
      <c r="BQ190">
        <v>0</v>
      </c>
      <c r="BR190">
        <v>0</v>
      </c>
      <c r="BS190">
        <v>2</v>
      </c>
      <c r="BT190">
        <v>0</v>
      </c>
      <c r="BU190">
        <v>0</v>
      </c>
      <c r="BV190">
        <v>0</v>
      </c>
      <c r="BW190">
        <v>0</v>
      </c>
      <c r="BX190">
        <v>0</v>
      </c>
    </row>
    <row r="191" spans="1:76" x14ac:dyDescent="0.25">
      <c r="A191" t="s">
        <v>31</v>
      </c>
      <c r="B191" t="s">
        <v>222</v>
      </c>
      <c r="C191">
        <v>10</v>
      </c>
      <c r="D191">
        <v>0</v>
      </c>
      <c r="E191">
        <v>10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0</v>
      </c>
      <c r="M191">
        <v>0</v>
      </c>
      <c r="N191">
        <v>0</v>
      </c>
      <c r="O191">
        <v>0</v>
      </c>
      <c r="P191">
        <v>6</v>
      </c>
      <c r="Q191">
        <v>1</v>
      </c>
      <c r="R191">
        <v>0</v>
      </c>
      <c r="S191">
        <v>2</v>
      </c>
      <c r="T191">
        <v>0</v>
      </c>
      <c r="U191">
        <v>0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</v>
      </c>
      <c r="AG191">
        <v>0</v>
      </c>
      <c r="AH191">
        <v>0</v>
      </c>
      <c r="AI191">
        <v>0</v>
      </c>
      <c r="AJ191">
        <v>0</v>
      </c>
      <c r="AK191">
        <v>0</v>
      </c>
      <c r="AN191" t="s">
        <v>31</v>
      </c>
      <c r="AO191" t="s">
        <v>234</v>
      </c>
      <c r="AP191">
        <v>31</v>
      </c>
      <c r="AQ191">
        <v>0</v>
      </c>
      <c r="AR191">
        <v>29</v>
      </c>
      <c r="AS191">
        <v>4</v>
      </c>
      <c r="AT191">
        <v>0</v>
      </c>
      <c r="AU191">
        <v>0</v>
      </c>
      <c r="AV191">
        <v>0</v>
      </c>
      <c r="AW191">
        <v>0</v>
      </c>
      <c r="AX191">
        <v>17</v>
      </c>
      <c r="AY191">
        <v>0</v>
      </c>
      <c r="AZ191">
        <v>1</v>
      </c>
      <c r="BA191">
        <v>0</v>
      </c>
      <c r="BB191">
        <v>0</v>
      </c>
      <c r="BC191">
        <v>9</v>
      </c>
      <c r="BD191">
        <v>7</v>
      </c>
      <c r="BE191">
        <v>0</v>
      </c>
      <c r="BF191">
        <v>18</v>
      </c>
      <c r="BG191">
        <v>0</v>
      </c>
      <c r="BH191">
        <v>0</v>
      </c>
      <c r="BI191">
        <v>9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4</v>
      </c>
      <c r="BP191">
        <v>0</v>
      </c>
      <c r="BQ191">
        <v>0</v>
      </c>
      <c r="BR191">
        <v>0</v>
      </c>
      <c r="BS191">
        <v>9</v>
      </c>
      <c r="BT191">
        <v>0</v>
      </c>
      <c r="BU191">
        <v>0</v>
      </c>
      <c r="BV191">
        <v>0</v>
      </c>
      <c r="BW191">
        <v>0</v>
      </c>
      <c r="BX191">
        <v>0</v>
      </c>
    </row>
    <row r="192" spans="1:76" x14ac:dyDescent="0.25">
      <c r="A192" t="s">
        <v>14</v>
      </c>
      <c r="B192" t="s">
        <v>222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N192" t="s">
        <v>14</v>
      </c>
      <c r="AO192" t="s">
        <v>234</v>
      </c>
      <c r="AP192">
        <v>12</v>
      </c>
      <c r="AQ192">
        <v>0</v>
      </c>
      <c r="AR192">
        <v>4</v>
      </c>
      <c r="AS192">
        <v>11</v>
      </c>
      <c r="AT192">
        <v>1</v>
      </c>
      <c r="AU192">
        <v>5</v>
      </c>
      <c r="AV192">
        <v>0</v>
      </c>
      <c r="AW192">
        <v>5</v>
      </c>
      <c r="AX192">
        <v>0</v>
      </c>
      <c r="AY192">
        <v>2</v>
      </c>
      <c r="AZ192">
        <v>1</v>
      </c>
      <c r="BA192">
        <v>7</v>
      </c>
      <c r="BB192">
        <v>0</v>
      </c>
      <c r="BC192">
        <v>0</v>
      </c>
      <c r="BD192">
        <v>0</v>
      </c>
      <c r="BE192">
        <v>0</v>
      </c>
      <c r="BF192">
        <v>3</v>
      </c>
      <c r="BG192">
        <v>0</v>
      </c>
      <c r="BH192">
        <v>0</v>
      </c>
      <c r="BI192">
        <v>1</v>
      </c>
      <c r="BJ192">
        <v>8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1</v>
      </c>
      <c r="BQ192">
        <v>0</v>
      </c>
      <c r="BR192">
        <v>2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</row>
    <row r="193" spans="1:93" x14ac:dyDescent="0.25">
      <c r="A193" t="s">
        <v>5</v>
      </c>
      <c r="B193" t="s">
        <v>222</v>
      </c>
      <c r="C193">
        <v>9</v>
      </c>
      <c r="D193">
        <v>0</v>
      </c>
      <c r="E193">
        <v>8</v>
      </c>
      <c r="F193">
        <v>1</v>
      </c>
      <c r="G193">
        <v>0</v>
      </c>
      <c r="H193">
        <v>2</v>
      </c>
      <c r="I193">
        <v>0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7</v>
      </c>
      <c r="Q193">
        <v>3</v>
      </c>
      <c r="R193">
        <v>0</v>
      </c>
      <c r="S193">
        <v>0</v>
      </c>
      <c r="T193">
        <v>1</v>
      </c>
      <c r="U193">
        <v>0</v>
      </c>
      <c r="V193">
        <v>2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2</v>
      </c>
      <c r="AG193">
        <v>1</v>
      </c>
      <c r="AH193">
        <v>0</v>
      </c>
      <c r="AI193">
        <v>0</v>
      </c>
      <c r="AJ193">
        <v>0</v>
      </c>
      <c r="AK193">
        <v>1</v>
      </c>
      <c r="AN193" t="s">
        <v>5</v>
      </c>
      <c r="AO193" t="s">
        <v>234</v>
      </c>
      <c r="AP193">
        <v>59</v>
      </c>
      <c r="AQ193">
        <v>3</v>
      </c>
      <c r="AR193">
        <v>47</v>
      </c>
      <c r="AS193">
        <v>19</v>
      </c>
      <c r="AT193">
        <v>7</v>
      </c>
      <c r="AU193">
        <v>2</v>
      </c>
      <c r="AV193">
        <v>0</v>
      </c>
      <c r="AW193">
        <v>0</v>
      </c>
      <c r="AX193">
        <v>29</v>
      </c>
      <c r="AY193">
        <v>1</v>
      </c>
      <c r="AZ193">
        <v>1</v>
      </c>
      <c r="BA193">
        <v>1</v>
      </c>
      <c r="BB193">
        <v>0</v>
      </c>
      <c r="BC193">
        <v>34</v>
      </c>
      <c r="BD193">
        <v>3</v>
      </c>
      <c r="BE193">
        <v>0</v>
      </c>
      <c r="BF193">
        <v>3</v>
      </c>
      <c r="BG193">
        <v>4</v>
      </c>
      <c r="BH193">
        <v>0</v>
      </c>
      <c r="BI193">
        <v>8</v>
      </c>
      <c r="BJ193">
        <v>7</v>
      </c>
      <c r="BK193">
        <v>0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</v>
      </c>
      <c r="BS193">
        <v>8</v>
      </c>
      <c r="BT193">
        <v>8</v>
      </c>
      <c r="BU193">
        <v>0</v>
      </c>
      <c r="BV193">
        <v>0</v>
      </c>
      <c r="BW193">
        <v>0</v>
      </c>
      <c r="BX193">
        <v>3</v>
      </c>
    </row>
    <row r="194" spans="1:93" x14ac:dyDescent="0.25">
      <c r="A194" t="s">
        <v>32</v>
      </c>
      <c r="B194" t="s">
        <v>222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N194" t="s">
        <v>32</v>
      </c>
      <c r="AO194" t="s">
        <v>234</v>
      </c>
      <c r="AP194">
        <v>104</v>
      </c>
      <c r="AQ194">
        <v>0</v>
      </c>
      <c r="AR194">
        <v>44</v>
      </c>
      <c r="AS194">
        <v>60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60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44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60</v>
      </c>
      <c r="BR194">
        <v>0</v>
      </c>
      <c r="BS194">
        <v>44</v>
      </c>
      <c r="BT194">
        <v>0</v>
      </c>
      <c r="BU194">
        <v>0</v>
      </c>
      <c r="BV194">
        <v>0</v>
      </c>
      <c r="BW194">
        <v>0</v>
      </c>
      <c r="BX194">
        <v>0</v>
      </c>
    </row>
    <row r="195" spans="1:93" x14ac:dyDescent="0.25">
      <c r="A195" t="s">
        <v>33</v>
      </c>
      <c r="B195" t="s">
        <v>222</v>
      </c>
      <c r="C195">
        <v>15</v>
      </c>
      <c r="D195">
        <v>0</v>
      </c>
      <c r="E195">
        <v>15</v>
      </c>
      <c r="F195">
        <v>9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0</v>
      </c>
      <c r="P195">
        <v>15</v>
      </c>
      <c r="Q195">
        <v>15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N195" t="s">
        <v>33</v>
      </c>
      <c r="AO195" t="s">
        <v>234</v>
      </c>
      <c r="AP195">
        <v>43</v>
      </c>
      <c r="AQ195">
        <v>0</v>
      </c>
      <c r="AR195">
        <v>28</v>
      </c>
      <c r="AS195">
        <v>25</v>
      </c>
      <c r="AT195">
        <v>2</v>
      </c>
      <c r="AU195">
        <v>0</v>
      </c>
      <c r="AV195">
        <v>0</v>
      </c>
      <c r="AW195">
        <v>0</v>
      </c>
      <c r="AX195">
        <v>0</v>
      </c>
      <c r="AY195">
        <v>3</v>
      </c>
      <c r="AZ195">
        <v>0</v>
      </c>
      <c r="BA195">
        <v>5</v>
      </c>
      <c r="BB195">
        <v>0</v>
      </c>
      <c r="BC195">
        <v>15</v>
      </c>
      <c r="BD195">
        <v>18</v>
      </c>
      <c r="BE195">
        <v>2</v>
      </c>
      <c r="BF195">
        <v>0</v>
      </c>
      <c r="BG195">
        <v>0</v>
      </c>
      <c r="BH195">
        <v>0</v>
      </c>
      <c r="BI195">
        <v>9</v>
      </c>
      <c r="BJ195">
        <v>13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9</v>
      </c>
      <c r="BT195">
        <v>0</v>
      </c>
      <c r="BU195">
        <v>0</v>
      </c>
      <c r="BV195">
        <v>0</v>
      </c>
      <c r="BW195">
        <v>0</v>
      </c>
      <c r="BX195">
        <v>0</v>
      </c>
    </row>
    <row r="196" spans="1:93" x14ac:dyDescent="0.25">
      <c r="A196" t="s">
        <v>34</v>
      </c>
      <c r="B196" t="s">
        <v>222</v>
      </c>
      <c r="C196">
        <v>7</v>
      </c>
      <c r="D196">
        <v>0</v>
      </c>
      <c r="E196">
        <v>4</v>
      </c>
      <c r="F196">
        <v>4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1</v>
      </c>
      <c r="M196">
        <v>4</v>
      </c>
      <c r="N196">
        <v>1</v>
      </c>
      <c r="O196">
        <v>0</v>
      </c>
      <c r="P196">
        <v>3</v>
      </c>
      <c r="Q196">
        <v>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3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N196" t="s">
        <v>34</v>
      </c>
      <c r="AO196" t="s">
        <v>234</v>
      </c>
      <c r="AP196">
        <v>34</v>
      </c>
      <c r="AQ196">
        <v>0</v>
      </c>
      <c r="AR196">
        <v>18</v>
      </c>
      <c r="AS196">
        <v>20</v>
      </c>
      <c r="AT196">
        <v>0</v>
      </c>
      <c r="AU196">
        <v>0</v>
      </c>
      <c r="AV196">
        <v>0</v>
      </c>
      <c r="AW196">
        <v>0</v>
      </c>
      <c r="AX196">
        <v>8</v>
      </c>
      <c r="AY196">
        <v>4</v>
      </c>
      <c r="AZ196">
        <v>16</v>
      </c>
      <c r="BA196">
        <v>5</v>
      </c>
      <c r="BB196">
        <v>0</v>
      </c>
      <c r="BC196">
        <v>13</v>
      </c>
      <c r="BD196">
        <v>8</v>
      </c>
      <c r="BE196">
        <v>0</v>
      </c>
      <c r="BF196">
        <v>0</v>
      </c>
      <c r="BG196">
        <v>0</v>
      </c>
      <c r="BH196">
        <v>0</v>
      </c>
      <c r="BI196">
        <v>2</v>
      </c>
      <c r="BJ196">
        <v>12</v>
      </c>
      <c r="BK196">
        <v>0</v>
      </c>
      <c r="BL196">
        <v>0</v>
      </c>
      <c r="BM196">
        <v>0</v>
      </c>
      <c r="BN196">
        <v>0</v>
      </c>
      <c r="BO196">
        <v>3</v>
      </c>
      <c r="BP196">
        <v>2</v>
      </c>
      <c r="BQ196">
        <v>3</v>
      </c>
      <c r="BR196">
        <v>3</v>
      </c>
      <c r="BS196">
        <v>2</v>
      </c>
      <c r="BT196">
        <v>0</v>
      </c>
      <c r="BU196">
        <v>1</v>
      </c>
      <c r="BV196">
        <v>0</v>
      </c>
      <c r="BW196">
        <v>0</v>
      </c>
      <c r="BX196">
        <v>0</v>
      </c>
    </row>
    <row r="197" spans="1:93" x14ac:dyDescent="0.25">
      <c r="A197" t="s">
        <v>35</v>
      </c>
      <c r="B197" t="s">
        <v>222</v>
      </c>
      <c r="C197">
        <v>19</v>
      </c>
      <c r="D197">
        <v>11</v>
      </c>
      <c r="E197">
        <v>6</v>
      </c>
      <c r="F197">
        <v>4</v>
      </c>
      <c r="G197">
        <v>11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4</v>
      </c>
      <c r="O197">
        <v>0</v>
      </c>
      <c r="P197">
        <v>0</v>
      </c>
      <c r="Q197">
        <v>0</v>
      </c>
      <c r="R197">
        <v>1</v>
      </c>
      <c r="S197">
        <v>5</v>
      </c>
      <c r="T197">
        <v>1</v>
      </c>
      <c r="U197">
        <v>0</v>
      </c>
      <c r="V197">
        <v>3</v>
      </c>
      <c r="W197">
        <v>2</v>
      </c>
      <c r="X197">
        <v>11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</v>
      </c>
      <c r="AE197">
        <v>3</v>
      </c>
      <c r="AF197">
        <v>3</v>
      </c>
      <c r="AG197">
        <v>0</v>
      </c>
      <c r="AH197">
        <v>0</v>
      </c>
      <c r="AI197">
        <v>0</v>
      </c>
      <c r="AJ197">
        <v>0</v>
      </c>
      <c r="AK197">
        <v>1</v>
      </c>
      <c r="AN197" t="s">
        <v>35</v>
      </c>
      <c r="AO197" t="s">
        <v>234</v>
      </c>
      <c r="AP197">
        <v>35</v>
      </c>
      <c r="AQ197">
        <v>12</v>
      </c>
      <c r="AR197">
        <v>16</v>
      </c>
      <c r="AS197">
        <v>11</v>
      </c>
      <c r="AT197">
        <v>15</v>
      </c>
      <c r="AU197">
        <v>0</v>
      </c>
      <c r="AV197">
        <v>0</v>
      </c>
      <c r="AW197">
        <v>0</v>
      </c>
      <c r="AX197">
        <v>2</v>
      </c>
      <c r="AY197">
        <v>2</v>
      </c>
      <c r="AZ197">
        <v>2</v>
      </c>
      <c r="BA197">
        <v>21</v>
      </c>
      <c r="BB197">
        <v>0</v>
      </c>
      <c r="BC197">
        <v>2</v>
      </c>
      <c r="BD197">
        <v>0</v>
      </c>
      <c r="BE197">
        <v>2</v>
      </c>
      <c r="BF197">
        <v>22</v>
      </c>
      <c r="BG197">
        <v>1</v>
      </c>
      <c r="BH197">
        <v>0</v>
      </c>
      <c r="BI197">
        <v>9</v>
      </c>
      <c r="BJ197">
        <v>4</v>
      </c>
      <c r="BK197">
        <v>13</v>
      </c>
      <c r="BL197">
        <v>0</v>
      </c>
      <c r="BM197">
        <v>0</v>
      </c>
      <c r="BN197">
        <v>0</v>
      </c>
      <c r="BO197">
        <v>0</v>
      </c>
      <c r="BP197">
        <v>2</v>
      </c>
      <c r="BQ197">
        <v>2</v>
      </c>
      <c r="BR197">
        <v>17</v>
      </c>
      <c r="BS197">
        <v>9</v>
      </c>
      <c r="BT197">
        <v>1</v>
      </c>
      <c r="BU197">
        <v>0</v>
      </c>
      <c r="BV197">
        <v>0</v>
      </c>
      <c r="BW197">
        <v>0</v>
      </c>
      <c r="BX197">
        <v>1</v>
      </c>
    </row>
    <row r="198" spans="1:93" x14ac:dyDescent="0.25">
      <c r="A198" t="s">
        <v>6</v>
      </c>
      <c r="B198" t="s">
        <v>222</v>
      </c>
      <c r="C198">
        <v>3</v>
      </c>
      <c r="D198">
        <v>3</v>
      </c>
      <c r="E198">
        <v>0</v>
      </c>
      <c r="F198">
        <v>0</v>
      </c>
      <c r="G198">
        <v>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N198" t="s">
        <v>6</v>
      </c>
      <c r="AO198" t="s">
        <v>234</v>
      </c>
      <c r="AP198">
        <v>17</v>
      </c>
      <c r="AQ198">
        <v>6</v>
      </c>
      <c r="AR198">
        <v>4</v>
      </c>
      <c r="AS198">
        <v>9</v>
      </c>
      <c r="AT198">
        <v>3</v>
      </c>
      <c r="AU198">
        <v>0</v>
      </c>
      <c r="AV198">
        <v>0</v>
      </c>
      <c r="AW198">
        <v>0</v>
      </c>
      <c r="AX198">
        <v>0</v>
      </c>
      <c r="AY198">
        <v>2</v>
      </c>
      <c r="AZ198">
        <v>7</v>
      </c>
      <c r="BA198">
        <v>0</v>
      </c>
      <c r="BB198">
        <v>0</v>
      </c>
      <c r="BC198">
        <v>3</v>
      </c>
      <c r="BD198">
        <v>0</v>
      </c>
      <c r="BE198">
        <v>0</v>
      </c>
      <c r="BF198">
        <v>0</v>
      </c>
      <c r="BG198">
        <v>0</v>
      </c>
      <c r="BH198">
        <v>3</v>
      </c>
      <c r="BI198">
        <v>2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2</v>
      </c>
      <c r="BQ198">
        <v>7</v>
      </c>
      <c r="BR198">
        <v>0</v>
      </c>
      <c r="BS198">
        <v>2</v>
      </c>
      <c r="BT198">
        <v>0</v>
      </c>
      <c r="BU198">
        <v>0</v>
      </c>
      <c r="BV198">
        <v>0</v>
      </c>
      <c r="BW198">
        <v>0</v>
      </c>
      <c r="BX198">
        <v>0</v>
      </c>
    </row>
    <row r="199" spans="1:93" x14ac:dyDescent="0.25">
      <c r="A199" t="s">
        <v>7</v>
      </c>
      <c r="B199" t="s">
        <v>222</v>
      </c>
      <c r="C199">
        <v>3</v>
      </c>
      <c r="D199">
        <v>1</v>
      </c>
      <c r="E199">
        <v>3</v>
      </c>
      <c r="F199">
        <v>3</v>
      </c>
      <c r="G199">
        <v>0</v>
      </c>
      <c r="H199">
        <v>0</v>
      </c>
      <c r="I199">
        <v>0</v>
      </c>
      <c r="J199">
        <v>0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1</v>
      </c>
      <c r="R199">
        <v>0</v>
      </c>
      <c r="S199">
        <v>2</v>
      </c>
      <c r="T199">
        <v>2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N199" t="s">
        <v>7</v>
      </c>
      <c r="AO199" t="s">
        <v>234</v>
      </c>
      <c r="AP199">
        <v>11</v>
      </c>
      <c r="AQ199">
        <v>1</v>
      </c>
      <c r="AR199">
        <v>7</v>
      </c>
      <c r="AS199">
        <v>9</v>
      </c>
      <c r="AT199">
        <v>0</v>
      </c>
      <c r="AU199">
        <v>0</v>
      </c>
      <c r="AV199">
        <v>0</v>
      </c>
      <c r="AW199">
        <v>0</v>
      </c>
      <c r="AX199">
        <v>8</v>
      </c>
      <c r="AY199">
        <v>1</v>
      </c>
      <c r="AZ199">
        <v>2</v>
      </c>
      <c r="BA199">
        <v>1</v>
      </c>
      <c r="BB199">
        <v>0</v>
      </c>
      <c r="BC199">
        <v>4</v>
      </c>
      <c r="BD199">
        <v>1</v>
      </c>
      <c r="BE199">
        <v>0</v>
      </c>
      <c r="BF199">
        <v>2</v>
      </c>
      <c r="BG199">
        <v>7</v>
      </c>
      <c r="BH199">
        <v>0</v>
      </c>
      <c r="BI199">
        <v>1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1</v>
      </c>
      <c r="BQ199">
        <v>0</v>
      </c>
      <c r="BR199">
        <v>1</v>
      </c>
      <c r="BS199">
        <v>1</v>
      </c>
      <c r="BT199">
        <v>1</v>
      </c>
      <c r="BU199">
        <v>0</v>
      </c>
      <c r="BV199">
        <v>0</v>
      </c>
      <c r="BW199">
        <v>0</v>
      </c>
      <c r="BX199">
        <v>0</v>
      </c>
    </row>
    <row r="200" spans="1:93" x14ac:dyDescent="0.25">
      <c r="A200" t="s">
        <v>10</v>
      </c>
      <c r="B200" t="s">
        <v>222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N200" t="s">
        <v>10</v>
      </c>
      <c r="AO200" t="s">
        <v>234</v>
      </c>
      <c r="AP200">
        <v>6</v>
      </c>
      <c r="AQ200">
        <v>3</v>
      </c>
      <c r="AR200">
        <v>3</v>
      </c>
      <c r="AS200">
        <v>2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2</v>
      </c>
      <c r="BD200">
        <v>3</v>
      </c>
      <c r="BE200">
        <v>0</v>
      </c>
      <c r="BF200">
        <v>0</v>
      </c>
      <c r="BG200">
        <v>0</v>
      </c>
      <c r="BH200">
        <v>1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</row>
    <row r="201" spans="1:93" x14ac:dyDescent="0.25">
      <c r="A201" t="s">
        <v>8</v>
      </c>
      <c r="B201" t="s">
        <v>222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N201" t="s">
        <v>8</v>
      </c>
      <c r="AO201" t="s">
        <v>234</v>
      </c>
      <c r="AP201">
        <v>7</v>
      </c>
      <c r="AQ201">
        <v>3</v>
      </c>
      <c r="AR201">
        <v>1</v>
      </c>
      <c r="AS201">
        <v>7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1</v>
      </c>
      <c r="BG201">
        <v>0</v>
      </c>
      <c r="BH201">
        <v>0</v>
      </c>
      <c r="BI201">
        <v>0</v>
      </c>
      <c r="BJ201">
        <v>4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</row>
    <row r="202" spans="1:93" x14ac:dyDescent="0.25">
      <c r="A202" t="s">
        <v>15</v>
      </c>
      <c r="B202" t="s">
        <v>222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N202" t="s">
        <v>15</v>
      </c>
      <c r="AO202" t="s">
        <v>234</v>
      </c>
      <c r="AP202">
        <v>12</v>
      </c>
      <c r="AQ202">
        <v>0</v>
      </c>
      <c r="AR202">
        <v>10</v>
      </c>
      <c r="AS202">
        <v>6</v>
      </c>
      <c r="AT202">
        <v>0</v>
      </c>
      <c r="AU202">
        <v>0</v>
      </c>
      <c r="AV202">
        <v>0</v>
      </c>
      <c r="AW202">
        <v>0</v>
      </c>
      <c r="AX202">
        <v>3</v>
      </c>
      <c r="AY202">
        <v>3</v>
      </c>
      <c r="AZ202">
        <v>8</v>
      </c>
      <c r="BA202">
        <v>1</v>
      </c>
      <c r="BB202">
        <v>0</v>
      </c>
      <c r="BC202">
        <v>7</v>
      </c>
      <c r="BD202">
        <v>2</v>
      </c>
      <c r="BE202">
        <v>0</v>
      </c>
      <c r="BF202">
        <v>6</v>
      </c>
      <c r="BG202">
        <v>5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2</v>
      </c>
      <c r="BU202">
        <v>0</v>
      </c>
      <c r="BV202">
        <v>0</v>
      </c>
      <c r="BW202">
        <v>0</v>
      </c>
      <c r="BX202">
        <v>0</v>
      </c>
    </row>
    <row r="203" spans="1:93" x14ac:dyDescent="0.25">
      <c r="A203" t="s">
        <v>9</v>
      </c>
      <c r="B203" t="s">
        <v>222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N203" t="s">
        <v>9</v>
      </c>
      <c r="AO203" t="s">
        <v>234</v>
      </c>
      <c r="AP203">
        <v>22</v>
      </c>
      <c r="AQ203">
        <v>0</v>
      </c>
      <c r="AR203">
        <v>16</v>
      </c>
      <c r="AS203">
        <v>8</v>
      </c>
      <c r="AT203">
        <v>1</v>
      </c>
      <c r="AU203">
        <v>0</v>
      </c>
      <c r="AV203">
        <v>0</v>
      </c>
      <c r="AW203">
        <v>0</v>
      </c>
      <c r="AX203">
        <v>2</v>
      </c>
      <c r="AY203">
        <v>0</v>
      </c>
      <c r="AZ203">
        <v>12</v>
      </c>
      <c r="BA203">
        <v>16</v>
      </c>
      <c r="BB203">
        <v>0</v>
      </c>
      <c r="BC203">
        <v>0</v>
      </c>
      <c r="BD203">
        <v>2</v>
      </c>
      <c r="BE203">
        <v>14</v>
      </c>
      <c r="BF203">
        <v>1</v>
      </c>
      <c r="BG203">
        <v>0</v>
      </c>
      <c r="BH203">
        <v>0</v>
      </c>
      <c r="BI203">
        <v>1</v>
      </c>
      <c r="BJ203">
        <v>5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0</v>
      </c>
      <c r="BX203">
        <v>0</v>
      </c>
    </row>
    <row r="204" spans="1:93" x14ac:dyDescent="0.25">
      <c r="A204" t="s">
        <v>16</v>
      </c>
      <c r="B204" t="s">
        <v>222</v>
      </c>
      <c r="C204">
        <v>3</v>
      </c>
      <c r="D204">
        <v>0</v>
      </c>
      <c r="E204">
        <v>2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3</v>
      </c>
      <c r="Q204">
        <v>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N204" t="s">
        <v>16</v>
      </c>
      <c r="AO204" t="s">
        <v>234</v>
      </c>
      <c r="AP204">
        <v>10</v>
      </c>
      <c r="AQ204">
        <v>0</v>
      </c>
      <c r="AR204">
        <v>8</v>
      </c>
      <c r="AS204">
        <v>4</v>
      </c>
      <c r="AT204">
        <v>3</v>
      </c>
      <c r="AU204">
        <v>0</v>
      </c>
      <c r="AV204">
        <v>0</v>
      </c>
      <c r="AW204">
        <v>0</v>
      </c>
      <c r="AX204">
        <v>2</v>
      </c>
      <c r="AY204">
        <v>1</v>
      </c>
      <c r="AZ204">
        <v>0</v>
      </c>
      <c r="BA204">
        <v>7</v>
      </c>
      <c r="BB204">
        <v>0</v>
      </c>
      <c r="BC204">
        <v>6</v>
      </c>
      <c r="BD204">
        <v>2</v>
      </c>
      <c r="BE204">
        <v>0</v>
      </c>
      <c r="BF204">
        <v>3</v>
      </c>
      <c r="BG204">
        <v>0</v>
      </c>
      <c r="BH204">
        <v>0</v>
      </c>
      <c r="BI204">
        <v>3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5</v>
      </c>
      <c r="BS204">
        <v>3</v>
      </c>
      <c r="BT204">
        <v>2</v>
      </c>
      <c r="BU204">
        <v>0</v>
      </c>
      <c r="BV204">
        <v>0</v>
      </c>
      <c r="BW204">
        <v>0</v>
      </c>
      <c r="BX204">
        <v>0</v>
      </c>
    </row>
    <row r="206" spans="1:93" ht="27.6" x14ac:dyDescent="0.25">
      <c r="BY206" s="84" t="s">
        <v>470</v>
      </c>
      <c r="BZ206" s="84" t="s">
        <v>471</v>
      </c>
      <c r="CA206" s="84" t="s">
        <v>472</v>
      </c>
      <c r="CB206" s="84" t="s">
        <v>473</v>
      </c>
      <c r="CC206" s="84" t="s">
        <v>474</v>
      </c>
      <c r="CD206" s="84" t="s">
        <v>475</v>
      </c>
      <c r="CE206" s="84" t="s">
        <v>476</v>
      </c>
      <c r="CF206" s="84" t="s">
        <v>477</v>
      </c>
      <c r="CG206" s="84" t="s">
        <v>478</v>
      </c>
      <c r="CH206" s="84" t="s">
        <v>479</v>
      </c>
      <c r="CI206" s="84" t="s">
        <v>480</v>
      </c>
      <c r="CJ206" s="84" t="s">
        <v>456</v>
      </c>
      <c r="CK206" s="84" t="s">
        <v>481</v>
      </c>
      <c r="CL206" s="84" t="s">
        <v>482</v>
      </c>
      <c r="CM206" s="84" t="s">
        <v>483</v>
      </c>
      <c r="CN206" s="84" t="s">
        <v>484</v>
      </c>
      <c r="CO206" s="84" t="s">
        <v>485</v>
      </c>
    </row>
    <row r="207" spans="1:93" x14ac:dyDescent="0.25">
      <c r="U207" s="37">
        <f>SUM(U176:U206)</f>
        <v>0</v>
      </c>
      <c r="V207" s="37">
        <f t="shared" ref="V207" si="135">SUM(V176:V206)</f>
        <v>12</v>
      </c>
      <c r="W207" s="37">
        <f t="shared" ref="W207" si="136">SUM(W176:W206)</f>
        <v>4</v>
      </c>
      <c r="X207" s="37">
        <f t="shared" ref="X207" si="137">SUM(X176:X206)</f>
        <v>19</v>
      </c>
      <c r="Y207" s="37">
        <f t="shared" ref="Y207" si="138">SUM(Y176:Y206)</f>
        <v>4</v>
      </c>
      <c r="Z207" s="37">
        <f t="shared" ref="Z207" si="139">SUM(Z176:Z206)</f>
        <v>0</v>
      </c>
      <c r="AA207" s="37">
        <f t="shared" ref="AA207" si="140">SUM(AA176:AA206)</f>
        <v>0</v>
      </c>
      <c r="AB207" s="37">
        <f t="shared" ref="AB207" si="141">SUM(AB176:AB206)</f>
        <v>12</v>
      </c>
      <c r="AC207" s="37">
        <f t="shared" ref="AC207" si="142">SUM(AC176:AC206)</f>
        <v>2</v>
      </c>
      <c r="AD207" s="37">
        <f t="shared" ref="AD207" si="143">SUM(AD176:AD206)</f>
        <v>13</v>
      </c>
      <c r="AE207" s="37">
        <f t="shared" ref="AE207" si="144">SUM(AE176:AE206)</f>
        <v>10</v>
      </c>
      <c r="AF207" s="37">
        <f t="shared" ref="AF207" si="145">SUM(AF176:AF206)</f>
        <v>12</v>
      </c>
      <c r="AG207" s="37">
        <f t="shared" ref="AG207" si="146">SUM(AG176:AG206)</f>
        <v>4</v>
      </c>
      <c r="AH207" s="37">
        <f t="shared" ref="AH207" si="147">SUM(AH176:AH206)</f>
        <v>3</v>
      </c>
      <c r="AI207" s="37">
        <f t="shared" ref="AI207" si="148">SUM(AI176:AI206)</f>
        <v>0</v>
      </c>
      <c r="AJ207" s="37">
        <f t="shared" ref="AJ207" si="149">SUM(AJ176:AJ206)</f>
        <v>0</v>
      </c>
      <c r="AK207" s="37">
        <f t="shared" ref="AK207" si="150">SUM(AK176:AK206)</f>
        <v>9</v>
      </c>
      <c r="BH207" s="37">
        <f>SUM(BH176:BH206)</f>
        <v>4</v>
      </c>
      <c r="BI207" s="37">
        <f t="shared" ref="BI207" si="151">SUM(BI176:BI206)</f>
        <v>159</v>
      </c>
      <c r="BJ207" s="37">
        <f t="shared" ref="BJ207" si="152">SUM(BJ176:BJ206)</f>
        <v>118</v>
      </c>
      <c r="BK207" s="37">
        <f t="shared" ref="BK207" si="153">SUM(BK176:BK206)</f>
        <v>25</v>
      </c>
      <c r="BL207" s="37">
        <f t="shared" ref="BL207" si="154">SUM(BL176:BL206)</f>
        <v>6</v>
      </c>
      <c r="BM207" s="37">
        <f t="shared" ref="BM207" si="155">SUM(BM176:BM206)</f>
        <v>0</v>
      </c>
      <c r="BN207" s="37">
        <f t="shared" ref="BN207" si="156">SUM(BN176:BN206)</f>
        <v>0</v>
      </c>
      <c r="BO207" s="37">
        <f t="shared" ref="BO207" si="157">SUM(BO176:BO206)</f>
        <v>45</v>
      </c>
      <c r="BP207" s="37">
        <f t="shared" ref="BP207" si="158">SUM(BP176:BP206)</f>
        <v>11</v>
      </c>
      <c r="BQ207" s="37">
        <f t="shared" ref="BQ207" si="159">SUM(BQ176:BQ206)</f>
        <v>95</v>
      </c>
      <c r="BR207" s="37">
        <f t="shared" ref="BR207" si="160">SUM(BR176:BR206)</f>
        <v>79</v>
      </c>
      <c r="BS207" s="37">
        <f t="shared" ref="BS207" si="161">SUM(BS176:BS206)</f>
        <v>159</v>
      </c>
      <c r="BT207" s="37">
        <f t="shared" ref="BT207" si="162">SUM(BT176:BT206)</f>
        <v>40</v>
      </c>
      <c r="BU207" s="37">
        <f t="shared" ref="BU207" si="163">SUM(BU176:BU206)</f>
        <v>23</v>
      </c>
      <c r="BV207" s="37">
        <f t="shared" ref="BV207" si="164">SUM(BV176:BV206)</f>
        <v>4</v>
      </c>
      <c r="BW207" s="37">
        <f t="shared" ref="BW207" si="165">SUM(BW176:BW206)</f>
        <v>0</v>
      </c>
      <c r="BX207" s="37">
        <f t="shared" ref="BX207" si="166">SUM(BX176:BX206)</f>
        <v>21</v>
      </c>
      <c r="BY207" s="37">
        <f t="shared" ref="BY207:CO207" si="167">BH207-U207</f>
        <v>4</v>
      </c>
      <c r="BZ207" s="37">
        <f t="shared" si="167"/>
        <v>147</v>
      </c>
      <c r="CA207" s="37">
        <f t="shared" si="167"/>
        <v>114</v>
      </c>
      <c r="CB207" s="37">
        <f t="shared" si="167"/>
        <v>6</v>
      </c>
      <c r="CC207" s="37">
        <f t="shared" si="167"/>
        <v>2</v>
      </c>
      <c r="CD207" s="37">
        <f t="shared" si="167"/>
        <v>0</v>
      </c>
      <c r="CE207" s="37">
        <f t="shared" si="167"/>
        <v>0</v>
      </c>
      <c r="CF207" s="37">
        <f t="shared" si="167"/>
        <v>33</v>
      </c>
      <c r="CG207" s="37">
        <f t="shared" si="167"/>
        <v>9</v>
      </c>
      <c r="CH207" s="37">
        <f t="shared" si="167"/>
        <v>82</v>
      </c>
      <c r="CI207" s="37">
        <f t="shared" si="167"/>
        <v>69</v>
      </c>
      <c r="CJ207" s="37">
        <f t="shared" si="167"/>
        <v>147</v>
      </c>
      <c r="CK207" s="37">
        <f t="shared" si="167"/>
        <v>36</v>
      </c>
      <c r="CL207" s="37">
        <f t="shared" si="167"/>
        <v>20</v>
      </c>
      <c r="CM207" s="37">
        <f t="shared" si="167"/>
        <v>4</v>
      </c>
      <c r="CN207" s="37">
        <f t="shared" si="167"/>
        <v>0</v>
      </c>
      <c r="CO207" s="37">
        <f t="shared" si="167"/>
        <v>12</v>
      </c>
    </row>
    <row r="208" spans="1:93" ht="27.6" x14ac:dyDescent="0.25">
      <c r="A208" s="37"/>
      <c r="B208" s="46"/>
      <c r="C208" s="44" t="s">
        <v>457</v>
      </c>
      <c r="D208" s="44" t="s">
        <v>458</v>
      </c>
      <c r="E208" s="44" t="s">
        <v>459</v>
      </c>
      <c r="F208" s="44" t="s">
        <v>460</v>
      </c>
      <c r="G208" s="44" t="s">
        <v>250</v>
      </c>
      <c r="H208" s="44" t="s">
        <v>461</v>
      </c>
      <c r="I208" s="44" t="s">
        <v>462</v>
      </c>
      <c r="J208" s="44" t="s">
        <v>455</v>
      </c>
      <c r="K208" s="44" t="s">
        <v>252</v>
      </c>
      <c r="L208" s="44" t="s">
        <v>463</v>
      </c>
      <c r="M208" s="44" t="s">
        <v>464</v>
      </c>
      <c r="N208" s="44" t="s">
        <v>465</v>
      </c>
      <c r="O208" s="44" t="s">
        <v>466</v>
      </c>
      <c r="P208" s="44" t="s">
        <v>251</v>
      </c>
      <c r="Q208" s="44" t="s">
        <v>467</v>
      </c>
      <c r="R208" s="44" t="s">
        <v>468</v>
      </c>
      <c r="S208" s="44" t="s">
        <v>469</v>
      </c>
      <c r="T208" s="44" t="s">
        <v>486</v>
      </c>
      <c r="U208" s="81" t="s">
        <v>470</v>
      </c>
      <c r="V208" s="81" t="s">
        <v>471</v>
      </c>
      <c r="W208" s="81" t="s">
        <v>472</v>
      </c>
      <c r="X208" s="81" t="s">
        <v>473</v>
      </c>
      <c r="Y208" s="81" t="s">
        <v>474</v>
      </c>
      <c r="Z208" s="81" t="s">
        <v>475</v>
      </c>
      <c r="AA208" s="81" t="s">
        <v>476</v>
      </c>
      <c r="AB208" s="81" t="s">
        <v>477</v>
      </c>
      <c r="AC208" s="81" t="s">
        <v>478</v>
      </c>
      <c r="AD208" s="81" t="s">
        <v>479</v>
      </c>
      <c r="AE208" s="81" t="s">
        <v>480</v>
      </c>
      <c r="AF208" s="81" t="s">
        <v>456</v>
      </c>
      <c r="AG208" s="81" t="s">
        <v>481</v>
      </c>
      <c r="AH208" s="81" t="s">
        <v>482</v>
      </c>
      <c r="AI208" s="81" t="s">
        <v>483</v>
      </c>
      <c r="AJ208" s="81" t="s">
        <v>484</v>
      </c>
      <c r="AK208" s="81" t="s">
        <v>485</v>
      </c>
    </row>
    <row r="209" spans="1:76" ht="13.8" customHeight="1" x14ac:dyDescent="0.25">
      <c r="A209" s="94" t="s">
        <v>233</v>
      </c>
      <c r="B209" s="41" t="s">
        <v>230</v>
      </c>
      <c r="C209" s="37">
        <f t="shared" ref="C209:AI209" si="168">SUM(AP174:AP204)</f>
        <v>1329</v>
      </c>
      <c r="D209" s="37">
        <f t="shared" si="168"/>
        <v>58</v>
      </c>
      <c r="E209" s="37">
        <f t="shared" si="168"/>
        <v>974</v>
      </c>
      <c r="F209" s="37">
        <f t="shared" si="168"/>
        <v>829</v>
      </c>
      <c r="G209" s="37">
        <f t="shared" si="168"/>
        <v>72</v>
      </c>
      <c r="H209" s="37">
        <f t="shared" si="168"/>
        <v>28</v>
      </c>
      <c r="I209" s="37">
        <f t="shared" si="168"/>
        <v>0</v>
      </c>
      <c r="J209" s="37">
        <f t="shared" si="168"/>
        <v>17</v>
      </c>
      <c r="K209" s="37">
        <f t="shared" si="168"/>
        <v>257</v>
      </c>
      <c r="L209" s="37">
        <f t="shared" si="168"/>
        <v>84</v>
      </c>
      <c r="M209" s="37">
        <f t="shared" si="168"/>
        <v>680</v>
      </c>
      <c r="N209" s="37">
        <f t="shared" si="168"/>
        <v>194</v>
      </c>
      <c r="O209" s="37">
        <f t="shared" si="168"/>
        <v>10</v>
      </c>
      <c r="P209" s="37">
        <f t="shared" si="168"/>
        <v>222</v>
      </c>
      <c r="Q209" s="37">
        <f t="shared" si="168"/>
        <v>539</v>
      </c>
      <c r="R209" s="37">
        <f t="shared" si="168"/>
        <v>52</v>
      </c>
      <c r="S209" s="37">
        <f t="shared" si="168"/>
        <v>635</v>
      </c>
      <c r="T209" s="37">
        <f t="shared" si="168"/>
        <v>65</v>
      </c>
      <c r="U209" s="37">
        <f t="shared" si="168"/>
        <v>4</v>
      </c>
      <c r="V209" s="37">
        <f t="shared" si="168"/>
        <v>159</v>
      </c>
      <c r="W209" s="37">
        <f t="shared" si="168"/>
        <v>126</v>
      </c>
      <c r="X209" s="37">
        <f t="shared" si="168"/>
        <v>27</v>
      </c>
      <c r="Y209" s="37">
        <f t="shared" si="168"/>
        <v>6</v>
      </c>
      <c r="Z209" s="37">
        <f t="shared" si="168"/>
        <v>0</v>
      </c>
      <c r="AA209" s="37">
        <f t="shared" si="168"/>
        <v>0</v>
      </c>
      <c r="AB209" s="37">
        <f t="shared" si="168"/>
        <v>45</v>
      </c>
      <c r="AC209" s="37">
        <f t="shared" si="168"/>
        <v>11</v>
      </c>
      <c r="AD209" s="37">
        <f t="shared" si="168"/>
        <v>95</v>
      </c>
      <c r="AE209" s="37">
        <f t="shared" si="168"/>
        <v>87</v>
      </c>
      <c r="AF209" s="37">
        <f t="shared" si="168"/>
        <v>159</v>
      </c>
      <c r="AG209" s="37">
        <f t="shared" si="168"/>
        <v>42</v>
      </c>
      <c r="AH209" s="37">
        <f t="shared" si="168"/>
        <v>25</v>
      </c>
      <c r="AI209" s="37">
        <f t="shared" si="168"/>
        <v>4</v>
      </c>
      <c r="AJ209" s="37">
        <f t="shared" ref="AJ209:AK209" si="169">SUM(BW174:BW204)</f>
        <v>0</v>
      </c>
      <c r="AK209" s="37">
        <f t="shared" si="169"/>
        <v>21</v>
      </c>
      <c r="AO209" s="46"/>
      <c r="AP209" s="44" t="s">
        <v>457</v>
      </c>
      <c r="AQ209" s="44" t="s">
        <v>458</v>
      </c>
      <c r="AR209" s="44" t="s">
        <v>459</v>
      </c>
      <c r="AS209" s="44" t="s">
        <v>460</v>
      </c>
      <c r="AT209" s="44" t="s">
        <v>250</v>
      </c>
      <c r="AU209" s="44" t="s">
        <v>461</v>
      </c>
      <c r="AV209" s="44" t="s">
        <v>462</v>
      </c>
      <c r="AW209" s="44" t="s">
        <v>455</v>
      </c>
      <c r="AX209" s="44" t="s">
        <v>252</v>
      </c>
      <c r="AY209" s="44" t="s">
        <v>463</v>
      </c>
      <c r="AZ209" s="44" t="s">
        <v>464</v>
      </c>
      <c r="BA209" s="44" t="s">
        <v>465</v>
      </c>
      <c r="BB209" s="44" t="s">
        <v>466</v>
      </c>
      <c r="BC209" s="44" t="s">
        <v>251</v>
      </c>
      <c r="BD209" s="44" t="s">
        <v>467</v>
      </c>
      <c r="BE209" s="44" t="s">
        <v>468</v>
      </c>
      <c r="BF209" s="44" t="s">
        <v>469</v>
      </c>
      <c r="BG209" s="44" t="s">
        <v>486</v>
      </c>
      <c r="BH209" s="81" t="s">
        <v>470</v>
      </c>
      <c r="BI209" s="81" t="s">
        <v>471</v>
      </c>
      <c r="BJ209" s="81" t="s">
        <v>472</v>
      </c>
      <c r="BK209" s="81" t="s">
        <v>473</v>
      </c>
      <c r="BL209" s="81" t="s">
        <v>474</v>
      </c>
      <c r="BM209" s="81" t="s">
        <v>475</v>
      </c>
      <c r="BN209" s="81" t="s">
        <v>476</v>
      </c>
      <c r="BO209" s="81" t="s">
        <v>477</v>
      </c>
      <c r="BP209" s="81" t="s">
        <v>478</v>
      </c>
      <c r="BQ209" s="81" t="s">
        <v>479</v>
      </c>
      <c r="BR209" s="81" t="s">
        <v>480</v>
      </c>
      <c r="BS209" s="81" t="s">
        <v>456</v>
      </c>
      <c r="BT209" s="81" t="s">
        <v>481</v>
      </c>
      <c r="BU209" s="81" t="s">
        <v>482</v>
      </c>
      <c r="BV209" s="81" t="s">
        <v>483</v>
      </c>
      <c r="BW209" s="81" t="s">
        <v>484</v>
      </c>
      <c r="BX209" s="81" t="s">
        <v>485</v>
      </c>
    </row>
    <row r="210" spans="1:76" ht="13.8" customHeight="1" x14ac:dyDescent="0.25">
      <c r="A210" s="94"/>
      <c r="B210" s="41" t="s">
        <v>227</v>
      </c>
      <c r="C210" s="37">
        <f>SUM(C4:C34)</f>
        <v>768</v>
      </c>
      <c r="D210" s="37">
        <f t="shared" ref="D210:AK210" si="170">SUM(D4:D34)</f>
        <v>49</v>
      </c>
      <c r="E210" s="37">
        <f t="shared" si="170"/>
        <v>624</v>
      </c>
      <c r="F210" s="37">
        <f t="shared" si="170"/>
        <v>529</v>
      </c>
      <c r="G210" s="37">
        <f t="shared" si="170"/>
        <v>53</v>
      </c>
      <c r="H210" s="37">
        <f t="shared" si="170"/>
        <v>12</v>
      </c>
      <c r="I210" s="37">
        <f t="shared" si="170"/>
        <v>0</v>
      </c>
      <c r="J210" s="37">
        <f t="shared" si="170"/>
        <v>5</v>
      </c>
      <c r="K210" s="37">
        <f t="shared" si="170"/>
        <v>94</v>
      </c>
      <c r="L210" s="37">
        <f t="shared" si="170"/>
        <v>44</v>
      </c>
      <c r="M210" s="37">
        <f t="shared" si="170"/>
        <v>528</v>
      </c>
      <c r="N210" s="37">
        <f t="shared" si="170"/>
        <v>82</v>
      </c>
      <c r="O210" s="37">
        <f t="shared" si="170"/>
        <v>6</v>
      </c>
      <c r="P210" s="37">
        <f t="shared" si="170"/>
        <v>95</v>
      </c>
      <c r="Q210" s="37">
        <f t="shared" si="170"/>
        <v>495</v>
      </c>
      <c r="R210" s="37">
        <f t="shared" si="170"/>
        <v>27</v>
      </c>
      <c r="S210" s="37">
        <f t="shared" si="170"/>
        <v>558</v>
      </c>
      <c r="T210" s="37">
        <f t="shared" si="170"/>
        <v>30</v>
      </c>
      <c r="U210" s="37">
        <f t="shared" si="170"/>
        <v>4</v>
      </c>
      <c r="V210" s="37">
        <f t="shared" si="170"/>
        <v>27</v>
      </c>
      <c r="W210" s="37">
        <f t="shared" si="170"/>
        <v>15</v>
      </c>
      <c r="X210" s="37">
        <f t="shared" si="170"/>
        <v>22</v>
      </c>
      <c r="Y210" s="37">
        <f t="shared" si="170"/>
        <v>3</v>
      </c>
      <c r="Z210" s="37">
        <f t="shared" si="170"/>
        <v>0</v>
      </c>
      <c r="AA210" s="37">
        <f t="shared" si="170"/>
        <v>0</v>
      </c>
      <c r="AB210" s="37">
        <f t="shared" si="170"/>
        <v>23</v>
      </c>
      <c r="AC210" s="37">
        <f t="shared" si="170"/>
        <v>7</v>
      </c>
      <c r="AD210" s="37">
        <f t="shared" si="170"/>
        <v>51</v>
      </c>
      <c r="AE210" s="37">
        <f t="shared" si="170"/>
        <v>37</v>
      </c>
      <c r="AF210" s="37">
        <f t="shared" si="170"/>
        <v>27</v>
      </c>
      <c r="AG210" s="37">
        <f t="shared" si="170"/>
        <v>22</v>
      </c>
      <c r="AH210" s="37">
        <f t="shared" si="170"/>
        <v>4</v>
      </c>
      <c r="AI210" s="37">
        <f t="shared" si="170"/>
        <v>0</v>
      </c>
      <c r="AJ210" s="37">
        <f t="shared" si="170"/>
        <v>0</v>
      </c>
      <c r="AK210" s="37">
        <f t="shared" si="170"/>
        <v>9</v>
      </c>
      <c r="AN210" s="94" t="s">
        <v>232</v>
      </c>
      <c r="AO210" s="41" t="s">
        <v>230</v>
      </c>
      <c r="AP210" s="37">
        <f t="shared" ref="AP210:BV210" si="171">SUM(AP174:AP204)</f>
        <v>1329</v>
      </c>
      <c r="AQ210" s="37">
        <f t="shared" si="171"/>
        <v>58</v>
      </c>
      <c r="AR210" s="37">
        <f t="shared" si="171"/>
        <v>974</v>
      </c>
      <c r="AS210" s="37">
        <f t="shared" si="171"/>
        <v>829</v>
      </c>
      <c r="AT210" s="37">
        <f t="shared" si="171"/>
        <v>72</v>
      </c>
      <c r="AU210" s="37">
        <f t="shared" si="171"/>
        <v>28</v>
      </c>
      <c r="AV210" s="37">
        <f t="shared" si="171"/>
        <v>0</v>
      </c>
      <c r="AW210" s="37">
        <f t="shared" si="171"/>
        <v>17</v>
      </c>
      <c r="AX210" s="37">
        <f t="shared" si="171"/>
        <v>257</v>
      </c>
      <c r="AY210" s="37">
        <f t="shared" si="171"/>
        <v>84</v>
      </c>
      <c r="AZ210" s="37">
        <f t="shared" si="171"/>
        <v>680</v>
      </c>
      <c r="BA210" s="37">
        <f t="shared" si="171"/>
        <v>194</v>
      </c>
      <c r="BB210" s="37">
        <f t="shared" si="171"/>
        <v>10</v>
      </c>
      <c r="BC210" s="37">
        <f t="shared" si="171"/>
        <v>222</v>
      </c>
      <c r="BD210" s="37">
        <f t="shared" si="171"/>
        <v>539</v>
      </c>
      <c r="BE210" s="37">
        <f t="shared" si="171"/>
        <v>52</v>
      </c>
      <c r="BF210" s="37">
        <f t="shared" si="171"/>
        <v>635</v>
      </c>
      <c r="BG210" s="37">
        <f t="shared" si="171"/>
        <v>65</v>
      </c>
      <c r="BH210" s="37">
        <f t="shared" si="171"/>
        <v>4</v>
      </c>
      <c r="BI210" s="37">
        <f t="shared" si="171"/>
        <v>159</v>
      </c>
      <c r="BJ210" s="37">
        <f t="shared" si="171"/>
        <v>126</v>
      </c>
      <c r="BK210" s="37">
        <f t="shared" si="171"/>
        <v>27</v>
      </c>
      <c r="BL210" s="37">
        <f t="shared" si="171"/>
        <v>6</v>
      </c>
      <c r="BM210" s="37">
        <f t="shared" si="171"/>
        <v>0</v>
      </c>
      <c r="BN210" s="37">
        <f t="shared" si="171"/>
        <v>0</v>
      </c>
      <c r="BO210" s="37">
        <f t="shared" si="171"/>
        <v>45</v>
      </c>
      <c r="BP210" s="37">
        <f t="shared" si="171"/>
        <v>11</v>
      </c>
      <c r="BQ210" s="37">
        <f t="shared" si="171"/>
        <v>95</v>
      </c>
      <c r="BR210" s="37">
        <f t="shared" si="171"/>
        <v>87</v>
      </c>
      <c r="BS210" s="37">
        <f t="shared" si="171"/>
        <v>159</v>
      </c>
      <c r="BT210" s="37">
        <f t="shared" si="171"/>
        <v>42</v>
      </c>
      <c r="BU210" s="37">
        <f t="shared" si="171"/>
        <v>25</v>
      </c>
      <c r="BV210" s="37">
        <f t="shared" si="171"/>
        <v>4</v>
      </c>
      <c r="BW210" s="37">
        <f t="shared" ref="BW210:BX210" si="172">SUM(BW174:BW204)</f>
        <v>0</v>
      </c>
      <c r="BX210" s="37">
        <f t="shared" si="172"/>
        <v>21</v>
      </c>
    </row>
    <row r="211" spans="1:76" x14ac:dyDescent="0.25">
      <c r="A211" s="94"/>
      <c r="B211" s="41" t="s">
        <v>248</v>
      </c>
      <c r="C211" s="37">
        <f t="shared" ref="C211" si="173">SUM(C37:C67)</f>
        <v>1119</v>
      </c>
      <c r="D211" s="37">
        <f t="shared" ref="D211:AK211" si="174">SUM(D37:D67)</f>
        <v>54</v>
      </c>
      <c r="E211" s="37">
        <f t="shared" si="174"/>
        <v>820</v>
      </c>
      <c r="F211" s="37">
        <f t="shared" si="174"/>
        <v>724</v>
      </c>
      <c r="G211" s="37">
        <f t="shared" si="174"/>
        <v>66</v>
      </c>
      <c r="H211" s="37">
        <f t="shared" si="174"/>
        <v>26</v>
      </c>
      <c r="I211" s="37">
        <f t="shared" si="174"/>
        <v>0</v>
      </c>
      <c r="J211" s="37">
        <f t="shared" si="174"/>
        <v>17</v>
      </c>
      <c r="K211" s="37">
        <f t="shared" si="174"/>
        <v>219</v>
      </c>
      <c r="L211" s="37">
        <f t="shared" si="174"/>
        <v>73</v>
      </c>
      <c r="M211" s="37">
        <f t="shared" si="174"/>
        <v>611</v>
      </c>
      <c r="N211" s="37">
        <f t="shared" si="174"/>
        <v>142</v>
      </c>
      <c r="O211" s="37">
        <f t="shared" si="174"/>
        <v>10</v>
      </c>
      <c r="P211" s="37">
        <f t="shared" si="174"/>
        <v>172</v>
      </c>
      <c r="Q211" s="37">
        <f t="shared" si="174"/>
        <v>513</v>
      </c>
      <c r="R211" s="37">
        <f t="shared" si="174"/>
        <v>47</v>
      </c>
      <c r="S211" s="37">
        <f t="shared" si="174"/>
        <v>616</v>
      </c>
      <c r="T211" s="37">
        <f t="shared" si="174"/>
        <v>50</v>
      </c>
      <c r="U211" s="37">
        <f t="shared" si="174"/>
        <v>4</v>
      </c>
      <c r="V211" s="37">
        <f t="shared" si="174"/>
        <v>90</v>
      </c>
      <c r="W211" s="37">
        <f t="shared" si="174"/>
        <v>109</v>
      </c>
      <c r="X211" s="37">
        <f t="shared" si="174"/>
        <v>25</v>
      </c>
      <c r="Y211" s="37">
        <f t="shared" si="174"/>
        <v>4</v>
      </c>
      <c r="Z211" s="37">
        <f t="shared" si="174"/>
        <v>0</v>
      </c>
      <c r="AA211" s="37">
        <f t="shared" si="174"/>
        <v>0</v>
      </c>
      <c r="AB211" s="37">
        <f t="shared" si="174"/>
        <v>44</v>
      </c>
      <c r="AC211" s="37">
        <f t="shared" si="174"/>
        <v>11</v>
      </c>
      <c r="AD211" s="37">
        <f t="shared" si="174"/>
        <v>67</v>
      </c>
      <c r="AE211" s="37">
        <f t="shared" si="174"/>
        <v>51</v>
      </c>
      <c r="AF211" s="37">
        <f t="shared" si="174"/>
        <v>90</v>
      </c>
      <c r="AG211" s="37">
        <f t="shared" si="174"/>
        <v>35</v>
      </c>
      <c r="AH211" s="37">
        <f t="shared" si="174"/>
        <v>4</v>
      </c>
      <c r="AI211" s="37">
        <f t="shared" si="174"/>
        <v>4</v>
      </c>
      <c r="AJ211" s="37">
        <f t="shared" si="174"/>
        <v>0</v>
      </c>
      <c r="AK211" s="37">
        <f t="shared" si="174"/>
        <v>19</v>
      </c>
      <c r="AN211" s="94"/>
      <c r="AO211" s="41" t="s">
        <v>227</v>
      </c>
      <c r="AP211" s="37">
        <f t="shared" ref="AP211:BV211" si="175">SUM(AP4:AP34)</f>
        <v>1048</v>
      </c>
      <c r="AQ211" s="37">
        <f t="shared" si="175"/>
        <v>49</v>
      </c>
      <c r="AR211" s="37">
        <f t="shared" si="175"/>
        <v>767</v>
      </c>
      <c r="AS211" s="37">
        <f t="shared" si="175"/>
        <v>694</v>
      </c>
      <c r="AT211" s="37">
        <f t="shared" si="175"/>
        <v>53</v>
      </c>
      <c r="AU211" s="37">
        <f t="shared" si="175"/>
        <v>26</v>
      </c>
      <c r="AV211" s="37">
        <f t="shared" si="175"/>
        <v>0</v>
      </c>
      <c r="AW211" s="37">
        <f t="shared" si="175"/>
        <v>17</v>
      </c>
      <c r="AX211" s="37">
        <f t="shared" si="175"/>
        <v>154</v>
      </c>
      <c r="AY211" s="37">
        <f t="shared" si="175"/>
        <v>66</v>
      </c>
      <c r="AZ211" s="37">
        <f t="shared" si="175"/>
        <v>611</v>
      </c>
      <c r="BA211" s="37">
        <f t="shared" si="175"/>
        <v>139</v>
      </c>
      <c r="BB211" s="37">
        <f t="shared" si="175"/>
        <v>6</v>
      </c>
      <c r="BC211" s="37">
        <f t="shared" si="175"/>
        <v>109</v>
      </c>
      <c r="BD211" s="37">
        <f t="shared" si="175"/>
        <v>504</v>
      </c>
      <c r="BE211" s="37">
        <f t="shared" si="175"/>
        <v>51</v>
      </c>
      <c r="BF211" s="37">
        <f t="shared" si="175"/>
        <v>587</v>
      </c>
      <c r="BG211" s="37">
        <f t="shared" si="175"/>
        <v>53</v>
      </c>
      <c r="BH211" s="37">
        <f t="shared" si="175"/>
        <v>4</v>
      </c>
      <c r="BI211" s="37">
        <f t="shared" si="175"/>
        <v>108</v>
      </c>
      <c r="BJ211" s="37">
        <f t="shared" si="175"/>
        <v>83</v>
      </c>
      <c r="BK211" s="37">
        <f t="shared" si="175"/>
        <v>22</v>
      </c>
      <c r="BL211" s="37">
        <f t="shared" si="175"/>
        <v>5</v>
      </c>
      <c r="BM211" s="37">
        <f t="shared" si="175"/>
        <v>0</v>
      </c>
      <c r="BN211" s="37">
        <f t="shared" si="175"/>
        <v>0</v>
      </c>
      <c r="BO211" s="37">
        <f t="shared" si="175"/>
        <v>33</v>
      </c>
      <c r="BP211" s="37">
        <f t="shared" si="175"/>
        <v>8</v>
      </c>
      <c r="BQ211" s="37">
        <f t="shared" si="175"/>
        <v>85</v>
      </c>
      <c r="BR211" s="37">
        <f t="shared" si="175"/>
        <v>58</v>
      </c>
      <c r="BS211" s="37">
        <f t="shared" si="175"/>
        <v>108</v>
      </c>
      <c r="BT211" s="37">
        <f t="shared" si="175"/>
        <v>24</v>
      </c>
      <c r="BU211" s="37">
        <f t="shared" si="175"/>
        <v>5</v>
      </c>
      <c r="BV211" s="37">
        <f t="shared" si="175"/>
        <v>4</v>
      </c>
      <c r="BW211" s="37">
        <f t="shared" ref="BW211:BX211" si="176">SUM(BW4:BW34)</f>
        <v>0</v>
      </c>
      <c r="BX211" s="37">
        <f t="shared" si="176"/>
        <v>15</v>
      </c>
    </row>
    <row r="212" spans="1:76" x14ac:dyDescent="0.25">
      <c r="A212" s="94"/>
      <c r="B212" s="41" t="s">
        <v>215</v>
      </c>
      <c r="C212" s="37">
        <f t="shared" ref="C212" si="177">SUM(C70:C100)</f>
        <v>425</v>
      </c>
      <c r="D212" s="37">
        <f t="shared" ref="D212:AK212" si="178">SUM(D70:D100)</f>
        <v>43</v>
      </c>
      <c r="E212" s="37">
        <f t="shared" si="178"/>
        <v>295</v>
      </c>
      <c r="F212" s="37">
        <f t="shared" si="178"/>
        <v>224</v>
      </c>
      <c r="G212" s="37">
        <f t="shared" si="178"/>
        <v>71</v>
      </c>
      <c r="H212" s="37">
        <f t="shared" si="178"/>
        <v>23</v>
      </c>
      <c r="I212" s="37">
        <f t="shared" si="178"/>
        <v>0</v>
      </c>
      <c r="J212" s="37">
        <f t="shared" si="178"/>
        <v>12</v>
      </c>
      <c r="K212" s="37">
        <f t="shared" si="178"/>
        <v>161</v>
      </c>
      <c r="L212" s="37">
        <f t="shared" si="178"/>
        <v>60</v>
      </c>
      <c r="M212" s="37">
        <f t="shared" si="178"/>
        <v>92</v>
      </c>
      <c r="N212" s="37">
        <f t="shared" si="178"/>
        <v>184</v>
      </c>
      <c r="O212" s="37">
        <f t="shared" si="178"/>
        <v>7</v>
      </c>
      <c r="P212" s="37">
        <f t="shared" si="178"/>
        <v>170</v>
      </c>
      <c r="Q212" s="37">
        <f t="shared" si="178"/>
        <v>62</v>
      </c>
      <c r="R212" s="37">
        <f t="shared" si="178"/>
        <v>52</v>
      </c>
      <c r="S212" s="37">
        <f t="shared" si="178"/>
        <v>126</v>
      </c>
      <c r="T212" s="37">
        <f t="shared" si="178"/>
        <v>34</v>
      </c>
      <c r="U212" s="37">
        <f t="shared" si="178"/>
        <v>0</v>
      </c>
      <c r="V212" s="37">
        <f t="shared" si="178"/>
        <v>39</v>
      </c>
      <c r="W212" s="37">
        <f t="shared" si="178"/>
        <v>31</v>
      </c>
      <c r="X212" s="37">
        <f t="shared" si="178"/>
        <v>27</v>
      </c>
      <c r="Y212" s="37">
        <f t="shared" si="178"/>
        <v>6</v>
      </c>
      <c r="Z212" s="37">
        <f t="shared" si="178"/>
        <v>0</v>
      </c>
      <c r="AA212" s="37">
        <f t="shared" si="178"/>
        <v>0</v>
      </c>
      <c r="AB212" s="37">
        <f t="shared" si="178"/>
        <v>21</v>
      </c>
      <c r="AC212" s="37">
        <f t="shared" si="178"/>
        <v>10</v>
      </c>
      <c r="AD212" s="37">
        <f t="shared" si="178"/>
        <v>5</v>
      </c>
      <c r="AE212" s="37">
        <f t="shared" si="178"/>
        <v>85</v>
      </c>
      <c r="AF212" s="37">
        <f t="shared" si="178"/>
        <v>39</v>
      </c>
      <c r="AG212" s="37">
        <f t="shared" si="178"/>
        <v>33</v>
      </c>
      <c r="AH212" s="37">
        <f t="shared" si="178"/>
        <v>11</v>
      </c>
      <c r="AI212" s="37">
        <f t="shared" si="178"/>
        <v>4</v>
      </c>
      <c r="AJ212" s="37">
        <f t="shared" si="178"/>
        <v>0</v>
      </c>
      <c r="AK212" s="37">
        <f t="shared" si="178"/>
        <v>15</v>
      </c>
      <c r="AN212" s="94"/>
      <c r="AO212" s="41" t="s">
        <v>248</v>
      </c>
      <c r="AP212" s="37">
        <f>SUM(AP37:AP67)</f>
        <v>1210</v>
      </c>
      <c r="AQ212" s="37">
        <f t="shared" ref="AQ212:BV212" si="179">SUM(AQ37:AQ66)</f>
        <v>54</v>
      </c>
      <c r="AR212" s="37">
        <f t="shared" si="179"/>
        <v>879</v>
      </c>
      <c r="AS212" s="37">
        <f t="shared" si="179"/>
        <v>764</v>
      </c>
      <c r="AT212" s="37">
        <f t="shared" si="179"/>
        <v>66</v>
      </c>
      <c r="AU212" s="37">
        <f t="shared" si="179"/>
        <v>28</v>
      </c>
      <c r="AV212" s="37">
        <f t="shared" si="179"/>
        <v>0</v>
      </c>
      <c r="AW212" s="37">
        <f t="shared" si="179"/>
        <v>17</v>
      </c>
      <c r="AX212" s="37">
        <f t="shared" si="179"/>
        <v>228</v>
      </c>
      <c r="AY212" s="37">
        <f t="shared" si="179"/>
        <v>76</v>
      </c>
      <c r="AZ212" s="37">
        <f t="shared" si="179"/>
        <v>645</v>
      </c>
      <c r="BA212" s="37">
        <f t="shared" si="179"/>
        <v>151</v>
      </c>
      <c r="BB212" s="37">
        <f t="shared" si="179"/>
        <v>10</v>
      </c>
      <c r="BC212" s="37">
        <f t="shared" si="179"/>
        <v>178</v>
      </c>
      <c r="BD212" s="37">
        <f t="shared" si="179"/>
        <v>515</v>
      </c>
      <c r="BE212" s="37">
        <f t="shared" si="179"/>
        <v>47</v>
      </c>
      <c r="BF212" s="37">
        <f t="shared" si="179"/>
        <v>623</v>
      </c>
      <c r="BG212" s="37">
        <f t="shared" si="179"/>
        <v>60</v>
      </c>
      <c r="BH212" s="37">
        <f t="shared" si="179"/>
        <v>4</v>
      </c>
      <c r="BI212" s="37">
        <f t="shared" si="179"/>
        <v>136</v>
      </c>
      <c r="BJ212" s="37">
        <f t="shared" si="179"/>
        <v>110</v>
      </c>
      <c r="BK212" s="37">
        <f t="shared" si="179"/>
        <v>25</v>
      </c>
      <c r="BL212" s="37">
        <f t="shared" si="179"/>
        <v>6</v>
      </c>
      <c r="BM212" s="37">
        <f t="shared" si="179"/>
        <v>0</v>
      </c>
      <c r="BN212" s="37">
        <f t="shared" si="179"/>
        <v>0</v>
      </c>
      <c r="BO212" s="37">
        <f t="shared" si="179"/>
        <v>44</v>
      </c>
      <c r="BP212" s="37">
        <f t="shared" si="179"/>
        <v>11</v>
      </c>
      <c r="BQ212" s="37">
        <f t="shared" si="179"/>
        <v>95</v>
      </c>
      <c r="BR212" s="37">
        <f t="shared" si="179"/>
        <v>57</v>
      </c>
      <c r="BS212" s="37">
        <f t="shared" si="179"/>
        <v>136</v>
      </c>
      <c r="BT212" s="37">
        <f t="shared" si="179"/>
        <v>36</v>
      </c>
      <c r="BU212" s="37">
        <f t="shared" si="179"/>
        <v>4</v>
      </c>
      <c r="BV212" s="37">
        <f t="shared" si="179"/>
        <v>4</v>
      </c>
      <c r="BW212" s="37">
        <f t="shared" ref="BW212:BX212" si="180">SUM(BW37:BW66)</f>
        <v>0</v>
      </c>
      <c r="BX212" s="37">
        <f t="shared" si="180"/>
        <v>19</v>
      </c>
    </row>
    <row r="213" spans="1:76" x14ac:dyDescent="0.25">
      <c r="A213" s="94"/>
      <c r="B213" s="41" t="s">
        <v>222</v>
      </c>
      <c r="C213" s="37">
        <f>SUM(C174:C204)</f>
        <v>593</v>
      </c>
      <c r="D213" s="37">
        <f t="shared" ref="D213:AK213" si="181">SUM(D174:D204)</f>
        <v>25</v>
      </c>
      <c r="E213" s="37">
        <f t="shared" si="181"/>
        <v>530</v>
      </c>
      <c r="F213" s="37">
        <f t="shared" si="181"/>
        <v>413</v>
      </c>
      <c r="G213" s="37">
        <f t="shared" si="181"/>
        <v>43</v>
      </c>
      <c r="H213" s="37">
        <f t="shared" si="181"/>
        <v>10</v>
      </c>
      <c r="I213" s="37">
        <f t="shared" si="181"/>
        <v>0</v>
      </c>
      <c r="J213" s="37">
        <f t="shared" si="181"/>
        <v>1</v>
      </c>
      <c r="K213" s="37">
        <f t="shared" si="181"/>
        <v>68</v>
      </c>
      <c r="L213" s="37">
        <f t="shared" si="181"/>
        <v>29</v>
      </c>
      <c r="M213" s="37">
        <f t="shared" si="181"/>
        <v>466</v>
      </c>
      <c r="N213" s="37">
        <f t="shared" si="181"/>
        <v>41</v>
      </c>
      <c r="O213" s="37">
        <f t="shared" si="181"/>
        <v>3</v>
      </c>
      <c r="P213" s="37">
        <f t="shared" si="181"/>
        <v>73</v>
      </c>
      <c r="Q213" s="37">
        <f t="shared" si="181"/>
        <v>460</v>
      </c>
      <c r="R213" s="37">
        <f t="shared" si="181"/>
        <v>21</v>
      </c>
      <c r="S213" s="37">
        <f t="shared" si="181"/>
        <v>486</v>
      </c>
      <c r="T213" s="37">
        <f t="shared" si="181"/>
        <v>29</v>
      </c>
      <c r="U213" s="37">
        <f t="shared" si="181"/>
        <v>0</v>
      </c>
      <c r="V213" s="37">
        <f t="shared" si="181"/>
        <v>12</v>
      </c>
      <c r="W213" s="37">
        <f t="shared" si="181"/>
        <v>4</v>
      </c>
      <c r="X213" s="37">
        <f t="shared" si="181"/>
        <v>19</v>
      </c>
      <c r="Y213" s="37">
        <f t="shared" si="181"/>
        <v>4</v>
      </c>
      <c r="Z213" s="37">
        <f t="shared" si="181"/>
        <v>0</v>
      </c>
      <c r="AA213" s="37">
        <f t="shared" si="181"/>
        <v>0</v>
      </c>
      <c r="AB213" s="37">
        <f t="shared" si="181"/>
        <v>12</v>
      </c>
      <c r="AC213" s="37">
        <f t="shared" si="181"/>
        <v>2</v>
      </c>
      <c r="AD213" s="37">
        <f t="shared" si="181"/>
        <v>13</v>
      </c>
      <c r="AE213" s="37">
        <f t="shared" si="181"/>
        <v>10</v>
      </c>
      <c r="AF213" s="37">
        <f t="shared" si="181"/>
        <v>12</v>
      </c>
      <c r="AG213" s="37">
        <f t="shared" si="181"/>
        <v>4</v>
      </c>
      <c r="AH213" s="37">
        <f t="shared" si="181"/>
        <v>4</v>
      </c>
      <c r="AI213" s="37">
        <f t="shared" si="181"/>
        <v>0</v>
      </c>
      <c r="AJ213" s="37">
        <f t="shared" si="181"/>
        <v>0</v>
      </c>
      <c r="AK213" s="37">
        <f t="shared" si="181"/>
        <v>9</v>
      </c>
      <c r="AN213" s="94"/>
      <c r="AO213" s="41" t="s">
        <v>215</v>
      </c>
      <c r="AP213" s="37">
        <f t="shared" ref="AP213:BV213" si="182">SUM(AP70:AP100)</f>
        <v>1317</v>
      </c>
      <c r="AQ213" s="37">
        <f t="shared" si="182"/>
        <v>58</v>
      </c>
      <c r="AR213" s="37">
        <f t="shared" si="182"/>
        <v>970</v>
      </c>
      <c r="AS213" s="37">
        <f t="shared" si="182"/>
        <v>818</v>
      </c>
      <c r="AT213" s="37">
        <f t="shared" si="182"/>
        <v>71</v>
      </c>
      <c r="AU213" s="37">
        <f t="shared" si="182"/>
        <v>23</v>
      </c>
      <c r="AV213" s="37">
        <f t="shared" si="182"/>
        <v>0</v>
      </c>
      <c r="AW213" s="37">
        <f t="shared" si="182"/>
        <v>12</v>
      </c>
      <c r="AX213" s="37">
        <f t="shared" si="182"/>
        <v>257</v>
      </c>
      <c r="AY213" s="37">
        <f t="shared" si="182"/>
        <v>82</v>
      </c>
      <c r="AZ213" s="37">
        <f t="shared" si="182"/>
        <v>679</v>
      </c>
      <c r="BA213" s="37">
        <f t="shared" si="182"/>
        <v>187</v>
      </c>
      <c r="BB213" s="37">
        <f t="shared" si="182"/>
        <v>10</v>
      </c>
      <c r="BC213" s="37">
        <f t="shared" si="182"/>
        <v>222</v>
      </c>
      <c r="BD213" s="37">
        <f t="shared" si="182"/>
        <v>539</v>
      </c>
      <c r="BE213" s="37">
        <f t="shared" si="182"/>
        <v>52</v>
      </c>
      <c r="BF213" s="37">
        <f t="shared" si="182"/>
        <v>632</v>
      </c>
      <c r="BG213" s="37">
        <f t="shared" si="182"/>
        <v>65</v>
      </c>
      <c r="BH213" s="37">
        <f t="shared" si="182"/>
        <v>4</v>
      </c>
      <c r="BI213" s="37">
        <f t="shared" si="182"/>
        <v>158</v>
      </c>
      <c r="BJ213" s="37">
        <f t="shared" si="182"/>
        <v>118</v>
      </c>
      <c r="BK213" s="37">
        <f t="shared" si="182"/>
        <v>27</v>
      </c>
      <c r="BL213" s="37">
        <f t="shared" si="182"/>
        <v>6</v>
      </c>
      <c r="BM213" s="37">
        <f t="shared" si="182"/>
        <v>0</v>
      </c>
      <c r="BN213" s="37">
        <f t="shared" si="182"/>
        <v>0</v>
      </c>
      <c r="BO213" s="37">
        <f t="shared" si="182"/>
        <v>45</v>
      </c>
      <c r="BP213" s="37">
        <f t="shared" si="182"/>
        <v>10</v>
      </c>
      <c r="BQ213" s="37">
        <f t="shared" si="182"/>
        <v>95</v>
      </c>
      <c r="BR213" s="37">
        <f t="shared" si="182"/>
        <v>85</v>
      </c>
      <c r="BS213" s="37">
        <f t="shared" si="182"/>
        <v>158</v>
      </c>
      <c r="BT213" s="37">
        <f t="shared" si="182"/>
        <v>42</v>
      </c>
      <c r="BU213" s="37">
        <f t="shared" si="182"/>
        <v>25</v>
      </c>
      <c r="BV213" s="37">
        <f t="shared" si="182"/>
        <v>4</v>
      </c>
      <c r="BW213" s="37">
        <f t="shared" ref="BW213:BX213" si="183">SUM(BW70:BW100)</f>
        <v>0</v>
      </c>
      <c r="BX213" s="37">
        <f t="shared" si="183"/>
        <v>21</v>
      </c>
    </row>
    <row r="214" spans="1:76" x14ac:dyDescent="0.25">
      <c r="A214" s="94"/>
      <c r="B214" s="41" t="s">
        <v>323</v>
      </c>
      <c r="C214" s="37">
        <f>SUM(C104:C134)</f>
        <v>1163</v>
      </c>
      <c r="D214" s="37">
        <f t="shared" ref="D214:AK214" si="184">SUM(D104:D134)</f>
        <v>56</v>
      </c>
      <c r="E214" s="37">
        <f t="shared" si="184"/>
        <v>852</v>
      </c>
      <c r="F214" s="37">
        <f t="shared" si="184"/>
        <v>772</v>
      </c>
      <c r="G214" s="37">
        <f t="shared" si="184"/>
        <v>64</v>
      </c>
      <c r="H214" s="37">
        <f t="shared" si="184"/>
        <v>28</v>
      </c>
      <c r="I214" s="37">
        <f t="shared" si="184"/>
        <v>0</v>
      </c>
      <c r="J214" s="37">
        <f t="shared" si="184"/>
        <v>17</v>
      </c>
      <c r="K214" s="37">
        <f t="shared" si="184"/>
        <v>237</v>
      </c>
      <c r="L214" s="37">
        <f t="shared" si="184"/>
        <v>73</v>
      </c>
      <c r="M214" s="37">
        <f t="shared" si="184"/>
        <v>665</v>
      </c>
      <c r="N214" s="37">
        <f t="shared" si="184"/>
        <v>159</v>
      </c>
      <c r="O214" s="37">
        <f t="shared" si="184"/>
        <v>10</v>
      </c>
      <c r="P214" s="37">
        <f t="shared" si="184"/>
        <v>214</v>
      </c>
      <c r="Q214" s="37">
        <f t="shared" si="184"/>
        <v>532</v>
      </c>
      <c r="R214" s="37">
        <f t="shared" si="184"/>
        <v>43</v>
      </c>
      <c r="S214" s="37">
        <f t="shared" si="184"/>
        <v>629</v>
      </c>
      <c r="T214" s="37">
        <f t="shared" si="184"/>
        <v>60</v>
      </c>
      <c r="U214" s="37">
        <f t="shared" si="184"/>
        <v>4</v>
      </c>
      <c r="V214" s="37">
        <f t="shared" si="184"/>
        <v>72</v>
      </c>
      <c r="W214" s="37">
        <f t="shared" si="184"/>
        <v>90</v>
      </c>
      <c r="X214" s="37">
        <f t="shared" si="184"/>
        <v>21</v>
      </c>
      <c r="Y214" s="37">
        <f t="shared" si="184"/>
        <v>6</v>
      </c>
      <c r="Z214" s="37">
        <f t="shared" si="184"/>
        <v>0</v>
      </c>
      <c r="AA214" s="37">
        <f t="shared" si="184"/>
        <v>0</v>
      </c>
      <c r="AB214" s="37">
        <f t="shared" si="184"/>
        <v>42</v>
      </c>
      <c r="AC214" s="37">
        <f t="shared" si="184"/>
        <v>8</v>
      </c>
      <c r="AD214" s="37">
        <f t="shared" si="184"/>
        <v>94</v>
      </c>
      <c r="AE214" s="37">
        <f t="shared" si="184"/>
        <v>62</v>
      </c>
      <c r="AF214" s="37">
        <f t="shared" si="184"/>
        <v>72</v>
      </c>
      <c r="AG214" s="37">
        <f t="shared" si="184"/>
        <v>38</v>
      </c>
      <c r="AH214" s="37">
        <f t="shared" si="184"/>
        <v>23</v>
      </c>
      <c r="AI214" s="37">
        <f t="shared" si="184"/>
        <v>0</v>
      </c>
      <c r="AJ214" s="37">
        <f t="shared" si="184"/>
        <v>0</v>
      </c>
      <c r="AK214" s="37">
        <f t="shared" si="184"/>
        <v>18</v>
      </c>
      <c r="AN214" s="94"/>
      <c r="AO214" s="41" t="s">
        <v>222</v>
      </c>
      <c r="AP214" s="37">
        <f>AP210</f>
        <v>1329</v>
      </c>
      <c r="AQ214" s="37">
        <f t="shared" ref="AQ214:BV214" si="185">AQ210</f>
        <v>58</v>
      </c>
      <c r="AR214" s="37">
        <f t="shared" si="185"/>
        <v>974</v>
      </c>
      <c r="AS214" s="37">
        <f t="shared" si="185"/>
        <v>829</v>
      </c>
      <c r="AT214" s="37">
        <f t="shared" si="185"/>
        <v>72</v>
      </c>
      <c r="AU214" s="37">
        <f t="shared" si="185"/>
        <v>28</v>
      </c>
      <c r="AV214" s="37">
        <f t="shared" si="185"/>
        <v>0</v>
      </c>
      <c r="AW214" s="37">
        <f t="shared" si="185"/>
        <v>17</v>
      </c>
      <c r="AX214" s="37">
        <f t="shared" si="185"/>
        <v>257</v>
      </c>
      <c r="AY214" s="37">
        <f t="shared" si="185"/>
        <v>84</v>
      </c>
      <c r="AZ214" s="37">
        <f t="shared" si="185"/>
        <v>680</v>
      </c>
      <c r="BA214" s="37">
        <f t="shared" si="185"/>
        <v>194</v>
      </c>
      <c r="BB214" s="37">
        <f t="shared" si="185"/>
        <v>10</v>
      </c>
      <c r="BC214" s="37">
        <f t="shared" si="185"/>
        <v>222</v>
      </c>
      <c r="BD214" s="37">
        <f t="shared" si="185"/>
        <v>539</v>
      </c>
      <c r="BE214" s="37">
        <f t="shared" si="185"/>
        <v>52</v>
      </c>
      <c r="BF214" s="37">
        <f t="shared" si="185"/>
        <v>635</v>
      </c>
      <c r="BG214" s="37">
        <f t="shared" si="185"/>
        <v>65</v>
      </c>
      <c r="BH214" s="37">
        <f t="shared" si="185"/>
        <v>4</v>
      </c>
      <c r="BI214" s="37">
        <f t="shared" si="185"/>
        <v>159</v>
      </c>
      <c r="BJ214" s="37">
        <f t="shared" si="185"/>
        <v>126</v>
      </c>
      <c r="BK214" s="37">
        <f t="shared" si="185"/>
        <v>27</v>
      </c>
      <c r="BL214" s="37">
        <f t="shared" si="185"/>
        <v>6</v>
      </c>
      <c r="BM214" s="37">
        <f t="shared" si="185"/>
        <v>0</v>
      </c>
      <c r="BN214" s="37">
        <f t="shared" si="185"/>
        <v>0</v>
      </c>
      <c r="BO214" s="37">
        <f t="shared" si="185"/>
        <v>45</v>
      </c>
      <c r="BP214" s="37">
        <f t="shared" si="185"/>
        <v>11</v>
      </c>
      <c r="BQ214" s="37">
        <f t="shared" si="185"/>
        <v>95</v>
      </c>
      <c r="BR214" s="37">
        <f t="shared" si="185"/>
        <v>87</v>
      </c>
      <c r="BS214" s="37">
        <f t="shared" si="185"/>
        <v>159</v>
      </c>
      <c r="BT214" s="37">
        <f t="shared" si="185"/>
        <v>42</v>
      </c>
      <c r="BU214" s="37">
        <f t="shared" si="185"/>
        <v>25</v>
      </c>
      <c r="BV214" s="37">
        <f t="shared" si="185"/>
        <v>4</v>
      </c>
      <c r="BW214" s="37">
        <f t="shared" ref="BW214:BX214" si="186">BW210</f>
        <v>0</v>
      </c>
      <c r="BX214" s="37">
        <f t="shared" si="186"/>
        <v>21</v>
      </c>
    </row>
    <row r="215" spans="1:76" x14ac:dyDescent="0.25">
      <c r="A215" s="94"/>
      <c r="B215" s="41" t="s">
        <v>324</v>
      </c>
      <c r="C215" s="37">
        <f>SUM(C138:C168)</f>
        <v>1026</v>
      </c>
      <c r="D215" s="37">
        <f t="shared" ref="D215:AK215" si="187">SUM(D138:D168)</f>
        <v>47</v>
      </c>
      <c r="E215" s="37">
        <f t="shared" si="187"/>
        <v>814</v>
      </c>
      <c r="F215" s="37">
        <f t="shared" si="187"/>
        <v>667</v>
      </c>
      <c r="G215" s="37">
        <f t="shared" si="187"/>
        <v>70</v>
      </c>
      <c r="H215" s="37">
        <f t="shared" si="187"/>
        <v>28</v>
      </c>
      <c r="I215" s="37">
        <f t="shared" si="187"/>
        <v>0</v>
      </c>
      <c r="J215" s="37">
        <f t="shared" si="187"/>
        <v>17</v>
      </c>
      <c r="K215" s="37">
        <f t="shared" si="187"/>
        <v>244</v>
      </c>
      <c r="L215" s="37">
        <f t="shared" si="187"/>
        <v>69</v>
      </c>
      <c r="M215" s="37">
        <f t="shared" si="187"/>
        <v>628</v>
      </c>
      <c r="N215" s="37">
        <f t="shared" si="187"/>
        <v>180</v>
      </c>
      <c r="O215" s="37">
        <f t="shared" si="187"/>
        <v>6</v>
      </c>
      <c r="P215" s="37">
        <f t="shared" si="187"/>
        <v>198</v>
      </c>
      <c r="Q215" s="37">
        <f t="shared" si="187"/>
        <v>524</v>
      </c>
      <c r="R215" s="37">
        <f t="shared" si="187"/>
        <v>48</v>
      </c>
      <c r="S215" s="37">
        <f t="shared" si="187"/>
        <v>616</v>
      </c>
      <c r="T215" s="37">
        <f t="shared" si="187"/>
        <v>42</v>
      </c>
      <c r="U215" s="37">
        <f t="shared" si="187"/>
        <v>0</v>
      </c>
      <c r="V215" s="37">
        <f t="shared" si="187"/>
        <v>57</v>
      </c>
      <c r="W215" s="37">
        <f t="shared" si="187"/>
        <v>36</v>
      </c>
      <c r="X215" s="37">
        <f t="shared" si="187"/>
        <v>25</v>
      </c>
      <c r="Y215" s="37">
        <f t="shared" si="187"/>
        <v>6</v>
      </c>
      <c r="Z215" s="37">
        <f t="shared" si="187"/>
        <v>0</v>
      </c>
      <c r="AA215" s="37">
        <f t="shared" si="187"/>
        <v>0</v>
      </c>
      <c r="AB215" s="37">
        <f t="shared" si="187"/>
        <v>42</v>
      </c>
      <c r="AC215" s="37">
        <f t="shared" si="187"/>
        <v>4</v>
      </c>
      <c r="AD215" s="37">
        <f t="shared" si="187"/>
        <v>64</v>
      </c>
      <c r="AE215" s="37">
        <f t="shared" si="187"/>
        <v>79</v>
      </c>
      <c r="AF215" s="37">
        <f t="shared" si="187"/>
        <v>57</v>
      </c>
      <c r="AG215" s="37">
        <f t="shared" si="187"/>
        <v>34</v>
      </c>
      <c r="AH215" s="37">
        <f t="shared" si="187"/>
        <v>21</v>
      </c>
      <c r="AI215" s="37">
        <f t="shared" si="187"/>
        <v>0</v>
      </c>
      <c r="AJ215" s="37">
        <f t="shared" si="187"/>
        <v>0</v>
      </c>
      <c r="AK215" s="37">
        <f t="shared" si="187"/>
        <v>11</v>
      </c>
      <c r="AN215" s="94"/>
      <c r="AO215" s="41" t="s">
        <v>323</v>
      </c>
      <c r="AP215" s="37">
        <f t="shared" ref="AP215:BV215" si="188">SUM(AP104:AP134)</f>
        <v>1329</v>
      </c>
      <c r="AQ215" s="37">
        <f t="shared" si="188"/>
        <v>58</v>
      </c>
      <c r="AR215" s="37">
        <f t="shared" si="188"/>
        <v>974</v>
      </c>
      <c r="AS215" s="37">
        <f t="shared" si="188"/>
        <v>829</v>
      </c>
      <c r="AT215" s="37">
        <f t="shared" si="188"/>
        <v>72</v>
      </c>
      <c r="AU215" s="37">
        <f t="shared" si="188"/>
        <v>28</v>
      </c>
      <c r="AV215" s="37">
        <f t="shared" si="188"/>
        <v>0</v>
      </c>
      <c r="AW215" s="37">
        <f t="shared" si="188"/>
        <v>17</v>
      </c>
      <c r="AX215" s="37">
        <f t="shared" si="188"/>
        <v>257</v>
      </c>
      <c r="AY215" s="37">
        <f t="shared" si="188"/>
        <v>84</v>
      </c>
      <c r="AZ215" s="37">
        <f t="shared" si="188"/>
        <v>680</v>
      </c>
      <c r="BA215" s="37">
        <f t="shared" si="188"/>
        <v>194</v>
      </c>
      <c r="BB215" s="37">
        <f t="shared" si="188"/>
        <v>10</v>
      </c>
      <c r="BC215" s="37">
        <f t="shared" si="188"/>
        <v>222</v>
      </c>
      <c r="BD215" s="37">
        <f t="shared" si="188"/>
        <v>539</v>
      </c>
      <c r="BE215" s="37">
        <f t="shared" si="188"/>
        <v>52</v>
      </c>
      <c r="BF215" s="37">
        <f t="shared" si="188"/>
        <v>635</v>
      </c>
      <c r="BG215" s="37">
        <f t="shared" si="188"/>
        <v>65</v>
      </c>
      <c r="BH215" s="37">
        <f t="shared" si="188"/>
        <v>4</v>
      </c>
      <c r="BI215" s="37">
        <f t="shared" si="188"/>
        <v>159</v>
      </c>
      <c r="BJ215" s="37">
        <f t="shared" si="188"/>
        <v>126</v>
      </c>
      <c r="BK215" s="37">
        <f t="shared" si="188"/>
        <v>27</v>
      </c>
      <c r="BL215" s="37">
        <f t="shared" si="188"/>
        <v>6</v>
      </c>
      <c r="BM215" s="37">
        <f t="shared" si="188"/>
        <v>0</v>
      </c>
      <c r="BN215" s="37">
        <f t="shared" si="188"/>
        <v>0</v>
      </c>
      <c r="BO215" s="37">
        <f t="shared" si="188"/>
        <v>45</v>
      </c>
      <c r="BP215" s="37">
        <f t="shared" si="188"/>
        <v>11</v>
      </c>
      <c r="BQ215" s="37">
        <f t="shared" si="188"/>
        <v>95</v>
      </c>
      <c r="BR215" s="37">
        <f t="shared" si="188"/>
        <v>87</v>
      </c>
      <c r="BS215" s="37">
        <f t="shared" si="188"/>
        <v>159</v>
      </c>
      <c r="BT215" s="37">
        <f t="shared" si="188"/>
        <v>42</v>
      </c>
      <c r="BU215" s="37">
        <f t="shared" si="188"/>
        <v>25</v>
      </c>
      <c r="BV215" s="37">
        <f t="shared" si="188"/>
        <v>4</v>
      </c>
      <c r="BW215" s="37">
        <f t="shared" ref="BW215:BX215" si="189">SUM(BW104:BW134)</f>
        <v>0</v>
      </c>
      <c r="BX215" s="37">
        <f t="shared" si="189"/>
        <v>21</v>
      </c>
    </row>
    <row r="216" spans="1:76" x14ac:dyDescent="0.25">
      <c r="AN216" s="94"/>
      <c r="AO216" s="41" t="s">
        <v>324</v>
      </c>
      <c r="AP216" s="37">
        <f t="shared" ref="AP216:BV216" si="190">SUM(AP138:AP168)</f>
        <v>1329</v>
      </c>
      <c r="AQ216" s="37">
        <f t="shared" si="190"/>
        <v>58</v>
      </c>
      <c r="AR216" s="37">
        <f t="shared" si="190"/>
        <v>974</v>
      </c>
      <c r="AS216" s="37">
        <f t="shared" si="190"/>
        <v>829</v>
      </c>
      <c r="AT216" s="37">
        <f t="shared" si="190"/>
        <v>72</v>
      </c>
      <c r="AU216" s="37">
        <f t="shared" si="190"/>
        <v>28</v>
      </c>
      <c r="AV216" s="37">
        <f t="shared" si="190"/>
        <v>0</v>
      </c>
      <c r="AW216" s="37">
        <f t="shared" si="190"/>
        <v>17</v>
      </c>
      <c r="AX216" s="37">
        <f t="shared" si="190"/>
        <v>257</v>
      </c>
      <c r="AY216" s="37">
        <f t="shared" si="190"/>
        <v>84</v>
      </c>
      <c r="AZ216" s="37">
        <f t="shared" si="190"/>
        <v>680</v>
      </c>
      <c r="BA216" s="37">
        <f t="shared" si="190"/>
        <v>194</v>
      </c>
      <c r="BB216" s="37">
        <f t="shared" si="190"/>
        <v>10</v>
      </c>
      <c r="BC216" s="37">
        <f t="shared" si="190"/>
        <v>222</v>
      </c>
      <c r="BD216" s="37">
        <f t="shared" si="190"/>
        <v>539</v>
      </c>
      <c r="BE216" s="37">
        <f t="shared" si="190"/>
        <v>52</v>
      </c>
      <c r="BF216" s="37">
        <f t="shared" si="190"/>
        <v>635</v>
      </c>
      <c r="BG216" s="37">
        <f t="shared" si="190"/>
        <v>65</v>
      </c>
      <c r="BH216" s="37">
        <f t="shared" si="190"/>
        <v>4</v>
      </c>
      <c r="BI216" s="37">
        <f t="shared" si="190"/>
        <v>159</v>
      </c>
      <c r="BJ216" s="37">
        <f t="shared" si="190"/>
        <v>126</v>
      </c>
      <c r="BK216" s="37">
        <f t="shared" si="190"/>
        <v>27</v>
      </c>
      <c r="BL216" s="37">
        <f t="shared" si="190"/>
        <v>6</v>
      </c>
      <c r="BM216" s="37">
        <f t="shared" si="190"/>
        <v>0</v>
      </c>
      <c r="BN216" s="37">
        <f t="shared" si="190"/>
        <v>0</v>
      </c>
      <c r="BO216" s="37">
        <f t="shared" si="190"/>
        <v>45</v>
      </c>
      <c r="BP216" s="37">
        <f t="shared" si="190"/>
        <v>11</v>
      </c>
      <c r="BQ216" s="37">
        <f t="shared" si="190"/>
        <v>95</v>
      </c>
      <c r="BR216" s="37">
        <f t="shared" si="190"/>
        <v>87</v>
      </c>
      <c r="BS216" s="37">
        <f t="shared" si="190"/>
        <v>159</v>
      </c>
      <c r="BT216" s="37">
        <f t="shared" si="190"/>
        <v>42</v>
      </c>
      <c r="BU216" s="37">
        <f t="shared" si="190"/>
        <v>25</v>
      </c>
      <c r="BV216" s="37">
        <f t="shared" si="190"/>
        <v>4</v>
      </c>
      <c r="BW216" s="37">
        <f t="shared" ref="BW216:BX216" si="191">SUM(BW138:BW168)</f>
        <v>0</v>
      </c>
      <c r="BX216" s="37">
        <f t="shared" si="191"/>
        <v>21</v>
      </c>
    </row>
    <row r="219" spans="1:76" s="45" customFormat="1" ht="28.2" customHeight="1" x14ac:dyDescent="0.25">
      <c r="A219" s="47" t="s">
        <v>231</v>
      </c>
      <c r="B219" s="46"/>
      <c r="C219" s="44" t="s">
        <v>457</v>
      </c>
      <c r="D219" s="44" t="s">
        <v>458</v>
      </c>
      <c r="E219" s="44" t="s">
        <v>459</v>
      </c>
      <c r="F219" s="44" t="s">
        <v>460</v>
      </c>
      <c r="G219" s="44" t="s">
        <v>250</v>
      </c>
      <c r="H219" s="44" t="s">
        <v>461</v>
      </c>
      <c r="I219" s="44" t="s">
        <v>462</v>
      </c>
      <c r="J219" s="44" t="s">
        <v>455</v>
      </c>
      <c r="K219" s="44" t="s">
        <v>252</v>
      </c>
      <c r="L219" s="44" t="s">
        <v>463</v>
      </c>
      <c r="M219" s="44" t="s">
        <v>464</v>
      </c>
      <c r="N219" s="44" t="s">
        <v>465</v>
      </c>
      <c r="O219" s="44" t="s">
        <v>466</v>
      </c>
      <c r="P219" s="44" t="s">
        <v>251</v>
      </c>
      <c r="Q219" s="44" t="s">
        <v>467</v>
      </c>
      <c r="R219" s="44" t="s">
        <v>468</v>
      </c>
      <c r="S219" s="44" t="s">
        <v>469</v>
      </c>
      <c r="T219" s="44" t="s">
        <v>486</v>
      </c>
      <c r="U219" s="81" t="s">
        <v>470</v>
      </c>
      <c r="V219" s="81" t="s">
        <v>471</v>
      </c>
      <c r="W219" s="81" t="s">
        <v>472</v>
      </c>
      <c r="X219" s="81" t="s">
        <v>473</v>
      </c>
      <c r="Y219" s="81" t="s">
        <v>474</v>
      </c>
      <c r="Z219" s="81" t="s">
        <v>475</v>
      </c>
      <c r="AA219" s="81" t="s">
        <v>476</v>
      </c>
      <c r="AB219" s="81" t="s">
        <v>477</v>
      </c>
      <c r="AC219" s="81" t="s">
        <v>478</v>
      </c>
      <c r="AD219" s="81" t="s">
        <v>479</v>
      </c>
      <c r="AE219" s="81" t="s">
        <v>480</v>
      </c>
      <c r="AF219" s="81" t="s">
        <v>456</v>
      </c>
      <c r="AG219" s="81" t="s">
        <v>481</v>
      </c>
      <c r="AH219" s="81" t="s">
        <v>482</v>
      </c>
      <c r="AI219" s="81" t="s">
        <v>483</v>
      </c>
      <c r="AJ219" s="81" t="s">
        <v>484</v>
      </c>
      <c r="AK219" s="81" t="s">
        <v>485</v>
      </c>
    </row>
    <row r="220" spans="1:76" x14ac:dyDescent="0.25">
      <c r="A220" s="41">
        <v>22</v>
      </c>
      <c r="B220" s="41" t="s">
        <v>237</v>
      </c>
      <c r="C220" s="43">
        <f t="shared" ref="C220:L225" si="192">AP211</f>
        <v>1048</v>
      </c>
      <c r="D220" s="43">
        <f t="shared" si="192"/>
        <v>49</v>
      </c>
      <c r="E220" s="43">
        <f t="shared" si="192"/>
        <v>767</v>
      </c>
      <c r="F220" s="43">
        <f t="shared" si="192"/>
        <v>694</v>
      </c>
      <c r="G220" s="43">
        <f t="shared" si="192"/>
        <v>53</v>
      </c>
      <c r="H220" s="43">
        <f t="shared" si="192"/>
        <v>26</v>
      </c>
      <c r="I220" s="43">
        <f t="shared" si="192"/>
        <v>0</v>
      </c>
      <c r="J220" s="43">
        <f t="shared" si="192"/>
        <v>17</v>
      </c>
      <c r="K220" s="43">
        <f t="shared" si="192"/>
        <v>154</v>
      </c>
      <c r="L220" s="43">
        <f t="shared" si="192"/>
        <v>66</v>
      </c>
      <c r="M220" s="43">
        <f t="shared" ref="M220:V225" si="193">AZ211</f>
        <v>611</v>
      </c>
      <c r="N220" s="43">
        <f t="shared" si="193"/>
        <v>139</v>
      </c>
      <c r="O220" s="43">
        <f t="shared" si="193"/>
        <v>6</v>
      </c>
      <c r="P220" s="43">
        <f t="shared" si="193"/>
        <v>109</v>
      </c>
      <c r="Q220" s="43">
        <f t="shared" si="193"/>
        <v>504</v>
      </c>
      <c r="R220" s="43">
        <f t="shared" si="193"/>
        <v>51</v>
      </c>
      <c r="S220" s="43">
        <f t="shared" si="193"/>
        <v>587</v>
      </c>
      <c r="T220" s="43">
        <f t="shared" si="193"/>
        <v>53</v>
      </c>
      <c r="U220" s="43">
        <f t="shared" si="193"/>
        <v>4</v>
      </c>
      <c r="V220" s="43">
        <f t="shared" si="193"/>
        <v>108</v>
      </c>
      <c r="W220" s="43">
        <f t="shared" ref="W220:AF225" si="194">BJ211</f>
        <v>83</v>
      </c>
      <c r="X220" s="43">
        <f t="shared" si="194"/>
        <v>22</v>
      </c>
      <c r="Y220" s="43">
        <f t="shared" si="194"/>
        <v>5</v>
      </c>
      <c r="Z220" s="43">
        <f t="shared" si="194"/>
        <v>0</v>
      </c>
      <c r="AA220" s="43">
        <f t="shared" si="194"/>
        <v>0</v>
      </c>
      <c r="AB220" s="43">
        <f t="shared" si="194"/>
        <v>33</v>
      </c>
      <c r="AC220" s="43">
        <f t="shared" si="194"/>
        <v>8</v>
      </c>
      <c r="AD220" s="43">
        <f t="shared" si="194"/>
        <v>85</v>
      </c>
      <c r="AE220" s="43">
        <f t="shared" si="194"/>
        <v>58</v>
      </c>
      <c r="AF220" s="43">
        <f t="shared" si="194"/>
        <v>108</v>
      </c>
      <c r="AG220" s="43">
        <f t="shared" ref="AG220:AI225" si="195">BT211</f>
        <v>24</v>
      </c>
      <c r="AH220" s="43">
        <f t="shared" si="195"/>
        <v>5</v>
      </c>
      <c r="AI220" s="43">
        <f t="shared" si="195"/>
        <v>4</v>
      </c>
      <c r="AJ220" s="43">
        <f t="shared" ref="AJ220:AK220" si="196">BW211</f>
        <v>0</v>
      </c>
      <c r="AK220" s="43">
        <f t="shared" si="196"/>
        <v>15</v>
      </c>
    </row>
    <row r="221" spans="1:76" x14ac:dyDescent="0.25">
      <c r="A221" s="41">
        <v>23</v>
      </c>
      <c r="B221" s="41" t="s">
        <v>238</v>
      </c>
      <c r="C221" s="43">
        <f t="shared" si="192"/>
        <v>1210</v>
      </c>
      <c r="D221" s="43">
        <f t="shared" si="192"/>
        <v>54</v>
      </c>
      <c r="E221" s="43">
        <f t="shared" si="192"/>
        <v>879</v>
      </c>
      <c r="F221" s="43">
        <f t="shared" si="192"/>
        <v>764</v>
      </c>
      <c r="G221" s="43">
        <f t="shared" si="192"/>
        <v>66</v>
      </c>
      <c r="H221" s="43">
        <f t="shared" si="192"/>
        <v>28</v>
      </c>
      <c r="I221" s="43">
        <f t="shared" si="192"/>
        <v>0</v>
      </c>
      <c r="J221" s="43">
        <f t="shared" si="192"/>
        <v>17</v>
      </c>
      <c r="K221" s="43">
        <f t="shared" si="192"/>
        <v>228</v>
      </c>
      <c r="L221" s="43">
        <f t="shared" si="192"/>
        <v>76</v>
      </c>
      <c r="M221" s="43">
        <f t="shared" si="193"/>
        <v>645</v>
      </c>
      <c r="N221" s="43">
        <f t="shared" si="193"/>
        <v>151</v>
      </c>
      <c r="O221" s="43">
        <f t="shared" si="193"/>
        <v>10</v>
      </c>
      <c r="P221" s="43">
        <f t="shared" si="193"/>
        <v>178</v>
      </c>
      <c r="Q221" s="43">
        <f t="shared" si="193"/>
        <v>515</v>
      </c>
      <c r="R221" s="43">
        <f t="shared" si="193"/>
        <v>47</v>
      </c>
      <c r="S221" s="43">
        <f t="shared" si="193"/>
        <v>623</v>
      </c>
      <c r="T221" s="43">
        <f t="shared" si="193"/>
        <v>60</v>
      </c>
      <c r="U221" s="43">
        <f t="shared" si="193"/>
        <v>4</v>
      </c>
      <c r="V221" s="43">
        <f t="shared" si="193"/>
        <v>136</v>
      </c>
      <c r="W221" s="43">
        <f t="shared" si="194"/>
        <v>110</v>
      </c>
      <c r="X221" s="43">
        <f t="shared" si="194"/>
        <v>25</v>
      </c>
      <c r="Y221" s="43">
        <f t="shared" si="194"/>
        <v>6</v>
      </c>
      <c r="Z221" s="43">
        <f t="shared" si="194"/>
        <v>0</v>
      </c>
      <c r="AA221" s="43">
        <f t="shared" si="194"/>
        <v>0</v>
      </c>
      <c r="AB221" s="43">
        <f t="shared" si="194"/>
        <v>44</v>
      </c>
      <c r="AC221" s="43">
        <f t="shared" si="194"/>
        <v>11</v>
      </c>
      <c r="AD221" s="43">
        <f t="shared" si="194"/>
        <v>95</v>
      </c>
      <c r="AE221" s="43">
        <f t="shared" si="194"/>
        <v>57</v>
      </c>
      <c r="AF221" s="43">
        <f t="shared" si="194"/>
        <v>136</v>
      </c>
      <c r="AG221" s="43">
        <f t="shared" si="195"/>
        <v>36</v>
      </c>
      <c r="AH221" s="43">
        <f t="shared" si="195"/>
        <v>4</v>
      </c>
      <c r="AI221" s="43">
        <f t="shared" si="195"/>
        <v>4</v>
      </c>
      <c r="AJ221" s="43">
        <f t="shared" ref="AJ221:AK221" si="197">BW212</f>
        <v>0</v>
      </c>
      <c r="AK221" s="43">
        <f t="shared" si="197"/>
        <v>19</v>
      </c>
    </row>
    <row r="222" spans="1:76" x14ac:dyDescent="0.25">
      <c r="A222" s="41">
        <v>30</v>
      </c>
      <c r="B222" s="41" t="s">
        <v>239</v>
      </c>
      <c r="C222" s="43">
        <f t="shared" si="192"/>
        <v>1317</v>
      </c>
      <c r="D222" s="43">
        <f t="shared" si="192"/>
        <v>58</v>
      </c>
      <c r="E222" s="43">
        <f t="shared" si="192"/>
        <v>970</v>
      </c>
      <c r="F222" s="43">
        <f t="shared" si="192"/>
        <v>818</v>
      </c>
      <c r="G222" s="43">
        <f t="shared" si="192"/>
        <v>71</v>
      </c>
      <c r="H222" s="43">
        <f t="shared" si="192"/>
        <v>23</v>
      </c>
      <c r="I222" s="43">
        <f t="shared" si="192"/>
        <v>0</v>
      </c>
      <c r="J222" s="43">
        <f t="shared" si="192"/>
        <v>12</v>
      </c>
      <c r="K222" s="43">
        <f t="shared" si="192"/>
        <v>257</v>
      </c>
      <c r="L222" s="43">
        <f t="shared" si="192"/>
        <v>82</v>
      </c>
      <c r="M222" s="43">
        <f t="shared" si="193"/>
        <v>679</v>
      </c>
      <c r="N222" s="43">
        <f t="shared" si="193"/>
        <v>187</v>
      </c>
      <c r="O222" s="43">
        <f t="shared" si="193"/>
        <v>10</v>
      </c>
      <c r="P222" s="43">
        <f t="shared" si="193"/>
        <v>222</v>
      </c>
      <c r="Q222" s="43">
        <f t="shared" si="193"/>
        <v>539</v>
      </c>
      <c r="R222" s="43">
        <f t="shared" si="193"/>
        <v>52</v>
      </c>
      <c r="S222" s="43">
        <f t="shared" si="193"/>
        <v>632</v>
      </c>
      <c r="T222" s="43">
        <f t="shared" si="193"/>
        <v>65</v>
      </c>
      <c r="U222" s="43">
        <f t="shared" si="193"/>
        <v>4</v>
      </c>
      <c r="V222" s="43">
        <f t="shared" si="193"/>
        <v>158</v>
      </c>
      <c r="W222" s="43">
        <f t="shared" si="194"/>
        <v>118</v>
      </c>
      <c r="X222" s="43">
        <f t="shared" si="194"/>
        <v>27</v>
      </c>
      <c r="Y222" s="43">
        <f t="shared" si="194"/>
        <v>6</v>
      </c>
      <c r="Z222" s="43">
        <f t="shared" si="194"/>
        <v>0</v>
      </c>
      <c r="AA222" s="43">
        <f t="shared" si="194"/>
        <v>0</v>
      </c>
      <c r="AB222" s="43">
        <f t="shared" si="194"/>
        <v>45</v>
      </c>
      <c r="AC222" s="43">
        <f t="shared" si="194"/>
        <v>10</v>
      </c>
      <c r="AD222" s="43">
        <f t="shared" si="194"/>
        <v>95</v>
      </c>
      <c r="AE222" s="43">
        <f t="shared" si="194"/>
        <v>85</v>
      </c>
      <c r="AF222" s="43">
        <f t="shared" si="194"/>
        <v>158</v>
      </c>
      <c r="AG222" s="43">
        <f t="shared" si="195"/>
        <v>42</v>
      </c>
      <c r="AH222" s="43">
        <f t="shared" si="195"/>
        <v>25</v>
      </c>
      <c r="AI222" s="43">
        <f t="shared" si="195"/>
        <v>4</v>
      </c>
      <c r="AJ222" s="43">
        <f t="shared" ref="AJ222:AK222" si="198">BW213</f>
        <v>0</v>
      </c>
      <c r="AK222" s="43">
        <f t="shared" si="198"/>
        <v>21</v>
      </c>
    </row>
    <row r="223" spans="1:76" x14ac:dyDescent="0.25">
      <c r="A223" s="41">
        <v>31</v>
      </c>
      <c r="B223" s="41" t="s">
        <v>236</v>
      </c>
      <c r="C223" s="43">
        <f t="shared" si="192"/>
        <v>1329</v>
      </c>
      <c r="D223" s="43">
        <f t="shared" si="192"/>
        <v>58</v>
      </c>
      <c r="E223" s="43">
        <f t="shared" si="192"/>
        <v>974</v>
      </c>
      <c r="F223" s="43">
        <f t="shared" si="192"/>
        <v>829</v>
      </c>
      <c r="G223" s="43">
        <f t="shared" si="192"/>
        <v>72</v>
      </c>
      <c r="H223" s="43">
        <f t="shared" si="192"/>
        <v>28</v>
      </c>
      <c r="I223" s="43">
        <f t="shared" si="192"/>
        <v>0</v>
      </c>
      <c r="J223" s="43">
        <f t="shared" si="192"/>
        <v>17</v>
      </c>
      <c r="K223" s="43">
        <f t="shared" si="192"/>
        <v>257</v>
      </c>
      <c r="L223" s="43">
        <f t="shared" si="192"/>
        <v>84</v>
      </c>
      <c r="M223" s="43">
        <f t="shared" si="193"/>
        <v>680</v>
      </c>
      <c r="N223" s="43">
        <f t="shared" si="193"/>
        <v>194</v>
      </c>
      <c r="O223" s="43">
        <f t="shared" si="193"/>
        <v>10</v>
      </c>
      <c r="P223" s="43">
        <f t="shared" si="193"/>
        <v>222</v>
      </c>
      <c r="Q223" s="43">
        <f t="shared" si="193"/>
        <v>539</v>
      </c>
      <c r="R223" s="43">
        <f t="shared" si="193"/>
        <v>52</v>
      </c>
      <c r="S223" s="43">
        <f t="shared" si="193"/>
        <v>635</v>
      </c>
      <c r="T223" s="43">
        <f t="shared" si="193"/>
        <v>65</v>
      </c>
      <c r="U223" s="43">
        <f t="shared" si="193"/>
        <v>4</v>
      </c>
      <c r="V223" s="43">
        <f t="shared" si="193"/>
        <v>159</v>
      </c>
      <c r="W223" s="43">
        <f t="shared" si="194"/>
        <v>126</v>
      </c>
      <c r="X223" s="43">
        <f t="shared" si="194"/>
        <v>27</v>
      </c>
      <c r="Y223" s="43">
        <f t="shared" si="194"/>
        <v>6</v>
      </c>
      <c r="Z223" s="43">
        <f t="shared" si="194"/>
        <v>0</v>
      </c>
      <c r="AA223" s="43">
        <f t="shared" si="194"/>
        <v>0</v>
      </c>
      <c r="AB223" s="43">
        <f t="shared" si="194"/>
        <v>45</v>
      </c>
      <c r="AC223" s="43">
        <f t="shared" si="194"/>
        <v>11</v>
      </c>
      <c r="AD223" s="43">
        <f t="shared" si="194"/>
        <v>95</v>
      </c>
      <c r="AE223" s="43">
        <f t="shared" si="194"/>
        <v>87</v>
      </c>
      <c r="AF223" s="43">
        <f t="shared" si="194"/>
        <v>159</v>
      </c>
      <c r="AG223" s="43">
        <f t="shared" si="195"/>
        <v>42</v>
      </c>
      <c r="AH223" s="43">
        <f t="shared" si="195"/>
        <v>25</v>
      </c>
      <c r="AI223" s="43">
        <f t="shared" si="195"/>
        <v>4</v>
      </c>
      <c r="AJ223" s="43">
        <f t="shared" ref="AJ223:AK223" si="199">BW214</f>
        <v>0</v>
      </c>
      <c r="AK223" s="43">
        <f t="shared" si="199"/>
        <v>21</v>
      </c>
    </row>
    <row r="224" spans="1:76" x14ac:dyDescent="0.25">
      <c r="A224" s="41">
        <v>31</v>
      </c>
      <c r="B224" s="41" t="s">
        <v>325</v>
      </c>
      <c r="C224" s="43">
        <f t="shared" si="192"/>
        <v>1329</v>
      </c>
      <c r="D224" s="43">
        <f t="shared" si="192"/>
        <v>58</v>
      </c>
      <c r="E224" s="43">
        <f t="shared" si="192"/>
        <v>974</v>
      </c>
      <c r="F224" s="43">
        <f t="shared" si="192"/>
        <v>829</v>
      </c>
      <c r="G224" s="43">
        <f t="shared" si="192"/>
        <v>72</v>
      </c>
      <c r="H224" s="43">
        <f t="shared" si="192"/>
        <v>28</v>
      </c>
      <c r="I224" s="43">
        <f t="shared" si="192"/>
        <v>0</v>
      </c>
      <c r="J224" s="43">
        <f t="shared" si="192"/>
        <v>17</v>
      </c>
      <c r="K224" s="43">
        <f t="shared" si="192"/>
        <v>257</v>
      </c>
      <c r="L224" s="43">
        <f t="shared" si="192"/>
        <v>84</v>
      </c>
      <c r="M224" s="43">
        <f t="shared" si="193"/>
        <v>680</v>
      </c>
      <c r="N224" s="43">
        <f t="shared" si="193"/>
        <v>194</v>
      </c>
      <c r="O224" s="43">
        <f t="shared" si="193"/>
        <v>10</v>
      </c>
      <c r="P224" s="43">
        <f t="shared" si="193"/>
        <v>222</v>
      </c>
      <c r="Q224" s="43">
        <f t="shared" si="193"/>
        <v>539</v>
      </c>
      <c r="R224" s="43">
        <f t="shared" si="193"/>
        <v>52</v>
      </c>
      <c r="S224" s="43">
        <f t="shared" si="193"/>
        <v>635</v>
      </c>
      <c r="T224" s="43">
        <f t="shared" si="193"/>
        <v>65</v>
      </c>
      <c r="U224" s="43">
        <f t="shared" si="193"/>
        <v>4</v>
      </c>
      <c r="V224" s="43">
        <f t="shared" si="193"/>
        <v>159</v>
      </c>
      <c r="W224" s="43">
        <f t="shared" si="194"/>
        <v>126</v>
      </c>
      <c r="X224" s="43">
        <f t="shared" si="194"/>
        <v>27</v>
      </c>
      <c r="Y224" s="43">
        <f t="shared" si="194"/>
        <v>6</v>
      </c>
      <c r="Z224" s="43">
        <f t="shared" si="194"/>
        <v>0</v>
      </c>
      <c r="AA224" s="43">
        <f t="shared" si="194"/>
        <v>0</v>
      </c>
      <c r="AB224" s="43">
        <f t="shared" si="194"/>
        <v>45</v>
      </c>
      <c r="AC224" s="43">
        <f t="shared" si="194"/>
        <v>11</v>
      </c>
      <c r="AD224" s="43">
        <f t="shared" si="194"/>
        <v>95</v>
      </c>
      <c r="AE224" s="43">
        <f t="shared" si="194"/>
        <v>87</v>
      </c>
      <c r="AF224" s="43">
        <f t="shared" si="194"/>
        <v>159</v>
      </c>
      <c r="AG224" s="43">
        <f t="shared" si="195"/>
        <v>42</v>
      </c>
      <c r="AH224" s="43">
        <f t="shared" si="195"/>
        <v>25</v>
      </c>
      <c r="AI224" s="43">
        <f t="shared" si="195"/>
        <v>4</v>
      </c>
      <c r="AJ224" s="43">
        <f t="shared" ref="AJ224:AK224" si="200">BW215</f>
        <v>0</v>
      </c>
      <c r="AK224" s="43">
        <f t="shared" si="200"/>
        <v>21</v>
      </c>
    </row>
    <row r="225" spans="1:37" x14ac:dyDescent="0.25">
      <c r="A225" s="41">
        <v>31</v>
      </c>
      <c r="B225" s="41" t="s">
        <v>326</v>
      </c>
      <c r="C225" s="43">
        <f t="shared" si="192"/>
        <v>1329</v>
      </c>
      <c r="D225" s="43">
        <f t="shared" si="192"/>
        <v>58</v>
      </c>
      <c r="E225" s="43">
        <f t="shared" si="192"/>
        <v>974</v>
      </c>
      <c r="F225" s="43">
        <f t="shared" si="192"/>
        <v>829</v>
      </c>
      <c r="G225" s="43">
        <f t="shared" si="192"/>
        <v>72</v>
      </c>
      <c r="H225" s="43">
        <f t="shared" si="192"/>
        <v>28</v>
      </c>
      <c r="I225" s="43">
        <f t="shared" si="192"/>
        <v>0</v>
      </c>
      <c r="J225" s="43">
        <f t="shared" si="192"/>
        <v>17</v>
      </c>
      <c r="K225" s="43">
        <f t="shared" si="192"/>
        <v>257</v>
      </c>
      <c r="L225" s="43">
        <f t="shared" si="192"/>
        <v>84</v>
      </c>
      <c r="M225" s="43">
        <f t="shared" si="193"/>
        <v>680</v>
      </c>
      <c r="N225" s="43">
        <f t="shared" si="193"/>
        <v>194</v>
      </c>
      <c r="O225" s="43">
        <f t="shared" si="193"/>
        <v>10</v>
      </c>
      <c r="P225" s="43">
        <f t="shared" si="193"/>
        <v>222</v>
      </c>
      <c r="Q225" s="43">
        <f t="shared" si="193"/>
        <v>539</v>
      </c>
      <c r="R225" s="43">
        <f t="shared" si="193"/>
        <v>52</v>
      </c>
      <c r="S225" s="43">
        <f t="shared" si="193"/>
        <v>635</v>
      </c>
      <c r="T225" s="43">
        <f t="shared" si="193"/>
        <v>65</v>
      </c>
      <c r="U225" s="43">
        <f t="shared" si="193"/>
        <v>4</v>
      </c>
      <c r="V225" s="43">
        <f t="shared" si="193"/>
        <v>159</v>
      </c>
      <c r="W225" s="43">
        <f t="shared" si="194"/>
        <v>126</v>
      </c>
      <c r="X225" s="43">
        <f t="shared" si="194"/>
        <v>27</v>
      </c>
      <c r="Y225" s="43">
        <f t="shared" si="194"/>
        <v>6</v>
      </c>
      <c r="Z225" s="43">
        <f t="shared" si="194"/>
        <v>0</v>
      </c>
      <c r="AA225" s="43">
        <f t="shared" si="194"/>
        <v>0</v>
      </c>
      <c r="AB225" s="43">
        <f t="shared" si="194"/>
        <v>45</v>
      </c>
      <c r="AC225" s="43">
        <f t="shared" si="194"/>
        <v>11</v>
      </c>
      <c r="AD225" s="43">
        <f t="shared" si="194"/>
        <v>95</v>
      </c>
      <c r="AE225" s="43">
        <f t="shared" si="194"/>
        <v>87</v>
      </c>
      <c r="AF225" s="43">
        <f t="shared" si="194"/>
        <v>159</v>
      </c>
      <c r="AG225" s="43">
        <f t="shared" si="195"/>
        <v>42</v>
      </c>
      <c r="AH225" s="43">
        <f t="shared" si="195"/>
        <v>25</v>
      </c>
      <c r="AI225" s="43">
        <f t="shared" si="195"/>
        <v>4</v>
      </c>
      <c r="AJ225" s="43">
        <f t="shared" ref="AJ225:AK225" si="201">BW216</f>
        <v>0</v>
      </c>
      <c r="AK225" s="43">
        <f t="shared" si="201"/>
        <v>21</v>
      </c>
    </row>
    <row r="226" spans="1:37" x14ac:dyDescent="0.25">
      <c r="A226" s="41">
        <v>22</v>
      </c>
      <c r="B226" s="41" t="s">
        <v>227</v>
      </c>
      <c r="C226" s="43">
        <f t="shared" ref="C226:AI226" si="202">C210</f>
        <v>768</v>
      </c>
      <c r="D226" s="43">
        <f t="shared" si="202"/>
        <v>49</v>
      </c>
      <c r="E226" s="43">
        <f t="shared" si="202"/>
        <v>624</v>
      </c>
      <c r="F226" s="43">
        <f t="shared" si="202"/>
        <v>529</v>
      </c>
      <c r="G226" s="43">
        <f t="shared" si="202"/>
        <v>53</v>
      </c>
      <c r="H226" s="43">
        <f t="shared" si="202"/>
        <v>12</v>
      </c>
      <c r="I226" s="43">
        <f t="shared" si="202"/>
        <v>0</v>
      </c>
      <c r="J226" s="43">
        <f t="shared" si="202"/>
        <v>5</v>
      </c>
      <c r="K226" s="43">
        <f t="shared" si="202"/>
        <v>94</v>
      </c>
      <c r="L226" s="43">
        <f t="shared" si="202"/>
        <v>44</v>
      </c>
      <c r="M226" s="43">
        <f t="shared" si="202"/>
        <v>528</v>
      </c>
      <c r="N226" s="43">
        <f t="shared" si="202"/>
        <v>82</v>
      </c>
      <c r="O226" s="43">
        <f t="shared" si="202"/>
        <v>6</v>
      </c>
      <c r="P226" s="43">
        <f t="shared" si="202"/>
        <v>95</v>
      </c>
      <c r="Q226" s="43">
        <f t="shared" si="202"/>
        <v>495</v>
      </c>
      <c r="R226" s="43">
        <f t="shared" si="202"/>
        <v>27</v>
      </c>
      <c r="S226" s="43">
        <f t="shared" si="202"/>
        <v>558</v>
      </c>
      <c r="T226" s="43">
        <f t="shared" si="202"/>
        <v>30</v>
      </c>
      <c r="U226" s="43">
        <f t="shared" si="202"/>
        <v>4</v>
      </c>
      <c r="V226" s="43">
        <f t="shared" si="202"/>
        <v>27</v>
      </c>
      <c r="W226" s="43">
        <f t="shared" si="202"/>
        <v>15</v>
      </c>
      <c r="X226" s="43">
        <f t="shared" si="202"/>
        <v>22</v>
      </c>
      <c r="Y226" s="43">
        <f t="shared" si="202"/>
        <v>3</v>
      </c>
      <c r="Z226" s="43">
        <f t="shared" si="202"/>
        <v>0</v>
      </c>
      <c r="AA226" s="43">
        <f t="shared" si="202"/>
        <v>0</v>
      </c>
      <c r="AB226" s="43">
        <f t="shared" si="202"/>
        <v>23</v>
      </c>
      <c r="AC226" s="43">
        <f t="shared" si="202"/>
        <v>7</v>
      </c>
      <c r="AD226" s="43">
        <f t="shared" si="202"/>
        <v>51</v>
      </c>
      <c r="AE226" s="43">
        <f t="shared" si="202"/>
        <v>37</v>
      </c>
      <c r="AF226" s="43">
        <f t="shared" si="202"/>
        <v>27</v>
      </c>
      <c r="AG226" s="43">
        <f t="shared" si="202"/>
        <v>22</v>
      </c>
      <c r="AH226" s="43">
        <f t="shared" si="202"/>
        <v>4</v>
      </c>
      <c r="AI226" s="43">
        <f t="shared" si="202"/>
        <v>0</v>
      </c>
      <c r="AJ226" s="43">
        <f t="shared" ref="AJ226:AK226" si="203">AJ210</f>
        <v>0</v>
      </c>
      <c r="AK226" s="43">
        <f t="shared" si="203"/>
        <v>9</v>
      </c>
    </row>
    <row r="227" spans="1:37" x14ac:dyDescent="0.25">
      <c r="A227" s="41">
        <v>23</v>
      </c>
      <c r="B227" s="41" t="s">
        <v>248</v>
      </c>
      <c r="C227" s="43">
        <f t="shared" ref="C227:AI227" si="204">C211</f>
        <v>1119</v>
      </c>
      <c r="D227" s="43">
        <f t="shared" si="204"/>
        <v>54</v>
      </c>
      <c r="E227" s="43">
        <f t="shared" si="204"/>
        <v>820</v>
      </c>
      <c r="F227" s="43">
        <f t="shared" si="204"/>
        <v>724</v>
      </c>
      <c r="G227" s="43">
        <f t="shared" si="204"/>
        <v>66</v>
      </c>
      <c r="H227" s="43">
        <f t="shared" si="204"/>
        <v>26</v>
      </c>
      <c r="I227" s="43">
        <f t="shared" si="204"/>
        <v>0</v>
      </c>
      <c r="J227" s="43">
        <f t="shared" si="204"/>
        <v>17</v>
      </c>
      <c r="K227" s="43">
        <f t="shared" si="204"/>
        <v>219</v>
      </c>
      <c r="L227" s="43">
        <f t="shared" si="204"/>
        <v>73</v>
      </c>
      <c r="M227" s="43">
        <f t="shared" si="204"/>
        <v>611</v>
      </c>
      <c r="N227" s="43">
        <f t="shared" si="204"/>
        <v>142</v>
      </c>
      <c r="O227" s="43">
        <f t="shared" si="204"/>
        <v>10</v>
      </c>
      <c r="P227" s="43">
        <f t="shared" si="204"/>
        <v>172</v>
      </c>
      <c r="Q227" s="43">
        <f t="shared" si="204"/>
        <v>513</v>
      </c>
      <c r="R227" s="43">
        <f t="shared" si="204"/>
        <v>47</v>
      </c>
      <c r="S227" s="43">
        <f t="shared" si="204"/>
        <v>616</v>
      </c>
      <c r="T227" s="43">
        <f t="shared" si="204"/>
        <v>50</v>
      </c>
      <c r="U227" s="43">
        <f t="shared" si="204"/>
        <v>4</v>
      </c>
      <c r="V227" s="43">
        <f t="shared" si="204"/>
        <v>90</v>
      </c>
      <c r="W227" s="43">
        <f t="shared" si="204"/>
        <v>109</v>
      </c>
      <c r="X227" s="43">
        <f t="shared" si="204"/>
        <v>25</v>
      </c>
      <c r="Y227" s="43">
        <f t="shared" si="204"/>
        <v>4</v>
      </c>
      <c r="Z227" s="43">
        <f t="shared" si="204"/>
        <v>0</v>
      </c>
      <c r="AA227" s="43">
        <f t="shared" si="204"/>
        <v>0</v>
      </c>
      <c r="AB227" s="43">
        <f t="shared" si="204"/>
        <v>44</v>
      </c>
      <c r="AC227" s="43">
        <f t="shared" si="204"/>
        <v>11</v>
      </c>
      <c r="AD227" s="43">
        <f t="shared" si="204"/>
        <v>67</v>
      </c>
      <c r="AE227" s="43">
        <f t="shared" si="204"/>
        <v>51</v>
      </c>
      <c r="AF227" s="43">
        <f t="shared" si="204"/>
        <v>90</v>
      </c>
      <c r="AG227" s="43">
        <f t="shared" si="204"/>
        <v>35</v>
      </c>
      <c r="AH227" s="43">
        <f t="shared" si="204"/>
        <v>4</v>
      </c>
      <c r="AI227" s="43">
        <f t="shared" si="204"/>
        <v>4</v>
      </c>
      <c r="AJ227" s="43">
        <f t="shared" ref="AJ227:AK227" si="205">AJ211</f>
        <v>0</v>
      </c>
      <c r="AK227" s="43">
        <f t="shared" si="205"/>
        <v>19</v>
      </c>
    </row>
    <row r="228" spans="1:37" x14ac:dyDescent="0.25">
      <c r="A228" s="41">
        <v>30</v>
      </c>
      <c r="B228" s="41" t="s">
        <v>215</v>
      </c>
      <c r="C228" s="43">
        <f t="shared" ref="C228:AI228" si="206">C212</f>
        <v>425</v>
      </c>
      <c r="D228" s="43">
        <f t="shared" si="206"/>
        <v>43</v>
      </c>
      <c r="E228" s="43">
        <f t="shared" si="206"/>
        <v>295</v>
      </c>
      <c r="F228" s="43">
        <f t="shared" si="206"/>
        <v>224</v>
      </c>
      <c r="G228" s="43">
        <f t="shared" si="206"/>
        <v>71</v>
      </c>
      <c r="H228" s="43">
        <f t="shared" si="206"/>
        <v>23</v>
      </c>
      <c r="I228" s="43">
        <f t="shared" si="206"/>
        <v>0</v>
      </c>
      <c r="J228" s="43">
        <f t="shared" si="206"/>
        <v>12</v>
      </c>
      <c r="K228" s="43">
        <f t="shared" si="206"/>
        <v>161</v>
      </c>
      <c r="L228" s="43">
        <f t="shared" si="206"/>
        <v>60</v>
      </c>
      <c r="M228" s="43">
        <f t="shared" si="206"/>
        <v>92</v>
      </c>
      <c r="N228" s="43">
        <f t="shared" si="206"/>
        <v>184</v>
      </c>
      <c r="O228" s="43">
        <f t="shared" si="206"/>
        <v>7</v>
      </c>
      <c r="P228" s="43">
        <f t="shared" si="206"/>
        <v>170</v>
      </c>
      <c r="Q228" s="43">
        <f t="shared" si="206"/>
        <v>62</v>
      </c>
      <c r="R228" s="43">
        <f t="shared" si="206"/>
        <v>52</v>
      </c>
      <c r="S228" s="43">
        <f t="shared" si="206"/>
        <v>126</v>
      </c>
      <c r="T228" s="43">
        <f t="shared" si="206"/>
        <v>34</v>
      </c>
      <c r="U228" s="43">
        <f t="shared" si="206"/>
        <v>0</v>
      </c>
      <c r="V228" s="43">
        <f t="shared" si="206"/>
        <v>39</v>
      </c>
      <c r="W228" s="43">
        <f t="shared" si="206"/>
        <v>31</v>
      </c>
      <c r="X228" s="43">
        <f t="shared" si="206"/>
        <v>27</v>
      </c>
      <c r="Y228" s="43">
        <f t="shared" si="206"/>
        <v>6</v>
      </c>
      <c r="Z228" s="43">
        <f t="shared" si="206"/>
        <v>0</v>
      </c>
      <c r="AA228" s="43">
        <f t="shared" si="206"/>
        <v>0</v>
      </c>
      <c r="AB228" s="43">
        <f t="shared" si="206"/>
        <v>21</v>
      </c>
      <c r="AC228" s="43">
        <f t="shared" si="206"/>
        <v>10</v>
      </c>
      <c r="AD228" s="43">
        <f t="shared" si="206"/>
        <v>5</v>
      </c>
      <c r="AE228" s="43">
        <f t="shared" si="206"/>
        <v>85</v>
      </c>
      <c r="AF228" s="43">
        <f t="shared" si="206"/>
        <v>39</v>
      </c>
      <c r="AG228" s="43">
        <f t="shared" si="206"/>
        <v>33</v>
      </c>
      <c r="AH228" s="43">
        <f t="shared" si="206"/>
        <v>11</v>
      </c>
      <c r="AI228" s="43">
        <f t="shared" si="206"/>
        <v>4</v>
      </c>
      <c r="AJ228" s="43">
        <f t="shared" ref="AJ228:AK228" si="207">AJ212</f>
        <v>0</v>
      </c>
      <c r="AK228" s="43">
        <f t="shared" si="207"/>
        <v>15</v>
      </c>
    </row>
    <row r="229" spans="1:37" x14ac:dyDescent="0.25">
      <c r="A229" s="41">
        <v>31</v>
      </c>
      <c r="B229" s="41" t="s">
        <v>235</v>
      </c>
      <c r="C229" s="43">
        <f t="shared" ref="C229:AI229" si="208">C213</f>
        <v>593</v>
      </c>
      <c r="D229" s="43">
        <f t="shared" si="208"/>
        <v>25</v>
      </c>
      <c r="E229" s="43">
        <f t="shared" si="208"/>
        <v>530</v>
      </c>
      <c r="F229" s="43">
        <f t="shared" si="208"/>
        <v>413</v>
      </c>
      <c r="G229" s="43">
        <f t="shared" si="208"/>
        <v>43</v>
      </c>
      <c r="H229" s="43">
        <f t="shared" si="208"/>
        <v>10</v>
      </c>
      <c r="I229" s="43">
        <f t="shared" si="208"/>
        <v>0</v>
      </c>
      <c r="J229" s="43">
        <f t="shared" si="208"/>
        <v>1</v>
      </c>
      <c r="K229" s="43">
        <f t="shared" si="208"/>
        <v>68</v>
      </c>
      <c r="L229" s="43">
        <f t="shared" si="208"/>
        <v>29</v>
      </c>
      <c r="M229" s="43">
        <f t="shared" si="208"/>
        <v>466</v>
      </c>
      <c r="N229" s="43">
        <f t="shared" si="208"/>
        <v>41</v>
      </c>
      <c r="O229" s="43">
        <f t="shared" si="208"/>
        <v>3</v>
      </c>
      <c r="P229" s="43">
        <f t="shared" si="208"/>
        <v>73</v>
      </c>
      <c r="Q229" s="43">
        <f t="shared" si="208"/>
        <v>460</v>
      </c>
      <c r="R229" s="43">
        <f t="shared" si="208"/>
        <v>21</v>
      </c>
      <c r="S229" s="43">
        <f t="shared" si="208"/>
        <v>486</v>
      </c>
      <c r="T229" s="43">
        <f t="shared" si="208"/>
        <v>29</v>
      </c>
      <c r="U229" s="43">
        <f t="shared" si="208"/>
        <v>0</v>
      </c>
      <c r="V229" s="43">
        <f t="shared" si="208"/>
        <v>12</v>
      </c>
      <c r="W229" s="43">
        <f t="shared" si="208"/>
        <v>4</v>
      </c>
      <c r="X229" s="43">
        <f t="shared" si="208"/>
        <v>19</v>
      </c>
      <c r="Y229" s="43">
        <f t="shared" si="208"/>
        <v>4</v>
      </c>
      <c r="Z229" s="43">
        <f t="shared" si="208"/>
        <v>0</v>
      </c>
      <c r="AA229" s="43">
        <f t="shared" si="208"/>
        <v>0</v>
      </c>
      <c r="AB229" s="43">
        <f t="shared" si="208"/>
        <v>12</v>
      </c>
      <c r="AC229" s="43">
        <f t="shared" si="208"/>
        <v>2</v>
      </c>
      <c r="AD229" s="43">
        <f t="shared" si="208"/>
        <v>13</v>
      </c>
      <c r="AE229" s="43">
        <f t="shared" si="208"/>
        <v>10</v>
      </c>
      <c r="AF229" s="43">
        <f t="shared" si="208"/>
        <v>12</v>
      </c>
      <c r="AG229" s="43">
        <f t="shared" si="208"/>
        <v>4</v>
      </c>
      <c r="AH229" s="43">
        <f t="shared" si="208"/>
        <v>4</v>
      </c>
      <c r="AI229" s="43">
        <f t="shared" si="208"/>
        <v>0</v>
      </c>
      <c r="AJ229" s="43">
        <f t="shared" ref="AJ229:AK229" si="209">AJ213</f>
        <v>0</v>
      </c>
      <c r="AK229" s="43">
        <f t="shared" si="209"/>
        <v>9</v>
      </c>
    </row>
    <row r="230" spans="1:37" x14ac:dyDescent="0.25">
      <c r="A230" s="41">
        <v>31</v>
      </c>
      <c r="B230" s="41" t="s">
        <v>256</v>
      </c>
      <c r="C230" s="43">
        <f t="shared" ref="C230:R231" si="210">C214</f>
        <v>1163</v>
      </c>
      <c r="D230" s="43">
        <f t="shared" si="210"/>
        <v>56</v>
      </c>
      <c r="E230" s="43">
        <f t="shared" si="210"/>
        <v>852</v>
      </c>
      <c r="F230" s="43">
        <f t="shared" si="210"/>
        <v>772</v>
      </c>
      <c r="G230" s="43">
        <f t="shared" si="210"/>
        <v>64</v>
      </c>
      <c r="H230" s="43">
        <f t="shared" si="210"/>
        <v>28</v>
      </c>
      <c r="I230" s="43">
        <f t="shared" si="210"/>
        <v>0</v>
      </c>
      <c r="J230" s="43">
        <f t="shared" si="210"/>
        <v>17</v>
      </c>
      <c r="K230" s="43">
        <f t="shared" si="210"/>
        <v>237</v>
      </c>
      <c r="L230" s="43">
        <f t="shared" si="210"/>
        <v>73</v>
      </c>
      <c r="M230" s="43">
        <f t="shared" si="210"/>
        <v>665</v>
      </c>
      <c r="N230" s="43">
        <f t="shared" si="210"/>
        <v>159</v>
      </c>
      <c r="O230" s="43">
        <f t="shared" si="210"/>
        <v>10</v>
      </c>
      <c r="P230" s="43">
        <f t="shared" si="210"/>
        <v>214</v>
      </c>
      <c r="Q230" s="43">
        <f t="shared" si="210"/>
        <v>532</v>
      </c>
      <c r="R230" s="43">
        <f t="shared" si="210"/>
        <v>43</v>
      </c>
      <c r="S230" s="43">
        <f t="shared" ref="D230:AI231" si="211">S214</f>
        <v>629</v>
      </c>
      <c r="T230" s="43">
        <f t="shared" si="211"/>
        <v>60</v>
      </c>
      <c r="U230" s="43">
        <f t="shared" si="211"/>
        <v>4</v>
      </c>
      <c r="V230" s="43">
        <f t="shared" si="211"/>
        <v>72</v>
      </c>
      <c r="W230" s="43">
        <f t="shared" si="211"/>
        <v>90</v>
      </c>
      <c r="X230" s="43">
        <f t="shared" si="211"/>
        <v>21</v>
      </c>
      <c r="Y230" s="43">
        <f t="shared" si="211"/>
        <v>6</v>
      </c>
      <c r="Z230" s="43">
        <f t="shared" si="211"/>
        <v>0</v>
      </c>
      <c r="AA230" s="43">
        <f t="shared" si="211"/>
        <v>0</v>
      </c>
      <c r="AB230" s="43">
        <f t="shared" si="211"/>
        <v>42</v>
      </c>
      <c r="AC230" s="43">
        <f t="shared" si="211"/>
        <v>8</v>
      </c>
      <c r="AD230" s="43">
        <f t="shared" si="211"/>
        <v>94</v>
      </c>
      <c r="AE230" s="43">
        <f t="shared" si="211"/>
        <v>62</v>
      </c>
      <c r="AF230" s="43">
        <f t="shared" si="211"/>
        <v>72</v>
      </c>
      <c r="AG230" s="43">
        <f t="shared" si="211"/>
        <v>38</v>
      </c>
      <c r="AH230" s="43">
        <f t="shared" si="211"/>
        <v>23</v>
      </c>
      <c r="AI230" s="43">
        <f t="shared" si="211"/>
        <v>0</v>
      </c>
      <c r="AJ230" s="43">
        <f t="shared" ref="AJ230:AK230" si="212">AJ214</f>
        <v>0</v>
      </c>
      <c r="AK230" s="43">
        <f t="shared" si="212"/>
        <v>18</v>
      </c>
    </row>
    <row r="231" spans="1:37" x14ac:dyDescent="0.25">
      <c r="A231" s="41">
        <v>31</v>
      </c>
      <c r="B231" s="41" t="s">
        <v>258</v>
      </c>
      <c r="C231" s="43">
        <f t="shared" si="210"/>
        <v>1026</v>
      </c>
      <c r="D231" s="43">
        <f t="shared" si="211"/>
        <v>47</v>
      </c>
      <c r="E231" s="43">
        <f t="shared" si="211"/>
        <v>814</v>
      </c>
      <c r="F231" s="43">
        <f t="shared" si="211"/>
        <v>667</v>
      </c>
      <c r="G231" s="43">
        <f t="shared" si="211"/>
        <v>70</v>
      </c>
      <c r="H231" s="43">
        <f t="shared" si="211"/>
        <v>28</v>
      </c>
      <c r="I231" s="43">
        <f t="shared" si="211"/>
        <v>0</v>
      </c>
      <c r="J231" s="43">
        <f t="shared" si="211"/>
        <v>17</v>
      </c>
      <c r="K231" s="43">
        <f t="shared" si="211"/>
        <v>244</v>
      </c>
      <c r="L231" s="43">
        <f t="shared" si="211"/>
        <v>69</v>
      </c>
      <c r="M231" s="43">
        <f t="shared" si="211"/>
        <v>628</v>
      </c>
      <c r="N231" s="43">
        <f t="shared" si="211"/>
        <v>180</v>
      </c>
      <c r="O231" s="43">
        <f t="shared" si="211"/>
        <v>6</v>
      </c>
      <c r="P231" s="43">
        <f t="shared" si="211"/>
        <v>198</v>
      </c>
      <c r="Q231" s="43">
        <f t="shared" si="211"/>
        <v>524</v>
      </c>
      <c r="R231" s="43">
        <f t="shared" si="211"/>
        <v>48</v>
      </c>
      <c r="S231" s="43">
        <f t="shared" si="211"/>
        <v>616</v>
      </c>
      <c r="T231" s="43">
        <f t="shared" si="211"/>
        <v>42</v>
      </c>
      <c r="U231" s="43">
        <f t="shared" si="211"/>
        <v>0</v>
      </c>
      <c r="V231" s="43">
        <f t="shared" si="211"/>
        <v>57</v>
      </c>
      <c r="W231" s="43">
        <f t="shared" si="211"/>
        <v>36</v>
      </c>
      <c r="X231" s="43">
        <f t="shared" si="211"/>
        <v>25</v>
      </c>
      <c r="Y231" s="43">
        <f t="shared" si="211"/>
        <v>6</v>
      </c>
      <c r="Z231" s="43">
        <f t="shared" si="211"/>
        <v>0</v>
      </c>
      <c r="AA231" s="43">
        <f t="shared" si="211"/>
        <v>0</v>
      </c>
      <c r="AB231" s="43">
        <f t="shared" si="211"/>
        <v>42</v>
      </c>
      <c r="AC231" s="43">
        <f t="shared" si="211"/>
        <v>4</v>
      </c>
      <c r="AD231" s="43">
        <f t="shared" si="211"/>
        <v>64</v>
      </c>
      <c r="AE231" s="43">
        <f t="shared" si="211"/>
        <v>79</v>
      </c>
      <c r="AF231" s="43">
        <f t="shared" si="211"/>
        <v>57</v>
      </c>
      <c r="AG231" s="43">
        <f t="shared" si="211"/>
        <v>34</v>
      </c>
      <c r="AH231" s="43">
        <f t="shared" si="211"/>
        <v>21</v>
      </c>
      <c r="AI231" s="43">
        <f t="shared" si="211"/>
        <v>0</v>
      </c>
      <c r="AJ231" s="43">
        <f t="shared" ref="AJ231:AK231" si="213">AJ215</f>
        <v>0</v>
      </c>
      <c r="AK231" s="43">
        <f t="shared" si="213"/>
        <v>11</v>
      </c>
    </row>
    <row r="232" spans="1:37" x14ac:dyDescent="0.25">
      <c r="C232" s="43">
        <f t="shared" ref="C232:AI232" si="214">SUM(C226:C229)</f>
        <v>2905</v>
      </c>
      <c r="D232" s="43">
        <f t="shared" si="214"/>
        <v>171</v>
      </c>
      <c r="E232" s="43">
        <f t="shared" si="214"/>
        <v>2269</v>
      </c>
      <c r="F232" s="43">
        <f t="shared" si="214"/>
        <v>1890</v>
      </c>
      <c r="G232" s="43">
        <f t="shared" si="214"/>
        <v>233</v>
      </c>
      <c r="H232" s="43">
        <f t="shared" si="214"/>
        <v>71</v>
      </c>
      <c r="I232" s="43">
        <f t="shared" si="214"/>
        <v>0</v>
      </c>
      <c r="J232" s="43">
        <f t="shared" si="214"/>
        <v>35</v>
      </c>
      <c r="K232" s="43">
        <f t="shared" si="214"/>
        <v>542</v>
      </c>
      <c r="L232" s="43">
        <f t="shared" si="214"/>
        <v>206</v>
      </c>
      <c r="M232" s="43">
        <f t="shared" si="214"/>
        <v>1697</v>
      </c>
      <c r="N232" s="43">
        <f t="shared" si="214"/>
        <v>449</v>
      </c>
      <c r="O232" s="43">
        <f t="shared" si="214"/>
        <v>26</v>
      </c>
      <c r="P232" s="43">
        <f t="shared" si="214"/>
        <v>510</v>
      </c>
      <c r="Q232" s="43">
        <f t="shared" si="214"/>
        <v>1530</v>
      </c>
      <c r="R232" s="43">
        <f t="shared" si="214"/>
        <v>147</v>
      </c>
      <c r="S232" s="43">
        <f t="shared" si="214"/>
        <v>1786</v>
      </c>
      <c r="T232" s="43">
        <f t="shared" si="214"/>
        <v>143</v>
      </c>
      <c r="U232" s="43">
        <f t="shared" si="214"/>
        <v>8</v>
      </c>
      <c r="V232" s="43">
        <f t="shared" si="214"/>
        <v>168</v>
      </c>
      <c r="W232" s="43">
        <f t="shared" si="214"/>
        <v>159</v>
      </c>
      <c r="X232" s="43">
        <f t="shared" si="214"/>
        <v>93</v>
      </c>
      <c r="Y232" s="43">
        <f t="shared" si="214"/>
        <v>17</v>
      </c>
      <c r="Z232" s="43">
        <f t="shared" si="214"/>
        <v>0</v>
      </c>
      <c r="AA232" s="43">
        <f t="shared" si="214"/>
        <v>0</v>
      </c>
      <c r="AB232" s="43">
        <f t="shared" si="214"/>
        <v>100</v>
      </c>
      <c r="AC232" s="43">
        <f t="shared" si="214"/>
        <v>30</v>
      </c>
      <c r="AD232" s="43">
        <f t="shared" si="214"/>
        <v>136</v>
      </c>
      <c r="AE232" s="43">
        <f t="shared" si="214"/>
        <v>183</v>
      </c>
      <c r="AF232" s="43">
        <f t="shared" si="214"/>
        <v>168</v>
      </c>
      <c r="AG232" s="43">
        <f t="shared" si="214"/>
        <v>94</v>
      </c>
      <c r="AH232" s="43">
        <f t="shared" si="214"/>
        <v>23</v>
      </c>
      <c r="AI232" s="43">
        <f t="shared" si="214"/>
        <v>8</v>
      </c>
      <c r="AJ232" s="43">
        <f t="shared" ref="AJ232:AK232" si="215">SUM(AJ226:AJ229)</f>
        <v>0</v>
      </c>
      <c r="AK232" s="43">
        <f t="shared" si="215"/>
        <v>52</v>
      </c>
    </row>
    <row r="236" spans="1:37" ht="34.799999999999997" customHeight="1" x14ac:dyDescent="0.25">
      <c r="A236" s="41" t="s">
        <v>231</v>
      </c>
      <c r="B236" s="46"/>
      <c r="C236" s="44" t="s">
        <v>457</v>
      </c>
      <c r="D236" s="44" t="s">
        <v>458</v>
      </c>
      <c r="E236" s="44" t="s">
        <v>459</v>
      </c>
      <c r="F236" s="44" t="s">
        <v>460</v>
      </c>
      <c r="G236" s="44" t="s">
        <v>250</v>
      </c>
      <c r="H236" s="44" t="s">
        <v>488</v>
      </c>
      <c r="I236" s="44" t="s">
        <v>462</v>
      </c>
      <c r="J236" s="44" t="s">
        <v>455</v>
      </c>
      <c r="K236" s="44" t="s">
        <v>252</v>
      </c>
      <c r="L236" s="44" t="s">
        <v>463</v>
      </c>
      <c r="M236" s="44" t="s">
        <v>464</v>
      </c>
      <c r="N236" s="44" t="s">
        <v>465</v>
      </c>
      <c r="O236" s="44" t="s">
        <v>466</v>
      </c>
      <c r="P236" s="44" t="s">
        <v>251</v>
      </c>
      <c r="Q236" s="44" t="s">
        <v>467</v>
      </c>
      <c r="R236" s="44" t="s">
        <v>468</v>
      </c>
      <c r="S236" s="44" t="s">
        <v>469</v>
      </c>
      <c r="T236" s="44" t="s">
        <v>487</v>
      </c>
      <c r="V236" s="42"/>
      <c r="W236" s="81" t="s">
        <v>491</v>
      </c>
      <c r="X236" s="81" t="s">
        <v>492</v>
      </c>
      <c r="Y236" s="81" t="s">
        <v>497</v>
      </c>
      <c r="Z236" s="81" t="s">
        <v>503</v>
      </c>
      <c r="AA236" s="81" t="s">
        <v>495</v>
      </c>
      <c r="AB236" s="81" t="s">
        <v>499</v>
      </c>
      <c r="AC236" s="81" t="s">
        <v>493</v>
      </c>
      <c r="AD236" s="81" t="s">
        <v>500</v>
      </c>
      <c r="AE236" s="81" t="s">
        <v>502</v>
      </c>
      <c r="AF236" s="81" t="s">
        <v>496</v>
      </c>
      <c r="AG236" s="81" t="s">
        <v>494</v>
      </c>
      <c r="AH236" s="81" t="s">
        <v>490</v>
      </c>
      <c r="AI236" s="81" t="s">
        <v>501</v>
      </c>
    </row>
    <row r="237" spans="1:37" x14ac:dyDescent="0.25">
      <c r="A237" s="41">
        <v>30</v>
      </c>
      <c r="B237" s="41" t="s">
        <v>239</v>
      </c>
      <c r="C237" s="43">
        <f t="shared" ref="C237:T237" si="216">C222</f>
        <v>1317</v>
      </c>
      <c r="D237" s="43">
        <f t="shared" si="216"/>
        <v>58</v>
      </c>
      <c r="E237" s="43">
        <f t="shared" si="216"/>
        <v>970</v>
      </c>
      <c r="F237" s="43">
        <f t="shared" si="216"/>
        <v>818</v>
      </c>
      <c r="G237" s="43">
        <f t="shared" si="216"/>
        <v>71</v>
      </c>
      <c r="H237" s="43">
        <f t="shared" si="216"/>
        <v>23</v>
      </c>
      <c r="I237" s="43">
        <f t="shared" si="216"/>
        <v>0</v>
      </c>
      <c r="J237" s="43">
        <f t="shared" si="216"/>
        <v>12</v>
      </c>
      <c r="K237" s="43">
        <f t="shared" si="216"/>
        <v>257</v>
      </c>
      <c r="L237" s="43">
        <f t="shared" si="216"/>
        <v>82</v>
      </c>
      <c r="M237" s="43">
        <f t="shared" si="216"/>
        <v>679</v>
      </c>
      <c r="N237" s="43">
        <f t="shared" si="216"/>
        <v>187</v>
      </c>
      <c r="O237" s="43">
        <f t="shared" si="216"/>
        <v>10</v>
      </c>
      <c r="P237" s="43">
        <f t="shared" si="216"/>
        <v>222</v>
      </c>
      <c r="Q237" s="43">
        <f t="shared" si="216"/>
        <v>539</v>
      </c>
      <c r="R237" s="43">
        <f t="shared" si="216"/>
        <v>52</v>
      </c>
      <c r="S237" s="43">
        <f t="shared" si="216"/>
        <v>632</v>
      </c>
      <c r="T237" s="43">
        <f t="shared" si="216"/>
        <v>65</v>
      </c>
      <c r="V237" s="42" t="s">
        <v>229</v>
      </c>
      <c r="W237" s="54">
        <f t="shared" ref="W237:AI237" si="217">W239-W238</f>
        <v>81</v>
      </c>
      <c r="X237" s="54">
        <f t="shared" si="217"/>
        <v>68</v>
      </c>
      <c r="Y237" s="54">
        <f t="shared" si="217"/>
        <v>34</v>
      </c>
      <c r="Z237" s="54">
        <f t="shared" si="217"/>
        <v>21</v>
      </c>
      <c r="AA237" s="54">
        <f t="shared" si="217"/>
        <v>10</v>
      </c>
      <c r="AB237" s="54">
        <f t="shared" si="217"/>
        <v>2</v>
      </c>
      <c r="AC237" s="54">
        <f t="shared" si="217"/>
        <v>0</v>
      </c>
      <c r="AD237" s="54">
        <f t="shared" si="217"/>
        <v>1</v>
      </c>
      <c r="AE237" s="54">
        <f t="shared" si="217"/>
        <v>6</v>
      </c>
      <c r="AF237" s="54">
        <f t="shared" si="217"/>
        <v>1</v>
      </c>
      <c r="AG237" s="54">
        <f t="shared" si="217"/>
        <v>2</v>
      </c>
      <c r="AH237" s="54">
        <f t="shared" si="217"/>
        <v>0</v>
      </c>
      <c r="AI237" s="54">
        <f t="shared" si="217"/>
        <v>4</v>
      </c>
    </row>
    <row r="238" spans="1:37" x14ac:dyDescent="0.25">
      <c r="A238" s="41">
        <v>22</v>
      </c>
      <c r="B238" s="41" t="s">
        <v>237</v>
      </c>
      <c r="C238" s="43">
        <f t="shared" ref="C238:T238" si="218">C220</f>
        <v>1048</v>
      </c>
      <c r="D238" s="43">
        <f t="shared" si="218"/>
        <v>49</v>
      </c>
      <c r="E238" s="43">
        <f t="shared" si="218"/>
        <v>767</v>
      </c>
      <c r="F238" s="43">
        <f t="shared" si="218"/>
        <v>694</v>
      </c>
      <c r="G238" s="43">
        <f t="shared" si="218"/>
        <v>53</v>
      </c>
      <c r="H238" s="43">
        <f t="shared" si="218"/>
        <v>26</v>
      </c>
      <c r="I238" s="43">
        <f t="shared" si="218"/>
        <v>0</v>
      </c>
      <c r="J238" s="43">
        <f t="shared" si="218"/>
        <v>17</v>
      </c>
      <c r="K238" s="43">
        <f t="shared" si="218"/>
        <v>154</v>
      </c>
      <c r="L238" s="43">
        <f t="shared" si="218"/>
        <v>66</v>
      </c>
      <c r="M238" s="43">
        <f t="shared" si="218"/>
        <v>611</v>
      </c>
      <c r="N238" s="43">
        <f t="shared" si="218"/>
        <v>139</v>
      </c>
      <c r="O238" s="43">
        <f t="shared" si="218"/>
        <v>6</v>
      </c>
      <c r="P238" s="43">
        <f t="shared" si="218"/>
        <v>109</v>
      </c>
      <c r="Q238" s="43">
        <f t="shared" si="218"/>
        <v>504</v>
      </c>
      <c r="R238" s="43">
        <f t="shared" si="218"/>
        <v>51</v>
      </c>
      <c r="S238" s="43">
        <f t="shared" si="218"/>
        <v>587</v>
      </c>
      <c r="T238" s="43">
        <f t="shared" si="218"/>
        <v>53</v>
      </c>
      <c r="V238" s="42" t="s">
        <v>226</v>
      </c>
      <c r="W238" s="42">
        <f>V210</f>
        <v>27</v>
      </c>
      <c r="X238" s="42">
        <f>W210</f>
        <v>15</v>
      </c>
      <c r="Y238" s="42">
        <f>AD210</f>
        <v>51</v>
      </c>
      <c r="Z238" s="42">
        <f>AE210</f>
        <v>37</v>
      </c>
      <c r="AA238" s="42">
        <f>AB210</f>
        <v>23</v>
      </c>
      <c r="AB238" s="42">
        <f>AG210</f>
        <v>22</v>
      </c>
      <c r="AC238" s="42">
        <f>X210</f>
        <v>22</v>
      </c>
      <c r="AD238" s="42">
        <f>AH210</f>
        <v>4</v>
      </c>
      <c r="AE238" s="42">
        <f>AK210</f>
        <v>9</v>
      </c>
      <c r="AF238" s="42">
        <f>AC210</f>
        <v>7</v>
      </c>
      <c r="AG238" s="42">
        <f>Y210</f>
        <v>3</v>
      </c>
      <c r="AH238" s="42">
        <f>U210</f>
        <v>4</v>
      </c>
      <c r="AI238" s="42">
        <f>AI210</f>
        <v>0</v>
      </c>
    </row>
    <row r="239" spans="1:37" x14ac:dyDescent="0.25">
      <c r="A239" s="41">
        <v>23</v>
      </c>
      <c r="B239" s="41" t="s">
        <v>238</v>
      </c>
      <c r="C239" s="43">
        <f t="shared" ref="C239:T239" si="219">C221</f>
        <v>1210</v>
      </c>
      <c r="D239" s="43">
        <f t="shared" si="219"/>
        <v>54</v>
      </c>
      <c r="E239" s="43">
        <f t="shared" si="219"/>
        <v>879</v>
      </c>
      <c r="F239" s="43">
        <f t="shared" si="219"/>
        <v>764</v>
      </c>
      <c r="G239" s="43">
        <f t="shared" si="219"/>
        <v>66</v>
      </c>
      <c r="H239" s="43">
        <f t="shared" si="219"/>
        <v>28</v>
      </c>
      <c r="I239" s="43">
        <f t="shared" si="219"/>
        <v>0</v>
      </c>
      <c r="J239" s="43">
        <f t="shared" si="219"/>
        <v>17</v>
      </c>
      <c r="K239" s="43">
        <f t="shared" si="219"/>
        <v>228</v>
      </c>
      <c r="L239" s="43">
        <f t="shared" si="219"/>
        <v>76</v>
      </c>
      <c r="M239" s="43">
        <f t="shared" si="219"/>
        <v>645</v>
      </c>
      <c r="N239" s="43">
        <f t="shared" si="219"/>
        <v>151</v>
      </c>
      <c r="O239" s="43">
        <f t="shared" si="219"/>
        <v>10</v>
      </c>
      <c r="P239" s="43">
        <f t="shared" si="219"/>
        <v>178</v>
      </c>
      <c r="Q239" s="43">
        <f t="shared" si="219"/>
        <v>515</v>
      </c>
      <c r="R239" s="43">
        <f t="shared" si="219"/>
        <v>47</v>
      </c>
      <c r="S239" s="43">
        <f t="shared" si="219"/>
        <v>623</v>
      </c>
      <c r="T239" s="43">
        <f t="shared" si="219"/>
        <v>60</v>
      </c>
      <c r="V239" s="42" t="s">
        <v>224</v>
      </c>
      <c r="W239" s="42">
        <f>BI211</f>
        <v>108</v>
      </c>
      <c r="X239" s="42">
        <f>BJ211</f>
        <v>83</v>
      </c>
      <c r="Y239" s="42">
        <f>BQ211</f>
        <v>85</v>
      </c>
      <c r="Z239" s="42">
        <f>BR211</f>
        <v>58</v>
      </c>
      <c r="AA239" s="42">
        <f>BO211</f>
        <v>33</v>
      </c>
      <c r="AB239" s="42">
        <f>BT211</f>
        <v>24</v>
      </c>
      <c r="AC239" s="42">
        <f>BK211</f>
        <v>22</v>
      </c>
      <c r="AD239" s="42">
        <f>BU211</f>
        <v>5</v>
      </c>
      <c r="AE239" s="42">
        <f>BX211</f>
        <v>15</v>
      </c>
      <c r="AF239" s="42">
        <f>BP211</f>
        <v>8</v>
      </c>
      <c r="AG239" s="42">
        <f>BL211</f>
        <v>5</v>
      </c>
      <c r="AH239" s="42">
        <f>BH211</f>
        <v>4</v>
      </c>
      <c r="AI239" s="42">
        <f>BV211</f>
        <v>4</v>
      </c>
    </row>
    <row r="240" spans="1:37" x14ac:dyDescent="0.25">
      <c r="A240" s="41">
        <v>31</v>
      </c>
      <c r="B240" s="41" t="s">
        <v>325</v>
      </c>
      <c r="C240" s="43">
        <f t="shared" ref="C240:T240" si="220">C224</f>
        <v>1329</v>
      </c>
      <c r="D240" s="43">
        <f t="shared" si="220"/>
        <v>58</v>
      </c>
      <c r="E240" s="43">
        <f t="shared" si="220"/>
        <v>974</v>
      </c>
      <c r="F240" s="43">
        <f t="shared" si="220"/>
        <v>829</v>
      </c>
      <c r="G240" s="43">
        <f t="shared" si="220"/>
        <v>72</v>
      </c>
      <c r="H240" s="43">
        <f t="shared" si="220"/>
        <v>28</v>
      </c>
      <c r="I240" s="43">
        <f t="shared" si="220"/>
        <v>0</v>
      </c>
      <c r="J240" s="43">
        <f t="shared" si="220"/>
        <v>17</v>
      </c>
      <c r="K240" s="43">
        <f t="shared" si="220"/>
        <v>257</v>
      </c>
      <c r="L240" s="43">
        <f t="shared" si="220"/>
        <v>84</v>
      </c>
      <c r="M240" s="43">
        <f t="shared" si="220"/>
        <v>680</v>
      </c>
      <c r="N240" s="43">
        <f t="shared" si="220"/>
        <v>194</v>
      </c>
      <c r="O240" s="43">
        <f t="shared" si="220"/>
        <v>10</v>
      </c>
      <c r="P240" s="43">
        <f t="shared" si="220"/>
        <v>222</v>
      </c>
      <c r="Q240" s="43">
        <f t="shared" si="220"/>
        <v>539</v>
      </c>
      <c r="R240" s="43">
        <f t="shared" si="220"/>
        <v>52</v>
      </c>
      <c r="S240" s="43">
        <f t="shared" si="220"/>
        <v>635</v>
      </c>
      <c r="T240" s="43">
        <f t="shared" si="220"/>
        <v>65</v>
      </c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</row>
    <row r="241" spans="1:35" ht="18.600000000000001" customHeight="1" x14ac:dyDescent="0.25">
      <c r="A241" s="41">
        <v>31</v>
      </c>
      <c r="B241" s="41" t="s">
        <v>326</v>
      </c>
      <c r="C241" s="43">
        <f t="shared" ref="C241:T241" si="221">C225</f>
        <v>1329</v>
      </c>
      <c r="D241" s="43">
        <f t="shared" si="221"/>
        <v>58</v>
      </c>
      <c r="E241" s="43">
        <f t="shared" si="221"/>
        <v>974</v>
      </c>
      <c r="F241" s="43">
        <f t="shared" si="221"/>
        <v>829</v>
      </c>
      <c r="G241" s="43">
        <f t="shared" si="221"/>
        <v>72</v>
      </c>
      <c r="H241" s="43">
        <f t="shared" si="221"/>
        <v>28</v>
      </c>
      <c r="I241" s="43">
        <f t="shared" si="221"/>
        <v>0</v>
      </c>
      <c r="J241" s="43">
        <f t="shared" si="221"/>
        <v>17</v>
      </c>
      <c r="K241" s="43">
        <f t="shared" si="221"/>
        <v>257</v>
      </c>
      <c r="L241" s="43">
        <f t="shared" si="221"/>
        <v>84</v>
      </c>
      <c r="M241" s="43">
        <f t="shared" si="221"/>
        <v>680</v>
      </c>
      <c r="N241" s="43">
        <f t="shared" si="221"/>
        <v>194</v>
      </c>
      <c r="O241" s="43">
        <f t="shared" si="221"/>
        <v>10</v>
      </c>
      <c r="P241" s="43">
        <f t="shared" si="221"/>
        <v>222</v>
      </c>
      <c r="Q241" s="43">
        <f t="shared" si="221"/>
        <v>539</v>
      </c>
      <c r="R241" s="43">
        <f t="shared" si="221"/>
        <v>52</v>
      </c>
      <c r="S241" s="43">
        <f t="shared" si="221"/>
        <v>635</v>
      </c>
      <c r="T241" s="43">
        <f t="shared" si="221"/>
        <v>65</v>
      </c>
    </row>
    <row r="242" spans="1:35" ht="13.8" customHeight="1" x14ac:dyDescent="0.25">
      <c r="A242" s="41">
        <v>31</v>
      </c>
      <c r="B242" s="41" t="s">
        <v>236</v>
      </c>
      <c r="C242" s="43">
        <f t="shared" ref="C242:T242" si="222">C223</f>
        <v>1329</v>
      </c>
      <c r="D242" s="43">
        <f t="shared" si="222"/>
        <v>58</v>
      </c>
      <c r="E242" s="43">
        <f t="shared" si="222"/>
        <v>974</v>
      </c>
      <c r="F242" s="43">
        <f t="shared" si="222"/>
        <v>829</v>
      </c>
      <c r="G242" s="43">
        <f t="shared" si="222"/>
        <v>72</v>
      </c>
      <c r="H242" s="43">
        <f t="shared" si="222"/>
        <v>28</v>
      </c>
      <c r="I242" s="43">
        <f t="shared" si="222"/>
        <v>0</v>
      </c>
      <c r="J242" s="43">
        <f t="shared" si="222"/>
        <v>17</v>
      </c>
      <c r="K242" s="43">
        <f t="shared" si="222"/>
        <v>257</v>
      </c>
      <c r="L242" s="43">
        <f t="shared" si="222"/>
        <v>84</v>
      </c>
      <c r="M242" s="43">
        <f t="shared" si="222"/>
        <v>680</v>
      </c>
      <c r="N242" s="43">
        <f t="shared" si="222"/>
        <v>194</v>
      </c>
      <c r="O242" s="43">
        <f t="shared" si="222"/>
        <v>10</v>
      </c>
      <c r="P242" s="43">
        <f t="shared" si="222"/>
        <v>222</v>
      </c>
      <c r="Q242" s="43">
        <f t="shared" si="222"/>
        <v>539</v>
      </c>
      <c r="R242" s="43">
        <f t="shared" si="222"/>
        <v>52</v>
      </c>
      <c r="S242" s="43">
        <f t="shared" si="222"/>
        <v>635</v>
      </c>
      <c r="T242" s="43">
        <f t="shared" si="222"/>
        <v>65</v>
      </c>
      <c r="V242" s="42"/>
      <c r="W242" s="81" t="s">
        <v>491</v>
      </c>
      <c r="X242" s="81" t="s">
        <v>492</v>
      </c>
      <c r="Y242" s="81" t="s">
        <v>497</v>
      </c>
      <c r="Z242" s="81" t="s">
        <v>498</v>
      </c>
      <c r="AA242" s="81" t="s">
        <v>495</v>
      </c>
      <c r="AB242" s="81" t="s">
        <v>499</v>
      </c>
      <c r="AC242" s="81" t="s">
        <v>493</v>
      </c>
      <c r="AD242" s="81" t="s">
        <v>500</v>
      </c>
      <c r="AE242" s="81" t="s">
        <v>502</v>
      </c>
      <c r="AF242" s="81" t="s">
        <v>496</v>
      </c>
      <c r="AG242" s="81" t="s">
        <v>494</v>
      </c>
      <c r="AH242" s="81" t="s">
        <v>490</v>
      </c>
      <c r="AI242" s="81" t="s">
        <v>501</v>
      </c>
    </row>
    <row r="243" spans="1:35" ht="23.4" customHeight="1" x14ac:dyDescent="0.25">
      <c r="A243" s="41">
        <v>30</v>
      </c>
      <c r="B243" s="41" t="s">
        <v>215</v>
      </c>
      <c r="C243" s="43">
        <f t="shared" ref="C243:T243" si="223">C229</f>
        <v>593</v>
      </c>
      <c r="D243" s="43">
        <f t="shared" si="223"/>
        <v>25</v>
      </c>
      <c r="E243" s="43">
        <f t="shared" si="223"/>
        <v>530</v>
      </c>
      <c r="F243" s="43">
        <f t="shared" si="223"/>
        <v>413</v>
      </c>
      <c r="G243" s="43">
        <f t="shared" si="223"/>
        <v>43</v>
      </c>
      <c r="H243" s="43">
        <f t="shared" si="223"/>
        <v>10</v>
      </c>
      <c r="I243" s="43">
        <f t="shared" si="223"/>
        <v>0</v>
      </c>
      <c r="J243" s="43">
        <f t="shared" si="223"/>
        <v>1</v>
      </c>
      <c r="K243" s="43">
        <f t="shared" si="223"/>
        <v>68</v>
      </c>
      <c r="L243" s="43">
        <f t="shared" si="223"/>
        <v>29</v>
      </c>
      <c r="M243" s="43">
        <f t="shared" si="223"/>
        <v>466</v>
      </c>
      <c r="N243" s="43">
        <f t="shared" si="223"/>
        <v>41</v>
      </c>
      <c r="O243" s="43">
        <f t="shared" si="223"/>
        <v>3</v>
      </c>
      <c r="P243" s="43">
        <f t="shared" si="223"/>
        <v>73</v>
      </c>
      <c r="Q243" s="43">
        <f t="shared" si="223"/>
        <v>460</v>
      </c>
      <c r="R243" s="43">
        <f t="shared" si="223"/>
        <v>21</v>
      </c>
      <c r="S243" s="43">
        <f t="shared" si="223"/>
        <v>486</v>
      </c>
      <c r="T243" s="43">
        <f t="shared" si="223"/>
        <v>29</v>
      </c>
      <c r="V243" s="42" t="s">
        <v>221</v>
      </c>
      <c r="W243" s="54">
        <f t="shared" ref="W243:AI243" si="224">W245-W244</f>
        <v>46</v>
      </c>
      <c r="X243" s="54">
        <f t="shared" si="224"/>
        <v>1</v>
      </c>
      <c r="Y243" s="54">
        <f t="shared" si="224"/>
        <v>28</v>
      </c>
      <c r="Z243" s="54">
        <f t="shared" si="224"/>
        <v>6</v>
      </c>
      <c r="AA243" s="54">
        <f t="shared" si="224"/>
        <v>0</v>
      </c>
      <c r="AB243" s="54">
        <f t="shared" si="224"/>
        <v>1</v>
      </c>
      <c r="AC243" s="54">
        <f t="shared" si="224"/>
        <v>0</v>
      </c>
      <c r="AD243" s="54">
        <f t="shared" si="224"/>
        <v>0</v>
      </c>
      <c r="AE243" s="54">
        <f t="shared" si="224"/>
        <v>0</v>
      </c>
      <c r="AF243" s="54">
        <f t="shared" si="224"/>
        <v>0</v>
      </c>
      <c r="AG243" s="54">
        <f t="shared" si="224"/>
        <v>2</v>
      </c>
      <c r="AH243" s="54">
        <f t="shared" si="224"/>
        <v>0</v>
      </c>
      <c r="AI243" s="54">
        <f t="shared" si="224"/>
        <v>0</v>
      </c>
    </row>
    <row r="244" spans="1:35" x14ac:dyDescent="0.25">
      <c r="A244" s="41">
        <v>22</v>
      </c>
      <c r="B244" s="41" t="s">
        <v>227</v>
      </c>
      <c r="C244" s="43">
        <f t="shared" ref="C244:T244" si="225">C227</f>
        <v>1119</v>
      </c>
      <c r="D244" s="43">
        <f t="shared" si="225"/>
        <v>54</v>
      </c>
      <c r="E244" s="43">
        <f t="shared" si="225"/>
        <v>820</v>
      </c>
      <c r="F244" s="43">
        <f t="shared" si="225"/>
        <v>724</v>
      </c>
      <c r="G244" s="43">
        <f t="shared" si="225"/>
        <v>66</v>
      </c>
      <c r="H244" s="43">
        <f t="shared" si="225"/>
        <v>26</v>
      </c>
      <c r="I244" s="43">
        <f t="shared" si="225"/>
        <v>0</v>
      </c>
      <c r="J244" s="43">
        <f t="shared" si="225"/>
        <v>17</v>
      </c>
      <c r="K244" s="43">
        <f t="shared" si="225"/>
        <v>219</v>
      </c>
      <c r="L244" s="43">
        <f t="shared" si="225"/>
        <v>73</v>
      </c>
      <c r="M244" s="43">
        <f t="shared" si="225"/>
        <v>611</v>
      </c>
      <c r="N244" s="43">
        <f t="shared" si="225"/>
        <v>142</v>
      </c>
      <c r="O244" s="43">
        <f t="shared" si="225"/>
        <v>10</v>
      </c>
      <c r="P244" s="43">
        <f t="shared" si="225"/>
        <v>172</v>
      </c>
      <c r="Q244" s="43">
        <f t="shared" si="225"/>
        <v>513</v>
      </c>
      <c r="R244" s="43">
        <f t="shared" si="225"/>
        <v>47</v>
      </c>
      <c r="S244" s="43">
        <f t="shared" si="225"/>
        <v>616</v>
      </c>
      <c r="T244" s="43">
        <f t="shared" si="225"/>
        <v>50</v>
      </c>
      <c r="V244" s="42" t="s">
        <v>219</v>
      </c>
      <c r="W244" s="42">
        <f>V211</f>
        <v>90</v>
      </c>
      <c r="X244" s="42">
        <f>W211</f>
        <v>109</v>
      </c>
      <c r="Y244" s="42">
        <f>AD211</f>
        <v>67</v>
      </c>
      <c r="Z244" s="42">
        <f>AE211</f>
        <v>51</v>
      </c>
      <c r="AA244" s="42">
        <f>AB211</f>
        <v>44</v>
      </c>
      <c r="AB244" s="42">
        <f>AG211</f>
        <v>35</v>
      </c>
      <c r="AC244" s="42">
        <f>X211</f>
        <v>25</v>
      </c>
      <c r="AD244" s="42">
        <f>AH211</f>
        <v>4</v>
      </c>
      <c r="AE244" s="42">
        <f>AK211</f>
        <v>19</v>
      </c>
      <c r="AF244" s="42">
        <f>AC211</f>
        <v>11</v>
      </c>
      <c r="AG244" s="42">
        <f>Y211</f>
        <v>4</v>
      </c>
      <c r="AH244" s="42">
        <f>U211</f>
        <v>4</v>
      </c>
      <c r="AI244" s="42">
        <f>AI211</f>
        <v>4</v>
      </c>
    </row>
    <row r="245" spans="1:35" x14ac:dyDescent="0.25">
      <c r="A245" s="41">
        <v>23</v>
      </c>
      <c r="B245" s="41" t="s">
        <v>248</v>
      </c>
      <c r="C245" s="43">
        <f t="shared" ref="C245:T245" si="226">C228</f>
        <v>425</v>
      </c>
      <c r="D245" s="43">
        <f t="shared" si="226"/>
        <v>43</v>
      </c>
      <c r="E245" s="43">
        <f t="shared" si="226"/>
        <v>295</v>
      </c>
      <c r="F245" s="43">
        <f t="shared" si="226"/>
        <v>224</v>
      </c>
      <c r="G245" s="43">
        <f t="shared" si="226"/>
        <v>71</v>
      </c>
      <c r="H245" s="43">
        <f t="shared" si="226"/>
        <v>23</v>
      </c>
      <c r="I245" s="43">
        <f t="shared" si="226"/>
        <v>0</v>
      </c>
      <c r="J245" s="43">
        <f t="shared" si="226"/>
        <v>12</v>
      </c>
      <c r="K245" s="43">
        <f t="shared" si="226"/>
        <v>161</v>
      </c>
      <c r="L245" s="43">
        <f t="shared" si="226"/>
        <v>60</v>
      </c>
      <c r="M245" s="43">
        <f t="shared" si="226"/>
        <v>92</v>
      </c>
      <c r="N245" s="43">
        <f t="shared" si="226"/>
        <v>184</v>
      </c>
      <c r="O245" s="43">
        <f t="shared" si="226"/>
        <v>7</v>
      </c>
      <c r="P245" s="43">
        <f t="shared" si="226"/>
        <v>170</v>
      </c>
      <c r="Q245" s="43">
        <f t="shared" si="226"/>
        <v>62</v>
      </c>
      <c r="R245" s="43">
        <f t="shared" si="226"/>
        <v>52</v>
      </c>
      <c r="S245" s="43">
        <f t="shared" si="226"/>
        <v>126</v>
      </c>
      <c r="T245" s="43">
        <f t="shared" si="226"/>
        <v>34</v>
      </c>
      <c r="V245" s="42" t="s">
        <v>217</v>
      </c>
      <c r="W245" s="42">
        <f>BI212</f>
        <v>136</v>
      </c>
      <c r="X245" s="42">
        <f>BJ212</f>
        <v>110</v>
      </c>
      <c r="Y245" s="42">
        <f>BQ212</f>
        <v>95</v>
      </c>
      <c r="Z245" s="42">
        <f>BR212</f>
        <v>57</v>
      </c>
      <c r="AA245" s="42">
        <f>BO212</f>
        <v>44</v>
      </c>
      <c r="AB245" s="42">
        <f>BT212</f>
        <v>36</v>
      </c>
      <c r="AC245" s="42">
        <f>BK212</f>
        <v>25</v>
      </c>
      <c r="AD245" s="42">
        <f>BU212</f>
        <v>4</v>
      </c>
      <c r="AE245" s="42">
        <f>BX212</f>
        <v>19</v>
      </c>
      <c r="AF245" s="42">
        <f>BP212</f>
        <v>11</v>
      </c>
      <c r="AG245" s="42">
        <f>BL212</f>
        <v>6</v>
      </c>
      <c r="AH245" s="42">
        <f>BH212</f>
        <v>4</v>
      </c>
      <c r="AI245" s="42">
        <f>BV212</f>
        <v>4</v>
      </c>
    </row>
    <row r="246" spans="1:35" x14ac:dyDescent="0.25">
      <c r="A246" s="41">
        <v>31</v>
      </c>
      <c r="B246" s="41" t="s">
        <v>256</v>
      </c>
      <c r="C246" s="43">
        <f t="shared" ref="C246:T246" si="227">C231</f>
        <v>1026</v>
      </c>
      <c r="D246" s="43">
        <f t="shared" si="227"/>
        <v>47</v>
      </c>
      <c r="E246" s="43">
        <f t="shared" si="227"/>
        <v>814</v>
      </c>
      <c r="F246" s="43">
        <f t="shared" si="227"/>
        <v>667</v>
      </c>
      <c r="G246" s="43">
        <f t="shared" si="227"/>
        <v>70</v>
      </c>
      <c r="H246" s="43">
        <f t="shared" si="227"/>
        <v>28</v>
      </c>
      <c r="I246" s="43">
        <f t="shared" si="227"/>
        <v>0</v>
      </c>
      <c r="J246" s="43">
        <f t="shared" si="227"/>
        <v>17</v>
      </c>
      <c r="K246" s="43">
        <f t="shared" si="227"/>
        <v>244</v>
      </c>
      <c r="L246" s="43">
        <f t="shared" si="227"/>
        <v>69</v>
      </c>
      <c r="M246" s="43">
        <f t="shared" si="227"/>
        <v>628</v>
      </c>
      <c r="N246" s="43">
        <f t="shared" si="227"/>
        <v>180</v>
      </c>
      <c r="O246" s="43">
        <f t="shared" si="227"/>
        <v>6</v>
      </c>
      <c r="P246" s="43">
        <f t="shared" si="227"/>
        <v>198</v>
      </c>
      <c r="Q246" s="43">
        <f t="shared" si="227"/>
        <v>524</v>
      </c>
      <c r="R246" s="43">
        <f t="shared" si="227"/>
        <v>48</v>
      </c>
      <c r="S246" s="43">
        <f t="shared" si="227"/>
        <v>616</v>
      </c>
      <c r="T246" s="43">
        <f t="shared" si="227"/>
        <v>42</v>
      </c>
      <c r="V246" s="54"/>
      <c r="W246" s="54"/>
      <c r="X246" s="54"/>
      <c r="Y246" s="54"/>
      <c r="Z246" s="54"/>
      <c r="AA246" s="54"/>
      <c r="AB246" s="54"/>
      <c r="AC246" s="54"/>
      <c r="AD246" s="54"/>
      <c r="AF246" s="54"/>
      <c r="AG246" s="54"/>
      <c r="AH246" s="54"/>
      <c r="AI246" s="54"/>
    </row>
    <row r="247" spans="1:35" x14ac:dyDescent="0.25">
      <c r="A247" s="41">
        <v>31</v>
      </c>
      <c r="B247" s="41" t="s">
        <v>258</v>
      </c>
      <c r="C247" s="43">
        <f t="shared" ref="C247:T247" si="228">C232</f>
        <v>2905</v>
      </c>
      <c r="D247" s="43">
        <f t="shared" si="228"/>
        <v>171</v>
      </c>
      <c r="E247" s="43">
        <f t="shared" si="228"/>
        <v>2269</v>
      </c>
      <c r="F247" s="43">
        <f t="shared" si="228"/>
        <v>1890</v>
      </c>
      <c r="G247" s="43">
        <f t="shared" si="228"/>
        <v>233</v>
      </c>
      <c r="H247" s="43">
        <f t="shared" si="228"/>
        <v>71</v>
      </c>
      <c r="I247" s="43">
        <f t="shared" si="228"/>
        <v>0</v>
      </c>
      <c r="J247" s="43">
        <f t="shared" si="228"/>
        <v>35</v>
      </c>
      <c r="K247" s="43">
        <f t="shared" si="228"/>
        <v>542</v>
      </c>
      <c r="L247" s="43">
        <f t="shared" si="228"/>
        <v>206</v>
      </c>
      <c r="M247" s="43">
        <f t="shared" si="228"/>
        <v>1697</v>
      </c>
      <c r="N247" s="43">
        <f t="shared" si="228"/>
        <v>449</v>
      </c>
      <c r="O247" s="43">
        <f t="shared" si="228"/>
        <v>26</v>
      </c>
      <c r="P247" s="43">
        <f t="shared" si="228"/>
        <v>510</v>
      </c>
      <c r="Q247" s="43">
        <f t="shared" si="228"/>
        <v>1530</v>
      </c>
      <c r="R247" s="43">
        <f t="shared" si="228"/>
        <v>147</v>
      </c>
      <c r="S247" s="43">
        <f t="shared" si="228"/>
        <v>1786</v>
      </c>
      <c r="T247" s="43">
        <f t="shared" si="228"/>
        <v>143</v>
      </c>
      <c r="V247" s="54"/>
      <c r="W247" s="54"/>
      <c r="X247" s="54"/>
      <c r="Y247" s="54"/>
      <c r="Z247" s="54"/>
      <c r="AA247" s="54"/>
      <c r="AB247" s="54"/>
      <c r="AC247" s="54"/>
      <c r="AD247" s="54"/>
      <c r="AF247" s="54"/>
      <c r="AG247" s="54"/>
      <c r="AH247" s="54"/>
      <c r="AI247" s="54"/>
    </row>
    <row r="248" spans="1:35" ht="18" customHeight="1" x14ac:dyDescent="0.25">
      <c r="A248" s="41">
        <v>31</v>
      </c>
      <c r="B248" s="41" t="s">
        <v>235</v>
      </c>
      <c r="C248" s="43">
        <f t="shared" ref="C248:T248" si="229">C230</f>
        <v>1163</v>
      </c>
      <c r="D248" s="43">
        <f t="shared" si="229"/>
        <v>56</v>
      </c>
      <c r="E248" s="43">
        <f t="shared" si="229"/>
        <v>852</v>
      </c>
      <c r="F248" s="43">
        <f t="shared" si="229"/>
        <v>772</v>
      </c>
      <c r="G248" s="43">
        <f t="shared" si="229"/>
        <v>64</v>
      </c>
      <c r="H248" s="43">
        <f t="shared" si="229"/>
        <v>28</v>
      </c>
      <c r="I248" s="43">
        <f t="shared" si="229"/>
        <v>0</v>
      </c>
      <c r="J248" s="43">
        <f t="shared" si="229"/>
        <v>17</v>
      </c>
      <c r="K248" s="43">
        <f t="shared" si="229"/>
        <v>237</v>
      </c>
      <c r="L248" s="43">
        <f t="shared" si="229"/>
        <v>73</v>
      </c>
      <c r="M248" s="43">
        <f t="shared" si="229"/>
        <v>665</v>
      </c>
      <c r="N248" s="43">
        <f t="shared" si="229"/>
        <v>159</v>
      </c>
      <c r="O248" s="43">
        <f t="shared" si="229"/>
        <v>10</v>
      </c>
      <c r="P248" s="43">
        <f t="shared" si="229"/>
        <v>214</v>
      </c>
      <c r="Q248" s="43">
        <f t="shared" si="229"/>
        <v>532</v>
      </c>
      <c r="R248" s="43">
        <f t="shared" si="229"/>
        <v>43</v>
      </c>
      <c r="S248" s="43">
        <f t="shared" si="229"/>
        <v>629</v>
      </c>
      <c r="T248" s="43">
        <f t="shared" si="229"/>
        <v>60</v>
      </c>
      <c r="W248" s="81" t="s">
        <v>491</v>
      </c>
      <c r="X248" s="81" t="s">
        <v>492</v>
      </c>
      <c r="Y248" s="81" t="s">
        <v>497</v>
      </c>
      <c r="Z248" s="81" t="s">
        <v>498</v>
      </c>
      <c r="AA248" s="81" t="s">
        <v>495</v>
      </c>
      <c r="AB248" s="81" t="s">
        <v>499</v>
      </c>
      <c r="AC248" s="81" t="s">
        <v>493</v>
      </c>
      <c r="AD248" s="81" t="s">
        <v>500</v>
      </c>
      <c r="AE248" s="81" t="s">
        <v>502</v>
      </c>
      <c r="AF248" s="81" t="s">
        <v>496</v>
      </c>
      <c r="AG248" s="81" t="s">
        <v>494</v>
      </c>
      <c r="AH248" s="81" t="s">
        <v>490</v>
      </c>
      <c r="AI248" s="81" t="s">
        <v>501</v>
      </c>
    </row>
    <row r="249" spans="1:35" x14ac:dyDescent="0.25">
      <c r="V249" s="42" t="s">
        <v>228</v>
      </c>
      <c r="W249" s="54">
        <f t="shared" ref="W249:AI249" si="230">W251-W250</f>
        <v>119</v>
      </c>
      <c r="X249" s="54">
        <f t="shared" si="230"/>
        <v>87</v>
      </c>
      <c r="Y249" s="54">
        <f t="shared" si="230"/>
        <v>90</v>
      </c>
      <c r="Z249" s="54">
        <f t="shared" si="230"/>
        <v>0</v>
      </c>
      <c r="AA249" s="54">
        <f t="shared" si="230"/>
        <v>24</v>
      </c>
      <c r="AB249" s="54">
        <f t="shared" si="230"/>
        <v>9</v>
      </c>
      <c r="AC249" s="54">
        <f t="shared" si="230"/>
        <v>0</v>
      </c>
      <c r="AD249" s="54">
        <f t="shared" si="230"/>
        <v>14</v>
      </c>
      <c r="AE249" s="54">
        <f t="shared" si="230"/>
        <v>6</v>
      </c>
      <c r="AF249" s="54">
        <f t="shared" si="230"/>
        <v>0</v>
      </c>
      <c r="AG249" s="54">
        <f t="shared" si="230"/>
        <v>0</v>
      </c>
      <c r="AH249" s="54">
        <f t="shared" si="230"/>
        <v>4</v>
      </c>
      <c r="AI249" s="54">
        <f t="shared" si="230"/>
        <v>0</v>
      </c>
    </row>
    <row r="250" spans="1:35" x14ac:dyDescent="0.25">
      <c r="V250" s="42" t="s">
        <v>225</v>
      </c>
      <c r="W250" s="42">
        <f>V212</f>
        <v>39</v>
      </c>
      <c r="X250" s="42">
        <f>W212</f>
        <v>31</v>
      </c>
      <c r="Y250" s="42">
        <f>AD212</f>
        <v>5</v>
      </c>
      <c r="Z250" s="42">
        <f>AE212</f>
        <v>85</v>
      </c>
      <c r="AA250" s="42">
        <f>AB212</f>
        <v>21</v>
      </c>
      <c r="AB250" s="42">
        <f>AG212</f>
        <v>33</v>
      </c>
      <c r="AC250" s="42">
        <f>X212</f>
        <v>27</v>
      </c>
      <c r="AD250" s="42">
        <f>AH212</f>
        <v>11</v>
      </c>
      <c r="AE250" s="42">
        <f>AK212</f>
        <v>15</v>
      </c>
      <c r="AF250" s="42">
        <f>AC212</f>
        <v>10</v>
      </c>
      <c r="AG250" s="42">
        <f>Y212</f>
        <v>6</v>
      </c>
      <c r="AH250" s="42">
        <f>U212</f>
        <v>0</v>
      </c>
      <c r="AI250" s="42">
        <f>AI212</f>
        <v>4</v>
      </c>
    </row>
    <row r="251" spans="1:35" ht="27.6" x14ac:dyDescent="0.25">
      <c r="A251" s="95" t="s">
        <v>333</v>
      </c>
      <c r="B251" s="46"/>
      <c r="C251" s="44" t="s">
        <v>459</v>
      </c>
      <c r="D251" s="44" t="s">
        <v>460</v>
      </c>
      <c r="E251" s="44" t="s">
        <v>464</v>
      </c>
      <c r="F251" s="44" t="s">
        <v>469</v>
      </c>
      <c r="G251" s="44" t="s">
        <v>467</v>
      </c>
      <c r="H251" s="44" t="s">
        <v>251</v>
      </c>
      <c r="I251" s="44" t="s">
        <v>252</v>
      </c>
      <c r="J251" s="44" t="s">
        <v>465</v>
      </c>
      <c r="K251" s="44" t="s">
        <v>463</v>
      </c>
      <c r="L251" s="44" t="s">
        <v>250</v>
      </c>
      <c r="M251" s="44" t="s">
        <v>487</v>
      </c>
      <c r="N251" s="44" t="s">
        <v>458</v>
      </c>
      <c r="O251" s="44" t="s">
        <v>468</v>
      </c>
      <c r="P251" s="44" t="s">
        <v>488</v>
      </c>
      <c r="Q251" s="44" t="s">
        <v>455</v>
      </c>
      <c r="R251" s="44" t="s">
        <v>466</v>
      </c>
      <c r="S251" s="44" t="s">
        <v>462</v>
      </c>
      <c r="V251" s="42" t="s">
        <v>223</v>
      </c>
      <c r="W251" s="42">
        <f>BI213</f>
        <v>158</v>
      </c>
      <c r="X251" s="42">
        <f>BJ213</f>
        <v>118</v>
      </c>
      <c r="Y251" s="42">
        <f>BQ213</f>
        <v>95</v>
      </c>
      <c r="Z251" s="42">
        <f>BR213</f>
        <v>85</v>
      </c>
      <c r="AA251" s="42">
        <f>BO213</f>
        <v>45</v>
      </c>
      <c r="AB251" s="42">
        <f>BT213</f>
        <v>42</v>
      </c>
      <c r="AC251" s="42">
        <f>BK213</f>
        <v>27</v>
      </c>
      <c r="AD251" s="42">
        <f>BU213</f>
        <v>25</v>
      </c>
      <c r="AE251" s="42">
        <f>BX213</f>
        <v>21</v>
      </c>
      <c r="AF251" s="42">
        <f>BP213</f>
        <v>10</v>
      </c>
      <c r="AG251" s="42">
        <f>BL213</f>
        <v>6</v>
      </c>
      <c r="AH251" s="42">
        <f>BH213</f>
        <v>4</v>
      </c>
      <c r="AI251" s="42">
        <f>BV213</f>
        <v>4</v>
      </c>
    </row>
    <row r="252" spans="1:35" x14ac:dyDescent="0.25">
      <c r="A252" s="95"/>
      <c r="B252" s="41" t="s">
        <v>239</v>
      </c>
      <c r="C252" s="43">
        <f t="shared" ref="C252:D257" si="231">E237</f>
        <v>970</v>
      </c>
      <c r="D252" s="43">
        <f t="shared" si="231"/>
        <v>818</v>
      </c>
      <c r="E252" s="43">
        <f t="shared" ref="E252:E257" si="232">M237</f>
        <v>679</v>
      </c>
      <c r="F252" s="43">
        <f t="shared" ref="F252:F257" si="233">S237</f>
        <v>632</v>
      </c>
      <c r="G252" s="43">
        <f t="shared" ref="G252:G257" si="234">Q237</f>
        <v>539</v>
      </c>
      <c r="H252" s="43">
        <f t="shared" ref="H252:H257" si="235">P237</f>
        <v>222</v>
      </c>
      <c r="I252" s="43">
        <f t="shared" ref="I252:I257" si="236">K237</f>
        <v>257</v>
      </c>
      <c r="J252" s="43">
        <f t="shared" ref="J252:J257" si="237">N237</f>
        <v>187</v>
      </c>
      <c r="K252" s="43">
        <f t="shared" ref="K252:K257" si="238">L237</f>
        <v>82</v>
      </c>
      <c r="L252" s="43">
        <f t="shared" ref="L252:L257" si="239">G237</f>
        <v>71</v>
      </c>
      <c r="M252" s="43">
        <f t="shared" ref="M252:M257" si="240">T237</f>
        <v>65</v>
      </c>
      <c r="N252" s="43">
        <f t="shared" ref="N252:N257" si="241">D237</f>
        <v>58</v>
      </c>
      <c r="O252" s="43">
        <f t="shared" ref="O252:O257" si="242">R237</f>
        <v>52</v>
      </c>
      <c r="P252" s="43">
        <f t="shared" ref="P252:P257" si="243">H237</f>
        <v>23</v>
      </c>
      <c r="Q252" s="43">
        <f t="shared" ref="Q252:Q257" si="244">J237</f>
        <v>12</v>
      </c>
      <c r="R252" s="43">
        <f t="shared" ref="R252:R257" si="245">O237</f>
        <v>10</v>
      </c>
      <c r="S252" s="43">
        <f t="shared" ref="S252:S257" si="246">I237</f>
        <v>0</v>
      </c>
      <c r="W252" s="54"/>
      <c r="X252" s="54"/>
      <c r="Y252" s="54"/>
      <c r="Z252" s="54"/>
      <c r="AA252" s="54"/>
      <c r="AB252" s="54"/>
      <c r="AC252" s="54"/>
      <c r="AD252" s="54"/>
      <c r="AF252" s="54"/>
      <c r="AG252" s="54"/>
      <c r="AH252" s="54"/>
      <c r="AI252" s="54"/>
    </row>
    <row r="253" spans="1:35" ht="27.6" x14ac:dyDescent="0.25">
      <c r="A253" s="95"/>
      <c r="B253" s="41" t="s">
        <v>237</v>
      </c>
      <c r="C253" s="43">
        <f t="shared" si="231"/>
        <v>767</v>
      </c>
      <c r="D253" s="43">
        <f t="shared" si="231"/>
        <v>694</v>
      </c>
      <c r="E253" s="43">
        <f t="shared" si="232"/>
        <v>611</v>
      </c>
      <c r="F253" s="43">
        <f t="shared" si="233"/>
        <v>587</v>
      </c>
      <c r="G253" s="43">
        <f t="shared" si="234"/>
        <v>504</v>
      </c>
      <c r="H253" s="43">
        <f t="shared" si="235"/>
        <v>109</v>
      </c>
      <c r="I253" s="43">
        <f t="shared" si="236"/>
        <v>154</v>
      </c>
      <c r="J253" s="43">
        <f t="shared" si="237"/>
        <v>139</v>
      </c>
      <c r="K253" s="43">
        <f t="shared" si="238"/>
        <v>66</v>
      </c>
      <c r="L253" s="43">
        <f t="shared" si="239"/>
        <v>53</v>
      </c>
      <c r="M253" s="43">
        <f t="shared" si="240"/>
        <v>53</v>
      </c>
      <c r="N253" s="43">
        <f t="shared" si="241"/>
        <v>49</v>
      </c>
      <c r="O253" s="43">
        <f t="shared" si="242"/>
        <v>51</v>
      </c>
      <c r="P253" s="43">
        <f t="shared" si="243"/>
        <v>26</v>
      </c>
      <c r="Q253" s="43">
        <f t="shared" si="244"/>
        <v>17</v>
      </c>
      <c r="R253" s="43">
        <f t="shared" si="245"/>
        <v>6</v>
      </c>
      <c r="S253" s="43">
        <f t="shared" si="246"/>
        <v>0</v>
      </c>
      <c r="V253" s="42"/>
      <c r="W253" s="81" t="s">
        <v>491</v>
      </c>
      <c r="X253" s="81" t="s">
        <v>492</v>
      </c>
      <c r="Y253" s="81" t="s">
        <v>497</v>
      </c>
      <c r="Z253" s="81" t="s">
        <v>498</v>
      </c>
      <c r="AA253" s="81" t="s">
        <v>495</v>
      </c>
      <c r="AB253" s="81" t="s">
        <v>499</v>
      </c>
      <c r="AC253" s="81" t="s">
        <v>493</v>
      </c>
      <c r="AD253" s="81" t="s">
        <v>500</v>
      </c>
      <c r="AE253" s="81" t="s">
        <v>502</v>
      </c>
      <c r="AF253" s="81" t="s">
        <v>496</v>
      </c>
      <c r="AG253" s="81" t="s">
        <v>494</v>
      </c>
      <c r="AH253" s="81" t="s">
        <v>490</v>
      </c>
      <c r="AI253" s="81" t="s">
        <v>501</v>
      </c>
    </row>
    <row r="254" spans="1:35" x14ac:dyDescent="0.25">
      <c r="A254" s="95"/>
      <c r="B254" s="41" t="s">
        <v>238</v>
      </c>
      <c r="C254" s="43">
        <f t="shared" si="231"/>
        <v>879</v>
      </c>
      <c r="D254" s="43">
        <f t="shared" si="231"/>
        <v>764</v>
      </c>
      <c r="E254" s="43">
        <f t="shared" si="232"/>
        <v>645</v>
      </c>
      <c r="F254" s="43">
        <f t="shared" si="233"/>
        <v>623</v>
      </c>
      <c r="G254" s="43">
        <f t="shared" si="234"/>
        <v>515</v>
      </c>
      <c r="H254" s="43">
        <f t="shared" si="235"/>
        <v>178</v>
      </c>
      <c r="I254" s="43">
        <f t="shared" si="236"/>
        <v>228</v>
      </c>
      <c r="J254" s="43">
        <f t="shared" si="237"/>
        <v>151</v>
      </c>
      <c r="K254" s="43">
        <f t="shared" si="238"/>
        <v>76</v>
      </c>
      <c r="L254" s="43">
        <f t="shared" si="239"/>
        <v>66</v>
      </c>
      <c r="M254" s="43">
        <f t="shared" si="240"/>
        <v>60</v>
      </c>
      <c r="N254" s="43">
        <f t="shared" si="241"/>
        <v>54</v>
      </c>
      <c r="O254" s="43">
        <f t="shared" si="242"/>
        <v>47</v>
      </c>
      <c r="P254" s="43">
        <f t="shared" si="243"/>
        <v>28</v>
      </c>
      <c r="Q254" s="43">
        <f t="shared" si="244"/>
        <v>17</v>
      </c>
      <c r="R254" s="43">
        <f t="shared" si="245"/>
        <v>10</v>
      </c>
      <c r="S254" s="43">
        <f t="shared" si="246"/>
        <v>0</v>
      </c>
      <c r="V254" s="42" t="s">
        <v>220</v>
      </c>
      <c r="W254" s="54">
        <f t="shared" ref="W254:AI254" si="247">W256-W255</f>
        <v>147</v>
      </c>
      <c r="X254" s="54">
        <f t="shared" si="247"/>
        <v>122</v>
      </c>
      <c r="Y254" s="54">
        <f t="shared" si="247"/>
        <v>82</v>
      </c>
      <c r="Z254" s="54">
        <f t="shared" si="247"/>
        <v>77</v>
      </c>
      <c r="AA254" s="54">
        <f t="shared" si="247"/>
        <v>33</v>
      </c>
      <c r="AB254" s="54">
        <f t="shared" si="247"/>
        <v>38</v>
      </c>
      <c r="AC254" s="54">
        <f t="shared" si="247"/>
        <v>8</v>
      </c>
      <c r="AD254" s="54">
        <f t="shared" si="247"/>
        <v>21</v>
      </c>
      <c r="AE254" s="54">
        <f t="shared" si="247"/>
        <v>12</v>
      </c>
      <c r="AF254" s="54">
        <f t="shared" si="247"/>
        <v>9</v>
      </c>
      <c r="AG254" s="54">
        <f t="shared" si="247"/>
        <v>2</v>
      </c>
      <c r="AH254" s="54">
        <f t="shared" si="247"/>
        <v>4</v>
      </c>
      <c r="AI254" s="54">
        <f t="shared" si="247"/>
        <v>4</v>
      </c>
    </row>
    <row r="255" spans="1:35" x14ac:dyDescent="0.25">
      <c r="A255" s="95"/>
      <c r="B255" s="41" t="s">
        <v>325</v>
      </c>
      <c r="C255" s="43">
        <f t="shared" si="231"/>
        <v>974</v>
      </c>
      <c r="D255" s="43">
        <f t="shared" si="231"/>
        <v>829</v>
      </c>
      <c r="E255" s="43">
        <f t="shared" si="232"/>
        <v>680</v>
      </c>
      <c r="F255" s="43">
        <f t="shared" si="233"/>
        <v>635</v>
      </c>
      <c r="G255" s="43">
        <f t="shared" si="234"/>
        <v>539</v>
      </c>
      <c r="H255" s="43">
        <f t="shared" si="235"/>
        <v>222</v>
      </c>
      <c r="I255" s="43">
        <f t="shared" si="236"/>
        <v>257</v>
      </c>
      <c r="J255" s="43">
        <f t="shared" si="237"/>
        <v>194</v>
      </c>
      <c r="K255" s="43">
        <f t="shared" si="238"/>
        <v>84</v>
      </c>
      <c r="L255" s="43">
        <f t="shared" si="239"/>
        <v>72</v>
      </c>
      <c r="M255" s="43">
        <f t="shared" si="240"/>
        <v>65</v>
      </c>
      <c r="N255" s="43">
        <f t="shared" si="241"/>
        <v>58</v>
      </c>
      <c r="O255" s="43">
        <f t="shared" si="242"/>
        <v>52</v>
      </c>
      <c r="P255" s="43">
        <f t="shared" si="243"/>
        <v>28</v>
      </c>
      <c r="Q255" s="43">
        <f t="shared" si="244"/>
        <v>17</v>
      </c>
      <c r="R255" s="43">
        <f t="shared" si="245"/>
        <v>10</v>
      </c>
      <c r="S255" s="43">
        <f t="shared" si="246"/>
        <v>0</v>
      </c>
      <c r="V255" s="42" t="s">
        <v>218</v>
      </c>
      <c r="W255" s="42">
        <f>V213</f>
        <v>12</v>
      </c>
      <c r="X255" s="42">
        <f>W213</f>
        <v>4</v>
      </c>
      <c r="Y255" s="42">
        <f>AD213</f>
        <v>13</v>
      </c>
      <c r="Z255" s="42">
        <f>AE213</f>
        <v>10</v>
      </c>
      <c r="AA255" s="42">
        <f>AB213</f>
        <v>12</v>
      </c>
      <c r="AB255" s="42">
        <f>AG213</f>
        <v>4</v>
      </c>
      <c r="AC255" s="42">
        <f>X213</f>
        <v>19</v>
      </c>
      <c r="AD255" s="42">
        <f>AH213</f>
        <v>4</v>
      </c>
      <c r="AE255" s="42">
        <f>AK213</f>
        <v>9</v>
      </c>
      <c r="AF255" s="42">
        <f>AC213</f>
        <v>2</v>
      </c>
      <c r="AG255" s="42">
        <f>Y213</f>
        <v>4</v>
      </c>
      <c r="AH255" s="42">
        <f>U213</f>
        <v>0</v>
      </c>
      <c r="AI255" s="42">
        <f>AI213</f>
        <v>0</v>
      </c>
    </row>
    <row r="256" spans="1:35" ht="12" customHeight="1" x14ac:dyDescent="0.25">
      <c r="A256" s="95"/>
      <c r="B256" s="41" t="s">
        <v>326</v>
      </c>
      <c r="C256" s="43">
        <f t="shared" si="231"/>
        <v>974</v>
      </c>
      <c r="D256" s="43">
        <f t="shared" si="231"/>
        <v>829</v>
      </c>
      <c r="E256" s="43">
        <f t="shared" si="232"/>
        <v>680</v>
      </c>
      <c r="F256" s="43">
        <f t="shared" si="233"/>
        <v>635</v>
      </c>
      <c r="G256" s="43">
        <f t="shared" si="234"/>
        <v>539</v>
      </c>
      <c r="H256" s="43">
        <f t="shared" si="235"/>
        <v>222</v>
      </c>
      <c r="I256" s="43">
        <f t="shared" si="236"/>
        <v>257</v>
      </c>
      <c r="J256" s="43">
        <f t="shared" si="237"/>
        <v>194</v>
      </c>
      <c r="K256" s="43">
        <f t="shared" si="238"/>
        <v>84</v>
      </c>
      <c r="L256" s="43">
        <f t="shared" si="239"/>
        <v>72</v>
      </c>
      <c r="M256" s="43">
        <f t="shared" si="240"/>
        <v>65</v>
      </c>
      <c r="N256" s="43">
        <f t="shared" si="241"/>
        <v>58</v>
      </c>
      <c r="O256" s="43">
        <f t="shared" si="242"/>
        <v>52</v>
      </c>
      <c r="P256" s="43">
        <f t="shared" si="243"/>
        <v>28</v>
      </c>
      <c r="Q256" s="43">
        <f t="shared" si="244"/>
        <v>17</v>
      </c>
      <c r="R256" s="43">
        <f t="shared" si="245"/>
        <v>10</v>
      </c>
      <c r="S256" s="43">
        <f t="shared" si="246"/>
        <v>0</v>
      </c>
      <c r="V256" s="42" t="s">
        <v>216</v>
      </c>
      <c r="W256" s="42">
        <f>BI214</f>
        <v>159</v>
      </c>
      <c r="X256" s="42">
        <f>BJ214</f>
        <v>126</v>
      </c>
      <c r="Y256" s="42">
        <f>BQ214</f>
        <v>95</v>
      </c>
      <c r="Z256" s="42">
        <f>BR214</f>
        <v>87</v>
      </c>
      <c r="AA256" s="42">
        <f>BO214</f>
        <v>45</v>
      </c>
      <c r="AB256" s="42">
        <f>BT214</f>
        <v>42</v>
      </c>
      <c r="AC256" s="42">
        <f>BK214</f>
        <v>27</v>
      </c>
      <c r="AD256" s="42">
        <f>BU214</f>
        <v>25</v>
      </c>
      <c r="AE256" s="42">
        <f>BX214</f>
        <v>21</v>
      </c>
      <c r="AF256" s="42">
        <f>BP214</f>
        <v>11</v>
      </c>
      <c r="AG256" s="42">
        <f>BL214</f>
        <v>6</v>
      </c>
      <c r="AH256" s="42">
        <f>BH214</f>
        <v>4</v>
      </c>
      <c r="AI256" s="42">
        <f>BV214</f>
        <v>4</v>
      </c>
    </row>
    <row r="257" spans="1:36" x14ac:dyDescent="0.25">
      <c r="A257" s="95"/>
      <c r="B257" s="41" t="s">
        <v>236</v>
      </c>
      <c r="C257" s="43">
        <f t="shared" si="231"/>
        <v>974</v>
      </c>
      <c r="D257" s="43">
        <f t="shared" si="231"/>
        <v>829</v>
      </c>
      <c r="E257" s="43">
        <f t="shared" si="232"/>
        <v>680</v>
      </c>
      <c r="F257" s="43">
        <f t="shared" si="233"/>
        <v>635</v>
      </c>
      <c r="G257" s="43">
        <f t="shared" si="234"/>
        <v>539</v>
      </c>
      <c r="H257" s="43">
        <f t="shared" si="235"/>
        <v>222</v>
      </c>
      <c r="I257" s="43">
        <f t="shared" si="236"/>
        <v>257</v>
      </c>
      <c r="J257" s="43">
        <f t="shared" si="237"/>
        <v>194</v>
      </c>
      <c r="K257" s="43">
        <f t="shared" si="238"/>
        <v>84</v>
      </c>
      <c r="L257" s="43">
        <f t="shared" si="239"/>
        <v>72</v>
      </c>
      <c r="M257" s="43">
        <f t="shared" si="240"/>
        <v>65</v>
      </c>
      <c r="N257" s="43">
        <f t="shared" si="241"/>
        <v>58</v>
      </c>
      <c r="O257" s="43">
        <f t="shared" si="242"/>
        <v>52</v>
      </c>
      <c r="P257" s="43">
        <f t="shared" si="243"/>
        <v>28</v>
      </c>
      <c r="Q257" s="43">
        <f t="shared" si="244"/>
        <v>17</v>
      </c>
      <c r="R257" s="43">
        <f t="shared" si="245"/>
        <v>10</v>
      </c>
      <c r="S257" s="43">
        <f t="shared" si="246"/>
        <v>0</v>
      </c>
    </row>
    <row r="258" spans="1:36" x14ac:dyDescent="0.25">
      <c r="A258" s="95"/>
      <c r="B258" s="41" t="s">
        <v>215</v>
      </c>
      <c r="C258" s="43">
        <f>E245</f>
        <v>295</v>
      </c>
      <c r="D258" s="43">
        <f>F245</f>
        <v>224</v>
      </c>
      <c r="E258" s="43">
        <f>M245</f>
        <v>92</v>
      </c>
      <c r="F258" s="43">
        <f>S245</f>
        <v>126</v>
      </c>
      <c r="G258" s="43">
        <f>Q245</f>
        <v>62</v>
      </c>
      <c r="H258" s="43">
        <f>P245</f>
        <v>170</v>
      </c>
      <c r="I258" s="43">
        <f>K245</f>
        <v>161</v>
      </c>
      <c r="J258" s="43">
        <f>N245</f>
        <v>184</v>
      </c>
      <c r="K258" s="43">
        <f>L245</f>
        <v>60</v>
      </c>
      <c r="L258" s="43">
        <f>G245</f>
        <v>71</v>
      </c>
      <c r="M258" s="43">
        <f>T245</f>
        <v>34</v>
      </c>
      <c r="N258" s="43">
        <f>D245</f>
        <v>43</v>
      </c>
      <c r="O258" s="43">
        <f>R245</f>
        <v>52</v>
      </c>
      <c r="P258" s="43">
        <f>H245</f>
        <v>23</v>
      </c>
      <c r="Q258" s="43">
        <f>J245</f>
        <v>12</v>
      </c>
      <c r="R258" s="43">
        <f>O245</f>
        <v>7</v>
      </c>
      <c r="S258" s="43">
        <f>I245</f>
        <v>0</v>
      </c>
    </row>
    <row r="259" spans="1:36" x14ac:dyDescent="0.25">
      <c r="A259" s="95"/>
      <c r="B259" s="41" t="s">
        <v>227</v>
      </c>
      <c r="C259" s="43">
        <f>E241</f>
        <v>974</v>
      </c>
      <c r="D259" s="43">
        <f>F241</f>
        <v>829</v>
      </c>
      <c r="E259" s="43">
        <f>M241</f>
        <v>680</v>
      </c>
      <c r="F259" s="43">
        <f>S241</f>
        <v>635</v>
      </c>
      <c r="G259" s="43">
        <f>Q241</f>
        <v>539</v>
      </c>
      <c r="H259" s="43">
        <f>P241</f>
        <v>222</v>
      </c>
      <c r="I259" s="43">
        <f>K241</f>
        <v>257</v>
      </c>
      <c r="J259" s="43">
        <f>N241</f>
        <v>194</v>
      </c>
      <c r="K259" s="43">
        <f>L241</f>
        <v>84</v>
      </c>
      <c r="L259" s="43">
        <f>G241</f>
        <v>72</v>
      </c>
      <c r="M259" s="43">
        <f>T241</f>
        <v>65</v>
      </c>
      <c r="N259" s="43">
        <f>D241</f>
        <v>58</v>
      </c>
      <c r="O259" s="43">
        <f>R241</f>
        <v>52</v>
      </c>
      <c r="P259" s="43">
        <f>H241</f>
        <v>28</v>
      </c>
      <c r="Q259" s="43">
        <f>J241</f>
        <v>17</v>
      </c>
      <c r="R259" s="43">
        <f>O241</f>
        <v>10</v>
      </c>
      <c r="S259" s="43">
        <f>I241</f>
        <v>0</v>
      </c>
    </row>
    <row r="260" spans="1:36" x14ac:dyDescent="0.25">
      <c r="A260" s="95"/>
      <c r="B260" s="41" t="s">
        <v>248</v>
      </c>
      <c r="C260" s="43">
        <f>E244</f>
        <v>820</v>
      </c>
      <c r="D260" s="43">
        <f>F244</f>
        <v>724</v>
      </c>
      <c r="E260" s="43">
        <f>M244</f>
        <v>611</v>
      </c>
      <c r="F260" s="43">
        <f>S244</f>
        <v>616</v>
      </c>
      <c r="G260" s="43">
        <f>Q244</f>
        <v>513</v>
      </c>
      <c r="H260" s="43">
        <f>P244</f>
        <v>172</v>
      </c>
      <c r="I260" s="43">
        <f>K244</f>
        <v>219</v>
      </c>
      <c r="J260" s="43">
        <f>N244</f>
        <v>142</v>
      </c>
      <c r="K260" s="43">
        <f>L244</f>
        <v>73</v>
      </c>
      <c r="L260" s="43">
        <f>G244</f>
        <v>66</v>
      </c>
      <c r="M260" s="43">
        <f>T244</f>
        <v>50</v>
      </c>
      <c r="N260" s="43">
        <f>D244</f>
        <v>54</v>
      </c>
      <c r="O260" s="43">
        <f>R244</f>
        <v>47</v>
      </c>
      <c r="P260" s="43">
        <f>H244</f>
        <v>26</v>
      </c>
      <c r="Q260" s="43">
        <f>J244</f>
        <v>17</v>
      </c>
      <c r="R260" s="43">
        <f>O244</f>
        <v>10</v>
      </c>
      <c r="S260" s="43">
        <f>I244</f>
        <v>0</v>
      </c>
    </row>
    <row r="261" spans="1:36" ht="16.8" customHeight="1" x14ac:dyDescent="0.25">
      <c r="A261" s="95"/>
      <c r="B261" s="41" t="s">
        <v>256</v>
      </c>
      <c r="C261" s="43">
        <f>E248</f>
        <v>852</v>
      </c>
      <c r="D261" s="43">
        <f>F248</f>
        <v>772</v>
      </c>
      <c r="E261" s="43">
        <f>M248</f>
        <v>665</v>
      </c>
      <c r="F261" s="43">
        <f>S248</f>
        <v>629</v>
      </c>
      <c r="G261" s="43">
        <f>Q248</f>
        <v>532</v>
      </c>
      <c r="H261" s="43">
        <f>P248</f>
        <v>214</v>
      </c>
      <c r="I261" s="43">
        <f>K248</f>
        <v>237</v>
      </c>
      <c r="J261" s="43">
        <f>N248</f>
        <v>159</v>
      </c>
      <c r="K261" s="43">
        <f>L248</f>
        <v>73</v>
      </c>
      <c r="L261" s="43">
        <f>G248</f>
        <v>64</v>
      </c>
      <c r="M261" s="43">
        <f>T248</f>
        <v>60</v>
      </c>
      <c r="N261" s="43">
        <f>D248</f>
        <v>56</v>
      </c>
      <c r="O261" s="43">
        <f>R248</f>
        <v>43</v>
      </c>
      <c r="P261" s="43">
        <f>H248</f>
        <v>28</v>
      </c>
      <c r="Q261" s="43">
        <f>J248</f>
        <v>17</v>
      </c>
      <c r="R261" s="43">
        <f>O248</f>
        <v>10</v>
      </c>
      <c r="S261" s="43">
        <f>I248</f>
        <v>0</v>
      </c>
      <c r="W261" s="81" t="s">
        <v>491</v>
      </c>
      <c r="X261" s="81" t="s">
        <v>492</v>
      </c>
      <c r="Y261" s="81" t="s">
        <v>497</v>
      </c>
      <c r="Z261" s="81" t="s">
        <v>498</v>
      </c>
      <c r="AA261" s="81" t="s">
        <v>495</v>
      </c>
      <c r="AB261" s="81" t="s">
        <v>499</v>
      </c>
      <c r="AC261" s="81" t="s">
        <v>493</v>
      </c>
      <c r="AD261" s="81" t="s">
        <v>500</v>
      </c>
      <c r="AE261" s="81" t="s">
        <v>502</v>
      </c>
      <c r="AF261" s="81" t="s">
        <v>496</v>
      </c>
      <c r="AG261" s="81" t="s">
        <v>494</v>
      </c>
      <c r="AH261" s="81" t="s">
        <v>490</v>
      </c>
      <c r="AI261" s="81" t="s">
        <v>501</v>
      </c>
    </row>
    <row r="262" spans="1:36" x14ac:dyDescent="0.25">
      <c r="A262" s="95"/>
      <c r="B262" s="41" t="s">
        <v>258</v>
      </c>
      <c r="C262" s="43">
        <f>E246</f>
        <v>814</v>
      </c>
      <c r="D262" s="43">
        <f>F246</f>
        <v>667</v>
      </c>
      <c r="E262" s="43">
        <f>M246</f>
        <v>628</v>
      </c>
      <c r="F262" s="43">
        <f>S246</f>
        <v>616</v>
      </c>
      <c r="G262" s="43">
        <f>Q246</f>
        <v>524</v>
      </c>
      <c r="H262" s="43">
        <f>P246</f>
        <v>198</v>
      </c>
      <c r="I262" s="43">
        <f>K246</f>
        <v>244</v>
      </c>
      <c r="J262" s="43">
        <f>N246</f>
        <v>180</v>
      </c>
      <c r="K262" s="43">
        <f>L246</f>
        <v>69</v>
      </c>
      <c r="L262" s="43">
        <f>G246</f>
        <v>70</v>
      </c>
      <c r="M262" s="43">
        <f>T246</f>
        <v>42</v>
      </c>
      <c r="N262" s="43">
        <f>D246</f>
        <v>47</v>
      </c>
      <c r="O262" s="43">
        <f>R246</f>
        <v>48</v>
      </c>
      <c r="P262" s="43">
        <f>H246</f>
        <v>28</v>
      </c>
      <c r="Q262" s="43">
        <f>J246</f>
        <v>17</v>
      </c>
      <c r="R262" s="43">
        <f>O246</f>
        <v>6</v>
      </c>
      <c r="S262" s="43">
        <f>I246</f>
        <v>0</v>
      </c>
      <c r="V262" s="42" t="s">
        <v>327</v>
      </c>
      <c r="W262" s="54">
        <f t="shared" ref="W262:AI262" si="248">W264-W263</f>
        <v>87</v>
      </c>
      <c r="X262" s="54">
        <f t="shared" si="248"/>
        <v>36</v>
      </c>
      <c r="Y262" s="54">
        <f t="shared" si="248"/>
        <v>1</v>
      </c>
      <c r="Z262" s="54">
        <f t="shared" si="248"/>
        <v>25</v>
      </c>
      <c r="AA262" s="54">
        <f t="shared" si="248"/>
        <v>3</v>
      </c>
      <c r="AB262" s="54">
        <f t="shared" si="248"/>
        <v>4</v>
      </c>
      <c r="AC262" s="54">
        <f t="shared" si="248"/>
        <v>6</v>
      </c>
      <c r="AD262" s="54">
        <f t="shared" si="248"/>
        <v>2</v>
      </c>
      <c r="AE262" s="54">
        <f t="shared" si="248"/>
        <v>3</v>
      </c>
      <c r="AF262" s="54">
        <f t="shared" si="248"/>
        <v>3</v>
      </c>
      <c r="AG262" s="54">
        <f t="shared" si="248"/>
        <v>0</v>
      </c>
      <c r="AH262" s="54">
        <f t="shared" si="248"/>
        <v>0</v>
      </c>
      <c r="AI262" s="54">
        <f t="shared" si="248"/>
        <v>4</v>
      </c>
    </row>
    <row r="263" spans="1:36" x14ac:dyDescent="0.25">
      <c r="A263" s="95"/>
      <c r="B263" s="41" t="s">
        <v>235</v>
      </c>
      <c r="C263" s="43">
        <f>E243</f>
        <v>530</v>
      </c>
      <c r="D263" s="43">
        <f>F243</f>
        <v>413</v>
      </c>
      <c r="E263" s="43">
        <f>M243</f>
        <v>466</v>
      </c>
      <c r="F263" s="43">
        <f>S243</f>
        <v>486</v>
      </c>
      <c r="G263" s="43">
        <f>Q243</f>
        <v>460</v>
      </c>
      <c r="H263" s="43">
        <f>P243</f>
        <v>73</v>
      </c>
      <c r="I263" s="43">
        <f>K243</f>
        <v>68</v>
      </c>
      <c r="J263" s="43">
        <f>N243</f>
        <v>41</v>
      </c>
      <c r="K263" s="43">
        <f>L243</f>
        <v>29</v>
      </c>
      <c r="L263" s="43">
        <f>G243</f>
        <v>43</v>
      </c>
      <c r="M263" s="43">
        <f>T243</f>
        <v>29</v>
      </c>
      <c r="N263" s="43">
        <f>D243</f>
        <v>25</v>
      </c>
      <c r="O263" s="43">
        <f>R243</f>
        <v>21</v>
      </c>
      <c r="P263" s="43">
        <f>H243</f>
        <v>10</v>
      </c>
      <c r="Q263" s="43">
        <f>J243</f>
        <v>1</v>
      </c>
      <c r="R263" s="43">
        <f>O243</f>
        <v>3</v>
      </c>
      <c r="S263" s="43">
        <f>I243</f>
        <v>0</v>
      </c>
      <c r="V263" s="42" t="s">
        <v>328</v>
      </c>
      <c r="W263" s="42">
        <f>V214</f>
        <v>72</v>
      </c>
      <c r="X263" s="42">
        <f>W214</f>
        <v>90</v>
      </c>
      <c r="Y263" s="42">
        <f>AD214</f>
        <v>94</v>
      </c>
      <c r="Z263" s="42">
        <f>AE214</f>
        <v>62</v>
      </c>
      <c r="AA263" s="42">
        <f>AB214</f>
        <v>42</v>
      </c>
      <c r="AB263" s="42">
        <f>AG214</f>
        <v>38</v>
      </c>
      <c r="AC263" s="42">
        <f>X214</f>
        <v>21</v>
      </c>
      <c r="AD263" s="42">
        <f>AH214</f>
        <v>23</v>
      </c>
      <c r="AE263" s="42">
        <f>AK214</f>
        <v>18</v>
      </c>
      <c r="AF263" s="42">
        <f>AC214</f>
        <v>8</v>
      </c>
      <c r="AG263" s="42">
        <f>Y214</f>
        <v>6</v>
      </c>
      <c r="AH263" s="42">
        <f>U214</f>
        <v>4</v>
      </c>
      <c r="AI263" s="42">
        <f>AI214</f>
        <v>0</v>
      </c>
    </row>
    <row r="264" spans="1:36" x14ac:dyDescent="0.25">
      <c r="A264" s="95"/>
      <c r="B264" s="85"/>
      <c r="C264" s="86">
        <f t="shared" ref="C264:S264" si="249">SUM(C253:C261)</f>
        <v>7509</v>
      </c>
      <c r="D264" s="86">
        <f t="shared" si="249"/>
        <v>6494</v>
      </c>
      <c r="E264" s="86">
        <f t="shared" si="249"/>
        <v>5344</v>
      </c>
      <c r="F264" s="86">
        <f t="shared" si="249"/>
        <v>5121</v>
      </c>
      <c r="G264" s="86">
        <f t="shared" si="249"/>
        <v>4282</v>
      </c>
      <c r="H264" s="86">
        <f t="shared" si="249"/>
        <v>1731</v>
      </c>
      <c r="I264" s="86">
        <f t="shared" si="249"/>
        <v>2027</v>
      </c>
      <c r="J264" s="86">
        <f t="shared" si="249"/>
        <v>1551</v>
      </c>
      <c r="K264" s="86">
        <f t="shared" si="249"/>
        <v>684</v>
      </c>
      <c r="L264" s="86">
        <f t="shared" si="249"/>
        <v>608</v>
      </c>
      <c r="M264" s="86">
        <f t="shared" si="249"/>
        <v>517</v>
      </c>
      <c r="N264" s="86">
        <f t="shared" si="249"/>
        <v>488</v>
      </c>
      <c r="O264" s="86">
        <f t="shared" si="249"/>
        <v>448</v>
      </c>
      <c r="P264" s="86">
        <f t="shared" si="249"/>
        <v>243</v>
      </c>
      <c r="Q264" s="86">
        <f t="shared" si="249"/>
        <v>148</v>
      </c>
      <c r="R264" s="86">
        <f t="shared" si="249"/>
        <v>83</v>
      </c>
      <c r="S264" s="86">
        <f t="shared" si="249"/>
        <v>0</v>
      </c>
      <c r="V264" s="42" t="s">
        <v>329</v>
      </c>
      <c r="W264" s="42">
        <f>BI215</f>
        <v>159</v>
      </c>
      <c r="X264" s="42">
        <f>BJ215</f>
        <v>126</v>
      </c>
      <c r="Y264" s="42">
        <f>BQ215</f>
        <v>95</v>
      </c>
      <c r="Z264" s="42">
        <f>BR215</f>
        <v>87</v>
      </c>
      <c r="AA264" s="42">
        <f>BO215</f>
        <v>45</v>
      </c>
      <c r="AB264" s="42">
        <f>BT215</f>
        <v>42</v>
      </c>
      <c r="AC264" s="42">
        <f>BK215</f>
        <v>27</v>
      </c>
      <c r="AD264" s="42">
        <f>BU215</f>
        <v>25</v>
      </c>
      <c r="AE264" s="42">
        <f>BX215</f>
        <v>21</v>
      </c>
      <c r="AF264" s="42">
        <f>BP215</f>
        <v>11</v>
      </c>
      <c r="AG264" s="42">
        <f>BL215</f>
        <v>6</v>
      </c>
      <c r="AH264" s="42">
        <f>BH215</f>
        <v>4</v>
      </c>
      <c r="AI264" s="42">
        <f>BV215</f>
        <v>4</v>
      </c>
    </row>
    <row r="265" spans="1:36" x14ac:dyDescent="0.25">
      <c r="W265" s="54"/>
      <c r="X265" s="54"/>
      <c r="Y265" s="54"/>
      <c r="Z265" s="54"/>
      <c r="AA265" s="54"/>
      <c r="AB265" s="54"/>
      <c r="AC265" s="54"/>
      <c r="AD265" s="54"/>
      <c r="AF265" s="54"/>
      <c r="AG265" s="54"/>
      <c r="AH265" s="54"/>
      <c r="AI265" s="54"/>
    </row>
    <row r="266" spans="1:36" ht="27.6" x14ac:dyDescent="0.25">
      <c r="V266" s="42"/>
      <c r="W266" s="81" t="s">
        <v>491</v>
      </c>
      <c r="X266" s="81" t="s">
        <v>492</v>
      </c>
      <c r="Y266" s="81" t="s">
        <v>497</v>
      </c>
      <c r="Z266" s="81" t="s">
        <v>498</v>
      </c>
      <c r="AA266" s="81" t="s">
        <v>495</v>
      </c>
      <c r="AB266" s="81" t="s">
        <v>499</v>
      </c>
      <c r="AC266" s="81" t="s">
        <v>493</v>
      </c>
      <c r="AD266" s="81" t="s">
        <v>500</v>
      </c>
      <c r="AE266" s="81" t="s">
        <v>502</v>
      </c>
      <c r="AF266" s="81" t="s">
        <v>496</v>
      </c>
      <c r="AG266" s="81" t="s">
        <v>494</v>
      </c>
      <c r="AH266" s="81" t="s">
        <v>490</v>
      </c>
      <c r="AI266" s="81" t="s">
        <v>501</v>
      </c>
    </row>
    <row r="267" spans="1:36" x14ac:dyDescent="0.25">
      <c r="V267" s="42" t="s">
        <v>330</v>
      </c>
      <c r="W267" s="54">
        <f t="shared" ref="W267:AI267" si="250">W269-W268</f>
        <v>102</v>
      </c>
      <c r="X267" s="54">
        <f t="shared" si="250"/>
        <v>90</v>
      </c>
      <c r="Y267" s="54">
        <f t="shared" si="250"/>
        <v>31</v>
      </c>
      <c r="Z267" s="54">
        <f t="shared" si="250"/>
        <v>8</v>
      </c>
      <c r="AA267" s="54">
        <f t="shared" si="250"/>
        <v>3</v>
      </c>
      <c r="AB267" s="54">
        <f t="shared" si="250"/>
        <v>8</v>
      </c>
      <c r="AC267" s="54">
        <f t="shared" si="250"/>
        <v>2</v>
      </c>
      <c r="AD267" s="54">
        <f t="shared" si="250"/>
        <v>4</v>
      </c>
      <c r="AE267" s="54">
        <f t="shared" si="250"/>
        <v>10</v>
      </c>
      <c r="AF267" s="54">
        <f t="shared" si="250"/>
        <v>7</v>
      </c>
      <c r="AG267" s="54">
        <f t="shared" si="250"/>
        <v>0</v>
      </c>
      <c r="AH267" s="54">
        <f t="shared" si="250"/>
        <v>4</v>
      </c>
      <c r="AI267" s="54">
        <f t="shared" si="250"/>
        <v>4</v>
      </c>
    </row>
    <row r="268" spans="1:36" x14ac:dyDescent="0.25">
      <c r="C268" s="37" t="str">
        <f>C251</f>
        <v>dynamicCB</v>
      </c>
      <c r="D268" s="37" t="str">
        <f t="shared" ref="D268:E268" si="251">D251</f>
        <v>implicitCB</v>
      </c>
      <c r="E268" s="37" t="str">
        <f t="shared" si="251"/>
        <v>polym</v>
      </c>
      <c r="F268" s="37" t="str">
        <f t="shared" ref="F268:O268" si="252">G251</f>
        <v>adapter</v>
      </c>
      <c r="G268" s="37" t="str">
        <f t="shared" si="252"/>
        <v>fragment</v>
      </c>
      <c r="H268" s="37" t="str">
        <f t="shared" si="252"/>
        <v>callContext</v>
      </c>
      <c r="I268" s="37" t="str">
        <f t="shared" si="252"/>
        <v>nonAct</v>
      </c>
      <c r="J268" s="37" t="str">
        <f t="shared" si="252"/>
        <v>async</v>
      </c>
      <c r="K268" s="37" t="str">
        <f t="shared" si="252"/>
        <v>atypicalICC</v>
      </c>
      <c r="L268" s="37" t="str">
        <f t="shared" si="252"/>
        <v>isLibrary</v>
      </c>
      <c r="M268" s="37" t="str">
        <f t="shared" si="252"/>
        <v>staticCB</v>
      </c>
      <c r="N268" s="37" t="str">
        <f t="shared" si="252"/>
        <v>widget</v>
      </c>
      <c r="O268" s="37" t="str">
        <f t="shared" si="252"/>
        <v>implicitMatch</v>
      </c>
      <c r="V268" s="42" t="s">
        <v>331</v>
      </c>
      <c r="W268" s="42">
        <f>V215</f>
        <v>57</v>
      </c>
      <c r="X268" s="42">
        <f>W215</f>
        <v>36</v>
      </c>
      <c r="Y268" s="42">
        <f>AD215</f>
        <v>64</v>
      </c>
      <c r="Z268" s="42">
        <f>AE215</f>
        <v>79</v>
      </c>
      <c r="AA268" s="42">
        <f>AB215</f>
        <v>42</v>
      </c>
      <c r="AB268" s="42">
        <f>AG215</f>
        <v>34</v>
      </c>
      <c r="AC268" s="42">
        <f>X215</f>
        <v>25</v>
      </c>
      <c r="AD268" s="42">
        <f>AH215</f>
        <v>21</v>
      </c>
      <c r="AE268" s="42">
        <f>AK215</f>
        <v>11</v>
      </c>
      <c r="AF268" s="42">
        <f>AC215</f>
        <v>4</v>
      </c>
      <c r="AG268" s="42">
        <f>Y215</f>
        <v>6</v>
      </c>
      <c r="AH268" s="42">
        <f>U215</f>
        <v>0</v>
      </c>
      <c r="AI268" s="42">
        <f>AI215</f>
        <v>0</v>
      </c>
      <c r="AJ268" s="42"/>
    </row>
    <row r="269" spans="1:36" x14ac:dyDescent="0.25">
      <c r="B269" s="41" t="s">
        <v>489</v>
      </c>
      <c r="C269" s="41">
        <f t="shared" ref="C269:E269" si="253">C257</f>
        <v>974</v>
      </c>
      <c r="D269" s="41">
        <f t="shared" si="253"/>
        <v>829</v>
      </c>
      <c r="E269" s="41">
        <f t="shared" si="253"/>
        <v>680</v>
      </c>
      <c r="F269" s="41">
        <f t="shared" ref="F269:O269" si="254">G257</f>
        <v>539</v>
      </c>
      <c r="G269" s="41">
        <f t="shared" si="254"/>
        <v>222</v>
      </c>
      <c r="H269" s="41">
        <f t="shared" si="254"/>
        <v>257</v>
      </c>
      <c r="I269" s="41">
        <f t="shared" si="254"/>
        <v>194</v>
      </c>
      <c r="J269" s="41">
        <f t="shared" si="254"/>
        <v>84</v>
      </c>
      <c r="K269" s="41">
        <f t="shared" si="254"/>
        <v>72</v>
      </c>
      <c r="L269" s="41">
        <f t="shared" si="254"/>
        <v>65</v>
      </c>
      <c r="M269" s="41">
        <f t="shared" si="254"/>
        <v>58</v>
      </c>
      <c r="N269" s="41">
        <f t="shared" si="254"/>
        <v>52</v>
      </c>
      <c r="O269" s="41">
        <f t="shared" si="254"/>
        <v>28</v>
      </c>
      <c r="P269" s="41"/>
      <c r="Q269" s="41"/>
      <c r="V269" s="42" t="s">
        <v>332</v>
      </c>
      <c r="W269" s="42">
        <f>BI216</f>
        <v>159</v>
      </c>
      <c r="X269" s="42">
        <f>BJ216</f>
        <v>126</v>
      </c>
      <c r="Y269" s="42">
        <f>BQ216</f>
        <v>95</v>
      </c>
      <c r="Z269" s="42">
        <f>BR216</f>
        <v>87</v>
      </c>
      <c r="AA269" s="42">
        <f>BO216</f>
        <v>45</v>
      </c>
      <c r="AB269" s="42">
        <f>BT216</f>
        <v>42</v>
      </c>
      <c r="AC269" s="42">
        <f>BK216</f>
        <v>27</v>
      </c>
      <c r="AD269" s="42">
        <f>BU216</f>
        <v>25</v>
      </c>
      <c r="AE269" s="42">
        <f>BX216</f>
        <v>21</v>
      </c>
      <c r="AF269" s="42">
        <f>BP216</f>
        <v>11</v>
      </c>
      <c r="AG269" s="42">
        <f>BL216</f>
        <v>6</v>
      </c>
      <c r="AH269" s="42">
        <f>BH216</f>
        <v>4</v>
      </c>
      <c r="AI269" s="42">
        <f>BV216</f>
        <v>4</v>
      </c>
    </row>
    <row r="270" spans="1:36" x14ac:dyDescent="0.25">
      <c r="B270" s="41" t="str">
        <f t="shared" ref="B270:E275" si="255">B258</f>
        <v>Gator</v>
      </c>
      <c r="C270" s="41">
        <f t="shared" si="255"/>
        <v>295</v>
      </c>
      <c r="D270" s="41">
        <f t="shared" si="255"/>
        <v>224</v>
      </c>
      <c r="E270" s="41">
        <f t="shared" si="255"/>
        <v>92</v>
      </c>
      <c r="F270" s="41">
        <f t="shared" ref="F270:O270" si="256">G258</f>
        <v>62</v>
      </c>
      <c r="G270" s="41">
        <f t="shared" si="256"/>
        <v>170</v>
      </c>
      <c r="H270" s="41">
        <f t="shared" si="256"/>
        <v>161</v>
      </c>
      <c r="I270" s="41">
        <f t="shared" si="256"/>
        <v>184</v>
      </c>
      <c r="J270" s="41">
        <f t="shared" si="256"/>
        <v>60</v>
      </c>
      <c r="K270" s="41">
        <f t="shared" si="256"/>
        <v>71</v>
      </c>
      <c r="L270" s="41">
        <f t="shared" si="256"/>
        <v>34</v>
      </c>
      <c r="M270" s="41">
        <f t="shared" si="256"/>
        <v>43</v>
      </c>
      <c r="N270" s="41">
        <f t="shared" si="256"/>
        <v>52</v>
      </c>
      <c r="O270" s="41">
        <f t="shared" si="256"/>
        <v>23</v>
      </c>
      <c r="P270" s="41"/>
      <c r="Q270" s="41"/>
    </row>
    <row r="271" spans="1:36" x14ac:dyDescent="0.25">
      <c r="B271" s="41" t="str">
        <f t="shared" si="255"/>
        <v xml:space="preserve">IC3         </v>
      </c>
      <c r="C271" s="41">
        <f t="shared" si="255"/>
        <v>974</v>
      </c>
      <c r="D271" s="41">
        <f t="shared" si="255"/>
        <v>829</v>
      </c>
      <c r="E271" s="41">
        <f t="shared" si="255"/>
        <v>680</v>
      </c>
      <c r="F271" s="41">
        <f t="shared" ref="F271:O271" si="257">G259</f>
        <v>539</v>
      </c>
      <c r="G271" s="41">
        <f t="shared" si="257"/>
        <v>222</v>
      </c>
      <c r="H271" s="41">
        <f t="shared" si="257"/>
        <v>257</v>
      </c>
      <c r="I271" s="41">
        <f t="shared" si="257"/>
        <v>194</v>
      </c>
      <c r="J271" s="41">
        <f t="shared" si="257"/>
        <v>84</v>
      </c>
      <c r="K271" s="41">
        <f t="shared" si="257"/>
        <v>72</v>
      </c>
      <c r="L271" s="41">
        <f t="shared" si="257"/>
        <v>65</v>
      </c>
      <c r="M271" s="41">
        <f t="shared" si="257"/>
        <v>58</v>
      </c>
      <c r="N271" s="41">
        <f t="shared" si="257"/>
        <v>52</v>
      </c>
      <c r="O271" s="41">
        <f t="shared" si="257"/>
        <v>28</v>
      </c>
      <c r="P271" s="41"/>
      <c r="Q271" s="41"/>
    </row>
    <row r="272" spans="1:36" x14ac:dyDescent="0.25">
      <c r="B272" s="41" t="str">
        <f t="shared" si="255"/>
        <v xml:space="preserve">IC3Dial  </v>
      </c>
      <c r="C272" s="41">
        <f t="shared" si="255"/>
        <v>820</v>
      </c>
      <c r="D272" s="41">
        <f t="shared" si="255"/>
        <v>724</v>
      </c>
      <c r="E272" s="41">
        <f t="shared" si="255"/>
        <v>611</v>
      </c>
      <c r="F272" s="41">
        <f t="shared" ref="F272:O272" si="258">G260</f>
        <v>513</v>
      </c>
      <c r="G272" s="41">
        <f t="shared" si="258"/>
        <v>172</v>
      </c>
      <c r="H272" s="41">
        <f t="shared" si="258"/>
        <v>219</v>
      </c>
      <c r="I272" s="41">
        <f t="shared" si="258"/>
        <v>142</v>
      </c>
      <c r="J272" s="41">
        <f t="shared" si="258"/>
        <v>73</v>
      </c>
      <c r="K272" s="41">
        <f t="shared" si="258"/>
        <v>66</v>
      </c>
      <c r="L272" s="41">
        <f t="shared" si="258"/>
        <v>50</v>
      </c>
      <c r="M272" s="41">
        <f t="shared" si="258"/>
        <v>54</v>
      </c>
      <c r="N272" s="41">
        <f t="shared" si="258"/>
        <v>47</v>
      </c>
      <c r="O272" s="41">
        <f t="shared" si="258"/>
        <v>26</v>
      </c>
      <c r="P272" s="41"/>
      <c r="Q272" s="41"/>
    </row>
    <row r="273" spans="2:17" x14ac:dyDescent="0.25">
      <c r="B273" s="41" t="str">
        <f t="shared" si="255"/>
        <v>A3E</v>
      </c>
      <c r="C273" s="41">
        <f t="shared" si="255"/>
        <v>852</v>
      </c>
      <c r="D273" s="41">
        <f t="shared" si="255"/>
        <v>772</v>
      </c>
      <c r="E273" s="41">
        <f t="shared" si="255"/>
        <v>665</v>
      </c>
      <c r="F273" s="41">
        <f t="shared" ref="F273:O273" si="259">G261</f>
        <v>532</v>
      </c>
      <c r="G273" s="41">
        <f t="shared" si="259"/>
        <v>214</v>
      </c>
      <c r="H273" s="41">
        <f t="shared" si="259"/>
        <v>237</v>
      </c>
      <c r="I273" s="41">
        <f t="shared" si="259"/>
        <v>159</v>
      </c>
      <c r="J273" s="41">
        <f t="shared" si="259"/>
        <v>73</v>
      </c>
      <c r="K273" s="41">
        <f t="shared" si="259"/>
        <v>64</v>
      </c>
      <c r="L273" s="41">
        <f t="shared" si="259"/>
        <v>60</v>
      </c>
      <c r="M273" s="41">
        <f t="shared" si="259"/>
        <v>56</v>
      </c>
      <c r="N273" s="41">
        <f t="shared" si="259"/>
        <v>43</v>
      </c>
      <c r="O273" s="41">
        <f t="shared" si="259"/>
        <v>28</v>
      </c>
      <c r="P273" s="41"/>
      <c r="Q273" s="41"/>
    </row>
    <row r="274" spans="2:17" x14ac:dyDescent="0.25">
      <c r="B274" s="41" t="str">
        <f>B262</f>
        <v>Story</v>
      </c>
      <c r="C274" s="41">
        <f t="shared" ref="C274:E274" si="260">C262</f>
        <v>814</v>
      </c>
      <c r="D274" s="41">
        <f t="shared" si="260"/>
        <v>667</v>
      </c>
      <c r="E274" s="41">
        <f t="shared" si="260"/>
        <v>628</v>
      </c>
      <c r="F274" s="41">
        <f t="shared" ref="F274:O274" si="261">G262</f>
        <v>524</v>
      </c>
      <c r="G274" s="41">
        <f t="shared" si="261"/>
        <v>198</v>
      </c>
      <c r="H274" s="41">
        <f t="shared" si="261"/>
        <v>244</v>
      </c>
      <c r="I274" s="41">
        <f t="shared" si="261"/>
        <v>180</v>
      </c>
      <c r="J274" s="41">
        <f t="shared" si="261"/>
        <v>69</v>
      </c>
      <c r="K274" s="41">
        <f t="shared" si="261"/>
        <v>70</v>
      </c>
      <c r="L274" s="41">
        <f t="shared" si="261"/>
        <v>42</v>
      </c>
      <c r="M274" s="41">
        <f t="shared" si="261"/>
        <v>47</v>
      </c>
      <c r="N274" s="41">
        <f t="shared" si="261"/>
        <v>48</v>
      </c>
      <c r="O274" s="41">
        <f t="shared" si="261"/>
        <v>28</v>
      </c>
      <c r="P274" s="41"/>
      <c r="Q274" s="41"/>
    </row>
    <row r="275" spans="2:17" x14ac:dyDescent="0.25">
      <c r="B275" s="41" t="str">
        <f t="shared" si="255"/>
        <v xml:space="preserve">ICCBot      </v>
      </c>
      <c r="C275" s="41">
        <f t="shared" si="255"/>
        <v>530</v>
      </c>
      <c r="D275" s="41">
        <f t="shared" si="255"/>
        <v>413</v>
      </c>
      <c r="E275" s="41">
        <f t="shared" si="255"/>
        <v>466</v>
      </c>
      <c r="F275" s="41">
        <f t="shared" ref="F275:O275" si="262">G263</f>
        <v>460</v>
      </c>
      <c r="G275" s="41">
        <f t="shared" si="262"/>
        <v>73</v>
      </c>
      <c r="H275" s="41">
        <f t="shared" si="262"/>
        <v>68</v>
      </c>
      <c r="I275" s="41">
        <f t="shared" si="262"/>
        <v>41</v>
      </c>
      <c r="J275" s="41">
        <f t="shared" si="262"/>
        <v>29</v>
      </c>
      <c r="K275" s="41">
        <f t="shared" si="262"/>
        <v>43</v>
      </c>
      <c r="L275" s="41">
        <f t="shared" si="262"/>
        <v>29</v>
      </c>
      <c r="M275" s="41">
        <f t="shared" si="262"/>
        <v>25</v>
      </c>
      <c r="N275" s="41">
        <f t="shared" si="262"/>
        <v>21</v>
      </c>
      <c r="O275" s="41">
        <f t="shared" si="262"/>
        <v>10</v>
      </c>
      <c r="P275" s="41"/>
      <c r="Q275" s="41"/>
    </row>
    <row r="276" spans="2:17" x14ac:dyDescent="0.25">
      <c r="B276" s="85" t="s">
        <v>510</v>
      </c>
      <c r="C276" s="37">
        <f>SUM(C269:C275)</f>
        <v>5259</v>
      </c>
      <c r="E276" s="37">
        <f t="shared" ref="E276:O276" si="263">SUM(E269:E275)</f>
        <v>3822</v>
      </c>
      <c r="F276" s="37">
        <f t="shared" si="263"/>
        <v>3169</v>
      </c>
      <c r="H276" s="37">
        <f t="shared" si="263"/>
        <v>1443</v>
      </c>
      <c r="I276" s="37">
        <f t="shared" si="263"/>
        <v>1094</v>
      </c>
      <c r="J276" s="37">
        <f t="shared" si="263"/>
        <v>472</v>
      </c>
      <c r="L276" s="37">
        <f t="shared" si="263"/>
        <v>345</v>
      </c>
      <c r="M276" s="37">
        <f t="shared" si="263"/>
        <v>341</v>
      </c>
      <c r="N276" s="37">
        <f t="shared" si="263"/>
        <v>315</v>
      </c>
      <c r="O276" s="37">
        <f t="shared" si="263"/>
        <v>171</v>
      </c>
      <c r="P276" s="37">
        <f>SUM(C276:O276)</f>
        <v>16431</v>
      </c>
      <c r="Q276" s="37">
        <f>P276/(P276+P277)</f>
        <v>0.72645680431514725</v>
      </c>
    </row>
    <row r="277" spans="2:17" x14ac:dyDescent="0.25">
      <c r="B277" s="85" t="s">
        <v>511</v>
      </c>
      <c r="D277" s="37">
        <f>SUM(D269:D275)</f>
        <v>4458</v>
      </c>
      <c r="G277" s="37">
        <f>SUM(G269:G275)</f>
        <v>1271</v>
      </c>
      <c r="K277" s="37">
        <f>SUM(K269:K275)</f>
        <v>458</v>
      </c>
      <c r="P277" s="37">
        <f>SUM(C277:O277)</f>
        <v>6187</v>
      </c>
      <c r="Q277" s="37">
        <f>1-Q276</f>
        <v>0.27354319568485275</v>
      </c>
    </row>
    <row r="282" spans="2:17" ht="13.2" customHeight="1" x14ac:dyDescent="0.25"/>
    <row r="304" ht="40.200000000000003" customHeight="1" x14ac:dyDescent="0.25"/>
    <row r="311" spans="1:2" x14ac:dyDescent="0.25">
      <c r="A311" s="37"/>
      <c r="B311" s="37"/>
    </row>
    <row r="312" spans="1:2" x14ac:dyDescent="0.25">
      <c r="A312" s="37"/>
      <c r="B312" s="37"/>
    </row>
    <row r="313" spans="1:2" x14ac:dyDescent="0.25">
      <c r="A313" s="37"/>
      <c r="B313" s="37"/>
    </row>
    <row r="314" spans="1:2" x14ac:dyDescent="0.25">
      <c r="A314" s="37"/>
      <c r="B314" s="37"/>
    </row>
    <row r="315" spans="1:2" x14ac:dyDescent="0.25">
      <c r="A315" s="37"/>
      <c r="B315" s="37"/>
    </row>
    <row r="316" spans="1:2" x14ac:dyDescent="0.25">
      <c r="A316" s="37"/>
      <c r="B316" s="37"/>
    </row>
    <row r="317" spans="1:2" x14ac:dyDescent="0.25">
      <c r="A317" s="37"/>
      <c r="B317" s="37"/>
    </row>
    <row r="318" spans="1:2" x14ac:dyDescent="0.25">
      <c r="A318" s="37"/>
      <c r="B318" s="37"/>
    </row>
    <row r="319" spans="1:2" x14ac:dyDescent="0.25">
      <c r="A319" s="37"/>
      <c r="B319" s="37"/>
    </row>
    <row r="320" spans="1:2" x14ac:dyDescent="0.25">
      <c r="A320" s="37"/>
      <c r="B320" s="37"/>
    </row>
    <row r="321" spans="1:2" x14ac:dyDescent="0.25">
      <c r="A321" s="37"/>
      <c r="B321" s="37"/>
    </row>
    <row r="322" spans="1:2" x14ac:dyDescent="0.25">
      <c r="A322" s="37"/>
      <c r="B322" s="37"/>
    </row>
    <row r="323" spans="1:2" x14ac:dyDescent="0.25">
      <c r="A323" s="37"/>
      <c r="B323" s="37"/>
    </row>
    <row r="324" spans="1:2" x14ac:dyDescent="0.25">
      <c r="A324" s="37"/>
      <c r="B324" s="37"/>
    </row>
    <row r="325" spans="1:2" x14ac:dyDescent="0.25">
      <c r="A325" s="37"/>
      <c r="B325" s="37"/>
    </row>
    <row r="326" spans="1:2" x14ac:dyDescent="0.25">
      <c r="A326" s="37"/>
      <c r="B326" s="37"/>
    </row>
    <row r="327" spans="1:2" x14ac:dyDescent="0.25">
      <c r="A327" s="37"/>
      <c r="B327" s="37"/>
    </row>
    <row r="328" spans="1:2" x14ac:dyDescent="0.25">
      <c r="A328" s="37"/>
      <c r="B328" s="37"/>
    </row>
    <row r="329" spans="1:2" x14ac:dyDescent="0.25">
      <c r="A329" s="37"/>
      <c r="B329" s="37"/>
    </row>
    <row r="330" spans="1:2" x14ac:dyDescent="0.25">
      <c r="A330" s="37"/>
      <c r="B330" s="37"/>
    </row>
    <row r="331" spans="1:2" x14ac:dyDescent="0.25">
      <c r="A331" s="37"/>
      <c r="B331" s="37"/>
    </row>
    <row r="332" spans="1:2" x14ac:dyDescent="0.25">
      <c r="A332" s="37"/>
      <c r="B332" s="37"/>
    </row>
    <row r="333" spans="1:2" ht="13.8" customHeight="1" x14ac:dyDescent="0.25">
      <c r="A333" s="37"/>
      <c r="B333" s="37"/>
    </row>
    <row r="334" spans="1:2" x14ac:dyDescent="0.25">
      <c r="A334" s="37"/>
      <c r="B334" s="37"/>
    </row>
    <row r="335" spans="1:2" x14ac:dyDescent="0.25">
      <c r="A335" s="37"/>
      <c r="B335" s="37"/>
    </row>
    <row r="336" spans="1:2" x14ac:dyDescent="0.25">
      <c r="A336" s="37"/>
      <c r="B336" s="37"/>
    </row>
    <row r="337" spans="1:2" x14ac:dyDescent="0.25">
      <c r="A337" s="37"/>
      <c r="B337" s="37"/>
    </row>
    <row r="338" spans="1:2" x14ac:dyDescent="0.25">
      <c r="A338" s="37"/>
      <c r="B338" s="37"/>
    </row>
    <row r="346" spans="1:2" ht="13.8" customHeight="1" x14ac:dyDescent="0.25"/>
  </sheetData>
  <mergeCells count="3">
    <mergeCell ref="AN210:AN216"/>
    <mergeCell ref="A209:A215"/>
    <mergeCell ref="A251:A264"/>
  </mergeCells>
  <phoneticPr fontId="1" type="noConversion"/>
  <conditionalFormatting sqref="C232:AK2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{C8A65DCB-289E-426F-A5F0-F96C1094CAA6}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A65DCB-289E-426F-A5F0-F96C1094C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C232:AK232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1"/>
  <sheetViews>
    <sheetView workbookViewId="0">
      <selection activeCell="J45" sqref="J45"/>
    </sheetView>
  </sheetViews>
  <sheetFormatPr defaultRowHeight="13.8" x14ac:dyDescent="0.25"/>
  <cols>
    <col min="1" max="1" width="15.33203125" customWidth="1"/>
    <col min="2" max="2" width="16.44140625" customWidth="1"/>
    <col min="8" max="8" width="15.5546875" customWidth="1"/>
    <col min="9" max="9" width="12.6640625" customWidth="1"/>
    <col min="10" max="10" width="26.21875" customWidth="1"/>
  </cols>
  <sheetData>
    <row r="1" spans="1:10" x14ac:dyDescent="0.25">
      <c r="A1" t="s">
        <v>336</v>
      </c>
      <c r="B1" t="s">
        <v>337</v>
      </c>
      <c r="C1" t="s">
        <v>337</v>
      </c>
      <c r="D1" t="s">
        <v>338</v>
      </c>
      <c r="E1" t="s">
        <v>339</v>
      </c>
      <c r="F1" t="s">
        <v>340</v>
      </c>
    </row>
    <row r="2" spans="1:10" x14ac:dyDescent="0.25">
      <c r="A2" t="s">
        <v>22</v>
      </c>
      <c r="B2" t="s">
        <v>309</v>
      </c>
      <c r="C2" t="s">
        <v>266</v>
      </c>
      <c r="D2">
        <v>0.8</v>
      </c>
      <c r="E2">
        <v>0</v>
      </c>
      <c r="F2">
        <v>0.2</v>
      </c>
      <c r="G2" t="s">
        <v>342</v>
      </c>
      <c r="H2" s="73" t="s">
        <v>356</v>
      </c>
      <c r="I2" t="s">
        <v>266</v>
      </c>
      <c r="J2" t="s">
        <v>414</v>
      </c>
    </row>
    <row r="3" spans="1:10" x14ac:dyDescent="0.25">
      <c r="A3" t="s">
        <v>0</v>
      </c>
      <c r="B3" t="s">
        <v>309</v>
      </c>
      <c r="C3" t="s">
        <v>266</v>
      </c>
      <c r="D3">
        <v>0.09</v>
      </c>
      <c r="E3">
        <v>0</v>
      </c>
      <c r="F3">
        <v>0.91</v>
      </c>
      <c r="G3" t="s">
        <v>342</v>
      </c>
      <c r="H3" s="73" t="s">
        <v>356</v>
      </c>
      <c r="I3" t="s">
        <v>266</v>
      </c>
      <c r="J3" t="s">
        <v>414</v>
      </c>
    </row>
    <row r="4" spans="1:10" x14ac:dyDescent="0.25">
      <c r="A4" t="s">
        <v>11</v>
      </c>
      <c r="B4" t="s">
        <v>309</v>
      </c>
      <c r="C4" t="s">
        <v>266</v>
      </c>
      <c r="D4">
        <v>0.25</v>
      </c>
      <c r="E4">
        <v>0</v>
      </c>
      <c r="F4">
        <v>0.75</v>
      </c>
      <c r="G4" t="s">
        <v>342</v>
      </c>
      <c r="H4" s="73" t="s">
        <v>356</v>
      </c>
      <c r="I4" t="s">
        <v>266</v>
      </c>
      <c r="J4" t="s">
        <v>414</v>
      </c>
    </row>
    <row r="5" spans="1:10" x14ac:dyDescent="0.25">
      <c r="A5" t="s">
        <v>1</v>
      </c>
      <c r="B5" t="s">
        <v>309</v>
      </c>
      <c r="C5" t="s">
        <v>266</v>
      </c>
      <c r="D5">
        <v>0.22</v>
      </c>
      <c r="E5">
        <v>0.04</v>
      </c>
      <c r="F5">
        <v>0.75</v>
      </c>
      <c r="G5" t="s">
        <v>342</v>
      </c>
      <c r="H5" s="73" t="s">
        <v>356</v>
      </c>
      <c r="I5" t="s">
        <v>266</v>
      </c>
      <c r="J5" t="s">
        <v>414</v>
      </c>
    </row>
    <row r="6" spans="1:10" x14ac:dyDescent="0.25">
      <c r="A6" t="s">
        <v>2</v>
      </c>
      <c r="B6" t="s">
        <v>309</v>
      </c>
      <c r="C6" t="s">
        <v>266</v>
      </c>
      <c r="D6">
        <v>0.08</v>
      </c>
      <c r="E6">
        <v>0.01</v>
      </c>
      <c r="F6">
        <v>0.9</v>
      </c>
      <c r="G6" t="s">
        <v>342</v>
      </c>
      <c r="H6" s="73" t="s">
        <v>356</v>
      </c>
      <c r="I6" t="s">
        <v>266</v>
      </c>
      <c r="J6" t="s">
        <v>414</v>
      </c>
    </row>
    <row r="7" spans="1:10" x14ac:dyDescent="0.25">
      <c r="A7" t="s">
        <v>23</v>
      </c>
      <c r="B7" t="s">
        <v>309</v>
      </c>
      <c r="C7" t="s">
        <v>266</v>
      </c>
      <c r="D7">
        <v>0.11</v>
      </c>
      <c r="E7">
        <v>0</v>
      </c>
      <c r="F7">
        <v>0.89</v>
      </c>
      <c r="G7" t="s">
        <v>342</v>
      </c>
      <c r="H7" s="73" t="s">
        <v>356</v>
      </c>
      <c r="I7" t="s">
        <v>266</v>
      </c>
      <c r="J7" t="s">
        <v>414</v>
      </c>
    </row>
    <row r="8" spans="1:10" x14ac:dyDescent="0.25">
      <c r="A8" t="s">
        <v>24</v>
      </c>
      <c r="B8" t="s">
        <v>309</v>
      </c>
      <c r="C8" t="s">
        <v>266</v>
      </c>
      <c r="D8">
        <v>0.4</v>
      </c>
      <c r="E8">
        <v>0.06</v>
      </c>
      <c r="F8">
        <v>0.54</v>
      </c>
      <c r="G8" t="s">
        <v>342</v>
      </c>
      <c r="H8" s="73" t="s">
        <v>356</v>
      </c>
      <c r="I8" t="s">
        <v>266</v>
      </c>
      <c r="J8" t="s">
        <v>414</v>
      </c>
    </row>
    <row r="9" spans="1:10" x14ac:dyDescent="0.25">
      <c r="A9" t="s">
        <v>25</v>
      </c>
      <c r="B9" t="s">
        <v>309</v>
      </c>
      <c r="C9" t="s">
        <v>266</v>
      </c>
      <c r="D9">
        <v>0.04</v>
      </c>
      <c r="E9">
        <v>0</v>
      </c>
      <c r="F9">
        <v>0.96</v>
      </c>
      <c r="G9" t="s">
        <v>342</v>
      </c>
      <c r="H9" s="73" t="s">
        <v>356</v>
      </c>
      <c r="I9" t="s">
        <v>266</v>
      </c>
      <c r="J9" t="s">
        <v>414</v>
      </c>
    </row>
    <row r="10" spans="1:10" x14ac:dyDescent="0.25">
      <c r="A10" t="s">
        <v>12</v>
      </c>
      <c r="B10" t="s">
        <v>309</v>
      </c>
      <c r="C10" t="s">
        <v>266</v>
      </c>
      <c r="D10">
        <v>0</v>
      </c>
      <c r="E10">
        <v>0</v>
      </c>
      <c r="F10">
        <v>1</v>
      </c>
      <c r="G10" t="s">
        <v>342</v>
      </c>
      <c r="H10" s="73" t="s">
        <v>356</v>
      </c>
      <c r="I10" t="s">
        <v>266</v>
      </c>
      <c r="J10" t="s">
        <v>414</v>
      </c>
    </row>
    <row r="11" spans="1:10" x14ac:dyDescent="0.25">
      <c r="A11" t="s">
        <v>3</v>
      </c>
      <c r="B11" t="s">
        <v>309</v>
      </c>
      <c r="C11" t="s">
        <v>266</v>
      </c>
      <c r="D11">
        <v>0.08</v>
      </c>
      <c r="E11">
        <v>0.04</v>
      </c>
      <c r="F11">
        <v>0.88</v>
      </c>
      <c r="G11" t="s">
        <v>342</v>
      </c>
      <c r="H11" s="73" t="s">
        <v>356</v>
      </c>
      <c r="I11" t="s">
        <v>266</v>
      </c>
      <c r="J11" t="s">
        <v>414</v>
      </c>
    </row>
    <row r="12" spans="1:10" x14ac:dyDescent="0.25">
      <c r="A12" t="s">
        <v>26</v>
      </c>
      <c r="B12" t="s">
        <v>309</v>
      </c>
      <c r="C12" t="s">
        <v>266</v>
      </c>
      <c r="D12">
        <v>0.04</v>
      </c>
      <c r="E12">
        <v>0.04</v>
      </c>
      <c r="F12">
        <v>0.93</v>
      </c>
      <c r="G12" t="s">
        <v>342</v>
      </c>
      <c r="H12" s="73" t="s">
        <v>356</v>
      </c>
      <c r="I12" t="s">
        <v>266</v>
      </c>
      <c r="J12" t="s">
        <v>414</v>
      </c>
    </row>
    <row r="13" spans="1:10" x14ac:dyDescent="0.25">
      <c r="A13" t="s">
        <v>27</v>
      </c>
      <c r="B13" t="s">
        <v>309</v>
      </c>
      <c r="C13" t="s">
        <v>266</v>
      </c>
      <c r="D13">
        <v>0.54</v>
      </c>
      <c r="E13">
        <v>0</v>
      </c>
      <c r="F13">
        <v>0.46</v>
      </c>
      <c r="G13" t="s">
        <v>342</v>
      </c>
      <c r="H13" s="73" t="s">
        <v>356</v>
      </c>
      <c r="I13" t="s">
        <v>266</v>
      </c>
      <c r="J13" t="s">
        <v>414</v>
      </c>
    </row>
    <row r="14" spans="1:10" x14ac:dyDescent="0.25">
      <c r="A14" t="s">
        <v>28</v>
      </c>
      <c r="B14" t="s">
        <v>309</v>
      </c>
      <c r="C14" t="s">
        <v>266</v>
      </c>
      <c r="D14">
        <v>0.21</v>
      </c>
      <c r="E14">
        <v>7.0000000000000007E-2</v>
      </c>
      <c r="F14">
        <v>0.72</v>
      </c>
      <c r="G14" t="s">
        <v>342</v>
      </c>
      <c r="H14" s="73" t="s">
        <v>356</v>
      </c>
      <c r="I14" t="s">
        <v>266</v>
      </c>
      <c r="J14" t="s">
        <v>414</v>
      </c>
    </row>
    <row r="15" spans="1:10" x14ac:dyDescent="0.25">
      <c r="A15" t="s">
        <v>29</v>
      </c>
      <c r="B15" t="s">
        <v>309</v>
      </c>
      <c r="C15" t="s">
        <v>266</v>
      </c>
      <c r="D15">
        <v>0.02</v>
      </c>
      <c r="E15">
        <v>0</v>
      </c>
      <c r="F15">
        <v>0.98</v>
      </c>
      <c r="G15" t="s">
        <v>342</v>
      </c>
      <c r="H15" s="73" t="s">
        <v>356</v>
      </c>
      <c r="I15" t="s">
        <v>266</v>
      </c>
      <c r="J15" t="s">
        <v>414</v>
      </c>
    </row>
    <row r="16" spans="1:10" x14ac:dyDescent="0.25">
      <c r="A16" t="s">
        <v>4</v>
      </c>
      <c r="B16" t="s">
        <v>309</v>
      </c>
      <c r="C16" t="s">
        <v>266</v>
      </c>
      <c r="D16">
        <v>0.19</v>
      </c>
      <c r="E16">
        <v>0</v>
      </c>
      <c r="F16">
        <v>0.81</v>
      </c>
      <c r="G16" t="s">
        <v>342</v>
      </c>
      <c r="H16" s="73" t="s">
        <v>356</v>
      </c>
      <c r="I16" t="s">
        <v>266</v>
      </c>
      <c r="J16" t="s">
        <v>414</v>
      </c>
    </row>
    <row r="17" spans="1:10" x14ac:dyDescent="0.25">
      <c r="A17" t="s">
        <v>13</v>
      </c>
      <c r="B17" t="s">
        <v>309</v>
      </c>
      <c r="C17" t="s">
        <v>266</v>
      </c>
      <c r="D17">
        <v>0.31</v>
      </c>
      <c r="E17">
        <v>0</v>
      </c>
      <c r="F17">
        <v>0.69</v>
      </c>
      <c r="G17" t="s">
        <v>342</v>
      </c>
      <c r="H17" s="73" t="s">
        <v>356</v>
      </c>
      <c r="I17" t="s">
        <v>266</v>
      </c>
      <c r="J17" t="s">
        <v>414</v>
      </c>
    </row>
    <row r="18" spans="1:10" x14ac:dyDescent="0.25">
      <c r="A18" t="s">
        <v>30</v>
      </c>
      <c r="B18" t="s">
        <v>309</v>
      </c>
      <c r="C18" t="s">
        <v>266</v>
      </c>
      <c r="D18">
        <v>0</v>
      </c>
      <c r="E18">
        <v>0</v>
      </c>
      <c r="F18">
        <v>1</v>
      </c>
      <c r="G18" t="s">
        <v>342</v>
      </c>
      <c r="H18" s="73" t="s">
        <v>356</v>
      </c>
      <c r="I18" t="s">
        <v>266</v>
      </c>
      <c r="J18" t="s">
        <v>414</v>
      </c>
    </row>
    <row r="19" spans="1:10" x14ac:dyDescent="0.25">
      <c r="A19" t="s">
        <v>31</v>
      </c>
      <c r="B19" t="s">
        <v>309</v>
      </c>
      <c r="C19" t="s">
        <v>266</v>
      </c>
      <c r="D19">
        <v>0.01</v>
      </c>
      <c r="E19">
        <v>0</v>
      </c>
      <c r="F19">
        <v>0.99</v>
      </c>
      <c r="G19" t="s">
        <v>342</v>
      </c>
      <c r="H19" s="73" t="s">
        <v>356</v>
      </c>
      <c r="I19" t="s">
        <v>266</v>
      </c>
      <c r="J19" t="s">
        <v>414</v>
      </c>
    </row>
    <row r="20" spans="1:10" x14ac:dyDescent="0.25">
      <c r="A20" t="s">
        <v>14</v>
      </c>
      <c r="B20" t="s">
        <v>309</v>
      </c>
      <c r="C20" t="s">
        <v>266</v>
      </c>
      <c r="D20">
        <v>0.34</v>
      </c>
      <c r="E20">
        <v>0</v>
      </c>
      <c r="F20">
        <v>0.66</v>
      </c>
      <c r="G20" t="s">
        <v>342</v>
      </c>
      <c r="H20" s="73" t="s">
        <v>356</v>
      </c>
      <c r="I20" t="s">
        <v>266</v>
      </c>
      <c r="J20" t="s">
        <v>414</v>
      </c>
    </row>
    <row r="21" spans="1:10" x14ac:dyDescent="0.25">
      <c r="A21" t="s">
        <v>5</v>
      </c>
      <c r="B21" t="s">
        <v>309</v>
      </c>
      <c r="C21" t="s">
        <v>266</v>
      </c>
      <c r="D21">
        <v>0.15</v>
      </c>
      <c r="E21">
        <v>0.01</v>
      </c>
      <c r="F21">
        <v>0.84</v>
      </c>
      <c r="G21" t="s">
        <v>342</v>
      </c>
      <c r="H21" s="73" t="s">
        <v>356</v>
      </c>
      <c r="I21" t="s">
        <v>266</v>
      </c>
      <c r="J21" t="s">
        <v>414</v>
      </c>
    </row>
    <row r="22" spans="1:10" x14ac:dyDescent="0.25">
      <c r="A22" t="s">
        <v>32</v>
      </c>
      <c r="B22" t="s">
        <v>309</v>
      </c>
      <c r="C22" t="s">
        <v>266</v>
      </c>
      <c r="D22">
        <v>0.33</v>
      </c>
      <c r="E22">
        <v>0</v>
      </c>
      <c r="F22">
        <v>0.67</v>
      </c>
      <c r="G22" t="s">
        <v>342</v>
      </c>
      <c r="H22" s="73" t="s">
        <v>356</v>
      </c>
      <c r="I22" t="s">
        <v>266</v>
      </c>
      <c r="J22" t="s">
        <v>414</v>
      </c>
    </row>
    <row r="23" spans="1:10" x14ac:dyDescent="0.25">
      <c r="A23" t="s">
        <v>33</v>
      </c>
      <c r="B23" t="s">
        <v>309</v>
      </c>
      <c r="C23" t="s">
        <v>266</v>
      </c>
      <c r="D23">
        <v>0.63</v>
      </c>
      <c r="E23">
        <v>0</v>
      </c>
      <c r="F23">
        <v>0.37</v>
      </c>
      <c r="G23" t="s">
        <v>342</v>
      </c>
      <c r="H23" s="73" t="s">
        <v>356</v>
      </c>
      <c r="I23" t="s">
        <v>266</v>
      </c>
      <c r="J23" t="s">
        <v>414</v>
      </c>
    </row>
    <row r="24" spans="1:10" x14ac:dyDescent="0.25">
      <c r="A24" t="s">
        <v>34</v>
      </c>
      <c r="B24" t="s">
        <v>309</v>
      </c>
      <c r="C24" t="s">
        <v>266</v>
      </c>
      <c r="D24">
        <v>0.11</v>
      </c>
      <c r="E24">
        <v>0</v>
      </c>
      <c r="F24">
        <v>0.89</v>
      </c>
      <c r="G24" t="s">
        <v>342</v>
      </c>
      <c r="H24" s="73" t="s">
        <v>356</v>
      </c>
      <c r="I24" t="s">
        <v>266</v>
      </c>
      <c r="J24" t="s">
        <v>414</v>
      </c>
    </row>
    <row r="25" spans="1:10" x14ac:dyDescent="0.25">
      <c r="A25" t="s">
        <v>35</v>
      </c>
      <c r="B25" t="s">
        <v>309</v>
      </c>
      <c r="C25" t="s">
        <v>266</v>
      </c>
      <c r="D25">
        <v>0.08</v>
      </c>
      <c r="E25">
        <v>0.01</v>
      </c>
      <c r="F25">
        <v>0.91</v>
      </c>
      <c r="G25" t="s">
        <v>342</v>
      </c>
      <c r="H25" s="73" t="s">
        <v>356</v>
      </c>
      <c r="I25" t="s">
        <v>266</v>
      </c>
      <c r="J25" t="s">
        <v>414</v>
      </c>
    </row>
    <row r="26" spans="1:10" x14ac:dyDescent="0.25">
      <c r="A26" t="s">
        <v>6</v>
      </c>
      <c r="B26" t="s">
        <v>309</v>
      </c>
      <c r="C26" t="s">
        <v>266</v>
      </c>
      <c r="D26">
        <v>0.05</v>
      </c>
      <c r="E26">
        <v>0</v>
      </c>
      <c r="F26">
        <v>0.95</v>
      </c>
      <c r="G26" t="s">
        <v>342</v>
      </c>
      <c r="H26" s="73" t="s">
        <v>356</v>
      </c>
      <c r="I26" t="s">
        <v>266</v>
      </c>
      <c r="J26" t="s">
        <v>414</v>
      </c>
    </row>
    <row r="27" spans="1:10" x14ac:dyDescent="0.25">
      <c r="A27" t="s">
        <v>7</v>
      </c>
      <c r="B27" t="s">
        <v>309</v>
      </c>
      <c r="C27" t="s">
        <v>266</v>
      </c>
      <c r="D27">
        <v>0.5</v>
      </c>
      <c r="E27">
        <v>0</v>
      </c>
      <c r="F27">
        <v>0.5</v>
      </c>
      <c r="G27" t="s">
        <v>342</v>
      </c>
      <c r="H27" s="73" t="s">
        <v>356</v>
      </c>
      <c r="I27" t="s">
        <v>266</v>
      </c>
      <c r="J27" t="s">
        <v>414</v>
      </c>
    </row>
    <row r="28" spans="1:10" x14ac:dyDescent="0.25">
      <c r="A28" t="s">
        <v>10</v>
      </c>
      <c r="B28" t="s">
        <v>309</v>
      </c>
      <c r="C28" t="s">
        <v>266</v>
      </c>
      <c r="D28">
        <v>0.33</v>
      </c>
      <c r="E28">
        <v>0.17</v>
      </c>
      <c r="F28">
        <v>0.5</v>
      </c>
      <c r="G28" t="s">
        <v>342</v>
      </c>
      <c r="H28" s="73" t="s">
        <v>356</v>
      </c>
      <c r="I28" t="s">
        <v>266</v>
      </c>
      <c r="J28" t="s">
        <v>414</v>
      </c>
    </row>
    <row r="29" spans="1:10" x14ac:dyDescent="0.25">
      <c r="A29" t="s">
        <v>8</v>
      </c>
      <c r="B29" t="s">
        <v>309</v>
      </c>
      <c r="C29" t="s">
        <v>266</v>
      </c>
      <c r="D29">
        <v>0.25</v>
      </c>
      <c r="E29">
        <v>0</v>
      </c>
      <c r="F29">
        <v>0.75</v>
      </c>
      <c r="G29" t="s">
        <v>342</v>
      </c>
      <c r="H29" s="73" t="s">
        <v>356</v>
      </c>
      <c r="I29" t="s">
        <v>266</v>
      </c>
      <c r="J29" t="s">
        <v>414</v>
      </c>
    </row>
    <row r="30" spans="1:10" x14ac:dyDescent="0.25">
      <c r="A30" t="s">
        <v>15</v>
      </c>
      <c r="B30" t="s">
        <v>309</v>
      </c>
      <c r="C30" t="s">
        <v>266</v>
      </c>
      <c r="D30">
        <v>0.26</v>
      </c>
      <c r="E30">
        <v>0.06</v>
      </c>
      <c r="F30">
        <v>0.68</v>
      </c>
      <c r="G30" t="s">
        <v>342</v>
      </c>
      <c r="H30" s="73" t="s">
        <v>356</v>
      </c>
      <c r="I30" t="s">
        <v>266</v>
      </c>
      <c r="J30" t="s">
        <v>414</v>
      </c>
    </row>
    <row r="31" spans="1:10" x14ac:dyDescent="0.25">
      <c r="A31" t="s">
        <v>9</v>
      </c>
      <c r="B31" t="s">
        <v>309</v>
      </c>
      <c r="C31" t="s">
        <v>266</v>
      </c>
      <c r="D31">
        <v>0.03</v>
      </c>
      <c r="E31">
        <v>0</v>
      </c>
      <c r="F31">
        <v>0.96</v>
      </c>
      <c r="G31" t="s">
        <v>342</v>
      </c>
      <c r="H31" s="73" t="s">
        <v>356</v>
      </c>
      <c r="I31" t="s">
        <v>266</v>
      </c>
      <c r="J31" t="s">
        <v>414</v>
      </c>
    </row>
    <row r="32" spans="1:10" x14ac:dyDescent="0.25">
      <c r="A32" t="s">
        <v>16</v>
      </c>
      <c r="B32" t="s">
        <v>309</v>
      </c>
      <c r="C32" t="s">
        <v>266</v>
      </c>
      <c r="D32">
        <v>0.27</v>
      </c>
      <c r="E32">
        <v>0.06</v>
      </c>
      <c r="F32">
        <v>0.67</v>
      </c>
      <c r="G32" t="s">
        <v>342</v>
      </c>
      <c r="H32" s="73" t="s">
        <v>356</v>
      </c>
      <c r="I32" t="s">
        <v>266</v>
      </c>
      <c r="J32" t="s">
        <v>414</v>
      </c>
    </row>
    <row r="33" spans="1:10" x14ac:dyDescent="0.25">
      <c r="A33" t="s">
        <v>22</v>
      </c>
      <c r="B33" t="s">
        <v>309</v>
      </c>
      <c r="C33" t="s">
        <v>213</v>
      </c>
      <c r="D33">
        <v>0.8</v>
      </c>
      <c r="E33">
        <v>0.2</v>
      </c>
      <c r="F33">
        <v>0</v>
      </c>
      <c r="G33" t="s">
        <v>342</v>
      </c>
      <c r="H33" s="73" t="s">
        <v>356</v>
      </c>
      <c r="I33" t="s">
        <v>213</v>
      </c>
      <c r="J33" t="s">
        <v>415</v>
      </c>
    </row>
    <row r="34" spans="1:10" x14ac:dyDescent="0.25">
      <c r="A34" t="s">
        <v>0</v>
      </c>
      <c r="B34" t="s">
        <v>309</v>
      </c>
      <c r="C34" t="s">
        <v>213</v>
      </c>
      <c r="D34">
        <v>0.09</v>
      </c>
      <c r="E34">
        <v>0.91</v>
      </c>
      <c r="F34">
        <v>0</v>
      </c>
      <c r="G34" t="s">
        <v>342</v>
      </c>
      <c r="H34" s="73" t="s">
        <v>356</v>
      </c>
      <c r="I34" t="s">
        <v>213</v>
      </c>
      <c r="J34" t="s">
        <v>415</v>
      </c>
    </row>
    <row r="35" spans="1:10" x14ac:dyDescent="0.25">
      <c r="A35" t="s">
        <v>11</v>
      </c>
      <c r="B35" t="s">
        <v>309</v>
      </c>
      <c r="C35" t="s">
        <v>213</v>
      </c>
      <c r="D35">
        <v>0.25</v>
      </c>
      <c r="E35">
        <v>0.75</v>
      </c>
      <c r="F35">
        <v>0</v>
      </c>
      <c r="G35" t="s">
        <v>342</v>
      </c>
      <c r="H35" s="73" t="s">
        <v>356</v>
      </c>
      <c r="I35" t="s">
        <v>213</v>
      </c>
      <c r="J35" t="s">
        <v>415</v>
      </c>
    </row>
    <row r="36" spans="1:10" x14ac:dyDescent="0.25">
      <c r="A36" t="s">
        <v>1</v>
      </c>
      <c r="B36" t="s">
        <v>309</v>
      </c>
      <c r="C36" t="s">
        <v>213</v>
      </c>
      <c r="D36">
        <v>0.22</v>
      </c>
      <c r="E36">
        <v>0.75</v>
      </c>
      <c r="F36">
        <v>0.04</v>
      </c>
      <c r="G36" t="s">
        <v>342</v>
      </c>
      <c r="H36" s="73" t="s">
        <v>356</v>
      </c>
      <c r="I36" t="s">
        <v>213</v>
      </c>
      <c r="J36" t="s">
        <v>415</v>
      </c>
    </row>
    <row r="37" spans="1:10" x14ac:dyDescent="0.25">
      <c r="A37" t="s">
        <v>2</v>
      </c>
      <c r="B37" t="s">
        <v>309</v>
      </c>
      <c r="C37" t="s">
        <v>213</v>
      </c>
      <c r="D37">
        <v>0.08</v>
      </c>
      <c r="E37">
        <v>0.9</v>
      </c>
      <c r="F37">
        <v>0.01</v>
      </c>
      <c r="G37" t="s">
        <v>342</v>
      </c>
      <c r="H37" s="73" t="s">
        <v>356</v>
      </c>
      <c r="I37" t="s">
        <v>213</v>
      </c>
      <c r="J37" t="s">
        <v>415</v>
      </c>
    </row>
    <row r="38" spans="1:10" x14ac:dyDescent="0.25">
      <c r="A38" t="s">
        <v>23</v>
      </c>
      <c r="B38" t="s">
        <v>309</v>
      </c>
      <c r="C38" t="s">
        <v>213</v>
      </c>
      <c r="D38">
        <v>0.11</v>
      </c>
      <c r="E38">
        <v>0.89</v>
      </c>
      <c r="F38">
        <v>0</v>
      </c>
      <c r="G38" t="s">
        <v>342</v>
      </c>
      <c r="H38" s="73" t="s">
        <v>356</v>
      </c>
      <c r="I38" t="s">
        <v>213</v>
      </c>
      <c r="J38" t="s">
        <v>415</v>
      </c>
    </row>
    <row r="39" spans="1:10" x14ac:dyDescent="0.25">
      <c r="A39" t="s">
        <v>24</v>
      </c>
      <c r="B39" t="s">
        <v>309</v>
      </c>
      <c r="C39" t="s">
        <v>213</v>
      </c>
      <c r="D39">
        <v>0.4</v>
      </c>
      <c r="E39">
        <v>0.54</v>
      </c>
      <c r="F39">
        <v>0.06</v>
      </c>
      <c r="G39" t="s">
        <v>342</v>
      </c>
      <c r="H39" s="73" t="s">
        <v>356</v>
      </c>
      <c r="I39" t="s">
        <v>213</v>
      </c>
      <c r="J39" t="s">
        <v>415</v>
      </c>
    </row>
    <row r="40" spans="1:10" x14ac:dyDescent="0.25">
      <c r="A40" t="s">
        <v>25</v>
      </c>
      <c r="B40" t="s">
        <v>309</v>
      </c>
      <c r="C40" t="s">
        <v>213</v>
      </c>
      <c r="D40">
        <v>0.04</v>
      </c>
      <c r="E40">
        <v>0.96</v>
      </c>
      <c r="F40">
        <v>0</v>
      </c>
      <c r="G40" t="s">
        <v>342</v>
      </c>
      <c r="H40" s="73" t="s">
        <v>356</v>
      </c>
      <c r="I40" t="s">
        <v>213</v>
      </c>
      <c r="J40" t="s">
        <v>415</v>
      </c>
    </row>
    <row r="41" spans="1:10" x14ac:dyDescent="0.25">
      <c r="A41" t="s">
        <v>12</v>
      </c>
      <c r="B41" t="s">
        <v>309</v>
      </c>
      <c r="C41" t="s">
        <v>213</v>
      </c>
      <c r="D41">
        <v>0</v>
      </c>
      <c r="E41">
        <v>1</v>
      </c>
      <c r="F41">
        <v>0</v>
      </c>
      <c r="G41" t="s">
        <v>342</v>
      </c>
      <c r="H41" s="73" t="s">
        <v>356</v>
      </c>
      <c r="I41" t="s">
        <v>213</v>
      </c>
      <c r="J41" t="s">
        <v>415</v>
      </c>
    </row>
    <row r="42" spans="1:10" x14ac:dyDescent="0.25">
      <c r="A42" t="s">
        <v>3</v>
      </c>
      <c r="B42" t="s">
        <v>309</v>
      </c>
      <c r="C42" t="s">
        <v>213</v>
      </c>
      <c r="D42">
        <v>0.08</v>
      </c>
      <c r="E42">
        <v>0.88</v>
      </c>
      <c r="F42">
        <v>0.04</v>
      </c>
      <c r="G42" t="s">
        <v>342</v>
      </c>
      <c r="H42" s="73" t="s">
        <v>356</v>
      </c>
      <c r="I42" t="s">
        <v>213</v>
      </c>
      <c r="J42" t="s">
        <v>415</v>
      </c>
    </row>
    <row r="43" spans="1:10" x14ac:dyDescent="0.25">
      <c r="A43" t="s">
        <v>26</v>
      </c>
      <c r="B43" t="s">
        <v>309</v>
      </c>
      <c r="C43" t="s">
        <v>213</v>
      </c>
      <c r="D43">
        <v>0.04</v>
      </c>
      <c r="E43">
        <v>0.93</v>
      </c>
      <c r="F43">
        <v>0.04</v>
      </c>
      <c r="G43" t="s">
        <v>342</v>
      </c>
      <c r="H43" s="73" t="s">
        <v>356</v>
      </c>
      <c r="I43" t="s">
        <v>213</v>
      </c>
      <c r="J43" t="s">
        <v>415</v>
      </c>
    </row>
    <row r="44" spans="1:10" x14ac:dyDescent="0.25">
      <c r="A44" t="s">
        <v>27</v>
      </c>
      <c r="B44" t="s">
        <v>309</v>
      </c>
      <c r="C44" t="s">
        <v>213</v>
      </c>
      <c r="D44">
        <v>0.54</v>
      </c>
      <c r="E44">
        <v>0.46</v>
      </c>
      <c r="F44">
        <v>0</v>
      </c>
      <c r="G44" t="s">
        <v>342</v>
      </c>
      <c r="H44" s="73" t="s">
        <v>356</v>
      </c>
      <c r="I44" t="s">
        <v>213</v>
      </c>
      <c r="J44" t="s">
        <v>415</v>
      </c>
    </row>
    <row r="45" spans="1:10" x14ac:dyDescent="0.25">
      <c r="A45" t="s">
        <v>28</v>
      </c>
      <c r="B45" t="s">
        <v>309</v>
      </c>
      <c r="C45" t="s">
        <v>213</v>
      </c>
      <c r="D45">
        <v>0.21</v>
      </c>
      <c r="E45">
        <v>0.72</v>
      </c>
      <c r="F45">
        <v>7.0000000000000007E-2</v>
      </c>
      <c r="G45" t="s">
        <v>342</v>
      </c>
      <c r="H45" s="73" t="s">
        <v>356</v>
      </c>
      <c r="I45" t="s">
        <v>213</v>
      </c>
      <c r="J45" t="s">
        <v>415</v>
      </c>
    </row>
    <row r="46" spans="1:10" x14ac:dyDescent="0.25">
      <c r="A46" t="s">
        <v>29</v>
      </c>
      <c r="B46" t="s">
        <v>309</v>
      </c>
      <c r="C46" t="s">
        <v>213</v>
      </c>
      <c r="D46">
        <v>0.02</v>
      </c>
      <c r="E46">
        <v>0.98</v>
      </c>
      <c r="F46">
        <v>0</v>
      </c>
      <c r="G46" t="s">
        <v>342</v>
      </c>
      <c r="H46" s="73" t="s">
        <v>356</v>
      </c>
      <c r="I46" t="s">
        <v>213</v>
      </c>
      <c r="J46" t="s">
        <v>415</v>
      </c>
    </row>
    <row r="47" spans="1:10" x14ac:dyDescent="0.25">
      <c r="A47" t="s">
        <v>4</v>
      </c>
      <c r="B47" t="s">
        <v>309</v>
      </c>
      <c r="C47" t="s">
        <v>213</v>
      </c>
      <c r="D47">
        <v>0.19</v>
      </c>
      <c r="E47">
        <v>0.81</v>
      </c>
      <c r="F47">
        <v>0</v>
      </c>
      <c r="G47" t="s">
        <v>342</v>
      </c>
      <c r="H47" s="73" t="s">
        <v>356</v>
      </c>
      <c r="I47" t="s">
        <v>213</v>
      </c>
      <c r="J47" t="s">
        <v>415</v>
      </c>
    </row>
    <row r="48" spans="1:10" x14ac:dyDescent="0.25">
      <c r="A48" t="s">
        <v>13</v>
      </c>
      <c r="B48" t="s">
        <v>309</v>
      </c>
      <c r="C48" t="s">
        <v>213</v>
      </c>
      <c r="D48">
        <v>0.31</v>
      </c>
      <c r="E48">
        <v>0.69</v>
      </c>
      <c r="F48">
        <v>0</v>
      </c>
      <c r="G48" t="s">
        <v>342</v>
      </c>
      <c r="H48" s="73" t="s">
        <v>356</v>
      </c>
      <c r="I48" t="s">
        <v>213</v>
      </c>
      <c r="J48" t="s">
        <v>415</v>
      </c>
    </row>
    <row r="49" spans="1:10" x14ac:dyDescent="0.25">
      <c r="A49" t="s">
        <v>30</v>
      </c>
      <c r="B49" t="s">
        <v>309</v>
      </c>
      <c r="C49" t="s">
        <v>213</v>
      </c>
      <c r="D49">
        <v>0</v>
      </c>
      <c r="E49">
        <v>1</v>
      </c>
      <c r="F49">
        <v>0</v>
      </c>
      <c r="G49" t="s">
        <v>342</v>
      </c>
      <c r="H49" s="73" t="s">
        <v>356</v>
      </c>
      <c r="I49" t="s">
        <v>213</v>
      </c>
      <c r="J49" t="s">
        <v>415</v>
      </c>
    </row>
    <row r="50" spans="1:10" x14ac:dyDescent="0.25">
      <c r="A50" t="s">
        <v>31</v>
      </c>
      <c r="B50" t="s">
        <v>309</v>
      </c>
      <c r="C50" t="s">
        <v>213</v>
      </c>
      <c r="D50">
        <v>0.01</v>
      </c>
      <c r="E50">
        <v>0.99</v>
      </c>
      <c r="F50">
        <v>0</v>
      </c>
      <c r="G50" t="s">
        <v>342</v>
      </c>
      <c r="H50" s="73" t="s">
        <v>356</v>
      </c>
      <c r="I50" t="s">
        <v>213</v>
      </c>
      <c r="J50" t="s">
        <v>415</v>
      </c>
    </row>
    <row r="51" spans="1:10" x14ac:dyDescent="0.25">
      <c r="A51" t="s">
        <v>14</v>
      </c>
      <c r="B51" t="s">
        <v>309</v>
      </c>
      <c r="C51" t="s">
        <v>213</v>
      </c>
      <c r="D51">
        <v>0.34</v>
      </c>
      <c r="E51">
        <v>0.66</v>
      </c>
      <c r="F51">
        <v>0</v>
      </c>
      <c r="G51" t="s">
        <v>342</v>
      </c>
      <c r="H51" s="73" t="s">
        <v>356</v>
      </c>
      <c r="I51" t="s">
        <v>213</v>
      </c>
      <c r="J51" t="s">
        <v>415</v>
      </c>
    </row>
    <row r="52" spans="1:10" x14ac:dyDescent="0.25">
      <c r="A52" t="s">
        <v>5</v>
      </c>
      <c r="B52" t="s">
        <v>309</v>
      </c>
      <c r="C52" t="s">
        <v>213</v>
      </c>
      <c r="D52">
        <v>0.15</v>
      </c>
      <c r="E52">
        <v>0.84</v>
      </c>
      <c r="F52">
        <v>0.01</v>
      </c>
      <c r="G52" t="s">
        <v>342</v>
      </c>
      <c r="H52" s="73" t="s">
        <v>356</v>
      </c>
      <c r="I52" t="s">
        <v>213</v>
      </c>
      <c r="J52" t="s">
        <v>415</v>
      </c>
    </row>
    <row r="53" spans="1:10" x14ac:dyDescent="0.25">
      <c r="A53" t="s">
        <v>32</v>
      </c>
      <c r="B53" t="s">
        <v>309</v>
      </c>
      <c r="C53" t="s">
        <v>213</v>
      </c>
      <c r="D53">
        <v>0.33</v>
      </c>
      <c r="E53">
        <v>0.67</v>
      </c>
      <c r="F53">
        <v>0</v>
      </c>
      <c r="G53" t="s">
        <v>342</v>
      </c>
      <c r="H53" s="73" t="s">
        <v>356</v>
      </c>
      <c r="I53" t="s">
        <v>213</v>
      </c>
      <c r="J53" t="s">
        <v>415</v>
      </c>
    </row>
    <row r="54" spans="1:10" x14ac:dyDescent="0.25">
      <c r="A54" t="s">
        <v>33</v>
      </c>
      <c r="B54" t="s">
        <v>309</v>
      </c>
      <c r="C54" t="s">
        <v>213</v>
      </c>
      <c r="D54">
        <v>0.63</v>
      </c>
      <c r="E54">
        <v>0.37</v>
      </c>
      <c r="F54">
        <v>0</v>
      </c>
      <c r="G54" t="s">
        <v>342</v>
      </c>
      <c r="H54" s="73" t="s">
        <v>356</v>
      </c>
      <c r="I54" t="s">
        <v>213</v>
      </c>
      <c r="J54" t="s">
        <v>415</v>
      </c>
    </row>
    <row r="55" spans="1:10" x14ac:dyDescent="0.25">
      <c r="A55" t="s">
        <v>34</v>
      </c>
      <c r="B55" t="s">
        <v>309</v>
      </c>
      <c r="C55" t="s">
        <v>213</v>
      </c>
      <c r="D55">
        <v>0.11</v>
      </c>
      <c r="E55">
        <v>0.89</v>
      </c>
      <c r="F55">
        <v>0</v>
      </c>
      <c r="G55" t="s">
        <v>342</v>
      </c>
      <c r="H55" s="73" t="s">
        <v>356</v>
      </c>
      <c r="I55" t="s">
        <v>213</v>
      </c>
      <c r="J55" t="s">
        <v>415</v>
      </c>
    </row>
    <row r="56" spans="1:10" x14ac:dyDescent="0.25">
      <c r="A56" t="s">
        <v>35</v>
      </c>
      <c r="B56" t="s">
        <v>309</v>
      </c>
      <c r="C56" t="s">
        <v>213</v>
      </c>
      <c r="D56">
        <v>0.08</v>
      </c>
      <c r="E56">
        <v>0.91</v>
      </c>
      <c r="F56">
        <v>0.01</v>
      </c>
      <c r="G56" t="s">
        <v>342</v>
      </c>
      <c r="H56" s="73" t="s">
        <v>356</v>
      </c>
      <c r="I56" t="s">
        <v>213</v>
      </c>
      <c r="J56" t="s">
        <v>415</v>
      </c>
    </row>
    <row r="57" spans="1:10" x14ac:dyDescent="0.25">
      <c r="A57" t="s">
        <v>6</v>
      </c>
      <c r="B57" t="s">
        <v>309</v>
      </c>
      <c r="C57" t="s">
        <v>213</v>
      </c>
      <c r="D57">
        <v>0.05</v>
      </c>
      <c r="E57">
        <v>0.95</v>
      </c>
      <c r="F57">
        <v>0</v>
      </c>
      <c r="G57" t="s">
        <v>342</v>
      </c>
      <c r="H57" s="73" t="s">
        <v>356</v>
      </c>
      <c r="I57" t="s">
        <v>213</v>
      </c>
      <c r="J57" t="s">
        <v>415</v>
      </c>
    </row>
    <row r="58" spans="1:10" x14ac:dyDescent="0.25">
      <c r="A58" t="s">
        <v>7</v>
      </c>
      <c r="B58" t="s">
        <v>309</v>
      </c>
      <c r="C58" t="s">
        <v>213</v>
      </c>
      <c r="D58">
        <v>0.5</v>
      </c>
      <c r="E58">
        <v>0.5</v>
      </c>
      <c r="F58">
        <v>0</v>
      </c>
      <c r="G58" t="s">
        <v>342</v>
      </c>
      <c r="H58" s="73" t="s">
        <v>356</v>
      </c>
      <c r="I58" t="s">
        <v>213</v>
      </c>
      <c r="J58" t="s">
        <v>415</v>
      </c>
    </row>
    <row r="59" spans="1:10" x14ac:dyDescent="0.25">
      <c r="A59" t="s">
        <v>10</v>
      </c>
      <c r="B59" t="s">
        <v>309</v>
      </c>
      <c r="C59" t="s">
        <v>213</v>
      </c>
      <c r="D59">
        <v>0.33</v>
      </c>
      <c r="E59">
        <v>0.5</v>
      </c>
      <c r="F59">
        <v>0.17</v>
      </c>
      <c r="G59" t="s">
        <v>342</v>
      </c>
      <c r="H59" s="73" t="s">
        <v>356</v>
      </c>
      <c r="I59" t="s">
        <v>213</v>
      </c>
      <c r="J59" t="s">
        <v>415</v>
      </c>
    </row>
    <row r="60" spans="1:10" x14ac:dyDescent="0.25">
      <c r="A60" t="s">
        <v>8</v>
      </c>
      <c r="B60" t="s">
        <v>309</v>
      </c>
      <c r="C60" t="s">
        <v>213</v>
      </c>
      <c r="D60">
        <v>0.25</v>
      </c>
      <c r="E60">
        <v>0.75</v>
      </c>
      <c r="F60">
        <v>0</v>
      </c>
      <c r="G60" t="s">
        <v>342</v>
      </c>
      <c r="H60" s="73" t="s">
        <v>356</v>
      </c>
      <c r="I60" t="s">
        <v>213</v>
      </c>
      <c r="J60" t="s">
        <v>415</v>
      </c>
    </row>
    <row r="61" spans="1:10" x14ac:dyDescent="0.25">
      <c r="A61" t="s">
        <v>15</v>
      </c>
      <c r="B61" t="s">
        <v>309</v>
      </c>
      <c r="C61" t="s">
        <v>213</v>
      </c>
      <c r="D61">
        <v>0.26</v>
      </c>
      <c r="E61">
        <v>0.68</v>
      </c>
      <c r="F61">
        <v>0.06</v>
      </c>
      <c r="G61" t="s">
        <v>342</v>
      </c>
      <c r="H61" s="73" t="s">
        <v>356</v>
      </c>
      <c r="I61" t="s">
        <v>213</v>
      </c>
      <c r="J61" t="s">
        <v>415</v>
      </c>
    </row>
    <row r="62" spans="1:10" x14ac:dyDescent="0.25">
      <c r="A62" t="s">
        <v>9</v>
      </c>
      <c r="B62" t="s">
        <v>309</v>
      </c>
      <c r="C62" t="s">
        <v>213</v>
      </c>
      <c r="D62">
        <v>0.03</v>
      </c>
      <c r="E62">
        <v>0.96</v>
      </c>
      <c r="F62">
        <v>0</v>
      </c>
      <c r="G62" t="s">
        <v>342</v>
      </c>
      <c r="H62" s="73" t="s">
        <v>356</v>
      </c>
      <c r="I62" t="s">
        <v>213</v>
      </c>
      <c r="J62" t="s">
        <v>415</v>
      </c>
    </row>
    <row r="63" spans="1:10" x14ac:dyDescent="0.25">
      <c r="A63" t="s">
        <v>16</v>
      </c>
      <c r="B63" t="s">
        <v>309</v>
      </c>
      <c r="C63" t="s">
        <v>213</v>
      </c>
      <c r="D63">
        <v>0.27</v>
      </c>
      <c r="E63">
        <v>0.67</v>
      </c>
      <c r="F63">
        <v>0.06</v>
      </c>
      <c r="G63" t="s">
        <v>342</v>
      </c>
      <c r="H63" s="73" t="s">
        <v>356</v>
      </c>
      <c r="I63" t="s">
        <v>213</v>
      </c>
      <c r="J63" t="s">
        <v>415</v>
      </c>
    </row>
    <row r="64" spans="1:10" x14ac:dyDescent="0.25">
      <c r="A64" t="s">
        <v>22</v>
      </c>
      <c r="B64" t="s">
        <v>307</v>
      </c>
      <c r="C64" t="s">
        <v>266</v>
      </c>
      <c r="D64">
        <v>0.5</v>
      </c>
      <c r="E64">
        <v>0.5</v>
      </c>
      <c r="F64">
        <v>0</v>
      </c>
      <c r="G64" t="s">
        <v>342</v>
      </c>
      <c r="H64" s="73" t="s">
        <v>355</v>
      </c>
      <c r="I64" t="s">
        <v>266</v>
      </c>
      <c r="J64" t="s">
        <v>410</v>
      </c>
    </row>
    <row r="65" spans="1:10" x14ac:dyDescent="0.25">
      <c r="A65" t="s">
        <v>0</v>
      </c>
      <c r="B65" t="s">
        <v>307</v>
      </c>
      <c r="C65" t="s">
        <v>266</v>
      </c>
      <c r="D65">
        <v>0.15</v>
      </c>
      <c r="E65">
        <v>0.23</v>
      </c>
      <c r="F65">
        <v>0.62</v>
      </c>
      <c r="G65" t="s">
        <v>342</v>
      </c>
      <c r="H65" s="73" t="s">
        <v>355</v>
      </c>
      <c r="I65" t="s">
        <v>266</v>
      </c>
      <c r="J65" t="s">
        <v>410</v>
      </c>
    </row>
    <row r="66" spans="1:10" x14ac:dyDescent="0.25">
      <c r="A66" t="s">
        <v>11</v>
      </c>
      <c r="B66" t="s">
        <v>307</v>
      </c>
      <c r="C66" t="s">
        <v>266</v>
      </c>
      <c r="D66">
        <v>0.06</v>
      </c>
      <c r="E66">
        <v>0.81</v>
      </c>
      <c r="F66">
        <v>0.13</v>
      </c>
      <c r="G66" t="s">
        <v>342</v>
      </c>
      <c r="H66" s="73" t="s">
        <v>355</v>
      </c>
      <c r="I66" t="s">
        <v>266</v>
      </c>
      <c r="J66" t="s">
        <v>410</v>
      </c>
    </row>
    <row r="67" spans="1:10" x14ac:dyDescent="0.25">
      <c r="A67" t="s">
        <v>1</v>
      </c>
      <c r="B67" t="s">
        <v>307</v>
      </c>
      <c r="C67" t="s">
        <v>266</v>
      </c>
      <c r="D67">
        <v>0.42</v>
      </c>
      <c r="E67">
        <v>0.26</v>
      </c>
      <c r="F67">
        <v>0.32</v>
      </c>
      <c r="G67" t="s">
        <v>342</v>
      </c>
      <c r="H67" s="73" t="s">
        <v>355</v>
      </c>
      <c r="I67" t="s">
        <v>266</v>
      </c>
      <c r="J67" t="s">
        <v>410</v>
      </c>
    </row>
    <row r="68" spans="1:10" x14ac:dyDescent="0.25">
      <c r="A68" t="s">
        <v>2</v>
      </c>
      <c r="B68" t="s">
        <v>307</v>
      </c>
      <c r="C68" t="s">
        <v>266</v>
      </c>
      <c r="D68">
        <v>0.3</v>
      </c>
      <c r="E68">
        <v>0.05</v>
      </c>
      <c r="F68">
        <v>0.65</v>
      </c>
      <c r="G68" t="s">
        <v>342</v>
      </c>
      <c r="H68" s="73" t="s">
        <v>355</v>
      </c>
      <c r="I68" t="s">
        <v>266</v>
      </c>
      <c r="J68" t="s">
        <v>410</v>
      </c>
    </row>
    <row r="69" spans="1:10" x14ac:dyDescent="0.25">
      <c r="A69" t="s">
        <v>23</v>
      </c>
      <c r="B69" t="s">
        <v>307</v>
      </c>
      <c r="C69" t="s">
        <v>266</v>
      </c>
      <c r="D69">
        <v>0.33</v>
      </c>
      <c r="E69">
        <v>0</v>
      </c>
      <c r="F69">
        <v>0.67</v>
      </c>
      <c r="G69" t="s">
        <v>342</v>
      </c>
      <c r="H69" s="73" t="s">
        <v>355</v>
      </c>
      <c r="I69" t="s">
        <v>266</v>
      </c>
      <c r="J69" t="s">
        <v>410</v>
      </c>
    </row>
    <row r="70" spans="1:10" x14ac:dyDescent="0.25">
      <c r="A70" t="s">
        <v>24</v>
      </c>
      <c r="B70" t="s">
        <v>307</v>
      </c>
      <c r="C70" t="s">
        <v>266</v>
      </c>
      <c r="D70">
        <v>0.26</v>
      </c>
      <c r="E70">
        <v>0.61</v>
      </c>
      <c r="F70">
        <v>0.13</v>
      </c>
      <c r="G70" t="s">
        <v>342</v>
      </c>
      <c r="H70" s="73" t="s">
        <v>355</v>
      </c>
      <c r="I70" t="s">
        <v>266</v>
      </c>
      <c r="J70" t="s">
        <v>410</v>
      </c>
    </row>
    <row r="71" spans="1:10" x14ac:dyDescent="0.25">
      <c r="A71" t="s">
        <v>25</v>
      </c>
      <c r="B71" t="s">
        <v>307</v>
      </c>
      <c r="C71" t="s">
        <v>266</v>
      </c>
      <c r="D71">
        <v>7.0000000000000007E-2</v>
      </c>
      <c r="E71">
        <v>0.13</v>
      </c>
      <c r="F71">
        <v>0.8</v>
      </c>
      <c r="G71" t="s">
        <v>342</v>
      </c>
      <c r="H71" s="73" t="s">
        <v>355</v>
      </c>
      <c r="I71" t="s">
        <v>266</v>
      </c>
      <c r="J71" t="s">
        <v>410</v>
      </c>
    </row>
    <row r="72" spans="1:10" x14ac:dyDescent="0.25">
      <c r="A72" t="s">
        <v>12</v>
      </c>
      <c r="B72" t="s">
        <v>307</v>
      </c>
      <c r="C72" t="s">
        <v>266</v>
      </c>
      <c r="D72">
        <v>0</v>
      </c>
      <c r="E72">
        <v>0</v>
      </c>
      <c r="F72">
        <v>1</v>
      </c>
      <c r="G72" t="s">
        <v>342</v>
      </c>
      <c r="H72" s="73" t="s">
        <v>355</v>
      </c>
      <c r="I72" t="s">
        <v>266</v>
      </c>
      <c r="J72" t="s">
        <v>410</v>
      </c>
    </row>
    <row r="73" spans="1:10" x14ac:dyDescent="0.25">
      <c r="A73" t="s">
        <v>3</v>
      </c>
      <c r="B73" t="s">
        <v>307</v>
      </c>
      <c r="C73" t="s">
        <v>266</v>
      </c>
      <c r="D73">
        <v>0.23</v>
      </c>
      <c r="E73">
        <v>0.23</v>
      </c>
      <c r="F73">
        <v>0.54</v>
      </c>
      <c r="G73" t="s">
        <v>342</v>
      </c>
      <c r="H73" s="73" t="s">
        <v>355</v>
      </c>
      <c r="I73" t="s">
        <v>266</v>
      </c>
      <c r="J73" t="s">
        <v>410</v>
      </c>
    </row>
    <row r="74" spans="1:10" x14ac:dyDescent="0.25">
      <c r="A74" t="s">
        <v>26</v>
      </c>
      <c r="B74" t="s">
        <v>307</v>
      </c>
      <c r="C74" t="s">
        <v>266</v>
      </c>
      <c r="D74">
        <v>0.25</v>
      </c>
      <c r="E74">
        <v>0.25</v>
      </c>
      <c r="F74">
        <v>0.5</v>
      </c>
      <c r="G74" t="s">
        <v>342</v>
      </c>
      <c r="H74" s="73" t="s">
        <v>355</v>
      </c>
      <c r="I74" t="s">
        <v>266</v>
      </c>
      <c r="J74" t="s">
        <v>410</v>
      </c>
    </row>
    <row r="75" spans="1:10" x14ac:dyDescent="0.25">
      <c r="A75" t="s">
        <v>27</v>
      </c>
      <c r="B75" t="s">
        <v>307</v>
      </c>
      <c r="C75" t="s">
        <v>266</v>
      </c>
      <c r="D75">
        <v>0.78</v>
      </c>
      <c r="E75">
        <v>0.02</v>
      </c>
      <c r="F75">
        <v>0.2</v>
      </c>
      <c r="G75" t="s">
        <v>342</v>
      </c>
      <c r="H75" s="73" t="s">
        <v>355</v>
      </c>
      <c r="I75" t="s">
        <v>266</v>
      </c>
      <c r="J75" t="s">
        <v>410</v>
      </c>
    </row>
    <row r="76" spans="1:10" x14ac:dyDescent="0.25">
      <c r="A76" t="s">
        <v>28</v>
      </c>
      <c r="B76" t="s">
        <v>307</v>
      </c>
      <c r="C76" t="s">
        <v>266</v>
      </c>
      <c r="D76">
        <v>0.13</v>
      </c>
      <c r="E76">
        <v>0.04</v>
      </c>
      <c r="F76">
        <v>0.83</v>
      </c>
      <c r="G76" t="s">
        <v>342</v>
      </c>
      <c r="H76" s="73" t="s">
        <v>355</v>
      </c>
      <c r="I76" t="s">
        <v>266</v>
      </c>
      <c r="J76" t="s">
        <v>410</v>
      </c>
    </row>
    <row r="77" spans="1:10" x14ac:dyDescent="0.25">
      <c r="A77" t="s">
        <v>29</v>
      </c>
      <c r="B77" t="s">
        <v>307</v>
      </c>
      <c r="C77" t="s">
        <v>266</v>
      </c>
      <c r="D77">
        <v>0.4</v>
      </c>
      <c r="E77">
        <v>0.4</v>
      </c>
      <c r="F77">
        <v>0.2</v>
      </c>
      <c r="G77" t="s">
        <v>342</v>
      </c>
      <c r="H77" s="73" t="s">
        <v>355</v>
      </c>
      <c r="I77" t="s">
        <v>266</v>
      </c>
      <c r="J77" t="s">
        <v>410</v>
      </c>
    </row>
    <row r="78" spans="1:10" x14ac:dyDescent="0.25">
      <c r="A78" t="s">
        <v>4</v>
      </c>
      <c r="B78" t="s">
        <v>307</v>
      </c>
      <c r="C78" t="s">
        <v>266</v>
      </c>
      <c r="D78">
        <v>0.47</v>
      </c>
      <c r="E78">
        <v>0.33</v>
      </c>
      <c r="F78">
        <v>0.2</v>
      </c>
      <c r="G78" t="s">
        <v>342</v>
      </c>
      <c r="H78" s="73" t="s">
        <v>355</v>
      </c>
      <c r="I78" t="s">
        <v>266</v>
      </c>
      <c r="J78" t="s">
        <v>410</v>
      </c>
    </row>
    <row r="79" spans="1:10" x14ac:dyDescent="0.25">
      <c r="A79" t="s">
        <v>13</v>
      </c>
      <c r="B79" t="s">
        <v>307</v>
      </c>
      <c r="C79" t="s">
        <v>266</v>
      </c>
      <c r="D79">
        <v>0.33</v>
      </c>
      <c r="E79">
        <v>0.5</v>
      </c>
      <c r="F79">
        <v>0.17</v>
      </c>
      <c r="G79" t="s">
        <v>342</v>
      </c>
      <c r="H79" s="73" t="s">
        <v>355</v>
      </c>
      <c r="I79" t="s">
        <v>266</v>
      </c>
      <c r="J79" t="s">
        <v>410</v>
      </c>
    </row>
    <row r="80" spans="1:10" x14ac:dyDescent="0.25">
      <c r="A80" t="s">
        <v>30</v>
      </c>
      <c r="B80" t="s">
        <v>307</v>
      </c>
      <c r="C80" t="s">
        <v>266</v>
      </c>
      <c r="D80">
        <v>0</v>
      </c>
      <c r="E80">
        <v>0</v>
      </c>
      <c r="F80">
        <v>1</v>
      </c>
      <c r="G80" t="s">
        <v>342</v>
      </c>
      <c r="H80" s="73" t="s">
        <v>355</v>
      </c>
      <c r="I80" t="s">
        <v>266</v>
      </c>
      <c r="J80" t="s">
        <v>410</v>
      </c>
    </row>
    <row r="81" spans="1:10" x14ac:dyDescent="0.25">
      <c r="A81" t="s">
        <v>31</v>
      </c>
      <c r="B81" t="s">
        <v>307</v>
      </c>
      <c r="C81" t="s">
        <v>266</v>
      </c>
      <c r="D81">
        <v>0</v>
      </c>
      <c r="E81">
        <v>1</v>
      </c>
      <c r="F81">
        <v>0</v>
      </c>
      <c r="G81" t="s">
        <v>342</v>
      </c>
      <c r="H81" s="73" t="s">
        <v>355</v>
      </c>
      <c r="I81" t="s">
        <v>266</v>
      </c>
      <c r="J81" t="s">
        <v>410</v>
      </c>
    </row>
    <row r="82" spans="1:10" x14ac:dyDescent="0.25">
      <c r="A82" t="s">
        <v>14</v>
      </c>
      <c r="B82" t="s">
        <v>307</v>
      </c>
      <c r="C82" t="s">
        <v>266</v>
      </c>
      <c r="D82">
        <v>0.26</v>
      </c>
      <c r="E82">
        <v>0.12</v>
      </c>
      <c r="F82">
        <v>0.62</v>
      </c>
      <c r="G82" t="s">
        <v>342</v>
      </c>
      <c r="H82" s="73" t="s">
        <v>355</v>
      </c>
      <c r="I82" t="s">
        <v>266</v>
      </c>
      <c r="J82" t="s">
        <v>410</v>
      </c>
    </row>
    <row r="83" spans="1:10" x14ac:dyDescent="0.25">
      <c r="A83" t="s">
        <v>5</v>
      </c>
      <c r="B83" t="s">
        <v>307</v>
      </c>
      <c r="C83" t="s">
        <v>266</v>
      </c>
      <c r="D83">
        <v>0.53</v>
      </c>
      <c r="E83">
        <v>0.22</v>
      </c>
      <c r="F83">
        <v>0.25</v>
      </c>
      <c r="G83" t="s">
        <v>342</v>
      </c>
      <c r="H83" s="73" t="s">
        <v>355</v>
      </c>
      <c r="I83" t="s">
        <v>266</v>
      </c>
      <c r="J83" t="s">
        <v>410</v>
      </c>
    </row>
    <row r="84" spans="1:10" x14ac:dyDescent="0.25">
      <c r="A84" t="s">
        <v>32</v>
      </c>
      <c r="B84" t="s">
        <v>307</v>
      </c>
      <c r="C84" t="s">
        <v>266</v>
      </c>
      <c r="D84">
        <v>0.63</v>
      </c>
      <c r="E84">
        <v>0</v>
      </c>
      <c r="F84">
        <v>0.37</v>
      </c>
      <c r="G84" t="s">
        <v>342</v>
      </c>
      <c r="H84" s="73" t="s">
        <v>355</v>
      </c>
      <c r="I84" t="s">
        <v>266</v>
      </c>
      <c r="J84" t="s">
        <v>410</v>
      </c>
    </row>
    <row r="85" spans="1:10" x14ac:dyDescent="0.25">
      <c r="A85" t="s">
        <v>33</v>
      </c>
      <c r="B85" t="s">
        <v>307</v>
      </c>
      <c r="C85" t="s">
        <v>266</v>
      </c>
      <c r="D85">
        <v>0.56999999999999995</v>
      </c>
      <c r="E85">
        <v>0.19</v>
      </c>
      <c r="F85">
        <v>0.24</v>
      </c>
      <c r="G85" t="s">
        <v>342</v>
      </c>
      <c r="H85" s="73" t="s">
        <v>355</v>
      </c>
      <c r="I85" t="s">
        <v>266</v>
      </c>
      <c r="J85" t="s">
        <v>410</v>
      </c>
    </row>
    <row r="86" spans="1:10" x14ac:dyDescent="0.25">
      <c r="A86" t="s">
        <v>34</v>
      </c>
      <c r="B86" t="s">
        <v>307</v>
      </c>
      <c r="C86" t="s">
        <v>266</v>
      </c>
      <c r="D86">
        <v>0.21</v>
      </c>
      <c r="E86">
        <v>0.26</v>
      </c>
      <c r="F86">
        <v>0.53</v>
      </c>
      <c r="G86" t="s">
        <v>342</v>
      </c>
      <c r="H86" s="73" t="s">
        <v>355</v>
      </c>
      <c r="I86" t="s">
        <v>266</v>
      </c>
      <c r="J86" t="s">
        <v>410</v>
      </c>
    </row>
    <row r="87" spans="1:10" x14ac:dyDescent="0.25">
      <c r="A87" t="s">
        <v>35</v>
      </c>
      <c r="B87" t="s">
        <v>307</v>
      </c>
      <c r="C87" t="s">
        <v>266</v>
      </c>
      <c r="D87">
        <v>0.23</v>
      </c>
      <c r="E87">
        <v>0.77</v>
      </c>
      <c r="F87">
        <v>0</v>
      </c>
      <c r="G87" t="s">
        <v>342</v>
      </c>
      <c r="H87" s="73" t="s">
        <v>355</v>
      </c>
      <c r="I87" t="s">
        <v>266</v>
      </c>
      <c r="J87" t="s">
        <v>410</v>
      </c>
    </row>
    <row r="88" spans="1:10" x14ac:dyDescent="0.25">
      <c r="A88" t="s">
        <v>6</v>
      </c>
      <c r="B88" t="s">
        <v>307</v>
      </c>
      <c r="C88" t="s">
        <v>266</v>
      </c>
      <c r="D88">
        <v>0.08</v>
      </c>
      <c r="E88">
        <v>0</v>
      </c>
      <c r="F88">
        <v>0.92</v>
      </c>
      <c r="G88" t="s">
        <v>342</v>
      </c>
      <c r="H88" s="73" t="s">
        <v>355</v>
      </c>
      <c r="I88" t="s">
        <v>266</v>
      </c>
      <c r="J88" t="s">
        <v>410</v>
      </c>
    </row>
    <row r="89" spans="1:10" x14ac:dyDescent="0.25">
      <c r="A89" t="s">
        <v>7</v>
      </c>
      <c r="B89" t="s">
        <v>307</v>
      </c>
      <c r="C89" t="s">
        <v>266</v>
      </c>
      <c r="D89">
        <v>0.26</v>
      </c>
      <c r="E89">
        <v>0.03</v>
      </c>
      <c r="F89">
        <v>0.71</v>
      </c>
      <c r="G89" t="s">
        <v>342</v>
      </c>
      <c r="H89" s="73" t="s">
        <v>355</v>
      </c>
      <c r="I89" t="s">
        <v>266</v>
      </c>
      <c r="J89" t="s">
        <v>410</v>
      </c>
    </row>
    <row r="90" spans="1:10" x14ac:dyDescent="0.25">
      <c r="A90" t="s">
        <v>10</v>
      </c>
      <c r="B90" t="s">
        <v>307</v>
      </c>
      <c r="C90" t="s">
        <v>266</v>
      </c>
      <c r="D90">
        <v>0.5</v>
      </c>
      <c r="E90">
        <v>0</v>
      </c>
      <c r="F90">
        <v>0.5</v>
      </c>
      <c r="G90" t="s">
        <v>342</v>
      </c>
      <c r="H90" s="73" t="s">
        <v>355</v>
      </c>
      <c r="I90" t="s">
        <v>266</v>
      </c>
      <c r="J90" t="s">
        <v>410</v>
      </c>
    </row>
    <row r="91" spans="1:10" x14ac:dyDescent="0.25">
      <c r="A91" t="s">
        <v>8</v>
      </c>
      <c r="B91" t="s">
        <v>307</v>
      </c>
      <c r="C91" t="s">
        <v>266</v>
      </c>
      <c r="D91">
        <v>0.22</v>
      </c>
      <c r="E91">
        <v>0</v>
      </c>
      <c r="F91">
        <v>0.78</v>
      </c>
      <c r="G91" t="s">
        <v>342</v>
      </c>
      <c r="H91" s="73" t="s">
        <v>355</v>
      </c>
      <c r="I91" t="s">
        <v>266</v>
      </c>
      <c r="J91" t="s">
        <v>410</v>
      </c>
    </row>
    <row r="92" spans="1:10" x14ac:dyDescent="0.25">
      <c r="A92" t="s">
        <v>15</v>
      </c>
      <c r="B92" t="s">
        <v>307</v>
      </c>
      <c r="C92" t="s">
        <v>266</v>
      </c>
      <c r="D92">
        <v>0.26</v>
      </c>
      <c r="E92">
        <v>0.22</v>
      </c>
      <c r="F92">
        <v>0.52</v>
      </c>
      <c r="G92" t="s">
        <v>342</v>
      </c>
      <c r="H92" s="73" t="s">
        <v>355</v>
      </c>
      <c r="I92" t="s">
        <v>266</v>
      </c>
      <c r="J92" t="s">
        <v>410</v>
      </c>
    </row>
    <row r="93" spans="1:10" x14ac:dyDescent="0.25">
      <c r="A93" t="s">
        <v>9</v>
      </c>
      <c r="B93" t="s">
        <v>307</v>
      </c>
      <c r="C93" t="s">
        <v>266</v>
      </c>
      <c r="D93">
        <v>0.23</v>
      </c>
      <c r="E93">
        <v>0.46</v>
      </c>
      <c r="F93">
        <v>0.31</v>
      </c>
      <c r="G93" t="s">
        <v>342</v>
      </c>
      <c r="H93" s="73" t="s">
        <v>355</v>
      </c>
      <c r="I93" t="s">
        <v>266</v>
      </c>
      <c r="J93" t="s">
        <v>410</v>
      </c>
    </row>
    <row r="94" spans="1:10" x14ac:dyDescent="0.25">
      <c r="A94" t="s">
        <v>16</v>
      </c>
      <c r="B94" t="s">
        <v>307</v>
      </c>
      <c r="C94" t="s">
        <v>266</v>
      </c>
      <c r="D94">
        <v>0.5</v>
      </c>
      <c r="E94">
        <v>0.28999999999999998</v>
      </c>
      <c r="F94">
        <v>0.21</v>
      </c>
      <c r="G94" t="s">
        <v>342</v>
      </c>
      <c r="H94" s="73" t="s">
        <v>355</v>
      </c>
      <c r="I94" t="s">
        <v>266</v>
      </c>
      <c r="J94" t="s">
        <v>410</v>
      </c>
    </row>
    <row r="95" spans="1:10" x14ac:dyDescent="0.25">
      <c r="A95" t="s">
        <v>22</v>
      </c>
      <c r="B95" t="s">
        <v>307</v>
      </c>
      <c r="C95" t="s">
        <v>267</v>
      </c>
      <c r="D95">
        <v>0.5</v>
      </c>
      <c r="E95">
        <v>0</v>
      </c>
      <c r="F95">
        <v>0.5</v>
      </c>
      <c r="G95" t="s">
        <v>342</v>
      </c>
      <c r="H95" s="73" t="s">
        <v>355</v>
      </c>
      <c r="I95" t="s">
        <v>267</v>
      </c>
      <c r="J95" t="s">
        <v>411</v>
      </c>
    </row>
    <row r="96" spans="1:10" x14ac:dyDescent="0.25">
      <c r="A96" t="s">
        <v>0</v>
      </c>
      <c r="B96" t="s">
        <v>307</v>
      </c>
      <c r="C96" t="s">
        <v>267</v>
      </c>
      <c r="D96">
        <v>0.15</v>
      </c>
      <c r="E96">
        <v>0.62</v>
      </c>
      <c r="F96">
        <v>0.23</v>
      </c>
      <c r="G96" t="s">
        <v>342</v>
      </c>
      <c r="H96" s="73" t="s">
        <v>355</v>
      </c>
      <c r="I96" t="s">
        <v>267</v>
      </c>
      <c r="J96" t="s">
        <v>411</v>
      </c>
    </row>
    <row r="97" spans="1:10" x14ac:dyDescent="0.25">
      <c r="A97" t="s">
        <v>11</v>
      </c>
      <c r="B97" t="s">
        <v>307</v>
      </c>
      <c r="C97" t="s">
        <v>267</v>
      </c>
      <c r="D97">
        <v>0.06</v>
      </c>
      <c r="E97">
        <v>0.13</v>
      </c>
      <c r="F97">
        <v>0.81</v>
      </c>
      <c r="G97" t="s">
        <v>342</v>
      </c>
      <c r="H97" s="73" t="s">
        <v>355</v>
      </c>
      <c r="I97" t="s">
        <v>267</v>
      </c>
      <c r="J97" t="s">
        <v>411</v>
      </c>
    </row>
    <row r="98" spans="1:10" x14ac:dyDescent="0.25">
      <c r="A98" t="s">
        <v>1</v>
      </c>
      <c r="B98" t="s">
        <v>307</v>
      </c>
      <c r="C98" t="s">
        <v>267</v>
      </c>
      <c r="D98">
        <v>0.42</v>
      </c>
      <c r="E98">
        <v>0.32</v>
      </c>
      <c r="F98">
        <v>0.26</v>
      </c>
      <c r="G98" t="s">
        <v>342</v>
      </c>
      <c r="H98" s="73" t="s">
        <v>355</v>
      </c>
      <c r="I98" t="s">
        <v>267</v>
      </c>
      <c r="J98" t="s">
        <v>411</v>
      </c>
    </row>
    <row r="99" spans="1:10" x14ac:dyDescent="0.25">
      <c r="A99" t="s">
        <v>2</v>
      </c>
      <c r="B99" t="s">
        <v>307</v>
      </c>
      <c r="C99" t="s">
        <v>267</v>
      </c>
      <c r="D99">
        <v>0.3</v>
      </c>
      <c r="E99">
        <v>0.65</v>
      </c>
      <c r="F99">
        <v>0.05</v>
      </c>
      <c r="G99" t="s">
        <v>342</v>
      </c>
      <c r="H99" s="73" t="s">
        <v>355</v>
      </c>
      <c r="I99" t="s">
        <v>267</v>
      </c>
      <c r="J99" t="s">
        <v>411</v>
      </c>
    </row>
    <row r="100" spans="1:10" x14ac:dyDescent="0.25">
      <c r="A100" t="s">
        <v>23</v>
      </c>
      <c r="B100" t="s">
        <v>307</v>
      </c>
      <c r="C100" t="s">
        <v>267</v>
      </c>
      <c r="D100">
        <v>0.33</v>
      </c>
      <c r="E100">
        <v>0.67</v>
      </c>
      <c r="F100">
        <v>0</v>
      </c>
      <c r="G100" t="s">
        <v>342</v>
      </c>
      <c r="H100" s="73" t="s">
        <v>355</v>
      </c>
      <c r="I100" t="s">
        <v>267</v>
      </c>
      <c r="J100" t="s">
        <v>411</v>
      </c>
    </row>
    <row r="101" spans="1:10" x14ac:dyDescent="0.25">
      <c r="A101" t="s">
        <v>24</v>
      </c>
      <c r="B101" t="s">
        <v>307</v>
      </c>
      <c r="C101" t="s">
        <v>267</v>
      </c>
      <c r="D101">
        <v>0.26</v>
      </c>
      <c r="E101">
        <v>0.13</v>
      </c>
      <c r="F101">
        <v>0.61</v>
      </c>
      <c r="G101" t="s">
        <v>342</v>
      </c>
      <c r="H101" s="73" t="s">
        <v>355</v>
      </c>
      <c r="I101" t="s">
        <v>267</v>
      </c>
      <c r="J101" t="s">
        <v>411</v>
      </c>
    </row>
    <row r="102" spans="1:10" x14ac:dyDescent="0.25">
      <c r="A102" t="s">
        <v>25</v>
      </c>
      <c r="B102" t="s">
        <v>307</v>
      </c>
      <c r="C102" t="s">
        <v>267</v>
      </c>
      <c r="D102">
        <v>7.0000000000000007E-2</v>
      </c>
      <c r="E102">
        <v>0.8</v>
      </c>
      <c r="F102">
        <v>0.13</v>
      </c>
      <c r="G102" t="s">
        <v>342</v>
      </c>
      <c r="H102" s="73" t="s">
        <v>355</v>
      </c>
      <c r="I102" t="s">
        <v>267</v>
      </c>
      <c r="J102" t="s">
        <v>411</v>
      </c>
    </row>
    <row r="103" spans="1:10" x14ac:dyDescent="0.25">
      <c r="A103" t="s">
        <v>12</v>
      </c>
      <c r="B103" t="s">
        <v>307</v>
      </c>
      <c r="C103" t="s">
        <v>267</v>
      </c>
      <c r="D103">
        <v>0</v>
      </c>
      <c r="E103">
        <v>1</v>
      </c>
      <c r="F103">
        <v>0</v>
      </c>
      <c r="G103" t="s">
        <v>342</v>
      </c>
      <c r="H103" s="73" t="s">
        <v>355</v>
      </c>
      <c r="I103" t="s">
        <v>267</v>
      </c>
      <c r="J103" t="s">
        <v>411</v>
      </c>
    </row>
    <row r="104" spans="1:10" x14ac:dyDescent="0.25">
      <c r="A104" t="s">
        <v>3</v>
      </c>
      <c r="B104" t="s">
        <v>307</v>
      </c>
      <c r="C104" t="s">
        <v>267</v>
      </c>
      <c r="D104">
        <v>0.23</v>
      </c>
      <c r="E104">
        <v>0.54</v>
      </c>
      <c r="F104">
        <v>0.23</v>
      </c>
      <c r="G104" t="s">
        <v>342</v>
      </c>
      <c r="H104" s="73" t="s">
        <v>355</v>
      </c>
      <c r="I104" t="s">
        <v>267</v>
      </c>
      <c r="J104" t="s">
        <v>411</v>
      </c>
    </row>
    <row r="105" spans="1:10" x14ac:dyDescent="0.25">
      <c r="A105" t="s">
        <v>26</v>
      </c>
      <c r="B105" t="s">
        <v>307</v>
      </c>
      <c r="C105" t="s">
        <v>267</v>
      </c>
      <c r="D105">
        <v>0.25</v>
      </c>
      <c r="E105">
        <v>0.5</v>
      </c>
      <c r="F105">
        <v>0.25</v>
      </c>
      <c r="G105" t="s">
        <v>342</v>
      </c>
      <c r="H105" s="73" t="s">
        <v>355</v>
      </c>
      <c r="I105" t="s">
        <v>267</v>
      </c>
      <c r="J105" t="s">
        <v>411</v>
      </c>
    </row>
    <row r="106" spans="1:10" x14ac:dyDescent="0.25">
      <c r="A106" t="s">
        <v>27</v>
      </c>
      <c r="B106" t="s">
        <v>307</v>
      </c>
      <c r="C106" t="s">
        <v>267</v>
      </c>
      <c r="D106">
        <v>0.78</v>
      </c>
      <c r="E106">
        <v>0.2</v>
      </c>
      <c r="F106">
        <v>0.02</v>
      </c>
      <c r="G106" t="s">
        <v>342</v>
      </c>
      <c r="H106" s="73" t="s">
        <v>355</v>
      </c>
      <c r="I106" t="s">
        <v>267</v>
      </c>
      <c r="J106" t="s">
        <v>411</v>
      </c>
    </row>
    <row r="107" spans="1:10" x14ac:dyDescent="0.25">
      <c r="A107" t="s">
        <v>28</v>
      </c>
      <c r="B107" t="s">
        <v>307</v>
      </c>
      <c r="C107" t="s">
        <v>267</v>
      </c>
      <c r="D107">
        <v>0.13</v>
      </c>
      <c r="E107">
        <v>0.83</v>
      </c>
      <c r="F107">
        <v>0.04</v>
      </c>
      <c r="G107" t="s">
        <v>342</v>
      </c>
      <c r="H107" s="73" t="s">
        <v>355</v>
      </c>
      <c r="I107" t="s">
        <v>267</v>
      </c>
      <c r="J107" t="s">
        <v>411</v>
      </c>
    </row>
    <row r="108" spans="1:10" x14ac:dyDescent="0.25">
      <c r="A108" t="s">
        <v>29</v>
      </c>
      <c r="B108" t="s">
        <v>307</v>
      </c>
      <c r="C108" t="s">
        <v>267</v>
      </c>
      <c r="D108">
        <v>0.4</v>
      </c>
      <c r="E108">
        <v>0.2</v>
      </c>
      <c r="F108">
        <v>0.4</v>
      </c>
      <c r="G108" t="s">
        <v>342</v>
      </c>
      <c r="H108" s="73" t="s">
        <v>355</v>
      </c>
      <c r="I108" t="s">
        <v>267</v>
      </c>
      <c r="J108" t="s">
        <v>411</v>
      </c>
    </row>
    <row r="109" spans="1:10" x14ac:dyDescent="0.25">
      <c r="A109" t="s">
        <v>4</v>
      </c>
      <c r="B109" t="s">
        <v>307</v>
      </c>
      <c r="C109" t="s">
        <v>267</v>
      </c>
      <c r="D109">
        <v>0.47</v>
      </c>
      <c r="E109">
        <v>0.2</v>
      </c>
      <c r="F109">
        <v>0.33</v>
      </c>
      <c r="G109" t="s">
        <v>342</v>
      </c>
      <c r="H109" s="73" t="s">
        <v>355</v>
      </c>
      <c r="I109" t="s">
        <v>267</v>
      </c>
      <c r="J109" t="s">
        <v>411</v>
      </c>
    </row>
    <row r="110" spans="1:10" x14ac:dyDescent="0.25">
      <c r="A110" t="s">
        <v>13</v>
      </c>
      <c r="B110" t="s">
        <v>307</v>
      </c>
      <c r="C110" t="s">
        <v>267</v>
      </c>
      <c r="D110">
        <v>0.33</v>
      </c>
      <c r="E110">
        <v>0.17</v>
      </c>
      <c r="F110">
        <v>0.5</v>
      </c>
      <c r="G110" t="s">
        <v>342</v>
      </c>
      <c r="H110" s="73" t="s">
        <v>355</v>
      </c>
      <c r="I110" t="s">
        <v>267</v>
      </c>
      <c r="J110" t="s">
        <v>411</v>
      </c>
    </row>
    <row r="111" spans="1:10" x14ac:dyDescent="0.25">
      <c r="A111" t="s">
        <v>30</v>
      </c>
      <c r="B111" t="s">
        <v>307</v>
      </c>
      <c r="C111" t="s">
        <v>267</v>
      </c>
      <c r="D111">
        <v>0</v>
      </c>
      <c r="E111">
        <v>1</v>
      </c>
      <c r="F111">
        <v>0</v>
      </c>
      <c r="G111" t="s">
        <v>342</v>
      </c>
      <c r="H111" s="73" t="s">
        <v>355</v>
      </c>
      <c r="I111" t="s">
        <v>267</v>
      </c>
      <c r="J111" t="s">
        <v>411</v>
      </c>
    </row>
    <row r="112" spans="1:10" x14ac:dyDescent="0.25">
      <c r="A112" t="s">
        <v>31</v>
      </c>
      <c r="B112" t="s">
        <v>307</v>
      </c>
      <c r="C112" t="s">
        <v>267</v>
      </c>
      <c r="D112">
        <v>0</v>
      </c>
      <c r="E112">
        <v>0</v>
      </c>
      <c r="F112">
        <v>1</v>
      </c>
      <c r="G112" t="s">
        <v>342</v>
      </c>
      <c r="H112" s="73" t="s">
        <v>355</v>
      </c>
      <c r="I112" t="s">
        <v>267</v>
      </c>
      <c r="J112" t="s">
        <v>411</v>
      </c>
    </row>
    <row r="113" spans="1:10" x14ac:dyDescent="0.25">
      <c r="A113" t="s">
        <v>14</v>
      </c>
      <c r="B113" t="s">
        <v>307</v>
      </c>
      <c r="C113" t="s">
        <v>267</v>
      </c>
      <c r="D113">
        <v>0.26</v>
      </c>
      <c r="E113">
        <v>0.62</v>
      </c>
      <c r="F113">
        <v>0.12</v>
      </c>
      <c r="G113" t="s">
        <v>342</v>
      </c>
      <c r="H113" s="73" t="s">
        <v>355</v>
      </c>
      <c r="I113" t="s">
        <v>267</v>
      </c>
      <c r="J113" t="s">
        <v>411</v>
      </c>
    </row>
    <row r="114" spans="1:10" x14ac:dyDescent="0.25">
      <c r="A114" t="s">
        <v>5</v>
      </c>
      <c r="B114" t="s">
        <v>307</v>
      </c>
      <c r="C114" t="s">
        <v>267</v>
      </c>
      <c r="D114">
        <v>0.53</v>
      </c>
      <c r="E114">
        <v>0.25</v>
      </c>
      <c r="F114">
        <v>0.22</v>
      </c>
      <c r="G114" t="s">
        <v>342</v>
      </c>
      <c r="H114" s="73" t="s">
        <v>355</v>
      </c>
      <c r="I114" t="s">
        <v>267</v>
      </c>
      <c r="J114" t="s">
        <v>411</v>
      </c>
    </row>
    <row r="115" spans="1:10" x14ac:dyDescent="0.25">
      <c r="A115" t="s">
        <v>32</v>
      </c>
      <c r="B115" t="s">
        <v>307</v>
      </c>
      <c r="C115" t="s">
        <v>267</v>
      </c>
      <c r="D115">
        <v>0.63</v>
      </c>
      <c r="E115">
        <v>0.37</v>
      </c>
      <c r="F115">
        <v>0</v>
      </c>
      <c r="G115" t="s">
        <v>342</v>
      </c>
      <c r="H115" s="73" t="s">
        <v>355</v>
      </c>
      <c r="I115" t="s">
        <v>267</v>
      </c>
      <c r="J115" t="s">
        <v>411</v>
      </c>
    </row>
    <row r="116" spans="1:10" x14ac:dyDescent="0.25">
      <c r="A116" t="s">
        <v>33</v>
      </c>
      <c r="B116" t="s">
        <v>307</v>
      </c>
      <c r="C116" t="s">
        <v>267</v>
      </c>
      <c r="D116">
        <v>0.56999999999999995</v>
      </c>
      <c r="E116">
        <v>0.24</v>
      </c>
      <c r="F116">
        <v>0.19</v>
      </c>
      <c r="G116" t="s">
        <v>342</v>
      </c>
      <c r="H116" s="73" t="s">
        <v>355</v>
      </c>
      <c r="I116" t="s">
        <v>267</v>
      </c>
      <c r="J116" t="s">
        <v>411</v>
      </c>
    </row>
    <row r="117" spans="1:10" x14ac:dyDescent="0.25">
      <c r="A117" t="s">
        <v>34</v>
      </c>
      <c r="B117" t="s">
        <v>307</v>
      </c>
      <c r="C117" t="s">
        <v>267</v>
      </c>
      <c r="D117">
        <v>0.21</v>
      </c>
      <c r="E117">
        <v>0.53</v>
      </c>
      <c r="F117">
        <v>0.26</v>
      </c>
      <c r="G117" t="s">
        <v>342</v>
      </c>
      <c r="H117" s="73" t="s">
        <v>355</v>
      </c>
      <c r="I117" t="s">
        <v>267</v>
      </c>
      <c r="J117" t="s">
        <v>411</v>
      </c>
    </row>
    <row r="118" spans="1:10" x14ac:dyDescent="0.25">
      <c r="A118" t="s">
        <v>35</v>
      </c>
      <c r="B118" t="s">
        <v>307</v>
      </c>
      <c r="C118" t="s">
        <v>267</v>
      </c>
      <c r="D118">
        <v>0.23</v>
      </c>
      <c r="E118">
        <v>0</v>
      </c>
      <c r="F118">
        <v>0.77</v>
      </c>
      <c r="G118" t="s">
        <v>342</v>
      </c>
      <c r="H118" s="73" t="s">
        <v>355</v>
      </c>
      <c r="I118" t="s">
        <v>267</v>
      </c>
      <c r="J118" t="s">
        <v>411</v>
      </c>
    </row>
    <row r="119" spans="1:10" x14ac:dyDescent="0.25">
      <c r="A119" t="s">
        <v>6</v>
      </c>
      <c r="B119" t="s">
        <v>307</v>
      </c>
      <c r="C119" t="s">
        <v>267</v>
      </c>
      <c r="D119">
        <v>0.08</v>
      </c>
      <c r="E119">
        <v>0.92</v>
      </c>
      <c r="F119">
        <v>0</v>
      </c>
      <c r="G119" t="s">
        <v>342</v>
      </c>
      <c r="H119" s="73" t="s">
        <v>355</v>
      </c>
      <c r="I119" t="s">
        <v>267</v>
      </c>
      <c r="J119" t="s">
        <v>411</v>
      </c>
    </row>
    <row r="120" spans="1:10" x14ac:dyDescent="0.25">
      <c r="A120" t="s">
        <v>7</v>
      </c>
      <c r="B120" t="s">
        <v>307</v>
      </c>
      <c r="C120" t="s">
        <v>267</v>
      </c>
      <c r="D120">
        <v>0.26</v>
      </c>
      <c r="E120">
        <v>0.71</v>
      </c>
      <c r="F120">
        <v>0.03</v>
      </c>
      <c r="G120" t="s">
        <v>342</v>
      </c>
      <c r="H120" s="73" t="s">
        <v>355</v>
      </c>
      <c r="I120" t="s">
        <v>267</v>
      </c>
      <c r="J120" t="s">
        <v>411</v>
      </c>
    </row>
    <row r="121" spans="1:10" x14ac:dyDescent="0.25">
      <c r="A121" t="s">
        <v>10</v>
      </c>
      <c r="B121" t="s">
        <v>307</v>
      </c>
      <c r="C121" t="s">
        <v>267</v>
      </c>
      <c r="D121">
        <v>0.5</v>
      </c>
      <c r="E121">
        <v>0.5</v>
      </c>
      <c r="F121">
        <v>0</v>
      </c>
      <c r="G121" t="s">
        <v>342</v>
      </c>
      <c r="H121" s="73" t="s">
        <v>355</v>
      </c>
      <c r="I121" t="s">
        <v>267</v>
      </c>
      <c r="J121" t="s">
        <v>411</v>
      </c>
    </row>
    <row r="122" spans="1:10" x14ac:dyDescent="0.25">
      <c r="A122" t="s">
        <v>8</v>
      </c>
      <c r="B122" t="s">
        <v>307</v>
      </c>
      <c r="C122" t="s">
        <v>267</v>
      </c>
      <c r="D122">
        <v>0.22</v>
      </c>
      <c r="E122">
        <v>0.78</v>
      </c>
      <c r="F122">
        <v>0</v>
      </c>
      <c r="G122" t="s">
        <v>342</v>
      </c>
      <c r="H122" s="73" t="s">
        <v>355</v>
      </c>
      <c r="I122" t="s">
        <v>267</v>
      </c>
      <c r="J122" t="s">
        <v>411</v>
      </c>
    </row>
    <row r="123" spans="1:10" x14ac:dyDescent="0.25">
      <c r="A123" t="s">
        <v>15</v>
      </c>
      <c r="B123" t="s">
        <v>307</v>
      </c>
      <c r="C123" t="s">
        <v>267</v>
      </c>
      <c r="D123">
        <v>0.26</v>
      </c>
      <c r="E123">
        <v>0.52</v>
      </c>
      <c r="F123">
        <v>0.22</v>
      </c>
      <c r="G123" t="s">
        <v>342</v>
      </c>
      <c r="H123" s="73" t="s">
        <v>355</v>
      </c>
      <c r="I123" t="s">
        <v>267</v>
      </c>
      <c r="J123" t="s">
        <v>411</v>
      </c>
    </row>
    <row r="124" spans="1:10" x14ac:dyDescent="0.25">
      <c r="A124" t="s">
        <v>9</v>
      </c>
      <c r="B124" t="s">
        <v>307</v>
      </c>
      <c r="C124" t="s">
        <v>267</v>
      </c>
      <c r="D124">
        <v>0.23</v>
      </c>
      <c r="E124">
        <v>0.31</v>
      </c>
      <c r="F124">
        <v>0.46</v>
      </c>
      <c r="G124" t="s">
        <v>342</v>
      </c>
      <c r="H124" s="73" t="s">
        <v>355</v>
      </c>
      <c r="I124" t="s">
        <v>267</v>
      </c>
      <c r="J124" t="s">
        <v>411</v>
      </c>
    </row>
    <row r="125" spans="1:10" x14ac:dyDescent="0.25">
      <c r="A125" t="s">
        <v>16</v>
      </c>
      <c r="B125" t="s">
        <v>307</v>
      </c>
      <c r="C125" t="s">
        <v>267</v>
      </c>
      <c r="D125">
        <v>0.5</v>
      </c>
      <c r="E125">
        <v>0.21</v>
      </c>
      <c r="F125">
        <v>0.28999999999999998</v>
      </c>
      <c r="G125" t="s">
        <v>342</v>
      </c>
      <c r="H125" s="73" t="s">
        <v>355</v>
      </c>
      <c r="I125" t="s">
        <v>267</v>
      </c>
      <c r="J125" t="s">
        <v>411</v>
      </c>
    </row>
    <row r="126" spans="1:10" x14ac:dyDescent="0.25">
      <c r="A126" t="s">
        <v>22</v>
      </c>
      <c r="B126" t="s">
        <v>287</v>
      </c>
      <c r="C126" t="s">
        <v>266</v>
      </c>
      <c r="D126">
        <v>0.25</v>
      </c>
      <c r="E126">
        <v>0.75</v>
      </c>
      <c r="F126">
        <v>0</v>
      </c>
      <c r="G126" t="s">
        <v>342</v>
      </c>
      <c r="H126" s="73" t="s">
        <v>345</v>
      </c>
      <c r="I126" t="s">
        <v>266</v>
      </c>
      <c r="J126" t="s">
        <v>371</v>
      </c>
    </row>
    <row r="127" spans="1:10" x14ac:dyDescent="0.25">
      <c r="A127" t="s">
        <v>0</v>
      </c>
      <c r="B127" t="s">
        <v>287</v>
      </c>
      <c r="C127" t="s">
        <v>266</v>
      </c>
      <c r="D127">
        <v>0.13</v>
      </c>
      <c r="E127">
        <v>0.19</v>
      </c>
      <c r="F127">
        <v>0.69</v>
      </c>
      <c r="G127" t="s">
        <v>342</v>
      </c>
      <c r="H127" s="73" t="s">
        <v>345</v>
      </c>
      <c r="I127" t="s">
        <v>266</v>
      </c>
      <c r="J127" t="s">
        <v>371</v>
      </c>
    </row>
    <row r="128" spans="1:10" x14ac:dyDescent="0.25">
      <c r="A128" t="s">
        <v>11</v>
      </c>
      <c r="B128" t="s">
        <v>287</v>
      </c>
      <c r="C128" t="s">
        <v>266</v>
      </c>
      <c r="D128">
        <v>0.1</v>
      </c>
      <c r="E128">
        <v>0.06</v>
      </c>
      <c r="F128">
        <v>0.84</v>
      </c>
      <c r="G128" t="s">
        <v>342</v>
      </c>
      <c r="H128" s="73" t="s">
        <v>345</v>
      </c>
      <c r="I128" t="s">
        <v>266</v>
      </c>
      <c r="J128" t="s">
        <v>371</v>
      </c>
    </row>
    <row r="129" spans="1:10" x14ac:dyDescent="0.25">
      <c r="A129" t="s">
        <v>1</v>
      </c>
      <c r="B129" t="s">
        <v>287</v>
      </c>
      <c r="C129" t="s">
        <v>266</v>
      </c>
      <c r="D129">
        <v>0.14000000000000001</v>
      </c>
      <c r="E129">
        <v>0.45</v>
      </c>
      <c r="F129">
        <v>0.41</v>
      </c>
      <c r="G129" t="s">
        <v>342</v>
      </c>
      <c r="H129" s="73" t="s">
        <v>345</v>
      </c>
      <c r="I129" t="s">
        <v>266</v>
      </c>
      <c r="J129" t="s">
        <v>371</v>
      </c>
    </row>
    <row r="130" spans="1:10" x14ac:dyDescent="0.25">
      <c r="A130" t="s">
        <v>2</v>
      </c>
      <c r="B130" t="s">
        <v>287</v>
      </c>
      <c r="C130" t="s">
        <v>266</v>
      </c>
      <c r="D130">
        <v>0.11</v>
      </c>
      <c r="E130">
        <v>0.02</v>
      </c>
      <c r="F130">
        <v>0.88</v>
      </c>
      <c r="G130" t="s">
        <v>342</v>
      </c>
      <c r="H130" s="73" t="s">
        <v>345</v>
      </c>
      <c r="I130" t="s">
        <v>266</v>
      </c>
      <c r="J130" t="s">
        <v>371</v>
      </c>
    </row>
    <row r="131" spans="1:10" x14ac:dyDescent="0.25">
      <c r="A131" t="s">
        <v>23</v>
      </c>
      <c r="B131" t="s">
        <v>287</v>
      </c>
      <c r="C131" t="s">
        <v>266</v>
      </c>
      <c r="D131">
        <v>0</v>
      </c>
      <c r="E131">
        <v>0</v>
      </c>
      <c r="F131">
        <v>1</v>
      </c>
      <c r="G131" t="s">
        <v>342</v>
      </c>
      <c r="H131" s="73" t="s">
        <v>345</v>
      </c>
      <c r="I131" t="s">
        <v>266</v>
      </c>
      <c r="J131" t="s">
        <v>371</v>
      </c>
    </row>
    <row r="132" spans="1:10" x14ac:dyDescent="0.25">
      <c r="A132" t="s">
        <v>24</v>
      </c>
      <c r="B132" t="s">
        <v>287</v>
      </c>
      <c r="C132" t="s">
        <v>266</v>
      </c>
      <c r="D132">
        <v>0.02</v>
      </c>
      <c r="E132">
        <v>0.87</v>
      </c>
      <c r="F132">
        <v>0.12</v>
      </c>
      <c r="G132" t="s">
        <v>342</v>
      </c>
      <c r="H132" s="73" t="s">
        <v>345</v>
      </c>
      <c r="I132" t="s">
        <v>266</v>
      </c>
      <c r="J132" t="s">
        <v>371</v>
      </c>
    </row>
    <row r="133" spans="1:10" x14ac:dyDescent="0.25">
      <c r="A133" t="s">
        <v>25</v>
      </c>
      <c r="B133" t="s">
        <v>287</v>
      </c>
      <c r="C133" t="s">
        <v>266</v>
      </c>
      <c r="D133">
        <v>0</v>
      </c>
      <c r="E133">
        <v>0.01</v>
      </c>
      <c r="F133">
        <v>0.99</v>
      </c>
      <c r="G133" t="s">
        <v>342</v>
      </c>
      <c r="H133" s="73" t="s">
        <v>345</v>
      </c>
      <c r="I133" t="s">
        <v>266</v>
      </c>
      <c r="J133" t="s">
        <v>371</v>
      </c>
    </row>
    <row r="134" spans="1:10" x14ac:dyDescent="0.25">
      <c r="A134" t="s">
        <v>12</v>
      </c>
      <c r="B134" t="s">
        <v>287</v>
      </c>
      <c r="C134" t="s">
        <v>266</v>
      </c>
      <c r="D134">
        <v>0</v>
      </c>
      <c r="E134">
        <v>0</v>
      </c>
      <c r="F134">
        <v>1</v>
      </c>
      <c r="G134" t="s">
        <v>342</v>
      </c>
      <c r="H134" s="73" t="s">
        <v>345</v>
      </c>
      <c r="I134" t="s">
        <v>266</v>
      </c>
      <c r="J134" t="s">
        <v>371</v>
      </c>
    </row>
    <row r="135" spans="1:10" x14ac:dyDescent="0.25">
      <c r="A135" t="s">
        <v>3</v>
      </c>
      <c r="B135" t="s">
        <v>287</v>
      </c>
      <c r="C135" t="s">
        <v>266</v>
      </c>
      <c r="D135">
        <v>0.18</v>
      </c>
      <c r="E135">
        <v>0.36</v>
      </c>
      <c r="F135">
        <v>0.45</v>
      </c>
      <c r="G135" t="s">
        <v>342</v>
      </c>
      <c r="H135" s="73" t="s">
        <v>345</v>
      </c>
      <c r="I135" t="s">
        <v>266</v>
      </c>
      <c r="J135" t="s">
        <v>371</v>
      </c>
    </row>
    <row r="136" spans="1:10" x14ac:dyDescent="0.25">
      <c r="A136" t="s">
        <v>26</v>
      </c>
      <c r="B136" t="s">
        <v>287</v>
      </c>
      <c r="C136" t="s">
        <v>266</v>
      </c>
      <c r="D136">
        <v>0.22</v>
      </c>
      <c r="E136">
        <v>0.22</v>
      </c>
      <c r="F136">
        <v>0.56000000000000005</v>
      </c>
      <c r="G136" t="s">
        <v>342</v>
      </c>
      <c r="H136" s="73" t="s">
        <v>345</v>
      </c>
      <c r="I136" t="s">
        <v>266</v>
      </c>
      <c r="J136" t="s">
        <v>371</v>
      </c>
    </row>
    <row r="137" spans="1:10" x14ac:dyDescent="0.25">
      <c r="A137" t="s">
        <v>27</v>
      </c>
      <c r="B137" t="s">
        <v>287</v>
      </c>
      <c r="C137" t="s">
        <v>266</v>
      </c>
      <c r="D137">
        <v>0.33</v>
      </c>
      <c r="E137">
        <v>0.27</v>
      </c>
      <c r="F137">
        <v>0.4</v>
      </c>
      <c r="G137" t="s">
        <v>342</v>
      </c>
      <c r="H137" s="73" t="s">
        <v>345</v>
      </c>
      <c r="I137" t="s">
        <v>266</v>
      </c>
      <c r="J137" t="s">
        <v>371</v>
      </c>
    </row>
    <row r="138" spans="1:10" x14ac:dyDescent="0.25">
      <c r="A138" t="s">
        <v>28</v>
      </c>
      <c r="B138" t="s">
        <v>287</v>
      </c>
      <c r="C138" t="s">
        <v>266</v>
      </c>
      <c r="D138">
        <v>0.05</v>
      </c>
      <c r="E138">
        <v>0.03</v>
      </c>
      <c r="F138">
        <v>0.92</v>
      </c>
      <c r="G138" t="s">
        <v>342</v>
      </c>
      <c r="H138" s="73" t="s">
        <v>345</v>
      </c>
      <c r="I138" t="s">
        <v>266</v>
      </c>
      <c r="J138" t="s">
        <v>371</v>
      </c>
    </row>
    <row r="139" spans="1:10" x14ac:dyDescent="0.25">
      <c r="A139" t="s">
        <v>29</v>
      </c>
      <c r="B139" t="s">
        <v>287</v>
      </c>
      <c r="C139" t="s">
        <v>266</v>
      </c>
      <c r="D139">
        <v>0.01</v>
      </c>
      <c r="E139">
        <v>0</v>
      </c>
      <c r="F139">
        <v>0.99</v>
      </c>
      <c r="G139" t="s">
        <v>342</v>
      </c>
      <c r="H139" s="73" t="s">
        <v>345</v>
      </c>
      <c r="I139" t="s">
        <v>266</v>
      </c>
      <c r="J139" t="s">
        <v>371</v>
      </c>
    </row>
    <row r="140" spans="1:10" x14ac:dyDescent="0.25">
      <c r="A140" t="s">
        <v>4</v>
      </c>
      <c r="B140" t="s">
        <v>287</v>
      </c>
      <c r="C140" t="s">
        <v>266</v>
      </c>
      <c r="D140">
        <v>0.04</v>
      </c>
      <c r="E140">
        <v>0.4</v>
      </c>
      <c r="F140">
        <v>0.56000000000000005</v>
      </c>
      <c r="G140" t="s">
        <v>342</v>
      </c>
      <c r="H140" s="73" t="s">
        <v>345</v>
      </c>
      <c r="I140" t="s">
        <v>266</v>
      </c>
      <c r="J140" t="s">
        <v>371</v>
      </c>
    </row>
    <row r="141" spans="1:10" x14ac:dyDescent="0.25">
      <c r="A141" t="s">
        <v>13</v>
      </c>
      <c r="B141" t="s">
        <v>287</v>
      </c>
      <c r="C141" t="s">
        <v>266</v>
      </c>
      <c r="D141">
        <v>0.11</v>
      </c>
      <c r="E141">
        <v>0.44</v>
      </c>
      <c r="F141">
        <v>0.44</v>
      </c>
      <c r="G141" t="s">
        <v>342</v>
      </c>
      <c r="H141" s="73" t="s">
        <v>345</v>
      </c>
      <c r="I141" t="s">
        <v>266</v>
      </c>
      <c r="J141" t="s">
        <v>371</v>
      </c>
    </row>
    <row r="142" spans="1:10" x14ac:dyDescent="0.25">
      <c r="A142" t="s">
        <v>30</v>
      </c>
      <c r="B142" t="s">
        <v>287</v>
      </c>
      <c r="C142" t="s">
        <v>266</v>
      </c>
      <c r="D142">
        <v>0</v>
      </c>
      <c r="E142">
        <v>0</v>
      </c>
      <c r="F142">
        <v>1</v>
      </c>
      <c r="G142" t="s">
        <v>342</v>
      </c>
      <c r="H142" s="73" t="s">
        <v>345</v>
      </c>
      <c r="I142" t="s">
        <v>266</v>
      </c>
      <c r="J142" t="s">
        <v>371</v>
      </c>
    </row>
    <row r="143" spans="1:10" x14ac:dyDescent="0.25">
      <c r="A143" t="s">
        <v>31</v>
      </c>
      <c r="B143" t="s">
        <v>287</v>
      </c>
      <c r="C143" t="s">
        <v>266</v>
      </c>
      <c r="D143">
        <v>0</v>
      </c>
      <c r="E143">
        <v>0.01</v>
      </c>
      <c r="F143">
        <v>0.99</v>
      </c>
      <c r="G143" t="s">
        <v>342</v>
      </c>
      <c r="H143" s="73" t="s">
        <v>345</v>
      </c>
      <c r="I143" t="s">
        <v>266</v>
      </c>
      <c r="J143" t="s">
        <v>371</v>
      </c>
    </row>
    <row r="144" spans="1:10" x14ac:dyDescent="0.25">
      <c r="A144" t="s">
        <v>14</v>
      </c>
      <c r="B144" t="s">
        <v>287</v>
      </c>
      <c r="C144" t="s">
        <v>266</v>
      </c>
      <c r="D144">
        <v>0</v>
      </c>
      <c r="E144">
        <v>1</v>
      </c>
      <c r="F144">
        <v>0</v>
      </c>
      <c r="G144" t="s">
        <v>342</v>
      </c>
      <c r="H144" s="73" t="s">
        <v>345</v>
      </c>
      <c r="I144" t="s">
        <v>266</v>
      </c>
      <c r="J144" t="s">
        <v>371</v>
      </c>
    </row>
    <row r="145" spans="1:10" x14ac:dyDescent="0.25">
      <c r="A145" t="s">
        <v>5</v>
      </c>
      <c r="B145" t="s">
        <v>287</v>
      </c>
      <c r="C145" t="s">
        <v>266</v>
      </c>
      <c r="D145">
        <v>0.02</v>
      </c>
      <c r="E145">
        <v>0.01</v>
      </c>
      <c r="F145">
        <v>0.96</v>
      </c>
      <c r="G145" t="s">
        <v>342</v>
      </c>
      <c r="H145" s="73" t="s">
        <v>345</v>
      </c>
      <c r="I145" t="s">
        <v>266</v>
      </c>
      <c r="J145" t="s">
        <v>371</v>
      </c>
    </row>
    <row r="146" spans="1:10" x14ac:dyDescent="0.25">
      <c r="A146" t="s">
        <v>32</v>
      </c>
      <c r="B146" t="s">
        <v>287</v>
      </c>
      <c r="C146" t="s">
        <v>266</v>
      </c>
      <c r="D146">
        <v>0.28000000000000003</v>
      </c>
      <c r="E146">
        <v>0.13</v>
      </c>
      <c r="F146">
        <v>0.59</v>
      </c>
      <c r="G146" t="s">
        <v>342</v>
      </c>
      <c r="H146" s="73" t="s">
        <v>345</v>
      </c>
      <c r="I146" t="s">
        <v>266</v>
      </c>
      <c r="J146" t="s">
        <v>371</v>
      </c>
    </row>
    <row r="147" spans="1:10" x14ac:dyDescent="0.25">
      <c r="A147" t="s">
        <v>33</v>
      </c>
      <c r="B147" t="s">
        <v>287</v>
      </c>
      <c r="C147" t="s">
        <v>266</v>
      </c>
      <c r="D147">
        <v>0.51</v>
      </c>
      <c r="E147">
        <v>0.23</v>
      </c>
      <c r="F147">
        <v>0.26</v>
      </c>
      <c r="G147" t="s">
        <v>342</v>
      </c>
      <c r="H147" s="73" t="s">
        <v>345</v>
      </c>
      <c r="I147" t="s">
        <v>266</v>
      </c>
      <c r="J147" t="s">
        <v>371</v>
      </c>
    </row>
    <row r="148" spans="1:10" x14ac:dyDescent="0.25">
      <c r="A148" t="s">
        <v>34</v>
      </c>
      <c r="B148" t="s">
        <v>287</v>
      </c>
      <c r="C148" t="s">
        <v>266</v>
      </c>
      <c r="D148">
        <v>0.02</v>
      </c>
      <c r="E148">
        <v>0.03</v>
      </c>
      <c r="F148">
        <v>0.95</v>
      </c>
      <c r="G148" t="s">
        <v>342</v>
      </c>
      <c r="H148" s="73" t="s">
        <v>345</v>
      </c>
      <c r="I148" t="s">
        <v>266</v>
      </c>
      <c r="J148" t="s">
        <v>371</v>
      </c>
    </row>
    <row r="149" spans="1:10" x14ac:dyDescent="0.25">
      <c r="A149" t="s">
        <v>35</v>
      </c>
      <c r="B149" t="s">
        <v>287</v>
      </c>
      <c r="C149" t="s">
        <v>266</v>
      </c>
      <c r="D149">
        <v>0.15</v>
      </c>
      <c r="E149">
        <v>0.35</v>
      </c>
      <c r="F149">
        <v>0.5</v>
      </c>
      <c r="G149" t="s">
        <v>342</v>
      </c>
      <c r="H149" s="73" t="s">
        <v>345</v>
      </c>
      <c r="I149" t="s">
        <v>266</v>
      </c>
      <c r="J149" t="s">
        <v>371</v>
      </c>
    </row>
    <row r="150" spans="1:10" x14ac:dyDescent="0.25">
      <c r="A150" t="s">
        <v>6</v>
      </c>
      <c r="B150" t="s">
        <v>287</v>
      </c>
      <c r="C150" t="s">
        <v>266</v>
      </c>
      <c r="D150">
        <v>0.06</v>
      </c>
      <c r="E150">
        <v>0</v>
      </c>
      <c r="F150">
        <v>0.94</v>
      </c>
      <c r="G150" t="s">
        <v>342</v>
      </c>
      <c r="H150" s="73" t="s">
        <v>345</v>
      </c>
      <c r="I150" t="s">
        <v>266</v>
      </c>
      <c r="J150" t="s">
        <v>371</v>
      </c>
    </row>
    <row r="151" spans="1:10" x14ac:dyDescent="0.25">
      <c r="A151" t="s">
        <v>7</v>
      </c>
      <c r="B151" t="s">
        <v>287</v>
      </c>
      <c r="C151" t="s">
        <v>266</v>
      </c>
      <c r="D151">
        <v>7.0000000000000007E-2</v>
      </c>
      <c r="E151">
        <v>0.15</v>
      </c>
      <c r="F151">
        <v>0.78</v>
      </c>
      <c r="G151" t="s">
        <v>342</v>
      </c>
      <c r="H151" s="73" t="s">
        <v>345</v>
      </c>
      <c r="I151" t="s">
        <v>266</v>
      </c>
      <c r="J151" t="s">
        <v>371</v>
      </c>
    </row>
    <row r="152" spans="1:10" x14ac:dyDescent="0.25">
      <c r="A152" t="s">
        <v>10</v>
      </c>
      <c r="B152" t="s">
        <v>287</v>
      </c>
      <c r="C152" t="s">
        <v>266</v>
      </c>
      <c r="D152">
        <v>0.17</v>
      </c>
      <c r="E152">
        <v>0.33</v>
      </c>
      <c r="F152">
        <v>0.5</v>
      </c>
      <c r="G152" t="s">
        <v>342</v>
      </c>
      <c r="H152" s="73" t="s">
        <v>345</v>
      </c>
      <c r="I152" t="s">
        <v>266</v>
      </c>
      <c r="J152" t="s">
        <v>371</v>
      </c>
    </row>
    <row r="153" spans="1:10" x14ac:dyDescent="0.25">
      <c r="A153" t="s">
        <v>8</v>
      </c>
      <c r="B153" t="s">
        <v>287</v>
      </c>
      <c r="C153" t="s">
        <v>266</v>
      </c>
      <c r="D153">
        <v>0.25</v>
      </c>
      <c r="E153">
        <v>0.25</v>
      </c>
      <c r="F153">
        <v>0.5</v>
      </c>
      <c r="G153" t="s">
        <v>342</v>
      </c>
      <c r="H153" s="73" t="s">
        <v>345</v>
      </c>
      <c r="I153" t="s">
        <v>266</v>
      </c>
      <c r="J153" t="s">
        <v>371</v>
      </c>
    </row>
    <row r="154" spans="1:10" x14ac:dyDescent="0.25">
      <c r="A154" t="s">
        <v>15</v>
      </c>
      <c r="B154" t="s">
        <v>287</v>
      </c>
      <c r="C154" t="s">
        <v>266</v>
      </c>
      <c r="D154">
        <v>0.08</v>
      </c>
      <c r="E154">
        <v>0.1</v>
      </c>
      <c r="F154">
        <v>0.83</v>
      </c>
      <c r="G154" t="s">
        <v>342</v>
      </c>
      <c r="H154" s="73" t="s">
        <v>345</v>
      </c>
      <c r="I154" t="s">
        <v>266</v>
      </c>
      <c r="J154" t="s">
        <v>371</v>
      </c>
    </row>
    <row r="155" spans="1:10" x14ac:dyDescent="0.25">
      <c r="A155" t="s">
        <v>9</v>
      </c>
      <c r="B155" t="s">
        <v>287</v>
      </c>
      <c r="C155" t="s">
        <v>266</v>
      </c>
      <c r="D155">
        <v>0.16</v>
      </c>
      <c r="E155">
        <v>0.2</v>
      </c>
      <c r="F155">
        <v>0.64</v>
      </c>
      <c r="G155" t="s">
        <v>342</v>
      </c>
      <c r="H155" s="73" t="s">
        <v>345</v>
      </c>
      <c r="I155" t="s">
        <v>266</v>
      </c>
      <c r="J155" t="s">
        <v>371</v>
      </c>
    </row>
    <row r="156" spans="1:10" x14ac:dyDescent="0.25">
      <c r="A156" t="s">
        <v>16</v>
      </c>
      <c r="B156" t="s">
        <v>287</v>
      </c>
      <c r="C156" t="s">
        <v>266</v>
      </c>
      <c r="D156">
        <v>0.31</v>
      </c>
      <c r="E156">
        <v>0.54</v>
      </c>
      <c r="F156">
        <v>0.15</v>
      </c>
      <c r="G156" t="s">
        <v>342</v>
      </c>
      <c r="H156" s="73" t="s">
        <v>345</v>
      </c>
      <c r="I156" t="s">
        <v>266</v>
      </c>
      <c r="J156" t="s">
        <v>371</v>
      </c>
    </row>
    <row r="157" spans="1:10" x14ac:dyDescent="0.25">
      <c r="A157" t="s">
        <v>22</v>
      </c>
      <c r="B157" t="s">
        <v>287</v>
      </c>
      <c r="C157" t="s">
        <v>214</v>
      </c>
      <c r="D157">
        <v>0.25</v>
      </c>
      <c r="E157">
        <v>0</v>
      </c>
      <c r="F157">
        <v>0.75</v>
      </c>
      <c r="G157" t="s">
        <v>342</v>
      </c>
      <c r="H157" s="73" t="s">
        <v>345</v>
      </c>
      <c r="I157" t="s">
        <v>214</v>
      </c>
      <c r="J157" t="s">
        <v>370</v>
      </c>
    </row>
    <row r="158" spans="1:10" x14ac:dyDescent="0.25">
      <c r="A158" t="s">
        <v>0</v>
      </c>
      <c r="B158" t="s">
        <v>287</v>
      </c>
      <c r="C158" t="s">
        <v>214</v>
      </c>
      <c r="D158">
        <v>0.13</v>
      </c>
      <c r="E158">
        <v>0.69</v>
      </c>
      <c r="F158">
        <v>0.19</v>
      </c>
      <c r="G158" t="s">
        <v>342</v>
      </c>
      <c r="H158" s="73" t="s">
        <v>345</v>
      </c>
      <c r="I158" t="s">
        <v>214</v>
      </c>
      <c r="J158" t="s">
        <v>370</v>
      </c>
    </row>
    <row r="159" spans="1:10" x14ac:dyDescent="0.25">
      <c r="A159" t="s">
        <v>11</v>
      </c>
      <c r="B159" t="s">
        <v>287</v>
      </c>
      <c r="C159" t="s">
        <v>214</v>
      </c>
      <c r="D159">
        <v>0.1</v>
      </c>
      <c r="E159">
        <v>0.84</v>
      </c>
      <c r="F159">
        <v>0.06</v>
      </c>
      <c r="G159" t="s">
        <v>342</v>
      </c>
      <c r="H159" s="73" t="s">
        <v>345</v>
      </c>
      <c r="I159" t="s">
        <v>214</v>
      </c>
      <c r="J159" t="s">
        <v>370</v>
      </c>
    </row>
    <row r="160" spans="1:10" x14ac:dyDescent="0.25">
      <c r="A160" t="s">
        <v>1</v>
      </c>
      <c r="B160" t="s">
        <v>287</v>
      </c>
      <c r="C160" t="s">
        <v>214</v>
      </c>
      <c r="D160">
        <v>0.14000000000000001</v>
      </c>
      <c r="E160">
        <v>0.41</v>
      </c>
      <c r="F160">
        <v>0.45</v>
      </c>
      <c r="G160" t="s">
        <v>342</v>
      </c>
      <c r="H160" s="73" t="s">
        <v>345</v>
      </c>
      <c r="I160" t="s">
        <v>214</v>
      </c>
      <c r="J160" t="s">
        <v>370</v>
      </c>
    </row>
    <row r="161" spans="1:10" x14ac:dyDescent="0.25">
      <c r="A161" t="s">
        <v>2</v>
      </c>
      <c r="B161" t="s">
        <v>287</v>
      </c>
      <c r="C161" t="s">
        <v>214</v>
      </c>
      <c r="D161">
        <v>0.11</v>
      </c>
      <c r="E161">
        <v>0.88</v>
      </c>
      <c r="F161">
        <v>0.02</v>
      </c>
      <c r="G161" t="s">
        <v>342</v>
      </c>
      <c r="H161" s="73" t="s">
        <v>345</v>
      </c>
      <c r="I161" t="s">
        <v>214</v>
      </c>
      <c r="J161" t="s">
        <v>370</v>
      </c>
    </row>
    <row r="162" spans="1:10" x14ac:dyDescent="0.25">
      <c r="A162" t="s">
        <v>23</v>
      </c>
      <c r="B162" t="s">
        <v>287</v>
      </c>
      <c r="C162" t="s">
        <v>214</v>
      </c>
      <c r="D162">
        <v>0</v>
      </c>
      <c r="E162">
        <v>1</v>
      </c>
      <c r="F162">
        <v>0</v>
      </c>
      <c r="G162" t="s">
        <v>342</v>
      </c>
      <c r="H162" s="73" t="s">
        <v>345</v>
      </c>
      <c r="I162" t="s">
        <v>214</v>
      </c>
      <c r="J162" t="s">
        <v>370</v>
      </c>
    </row>
    <row r="163" spans="1:10" x14ac:dyDescent="0.25">
      <c r="A163" t="s">
        <v>24</v>
      </c>
      <c r="B163" t="s">
        <v>287</v>
      </c>
      <c r="C163" t="s">
        <v>214</v>
      </c>
      <c r="D163">
        <v>0.02</v>
      </c>
      <c r="E163">
        <v>0.12</v>
      </c>
      <c r="F163">
        <v>0.87</v>
      </c>
      <c r="G163" t="s">
        <v>342</v>
      </c>
      <c r="H163" s="73" t="s">
        <v>345</v>
      </c>
      <c r="I163" t="s">
        <v>214</v>
      </c>
      <c r="J163" t="s">
        <v>370</v>
      </c>
    </row>
    <row r="164" spans="1:10" x14ac:dyDescent="0.25">
      <c r="A164" t="s">
        <v>25</v>
      </c>
      <c r="B164" t="s">
        <v>287</v>
      </c>
      <c r="C164" t="s">
        <v>214</v>
      </c>
      <c r="D164">
        <v>0</v>
      </c>
      <c r="E164">
        <v>0.99</v>
      </c>
      <c r="F164">
        <v>0.01</v>
      </c>
      <c r="G164" t="s">
        <v>342</v>
      </c>
      <c r="H164" s="73" t="s">
        <v>345</v>
      </c>
      <c r="I164" t="s">
        <v>214</v>
      </c>
      <c r="J164" t="s">
        <v>370</v>
      </c>
    </row>
    <row r="165" spans="1:10" x14ac:dyDescent="0.25">
      <c r="A165" t="s">
        <v>12</v>
      </c>
      <c r="B165" t="s">
        <v>287</v>
      </c>
      <c r="C165" t="s">
        <v>214</v>
      </c>
      <c r="D165">
        <v>0</v>
      </c>
      <c r="E165">
        <v>1</v>
      </c>
      <c r="F165">
        <v>0</v>
      </c>
      <c r="G165" t="s">
        <v>342</v>
      </c>
      <c r="H165" s="73" t="s">
        <v>345</v>
      </c>
      <c r="I165" t="s">
        <v>214</v>
      </c>
      <c r="J165" t="s">
        <v>370</v>
      </c>
    </row>
    <row r="166" spans="1:10" x14ac:dyDescent="0.25">
      <c r="A166" t="s">
        <v>3</v>
      </c>
      <c r="B166" t="s">
        <v>287</v>
      </c>
      <c r="C166" t="s">
        <v>214</v>
      </c>
      <c r="D166">
        <v>0.18</v>
      </c>
      <c r="E166">
        <v>0.45</v>
      </c>
      <c r="F166">
        <v>0.36</v>
      </c>
      <c r="G166" t="s">
        <v>342</v>
      </c>
      <c r="H166" s="73" t="s">
        <v>345</v>
      </c>
      <c r="I166" t="s">
        <v>214</v>
      </c>
      <c r="J166" t="s">
        <v>370</v>
      </c>
    </row>
    <row r="167" spans="1:10" x14ac:dyDescent="0.25">
      <c r="A167" t="s">
        <v>26</v>
      </c>
      <c r="B167" t="s">
        <v>287</v>
      </c>
      <c r="C167" t="s">
        <v>214</v>
      </c>
      <c r="D167">
        <v>0.22</v>
      </c>
      <c r="E167">
        <v>0.56000000000000005</v>
      </c>
      <c r="F167">
        <v>0.22</v>
      </c>
      <c r="G167" t="s">
        <v>342</v>
      </c>
      <c r="H167" s="73" t="s">
        <v>345</v>
      </c>
      <c r="I167" t="s">
        <v>214</v>
      </c>
      <c r="J167" t="s">
        <v>370</v>
      </c>
    </row>
    <row r="168" spans="1:10" x14ac:dyDescent="0.25">
      <c r="A168" t="s">
        <v>27</v>
      </c>
      <c r="B168" t="s">
        <v>287</v>
      </c>
      <c r="C168" t="s">
        <v>214</v>
      </c>
      <c r="D168">
        <v>0.33</v>
      </c>
      <c r="E168">
        <v>0.4</v>
      </c>
      <c r="F168">
        <v>0.27</v>
      </c>
      <c r="G168" t="s">
        <v>342</v>
      </c>
      <c r="H168" s="73" t="s">
        <v>345</v>
      </c>
      <c r="I168" t="s">
        <v>214</v>
      </c>
      <c r="J168" t="s">
        <v>370</v>
      </c>
    </row>
    <row r="169" spans="1:10" x14ac:dyDescent="0.25">
      <c r="A169" t="s">
        <v>28</v>
      </c>
      <c r="B169" t="s">
        <v>287</v>
      </c>
      <c r="C169" t="s">
        <v>214</v>
      </c>
      <c r="D169">
        <v>0.05</v>
      </c>
      <c r="E169">
        <v>0.92</v>
      </c>
      <c r="F169">
        <v>0.03</v>
      </c>
      <c r="G169" t="s">
        <v>342</v>
      </c>
      <c r="H169" s="73" t="s">
        <v>345</v>
      </c>
      <c r="I169" t="s">
        <v>214</v>
      </c>
      <c r="J169" t="s">
        <v>370</v>
      </c>
    </row>
    <row r="170" spans="1:10" x14ac:dyDescent="0.25">
      <c r="A170" t="s">
        <v>29</v>
      </c>
      <c r="B170" t="s">
        <v>287</v>
      </c>
      <c r="C170" t="s">
        <v>214</v>
      </c>
      <c r="D170">
        <v>0.01</v>
      </c>
      <c r="E170">
        <v>0.99</v>
      </c>
      <c r="F170">
        <v>0</v>
      </c>
      <c r="G170" t="s">
        <v>342</v>
      </c>
      <c r="H170" s="73" t="s">
        <v>345</v>
      </c>
      <c r="I170" t="s">
        <v>214</v>
      </c>
      <c r="J170" t="s">
        <v>370</v>
      </c>
    </row>
    <row r="171" spans="1:10" x14ac:dyDescent="0.25">
      <c r="A171" t="s">
        <v>4</v>
      </c>
      <c r="B171" t="s">
        <v>287</v>
      </c>
      <c r="C171" t="s">
        <v>214</v>
      </c>
      <c r="D171">
        <v>0.04</v>
      </c>
      <c r="E171">
        <v>0.56000000000000005</v>
      </c>
      <c r="F171">
        <v>0.4</v>
      </c>
      <c r="G171" t="s">
        <v>342</v>
      </c>
      <c r="H171" s="73" t="s">
        <v>345</v>
      </c>
      <c r="I171" t="s">
        <v>214</v>
      </c>
      <c r="J171" t="s">
        <v>370</v>
      </c>
    </row>
    <row r="172" spans="1:10" x14ac:dyDescent="0.25">
      <c r="A172" t="s">
        <v>13</v>
      </c>
      <c r="B172" t="s">
        <v>287</v>
      </c>
      <c r="C172" t="s">
        <v>214</v>
      </c>
      <c r="D172">
        <v>0.11</v>
      </c>
      <c r="E172">
        <v>0.44</v>
      </c>
      <c r="F172">
        <v>0.44</v>
      </c>
      <c r="G172" t="s">
        <v>342</v>
      </c>
      <c r="H172" s="73" t="s">
        <v>345</v>
      </c>
      <c r="I172" t="s">
        <v>214</v>
      </c>
      <c r="J172" t="s">
        <v>370</v>
      </c>
    </row>
    <row r="173" spans="1:10" x14ac:dyDescent="0.25">
      <c r="A173" t="s">
        <v>30</v>
      </c>
      <c r="B173" t="s">
        <v>287</v>
      </c>
      <c r="C173" t="s">
        <v>214</v>
      </c>
      <c r="D173">
        <v>0</v>
      </c>
      <c r="E173">
        <v>1</v>
      </c>
      <c r="F173">
        <v>0</v>
      </c>
      <c r="G173" t="s">
        <v>342</v>
      </c>
      <c r="H173" s="73" t="s">
        <v>345</v>
      </c>
      <c r="I173" t="s">
        <v>214</v>
      </c>
      <c r="J173" t="s">
        <v>370</v>
      </c>
    </row>
    <row r="174" spans="1:10" x14ac:dyDescent="0.25">
      <c r="A174" t="s">
        <v>31</v>
      </c>
      <c r="B174" t="s">
        <v>287</v>
      </c>
      <c r="C174" t="s">
        <v>214</v>
      </c>
      <c r="D174">
        <v>0</v>
      </c>
      <c r="E174">
        <v>0.99</v>
      </c>
      <c r="F174">
        <v>0.01</v>
      </c>
      <c r="G174" t="s">
        <v>342</v>
      </c>
      <c r="H174" s="73" t="s">
        <v>345</v>
      </c>
      <c r="I174" t="s">
        <v>214</v>
      </c>
      <c r="J174" t="s">
        <v>370</v>
      </c>
    </row>
    <row r="175" spans="1:10" x14ac:dyDescent="0.25">
      <c r="A175" t="s">
        <v>14</v>
      </c>
      <c r="B175" t="s">
        <v>287</v>
      </c>
      <c r="C175" t="s">
        <v>214</v>
      </c>
      <c r="D175">
        <v>0</v>
      </c>
      <c r="E175">
        <v>0</v>
      </c>
      <c r="F175">
        <v>1</v>
      </c>
      <c r="G175" t="s">
        <v>342</v>
      </c>
      <c r="H175" s="73" t="s">
        <v>345</v>
      </c>
      <c r="I175" t="s">
        <v>214</v>
      </c>
      <c r="J175" t="s">
        <v>370</v>
      </c>
    </row>
    <row r="176" spans="1:10" x14ac:dyDescent="0.25">
      <c r="A176" t="s">
        <v>5</v>
      </c>
      <c r="B176" t="s">
        <v>287</v>
      </c>
      <c r="C176" t="s">
        <v>214</v>
      </c>
      <c r="D176">
        <v>0.02</v>
      </c>
      <c r="E176">
        <v>0.96</v>
      </c>
      <c r="F176">
        <v>0.01</v>
      </c>
      <c r="G176" t="s">
        <v>342</v>
      </c>
      <c r="H176" s="73" t="s">
        <v>345</v>
      </c>
      <c r="I176" t="s">
        <v>214</v>
      </c>
      <c r="J176" t="s">
        <v>370</v>
      </c>
    </row>
    <row r="177" spans="1:10" x14ac:dyDescent="0.25">
      <c r="A177" t="s">
        <v>32</v>
      </c>
      <c r="B177" t="s">
        <v>287</v>
      </c>
      <c r="C177" t="s">
        <v>214</v>
      </c>
      <c r="D177">
        <v>0.28000000000000003</v>
      </c>
      <c r="E177">
        <v>0.59</v>
      </c>
      <c r="F177">
        <v>0.13</v>
      </c>
      <c r="G177" t="s">
        <v>342</v>
      </c>
      <c r="H177" s="73" t="s">
        <v>345</v>
      </c>
      <c r="I177" t="s">
        <v>214</v>
      </c>
      <c r="J177" t="s">
        <v>370</v>
      </c>
    </row>
    <row r="178" spans="1:10" x14ac:dyDescent="0.25">
      <c r="A178" t="s">
        <v>33</v>
      </c>
      <c r="B178" t="s">
        <v>287</v>
      </c>
      <c r="C178" t="s">
        <v>214</v>
      </c>
      <c r="D178">
        <v>0.51</v>
      </c>
      <c r="E178">
        <v>0.26</v>
      </c>
      <c r="F178">
        <v>0.23</v>
      </c>
      <c r="G178" t="s">
        <v>342</v>
      </c>
      <c r="H178" s="73" t="s">
        <v>345</v>
      </c>
      <c r="I178" t="s">
        <v>214</v>
      </c>
      <c r="J178" t="s">
        <v>370</v>
      </c>
    </row>
    <row r="179" spans="1:10" x14ac:dyDescent="0.25">
      <c r="A179" t="s">
        <v>34</v>
      </c>
      <c r="B179" t="s">
        <v>287</v>
      </c>
      <c r="C179" t="s">
        <v>214</v>
      </c>
      <c r="D179">
        <v>0.02</v>
      </c>
      <c r="E179">
        <v>0.95</v>
      </c>
      <c r="F179">
        <v>0.03</v>
      </c>
      <c r="G179" t="s">
        <v>342</v>
      </c>
      <c r="H179" s="73" t="s">
        <v>345</v>
      </c>
      <c r="I179" t="s">
        <v>214</v>
      </c>
      <c r="J179" t="s">
        <v>370</v>
      </c>
    </row>
    <row r="180" spans="1:10" x14ac:dyDescent="0.25">
      <c r="A180" t="s">
        <v>35</v>
      </c>
      <c r="B180" t="s">
        <v>287</v>
      </c>
      <c r="C180" t="s">
        <v>214</v>
      </c>
      <c r="D180">
        <v>0.15</v>
      </c>
      <c r="E180">
        <v>0.5</v>
      </c>
      <c r="F180">
        <v>0.35</v>
      </c>
      <c r="G180" t="s">
        <v>342</v>
      </c>
      <c r="H180" s="73" t="s">
        <v>345</v>
      </c>
      <c r="I180" t="s">
        <v>214</v>
      </c>
      <c r="J180" t="s">
        <v>370</v>
      </c>
    </row>
    <row r="181" spans="1:10" x14ac:dyDescent="0.25">
      <c r="A181" t="s">
        <v>6</v>
      </c>
      <c r="B181" t="s">
        <v>287</v>
      </c>
      <c r="C181" t="s">
        <v>214</v>
      </c>
      <c r="D181">
        <v>0.06</v>
      </c>
      <c r="E181">
        <v>0.94</v>
      </c>
      <c r="F181">
        <v>0</v>
      </c>
      <c r="G181" t="s">
        <v>342</v>
      </c>
      <c r="H181" s="73" t="s">
        <v>345</v>
      </c>
      <c r="I181" t="s">
        <v>214</v>
      </c>
      <c r="J181" t="s">
        <v>370</v>
      </c>
    </row>
    <row r="182" spans="1:10" x14ac:dyDescent="0.25">
      <c r="A182" t="s">
        <v>7</v>
      </c>
      <c r="B182" t="s">
        <v>287</v>
      </c>
      <c r="C182" t="s">
        <v>214</v>
      </c>
      <c r="D182">
        <v>7.0000000000000007E-2</v>
      </c>
      <c r="E182">
        <v>0.78</v>
      </c>
      <c r="F182">
        <v>0.15</v>
      </c>
      <c r="G182" t="s">
        <v>342</v>
      </c>
      <c r="H182" s="73" t="s">
        <v>345</v>
      </c>
      <c r="I182" t="s">
        <v>214</v>
      </c>
      <c r="J182" t="s">
        <v>370</v>
      </c>
    </row>
    <row r="183" spans="1:10" x14ac:dyDescent="0.25">
      <c r="A183" t="s">
        <v>10</v>
      </c>
      <c r="B183" t="s">
        <v>287</v>
      </c>
      <c r="C183" t="s">
        <v>214</v>
      </c>
      <c r="D183">
        <v>0.17</v>
      </c>
      <c r="E183">
        <v>0.5</v>
      </c>
      <c r="F183">
        <v>0.33</v>
      </c>
      <c r="G183" t="s">
        <v>342</v>
      </c>
      <c r="H183" s="73" t="s">
        <v>345</v>
      </c>
      <c r="I183" t="s">
        <v>214</v>
      </c>
      <c r="J183" t="s">
        <v>370</v>
      </c>
    </row>
    <row r="184" spans="1:10" x14ac:dyDescent="0.25">
      <c r="A184" t="s">
        <v>8</v>
      </c>
      <c r="B184" t="s">
        <v>287</v>
      </c>
      <c r="C184" t="s">
        <v>214</v>
      </c>
      <c r="D184">
        <v>0.25</v>
      </c>
      <c r="E184">
        <v>0.5</v>
      </c>
      <c r="F184">
        <v>0.25</v>
      </c>
      <c r="G184" t="s">
        <v>342</v>
      </c>
      <c r="H184" s="73" t="s">
        <v>345</v>
      </c>
      <c r="I184" t="s">
        <v>214</v>
      </c>
      <c r="J184" t="s">
        <v>370</v>
      </c>
    </row>
    <row r="185" spans="1:10" x14ac:dyDescent="0.25">
      <c r="A185" t="s">
        <v>15</v>
      </c>
      <c r="B185" t="s">
        <v>287</v>
      </c>
      <c r="C185" t="s">
        <v>214</v>
      </c>
      <c r="D185">
        <v>0.08</v>
      </c>
      <c r="E185">
        <v>0.83</v>
      </c>
      <c r="F185">
        <v>0.1</v>
      </c>
      <c r="G185" t="s">
        <v>342</v>
      </c>
      <c r="H185" s="73" t="s">
        <v>345</v>
      </c>
      <c r="I185" t="s">
        <v>214</v>
      </c>
      <c r="J185" t="s">
        <v>370</v>
      </c>
    </row>
    <row r="186" spans="1:10" x14ac:dyDescent="0.25">
      <c r="A186" t="s">
        <v>9</v>
      </c>
      <c r="B186" t="s">
        <v>287</v>
      </c>
      <c r="C186" t="s">
        <v>214</v>
      </c>
      <c r="D186">
        <v>0.16</v>
      </c>
      <c r="E186">
        <v>0.64</v>
      </c>
      <c r="F186">
        <v>0.2</v>
      </c>
      <c r="G186" t="s">
        <v>342</v>
      </c>
      <c r="H186" s="73" t="s">
        <v>345</v>
      </c>
      <c r="I186" t="s">
        <v>214</v>
      </c>
      <c r="J186" t="s">
        <v>370</v>
      </c>
    </row>
    <row r="187" spans="1:10" x14ac:dyDescent="0.25">
      <c r="A187" t="s">
        <v>16</v>
      </c>
      <c r="B187" t="s">
        <v>287</v>
      </c>
      <c r="C187" t="s">
        <v>214</v>
      </c>
      <c r="D187">
        <v>0.31</v>
      </c>
      <c r="E187">
        <v>0.15</v>
      </c>
      <c r="F187">
        <v>0.54</v>
      </c>
      <c r="G187" t="s">
        <v>342</v>
      </c>
      <c r="H187" s="73" t="s">
        <v>345</v>
      </c>
      <c r="I187" t="s">
        <v>214</v>
      </c>
      <c r="J187" t="s">
        <v>370</v>
      </c>
    </row>
    <row r="188" spans="1:10" x14ac:dyDescent="0.25">
      <c r="A188" t="s">
        <v>22</v>
      </c>
      <c r="B188" t="s">
        <v>285</v>
      </c>
      <c r="C188" t="s">
        <v>214</v>
      </c>
      <c r="D188">
        <v>0.5</v>
      </c>
      <c r="E188">
        <v>0</v>
      </c>
      <c r="F188">
        <v>0.5</v>
      </c>
      <c r="G188" t="s">
        <v>342</v>
      </c>
      <c r="H188" s="73" t="s">
        <v>344</v>
      </c>
      <c r="I188" t="s">
        <v>214</v>
      </c>
      <c r="J188" t="s">
        <v>366</v>
      </c>
    </row>
    <row r="189" spans="1:10" x14ac:dyDescent="0.25">
      <c r="A189" t="s">
        <v>0</v>
      </c>
      <c r="B189" t="s">
        <v>285</v>
      </c>
      <c r="C189" t="s">
        <v>214</v>
      </c>
      <c r="D189">
        <v>0</v>
      </c>
      <c r="E189">
        <v>1</v>
      </c>
      <c r="F189">
        <v>0</v>
      </c>
      <c r="G189" t="s">
        <v>342</v>
      </c>
      <c r="H189" s="73" t="s">
        <v>344</v>
      </c>
      <c r="I189" t="s">
        <v>214</v>
      </c>
      <c r="J189" t="s">
        <v>366</v>
      </c>
    </row>
    <row r="190" spans="1:10" x14ac:dyDescent="0.25">
      <c r="A190" t="s">
        <v>11</v>
      </c>
      <c r="B190" t="s">
        <v>285</v>
      </c>
      <c r="C190" t="s">
        <v>214</v>
      </c>
      <c r="D190">
        <v>0</v>
      </c>
      <c r="E190">
        <v>1</v>
      </c>
      <c r="F190">
        <v>0</v>
      </c>
      <c r="G190" t="s">
        <v>342</v>
      </c>
      <c r="H190" s="73" t="s">
        <v>344</v>
      </c>
      <c r="I190" t="s">
        <v>214</v>
      </c>
      <c r="J190" t="s">
        <v>366</v>
      </c>
    </row>
    <row r="191" spans="1:10" x14ac:dyDescent="0.25">
      <c r="A191" t="s">
        <v>1</v>
      </c>
      <c r="B191" t="s">
        <v>285</v>
      </c>
      <c r="C191" t="s">
        <v>214</v>
      </c>
      <c r="D191">
        <v>0</v>
      </c>
      <c r="E191">
        <v>1</v>
      </c>
      <c r="F191">
        <v>0</v>
      </c>
      <c r="G191" t="s">
        <v>342</v>
      </c>
      <c r="H191" s="73" t="s">
        <v>344</v>
      </c>
      <c r="I191" t="s">
        <v>214</v>
      </c>
      <c r="J191" t="s">
        <v>366</v>
      </c>
    </row>
    <row r="192" spans="1:10" x14ac:dyDescent="0.25">
      <c r="A192" t="s">
        <v>2</v>
      </c>
      <c r="B192" t="s">
        <v>285</v>
      </c>
      <c r="C192" t="s">
        <v>214</v>
      </c>
      <c r="D192">
        <v>0</v>
      </c>
      <c r="E192">
        <v>1</v>
      </c>
      <c r="F192">
        <v>0</v>
      </c>
      <c r="G192" t="s">
        <v>342</v>
      </c>
      <c r="H192" s="73" t="s">
        <v>344</v>
      </c>
      <c r="I192" t="s">
        <v>214</v>
      </c>
      <c r="J192" t="s">
        <v>366</v>
      </c>
    </row>
    <row r="193" spans="1:10" x14ac:dyDescent="0.25">
      <c r="A193" t="s">
        <v>23</v>
      </c>
      <c r="B193" t="s">
        <v>285</v>
      </c>
      <c r="C193" t="s">
        <v>214</v>
      </c>
      <c r="D193">
        <v>0.01</v>
      </c>
      <c r="E193">
        <v>0.99</v>
      </c>
      <c r="F193">
        <v>0</v>
      </c>
      <c r="G193" t="s">
        <v>342</v>
      </c>
      <c r="H193" s="73" t="s">
        <v>344</v>
      </c>
      <c r="I193" t="s">
        <v>214</v>
      </c>
      <c r="J193" t="s">
        <v>366</v>
      </c>
    </row>
    <row r="194" spans="1:10" x14ac:dyDescent="0.25">
      <c r="A194" t="s">
        <v>24</v>
      </c>
      <c r="B194" t="s">
        <v>285</v>
      </c>
      <c r="C194" t="s">
        <v>214</v>
      </c>
      <c r="D194">
        <v>0.01</v>
      </c>
      <c r="E194">
        <v>0.09</v>
      </c>
      <c r="F194">
        <v>0.9</v>
      </c>
      <c r="G194" t="s">
        <v>342</v>
      </c>
      <c r="H194" s="73" t="s">
        <v>344</v>
      </c>
      <c r="I194" t="s">
        <v>214</v>
      </c>
      <c r="J194" t="s">
        <v>366</v>
      </c>
    </row>
    <row r="195" spans="1:10" x14ac:dyDescent="0.25">
      <c r="A195" t="s">
        <v>25</v>
      </c>
      <c r="B195" t="s">
        <v>285</v>
      </c>
      <c r="C195" t="s">
        <v>214</v>
      </c>
      <c r="D195">
        <v>0</v>
      </c>
      <c r="E195">
        <v>1</v>
      </c>
      <c r="F195">
        <v>0</v>
      </c>
      <c r="G195" t="s">
        <v>342</v>
      </c>
      <c r="H195" s="73" t="s">
        <v>344</v>
      </c>
      <c r="I195" t="s">
        <v>214</v>
      </c>
      <c r="J195" t="s">
        <v>366</v>
      </c>
    </row>
    <row r="196" spans="1:10" x14ac:dyDescent="0.25">
      <c r="A196" t="s">
        <v>12</v>
      </c>
      <c r="B196" t="s">
        <v>285</v>
      </c>
      <c r="C196" t="s">
        <v>214</v>
      </c>
      <c r="D196">
        <v>0</v>
      </c>
      <c r="E196">
        <v>1</v>
      </c>
      <c r="F196">
        <v>0</v>
      </c>
      <c r="G196" t="s">
        <v>342</v>
      </c>
      <c r="H196" s="73" t="s">
        <v>344</v>
      </c>
      <c r="I196" t="s">
        <v>214</v>
      </c>
      <c r="J196" t="s">
        <v>366</v>
      </c>
    </row>
    <row r="197" spans="1:10" x14ac:dyDescent="0.25">
      <c r="A197" t="s">
        <v>3</v>
      </c>
      <c r="B197" t="s">
        <v>285</v>
      </c>
      <c r="C197" t="s">
        <v>214</v>
      </c>
      <c r="D197">
        <v>0</v>
      </c>
      <c r="E197">
        <v>1</v>
      </c>
      <c r="F197">
        <v>0</v>
      </c>
      <c r="G197" t="s">
        <v>342</v>
      </c>
      <c r="H197" s="73" t="s">
        <v>344</v>
      </c>
      <c r="I197" t="s">
        <v>214</v>
      </c>
      <c r="J197" t="s">
        <v>366</v>
      </c>
    </row>
    <row r="198" spans="1:10" x14ac:dyDescent="0.25">
      <c r="A198" t="s">
        <v>26</v>
      </c>
      <c r="B198" t="s">
        <v>285</v>
      </c>
      <c r="C198" t="s">
        <v>214</v>
      </c>
      <c r="D198">
        <v>0</v>
      </c>
      <c r="E198">
        <v>1</v>
      </c>
      <c r="F198">
        <v>0</v>
      </c>
      <c r="G198" t="s">
        <v>342</v>
      </c>
      <c r="H198" s="73" t="s">
        <v>344</v>
      </c>
      <c r="I198" t="s">
        <v>214</v>
      </c>
      <c r="J198" t="s">
        <v>366</v>
      </c>
    </row>
    <row r="199" spans="1:10" x14ac:dyDescent="0.25">
      <c r="A199" t="s">
        <v>27</v>
      </c>
      <c r="B199" t="s">
        <v>285</v>
      </c>
      <c r="C199" t="s">
        <v>214</v>
      </c>
      <c r="D199">
        <v>0</v>
      </c>
      <c r="E199">
        <v>1</v>
      </c>
      <c r="F199">
        <v>0</v>
      </c>
      <c r="G199" t="s">
        <v>342</v>
      </c>
      <c r="H199" s="73" t="s">
        <v>344</v>
      </c>
      <c r="I199" t="s">
        <v>214</v>
      </c>
      <c r="J199" t="s">
        <v>366</v>
      </c>
    </row>
    <row r="200" spans="1:10" x14ac:dyDescent="0.25">
      <c r="A200" t="s">
        <v>28</v>
      </c>
      <c r="B200" t="s">
        <v>285</v>
      </c>
      <c r="C200" t="s">
        <v>214</v>
      </c>
      <c r="D200">
        <v>0</v>
      </c>
      <c r="E200">
        <v>1</v>
      </c>
      <c r="F200">
        <v>0</v>
      </c>
      <c r="G200" t="s">
        <v>342</v>
      </c>
      <c r="H200" s="73" t="s">
        <v>344</v>
      </c>
      <c r="I200" t="s">
        <v>214</v>
      </c>
      <c r="J200" t="s">
        <v>366</v>
      </c>
    </row>
    <row r="201" spans="1:10" x14ac:dyDescent="0.25">
      <c r="A201" t="s">
        <v>29</v>
      </c>
      <c r="B201" t="s">
        <v>285</v>
      </c>
      <c r="C201" t="s">
        <v>214</v>
      </c>
      <c r="D201">
        <v>0</v>
      </c>
      <c r="E201">
        <v>1</v>
      </c>
      <c r="F201">
        <v>0</v>
      </c>
      <c r="G201" t="s">
        <v>342</v>
      </c>
      <c r="H201" s="73" t="s">
        <v>344</v>
      </c>
      <c r="I201" t="s">
        <v>214</v>
      </c>
      <c r="J201" t="s">
        <v>366</v>
      </c>
    </row>
    <row r="202" spans="1:10" x14ac:dyDescent="0.25">
      <c r="A202" t="s">
        <v>4</v>
      </c>
      <c r="B202" t="s">
        <v>285</v>
      </c>
      <c r="C202" t="s">
        <v>214</v>
      </c>
      <c r="D202">
        <v>0</v>
      </c>
      <c r="E202">
        <v>1</v>
      </c>
      <c r="F202">
        <v>0</v>
      </c>
      <c r="G202" t="s">
        <v>342</v>
      </c>
      <c r="H202" s="73" t="s">
        <v>344</v>
      </c>
      <c r="I202" t="s">
        <v>214</v>
      </c>
      <c r="J202" t="s">
        <v>366</v>
      </c>
    </row>
    <row r="203" spans="1:10" x14ac:dyDescent="0.25">
      <c r="A203" t="s">
        <v>13</v>
      </c>
      <c r="B203" t="s">
        <v>285</v>
      </c>
      <c r="C203" t="s">
        <v>214</v>
      </c>
      <c r="D203">
        <v>0.25</v>
      </c>
      <c r="E203">
        <v>0.38</v>
      </c>
      <c r="F203">
        <v>0.38</v>
      </c>
      <c r="G203" t="s">
        <v>342</v>
      </c>
      <c r="H203" s="73" t="s">
        <v>344</v>
      </c>
      <c r="I203" t="s">
        <v>214</v>
      </c>
      <c r="J203" t="s">
        <v>366</v>
      </c>
    </row>
    <row r="204" spans="1:10" x14ac:dyDescent="0.25">
      <c r="A204" t="s">
        <v>30</v>
      </c>
      <c r="B204" t="s">
        <v>285</v>
      </c>
      <c r="C204" t="s">
        <v>214</v>
      </c>
      <c r="D204">
        <v>0</v>
      </c>
      <c r="E204">
        <v>1</v>
      </c>
      <c r="F204">
        <v>0</v>
      </c>
      <c r="G204" t="s">
        <v>342</v>
      </c>
      <c r="H204" s="73" t="s">
        <v>344</v>
      </c>
      <c r="I204" t="s">
        <v>214</v>
      </c>
      <c r="J204" t="s">
        <v>366</v>
      </c>
    </row>
    <row r="205" spans="1:10" x14ac:dyDescent="0.25">
      <c r="A205" t="s">
        <v>31</v>
      </c>
      <c r="B205" t="s">
        <v>285</v>
      </c>
      <c r="C205" t="s">
        <v>214</v>
      </c>
      <c r="D205">
        <v>0</v>
      </c>
      <c r="E205">
        <v>1</v>
      </c>
      <c r="F205">
        <v>0</v>
      </c>
      <c r="G205" t="s">
        <v>342</v>
      </c>
      <c r="H205" s="73" t="s">
        <v>344</v>
      </c>
      <c r="I205" t="s">
        <v>214</v>
      </c>
      <c r="J205" t="s">
        <v>366</v>
      </c>
    </row>
    <row r="206" spans="1:10" x14ac:dyDescent="0.25">
      <c r="A206" t="s">
        <v>14</v>
      </c>
      <c r="B206" t="s">
        <v>285</v>
      </c>
      <c r="C206" t="s">
        <v>214</v>
      </c>
      <c r="D206" t="s">
        <v>312</v>
      </c>
      <c r="E206" t="s">
        <v>312</v>
      </c>
      <c r="F206" t="s">
        <v>312</v>
      </c>
      <c r="G206" t="s">
        <v>342</v>
      </c>
      <c r="H206" s="73" t="s">
        <v>344</v>
      </c>
      <c r="I206" t="s">
        <v>214</v>
      </c>
      <c r="J206" t="s">
        <v>366</v>
      </c>
    </row>
    <row r="207" spans="1:10" x14ac:dyDescent="0.25">
      <c r="A207" t="s">
        <v>5</v>
      </c>
      <c r="B207" t="s">
        <v>285</v>
      </c>
      <c r="C207" t="s">
        <v>214</v>
      </c>
      <c r="D207">
        <v>0</v>
      </c>
      <c r="E207">
        <v>1</v>
      </c>
      <c r="F207">
        <v>0</v>
      </c>
      <c r="G207" t="s">
        <v>342</v>
      </c>
      <c r="H207" s="73" t="s">
        <v>344</v>
      </c>
      <c r="I207" t="s">
        <v>214</v>
      </c>
      <c r="J207" t="s">
        <v>366</v>
      </c>
    </row>
    <row r="208" spans="1:10" x14ac:dyDescent="0.25">
      <c r="A208" t="s">
        <v>32</v>
      </c>
      <c r="B208" t="s">
        <v>285</v>
      </c>
      <c r="C208" t="s">
        <v>214</v>
      </c>
      <c r="D208">
        <v>0.48</v>
      </c>
      <c r="E208">
        <v>0.37</v>
      </c>
      <c r="F208">
        <v>0.15</v>
      </c>
      <c r="G208" t="s">
        <v>342</v>
      </c>
      <c r="H208" s="73" t="s">
        <v>344</v>
      </c>
      <c r="I208" t="s">
        <v>214</v>
      </c>
      <c r="J208" t="s">
        <v>366</v>
      </c>
    </row>
    <row r="209" spans="1:10" x14ac:dyDescent="0.25">
      <c r="A209" t="s">
        <v>33</v>
      </c>
      <c r="B209" t="s">
        <v>285</v>
      </c>
      <c r="C209" t="s">
        <v>214</v>
      </c>
      <c r="D209">
        <v>0</v>
      </c>
      <c r="E209">
        <v>1</v>
      </c>
      <c r="F209">
        <v>0</v>
      </c>
      <c r="G209" t="s">
        <v>342</v>
      </c>
      <c r="H209" s="73" t="s">
        <v>344</v>
      </c>
      <c r="I209" t="s">
        <v>214</v>
      </c>
      <c r="J209" t="s">
        <v>366</v>
      </c>
    </row>
    <row r="210" spans="1:10" x14ac:dyDescent="0.25">
      <c r="A210" t="s">
        <v>34</v>
      </c>
      <c r="B210" t="s">
        <v>285</v>
      </c>
      <c r="C210" t="s">
        <v>214</v>
      </c>
      <c r="D210">
        <v>0</v>
      </c>
      <c r="E210">
        <v>1</v>
      </c>
      <c r="F210">
        <v>0</v>
      </c>
      <c r="G210" t="s">
        <v>342</v>
      </c>
      <c r="H210" s="73" t="s">
        <v>344</v>
      </c>
      <c r="I210" t="s">
        <v>214</v>
      </c>
      <c r="J210" t="s">
        <v>366</v>
      </c>
    </row>
    <row r="211" spans="1:10" x14ac:dyDescent="0.25">
      <c r="A211" t="s">
        <v>35</v>
      </c>
      <c r="B211" t="s">
        <v>285</v>
      </c>
      <c r="C211" t="s">
        <v>214</v>
      </c>
      <c r="D211">
        <v>0</v>
      </c>
      <c r="E211">
        <v>1</v>
      </c>
      <c r="F211">
        <v>0</v>
      </c>
      <c r="G211" t="s">
        <v>342</v>
      </c>
      <c r="H211" s="73" t="s">
        <v>344</v>
      </c>
      <c r="I211" t="s">
        <v>214</v>
      </c>
      <c r="J211" t="s">
        <v>366</v>
      </c>
    </row>
    <row r="212" spans="1:10" x14ac:dyDescent="0.25">
      <c r="A212" t="s">
        <v>6</v>
      </c>
      <c r="B212" t="s">
        <v>285</v>
      </c>
      <c r="C212" t="s">
        <v>214</v>
      </c>
      <c r="D212">
        <v>0.11</v>
      </c>
      <c r="E212">
        <v>0.84</v>
      </c>
      <c r="F212">
        <v>0.05</v>
      </c>
      <c r="G212" t="s">
        <v>342</v>
      </c>
      <c r="H212" s="73" t="s">
        <v>344</v>
      </c>
      <c r="I212" t="s">
        <v>214</v>
      </c>
      <c r="J212" t="s">
        <v>366</v>
      </c>
    </row>
    <row r="213" spans="1:10" x14ac:dyDescent="0.25">
      <c r="A213" t="s">
        <v>7</v>
      </c>
      <c r="B213" t="s">
        <v>285</v>
      </c>
      <c r="C213" t="s">
        <v>214</v>
      </c>
      <c r="D213">
        <v>0.36</v>
      </c>
      <c r="E213">
        <v>0.34</v>
      </c>
      <c r="F213">
        <v>0.3</v>
      </c>
      <c r="G213" t="s">
        <v>342</v>
      </c>
      <c r="H213" s="73" t="s">
        <v>344</v>
      </c>
      <c r="I213" t="s">
        <v>214</v>
      </c>
      <c r="J213" t="s">
        <v>366</v>
      </c>
    </row>
    <row r="214" spans="1:10" x14ac:dyDescent="0.25">
      <c r="A214" t="s">
        <v>10</v>
      </c>
      <c r="B214" t="s">
        <v>285</v>
      </c>
      <c r="C214" t="s">
        <v>214</v>
      </c>
      <c r="D214">
        <v>0</v>
      </c>
      <c r="E214">
        <v>1</v>
      </c>
      <c r="F214">
        <v>0</v>
      </c>
      <c r="G214" t="s">
        <v>342</v>
      </c>
      <c r="H214" s="73" t="s">
        <v>344</v>
      </c>
      <c r="I214" t="s">
        <v>214</v>
      </c>
      <c r="J214" t="s">
        <v>366</v>
      </c>
    </row>
    <row r="215" spans="1:10" x14ac:dyDescent="0.25">
      <c r="A215" t="s">
        <v>8</v>
      </c>
      <c r="B215" t="s">
        <v>285</v>
      </c>
      <c r="C215" t="s">
        <v>214</v>
      </c>
      <c r="D215">
        <v>0.2</v>
      </c>
      <c r="E215">
        <v>0.4</v>
      </c>
      <c r="F215">
        <v>0.4</v>
      </c>
      <c r="G215" t="s">
        <v>342</v>
      </c>
      <c r="H215" s="73" t="s">
        <v>344</v>
      </c>
      <c r="I215" t="s">
        <v>214</v>
      </c>
      <c r="J215" t="s">
        <v>366</v>
      </c>
    </row>
    <row r="216" spans="1:10" x14ac:dyDescent="0.25">
      <c r="A216" t="s">
        <v>15</v>
      </c>
      <c r="B216" t="s">
        <v>285</v>
      </c>
      <c r="C216" t="s">
        <v>214</v>
      </c>
      <c r="D216">
        <v>0.22</v>
      </c>
      <c r="E216">
        <v>0.75</v>
      </c>
      <c r="F216">
        <v>0.03</v>
      </c>
      <c r="G216" t="s">
        <v>342</v>
      </c>
      <c r="H216" s="73" t="s">
        <v>344</v>
      </c>
      <c r="I216" t="s">
        <v>214</v>
      </c>
      <c r="J216" t="s">
        <v>366</v>
      </c>
    </row>
    <row r="217" spans="1:10" x14ac:dyDescent="0.25">
      <c r="A217" t="s">
        <v>9</v>
      </c>
      <c r="B217" t="s">
        <v>285</v>
      </c>
      <c r="C217" t="s">
        <v>214</v>
      </c>
      <c r="D217">
        <v>0</v>
      </c>
      <c r="E217">
        <v>1</v>
      </c>
      <c r="F217">
        <v>0</v>
      </c>
      <c r="G217" t="s">
        <v>342</v>
      </c>
      <c r="H217" s="73" t="s">
        <v>344</v>
      </c>
      <c r="I217" t="s">
        <v>214</v>
      </c>
      <c r="J217" t="s">
        <v>366</v>
      </c>
    </row>
    <row r="218" spans="1:10" x14ac:dyDescent="0.25">
      <c r="A218" t="s">
        <v>16</v>
      </c>
      <c r="B218" t="s">
        <v>285</v>
      </c>
      <c r="C218" t="s">
        <v>214</v>
      </c>
      <c r="D218">
        <v>0</v>
      </c>
      <c r="E218">
        <v>1</v>
      </c>
      <c r="F218">
        <v>0</v>
      </c>
      <c r="G218" t="s">
        <v>342</v>
      </c>
      <c r="H218" s="73" t="s">
        <v>344</v>
      </c>
      <c r="I218" t="s">
        <v>214</v>
      </c>
      <c r="J218" t="s">
        <v>366</v>
      </c>
    </row>
    <row r="219" spans="1:10" x14ac:dyDescent="0.25">
      <c r="A219" t="s">
        <v>22</v>
      </c>
      <c r="B219" t="s">
        <v>285</v>
      </c>
      <c r="C219" t="s">
        <v>284</v>
      </c>
      <c r="D219">
        <v>0.5</v>
      </c>
      <c r="E219">
        <v>0.5</v>
      </c>
      <c r="F219">
        <v>0</v>
      </c>
      <c r="G219" t="s">
        <v>342</v>
      </c>
      <c r="H219" s="73" t="s">
        <v>344</v>
      </c>
      <c r="I219" t="s">
        <v>284</v>
      </c>
      <c r="J219" t="s">
        <v>367</v>
      </c>
    </row>
    <row r="220" spans="1:10" x14ac:dyDescent="0.25">
      <c r="A220" t="s">
        <v>0</v>
      </c>
      <c r="B220" t="s">
        <v>285</v>
      </c>
      <c r="C220" t="s">
        <v>284</v>
      </c>
      <c r="D220">
        <v>0</v>
      </c>
      <c r="E220">
        <v>0</v>
      </c>
      <c r="F220">
        <v>1</v>
      </c>
      <c r="G220" t="s">
        <v>342</v>
      </c>
      <c r="H220" s="73" t="s">
        <v>344</v>
      </c>
      <c r="I220" t="s">
        <v>284</v>
      </c>
      <c r="J220" t="s">
        <v>367</v>
      </c>
    </row>
    <row r="221" spans="1:10" x14ac:dyDescent="0.25">
      <c r="A221" t="s">
        <v>11</v>
      </c>
      <c r="B221" t="s">
        <v>285</v>
      </c>
      <c r="C221" t="s">
        <v>284</v>
      </c>
      <c r="D221">
        <v>0</v>
      </c>
      <c r="E221">
        <v>0</v>
      </c>
      <c r="F221">
        <v>1</v>
      </c>
      <c r="G221" t="s">
        <v>342</v>
      </c>
      <c r="H221" s="73" t="s">
        <v>344</v>
      </c>
      <c r="I221" t="s">
        <v>284</v>
      </c>
      <c r="J221" t="s">
        <v>367</v>
      </c>
    </row>
    <row r="222" spans="1:10" x14ac:dyDescent="0.25">
      <c r="A222" t="s">
        <v>1</v>
      </c>
      <c r="B222" t="s">
        <v>285</v>
      </c>
      <c r="C222" t="s">
        <v>284</v>
      </c>
      <c r="D222">
        <v>0</v>
      </c>
      <c r="E222">
        <v>0</v>
      </c>
      <c r="F222">
        <v>1</v>
      </c>
      <c r="G222" t="s">
        <v>342</v>
      </c>
      <c r="H222" s="73" t="s">
        <v>344</v>
      </c>
      <c r="I222" t="s">
        <v>284</v>
      </c>
      <c r="J222" t="s">
        <v>367</v>
      </c>
    </row>
    <row r="223" spans="1:10" x14ac:dyDescent="0.25">
      <c r="A223" t="s">
        <v>2</v>
      </c>
      <c r="B223" t="s">
        <v>285</v>
      </c>
      <c r="C223" t="s">
        <v>284</v>
      </c>
      <c r="D223">
        <v>0</v>
      </c>
      <c r="E223">
        <v>0</v>
      </c>
      <c r="F223">
        <v>1</v>
      </c>
      <c r="G223" t="s">
        <v>342</v>
      </c>
      <c r="H223" s="73" t="s">
        <v>344</v>
      </c>
      <c r="I223" t="s">
        <v>284</v>
      </c>
      <c r="J223" t="s">
        <v>367</v>
      </c>
    </row>
    <row r="224" spans="1:10" x14ac:dyDescent="0.25">
      <c r="A224" t="s">
        <v>23</v>
      </c>
      <c r="B224" t="s">
        <v>285</v>
      </c>
      <c r="C224" t="s">
        <v>284</v>
      </c>
      <c r="D224">
        <v>0.01</v>
      </c>
      <c r="E224">
        <v>0</v>
      </c>
      <c r="F224">
        <v>0.99</v>
      </c>
      <c r="G224" t="s">
        <v>342</v>
      </c>
      <c r="H224" s="73" t="s">
        <v>344</v>
      </c>
      <c r="I224" t="s">
        <v>284</v>
      </c>
      <c r="J224" t="s">
        <v>367</v>
      </c>
    </row>
    <row r="225" spans="1:10" x14ac:dyDescent="0.25">
      <c r="A225" t="s">
        <v>24</v>
      </c>
      <c r="B225" t="s">
        <v>285</v>
      </c>
      <c r="C225" t="s">
        <v>284</v>
      </c>
      <c r="D225">
        <v>0.01</v>
      </c>
      <c r="E225">
        <v>0.9</v>
      </c>
      <c r="F225">
        <v>0.09</v>
      </c>
      <c r="G225" t="s">
        <v>342</v>
      </c>
      <c r="H225" s="73" t="s">
        <v>344</v>
      </c>
      <c r="I225" t="s">
        <v>284</v>
      </c>
      <c r="J225" t="s">
        <v>367</v>
      </c>
    </row>
    <row r="226" spans="1:10" x14ac:dyDescent="0.25">
      <c r="A226" t="s">
        <v>25</v>
      </c>
      <c r="B226" t="s">
        <v>285</v>
      </c>
      <c r="C226" t="s">
        <v>284</v>
      </c>
      <c r="D226">
        <v>0</v>
      </c>
      <c r="E226">
        <v>0</v>
      </c>
      <c r="F226">
        <v>1</v>
      </c>
      <c r="G226" t="s">
        <v>342</v>
      </c>
      <c r="H226" s="73" t="s">
        <v>344</v>
      </c>
      <c r="I226" t="s">
        <v>284</v>
      </c>
      <c r="J226" t="s">
        <v>367</v>
      </c>
    </row>
    <row r="227" spans="1:10" x14ac:dyDescent="0.25">
      <c r="A227" t="s">
        <v>12</v>
      </c>
      <c r="B227" t="s">
        <v>285</v>
      </c>
      <c r="C227" t="s">
        <v>284</v>
      </c>
      <c r="D227">
        <v>0</v>
      </c>
      <c r="E227">
        <v>0</v>
      </c>
      <c r="F227">
        <v>1</v>
      </c>
      <c r="G227" t="s">
        <v>342</v>
      </c>
      <c r="H227" s="73" t="s">
        <v>344</v>
      </c>
      <c r="I227" t="s">
        <v>284</v>
      </c>
      <c r="J227" t="s">
        <v>367</v>
      </c>
    </row>
    <row r="228" spans="1:10" x14ac:dyDescent="0.25">
      <c r="A228" t="s">
        <v>3</v>
      </c>
      <c r="B228" t="s">
        <v>285</v>
      </c>
      <c r="C228" t="s">
        <v>284</v>
      </c>
      <c r="D228">
        <v>0</v>
      </c>
      <c r="E228">
        <v>0</v>
      </c>
      <c r="F228">
        <v>1</v>
      </c>
      <c r="G228" t="s">
        <v>342</v>
      </c>
      <c r="H228" s="73" t="s">
        <v>344</v>
      </c>
      <c r="I228" t="s">
        <v>284</v>
      </c>
      <c r="J228" t="s">
        <v>367</v>
      </c>
    </row>
    <row r="229" spans="1:10" x14ac:dyDescent="0.25">
      <c r="A229" t="s">
        <v>26</v>
      </c>
      <c r="B229" t="s">
        <v>285</v>
      </c>
      <c r="C229" t="s">
        <v>284</v>
      </c>
      <c r="D229">
        <v>0</v>
      </c>
      <c r="E229">
        <v>0</v>
      </c>
      <c r="F229">
        <v>1</v>
      </c>
      <c r="G229" t="s">
        <v>342</v>
      </c>
      <c r="H229" s="73" t="s">
        <v>344</v>
      </c>
      <c r="I229" t="s">
        <v>284</v>
      </c>
      <c r="J229" t="s">
        <v>367</v>
      </c>
    </row>
    <row r="230" spans="1:10" x14ac:dyDescent="0.25">
      <c r="A230" t="s">
        <v>27</v>
      </c>
      <c r="B230" t="s">
        <v>285</v>
      </c>
      <c r="C230" t="s">
        <v>284</v>
      </c>
      <c r="D230">
        <v>0</v>
      </c>
      <c r="E230">
        <v>0</v>
      </c>
      <c r="F230">
        <v>1</v>
      </c>
      <c r="G230" t="s">
        <v>342</v>
      </c>
      <c r="H230" s="73" t="s">
        <v>344</v>
      </c>
      <c r="I230" t="s">
        <v>284</v>
      </c>
      <c r="J230" t="s">
        <v>367</v>
      </c>
    </row>
    <row r="231" spans="1:10" x14ac:dyDescent="0.25">
      <c r="A231" t="s">
        <v>28</v>
      </c>
      <c r="B231" t="s">
        <v>285</v>
      </c>
      <c r="C231" t="s">
        <v>284</v>
      </c>
      <c r="D231">
        <v>0</v>
      </c>
      <c r="E231">
        <v>0</v>
      </c>
      <c r="F231">
        <v>1</v>
      </c>
      <c r="G231" t="s">
        <v>342</v>
      </c>
      <c r="H231" s="73" t="s">
        <v>344</v>
      </c>
      <c r="I231" t="s">
        <v>284</v>
      </c>
      <c r="J231" t="s">
        <v>367</v>
      </c>
    </row>
    <row r="232" spans="1:10" x14ac:dyDescent="0.25">
      <c r="A232" t="s">
        <v>29</v>
      </c>
      <c r="B232" t="s">
        <v>285</v>
      </c>
      <c r="C232" t="s">
        <v>284</v>
      </c>
      <c r="D232">
        <v>0</v>
      </c>
      <c r="E232">
        <v>0</v>
      </c>
      <c r="F232">
        <v>1</v>
      </c>
      <c r="G232" t="s">
        <v>342</v>
      </c>
      <c r="H232" s="73" t="s">
        <v>344</v>
      </c>
      <c r="I232" t="s">
        <v>284</v>
      </c>
      <c r="J232" t="s">
        <v>367</v>
      </c>
    </row>
    <row r="233" spans="1:10" x14ac:dyDescent="0.25">
      <c r="A233" t="s">
        <v>4</v>
      </c>
      <c r="B233" t="s">
        <v>285</v>
      </c>
      <c r="C233" t="s">
        <v>284</v>
      </c>
      <c r="D233">
        <v>0</v>
      </c>
      <c r="E233">
        <v>0</v>
      </c>
      <c r="F233">
        <v>1</v>
      </c>
      <c r="G233" t="s">
        <v>342</v>
      </c>
      <c r="H233" s="73" t="s">
        <v>344</v>
      </c>
      <c r="I233" t="s">
        <v>284</v>
      </c>
      <c r="J233" t="s">
        <v>367</v>
      </c>
    </row>
    <row r="234" spans="1:10" x14ac:dyDescent="0.25">
      <c r="A234" t="s">
        <v>13</v>
      </c>
      <c r="B234" t="s">
        <v>285</v>
      </c>
      <c r="C234" t="s">
        <v>284</v>
      </c>
      <c r="D234">
        <v>0.25</v>
      </c>
      <c r="E234">
        <v>0.38</v>
      </c>
      <c r="F234">
        <v>0.38</v>
      </c>
      <c r="G234" t="s">
        <v>342</v>
      </c>
      <c r="H234" s="73" t="s">
        <v>344</v>
      </c>
      <c r="I234" t="s">
        <v>284</v>
      </c>
      <c r="J234" t="s">
        <v>367</v>
      </c>
    </row>
    <row r="235" spans="1:10" x14ac:dyDescent="0.25">
      <c r="A235" t="s">
        <v>30</v>
      </c>
      <c r="B235" t="s">
        <v>285</v>
      </c>
      <c r="C235" t="s">
        <v>284</v>
      </c>
      <c r="D235">
        <v>0</v>
      </c>
      <c r="E235">
        <v>0</v>
      </c>
      <c r="F235">
        <v>1</v>
      </c>
      <c r="G235" t="s">
        <v>342</v>
      </c>
      <c r="H235" s="73" t="s">
        <v>344</v>
      </c>
      <c r="I235" t="s">
        <v>284</v>
      </c>
      <c r="J235" t="s">
        <v>367</v>
      </c>
    </row>
    <row r="236" spans="1:10" x14ac:dyDescent="0.25">
      <c r="A236" t="s">
        <v>31</v>
      </c>
      <c r="B236" t="s">
        <v>285</v>
      </c>
      <c r="C236" t="s">
        <v>284</v>
      </c>
      <c r="D236">
        <v>0</v>
      </c>
      <c r="E236">
        <v>0</v>
      </c>
      <c r="F236">
        <v>1</v>
      </c>
      <c r="G236" t="s">
        <v>342</v>
      </c>
      <c r="H236" s="73" t="s">
        <v>344</v>
      </c>
      <c r="I236" t="s">
        <v>284</v>
      </c>
      <c r="J236" t="s">
        <v>367</v>
      </c>
    </row>
    <row r="237" spans="1:10" x14ac:dyDescent="0.25">
      <c r="A237" t="s">
        <v>14</v>
      </c>
      <c r="B237" t="s">
        <v>285</v>
      </c>
      <c r="C237" t="s">
        <v>284</v>
      </c>
      <c r="D237" t="s">
        <v>312</v>
      </c>
      <c r="E237" t="s">
        <v>312</v>
      </c>
      <c r="F237" t="s">
        <v>312</v>
      </c>
      <c r="G237" t="s">
        <v>342</v>
      </c>
      <c r="H237" s="73" t="s">
        <v>344</v>
      </c>
      <c r="I237" t="s">
        <v>284</v>
      </c>
      <c r="J237" t="s">
        <v>367</v>
      </c>
    </row>
    <row r="238" spans="1:10" x14ac:dyDescent="0.25">
      <c r="A238" t="s">
        <v>5</v>
      </c>
      <c r="B238" t="s">
        <v>285</v>
      </c>
      <c r="C238" t="s">
        <v>284</v>
      </c>
      <c r="D238">
        <v>0</v>
      </c>
      <c r="E238">
        <v>0</v>
      </c>
      <c r="F238">
        <v>1</v>
      </c>
      <c r="G238" t="s">
        <v>342</v>
      </c>
      <c r="H238" s="73" t="s">
        <v>344</v>
      </c>
      <c r="I238" t="s">
        <v>284</v>
      </c>
      <c r="J238" t="s">
        <v>367</v>
      </c>
    </row>
    <row r="239" spans="1:10" x14ac:dyDescent="0.25">
      <c r="A239" t="s">
        <v>32</v>
      </c>
      <c r="B239" t="s">
        <v>285</v>
      </c>
      <c r="C239" t="s">
        <v>284</v>
      </c>
      <c r="D239">
        <v>0.48</v>
      </c>
      <c r="E239">
        <v>0.15</v>
      </c>
      <c r="F239">
        <v>0.37</v>
      </c>
      <c r="G239" t="s">
        <v>342</v>
      </c>
      <c r="H239" s="73" t="s">
        <v>344</v>
      </c>
      <c r="I239" t="s">
        <v>284</v>
      </c>
      <c r="J239" t="s">
        <v>367</v>
      </c>
    </row>
    <row r="240" spans="1:10" x14ac:dyDescent="0.25">
      <c r="A240" t="s">
        <v>33</v>
      </c>
      <c r="B240" t="s">
        <v>285</v>
      </c>
      <c r="C240" t="s">
        <v>284</v>
      </c>
      <c r="D240">
        <v>0</v>
      </c>
      <c r="E240">
        <v>0</v>
      </c>
      <c r="F240">
        <v>1</v>
      </c>
      <c r="G240" t="s">
        <v>342</v>
      </c>
      <c r="H240" s="73" t="s">
        <v>344</v>
      </c>
      <c r="I240" t="s">
        <v>284</v>
      </c>
      <c r="J240" t="s">
        <v>367</v>
      </c>
    </row>
    <row r="241" spans="1:10" x14ac:dyDescent="0.25">
      <c r="A241" t="s">
        <v>34</v>
      </c>
      <c r="B241" t="s">
        <v>285</v>
      </c>
      <c r="C241" t="s">
        <v>284</v>
      </c>
      <c r="D241">
        <v>0</v>
      </c>
      <c r="E241">
        <v>0</v>
      </c>
      <c r="F241">
        <v>1</v>
      </c>
      <c r="G241" t="s">
        <v>342</v>
      </c>
      <c r="H241" s="73" t="s">
        <v>344</v>
      </c>
      <c r="I241" t="s">
        <v>284</v>
      </c>
      <c r="J241" t="s">
        <v>367</v>
      </c>
    </row>
    <row r="242" spans="1:10" x14ac:dyDescent="0.25">
      <c r="A242" t="s">
        <v>35</v>
      </c>
      <c r="B242" t="s">
        <v>285</v>
      </c>
      <c r="C242" t="s">
        <v>284</v>
      </c>
      <c r="D242">
        <v>0</v>
      </c>
      <c r="E242">
        <v>0</v>
      </c>
      <c r="F242">
        <v>1</v>
      </c>
      <c r="G242" t="s">
        <v>342</v>
      </c>
      <c r="H242" s="73" t="s">
        <v>344</v>
      </c>
      <c r="I242" t="s">
        <v>284</v>
      </c>
      <c r="J242" t="s">
        <v>367</v>
      </c>
    </row>
    <row r="243" spans="1:10" x14ac:dyDescent="0.25">
      <c r="A243" t="s">
        <v>6</v>
      </c>
      <c r="B243" t="s">
        <v>285</v>
      </c>
      <c r="C243" t="s">
        <v>284</v>
      </c>
      <c r="D243">
        <v>0.11</v>
      </c>
      <c r="E243">
        <v>0.05</v>
      </c>
      <c r="F243">
        <v>0.84</v>
      </c>
      <c r="G243" t="s">
        <v>342</v>
      </c>
      <c r="H243" s="73" t="s">
        <v>344</v>
      </c>
      <c r="I243" t="s">
        <v>284</v>
      </c>
      <c r="J243" t="s">
        <v>367</v>
      </c>
    </row>
    <row r="244" spans="1:10" x14ac:dyDescent="0.25">
      <c r="A244" t="s">
        <v>7</v>
      </c>
      <c r="B244" t="s">
        <v>285</v>
      </c>
      <c r="C244" t="s">
        <v>284</v>
      </c>
      <c r="D244">
        <v>0.36</v>
      </c>
      <c r="E244">
        <v>0.3</v>
      </c>
      <c r="F244">
        <v>0.34</v>
      </c>
      <c r="G244" t="s">
        <v>342</v>
      </c>
      <c r="H244" s="73" t="s">
        <v>344</v>
      </c>
      <c r="I244" t="s">
        <v>284</v>
      </c>
      <c r="J244" t="s">
        <v>367</v>
      </c>
    </row>
    <row r="245" spans="1:10" x14ac:dyDescent="0.25">
      <c r="A245" t="s">
        <v>10</v>
      </c>
      <c r="B245" t="s">
        <v>285</v>
      </c>
      <c r="C245" t="s">
        <v>284</v>
      </c>
      <c r="D245">
        <v>0</v>
      </c>
      <c r="E245">
        <v>0</v>
      </c>
      <c r="F245">
        <v>1</v>
      </c>
      <c r="G245" t="s">
        <v>342</v>
      </c>
      <c r="H245" s="73" t="s">
        <v>344</v>
      </c>
      <c r="I245" t="s">
        <v>284</v>
      </c>
      <c r="J245" t="s">
        <v>367</v>
      </c>
    </row>
    <row r="246" spans="1:10" x14ac:dyDescent="0.25">
      <c r="A246" t="s">
        <v>8</v>
      </c>
      <c r="B246" t="s">
        <v>285</v>
      </c>
      <c r="C246" t="s">
        <v>284</v>
      </c>
      <c r="D246">
        <v>0.2</v>
      </c>
      <c r="E246">
        <v>0.4</v>
      </c>
      <c r="F246">
        <v>0.4</v>
      </c>
      <c r="G246" t="s">
        <v>342</v>
      </c>
      <c r="H246" s="73" t="s">
        <v>344</v>
      </c>
      <c r="I246" t="s">
        <v>284</v>
      </c>
      <c r="J246" t="s">
        <v>367</v>
      </c>
    </row>
    <row r="247" spans="1:10" x14ac:dyDescent="0.25">
      <c r="A247" t="s">
        <v>15</v>
      </c>
      <c r="B247" t="s">
        <v>285</v>
      </c>
      <c r="C247" t="s">
        <v>284</v>
      </c>
      <c r="D247">
        <v>0.22</v>
      </c>
      <c r="E247">
        <v>0.03</v>
      </c>
      <c r="F247">
        <v>0.75</v>
      </c>
      <c r="G247" t="s">
        <v>342</v>
      </c>
      <c r="H247" s="73" t="s">
        <v>344</v>
      </c>
      <c r="I247" t="s">
        <v>284</v>
      </c>
      <c r="J247" t="s">
        <v>367</v>
      </c>
    </row>
    <row r="248" spans="1:10" x14ac:dyDescent="0.25">
      <c r="A248" t="s">
        <v>9</v>
      </c>
      <c r="B248" t="s">
        <v>285</v>
      </c>
      <c r="C248" t="s">
        <v>284</v>
      </c>
      <c r="D248">
        <v>0</v>
      </c>
      <c r="E248">
        <v>0</v>
      </c>
      <c r="F248">
        <v>1</v>
      </c>
      <c r="G248" t="s">
        <v>342</v>
      </c>
      <c r="H248" s="73" t="s">
        <v>344</v>
      </c>
      <c r="I248" t="s">
        <v>284</v>
      </c>
      <c r="J248" t="s">
        <v>367</v>
      </c>
    </row>
    <row r="249" spans="1:10" x14ac:dyDescent="0.25">
      <c r="A249" t="s">
        <v>16</v>
      </c>
      <c r="B249" t="s">
        <v>285</v>
      </c>
      <c r="C249" t="s">
        <v>284</v>
      </c>
      <c r="D249">
        <v>0</v>
      </c>
      <c r="E249">
        <v>0</v>
      </c>
      <c r="F249">
        <v>1</v>
      </c>
      <c r="G249" t="s">
        <v>342</v>
      </c>
      <c r="H249" s="73" t="s">
        <v>344</v>
      </c>
      <c r="I249" t="s">
        <v>284</v>
      </c>
      <c r="J249" t="s">
        <v>367</v>
      </c>
    </row>
    <row r="250" spans="1:10" x14ac:dyDescent="0.25">
      <c r="A250" t="s">
        <v>22</v>
      </c>
      <c r="B250" t="s">
        <v>282</v>
      </c>
      <c r="C250" t="s">
        <v>214</v>
      </c>
      <c r="D250">
        <v>0.5</v>
      </c>
      <c r="E250">
        <v>0</v>
      </c>
      <c r="F250">
        <v>0.5</v>
      </c>
      <c r="G250" t="s">
        <v>342</v>
      </c>
      <c r="H250" s="73" t="s">
        <v>343</v>
      </c>
      <c r="I250" t="s">
        <v>214</v>
      </c>
      <c r="J250" t="s">
        <v>362</v>
      </c>
    </row>
    <row r="251" spans="1:10" x14ac:dyDescent="0.25">
      <c r="A251" t="s">
        <v>0</v>
      </c>
      <c r="B251" t="s">
        <v>282</v>
      </c>
      <c r="C251" t="s">
        <v>214</v>
      </c>
      <c r="D251">
        <v>0.06</v>
      </c>
      <c r="E251">
        <v>0.04</v>
      </c>
      <c r="F251">
        <v>0.9</v>
      </c>
      <c r="G251" t="s">
        <v>342</v>
      </c>
      <c r="H251" s="73" t="s">
        <v>343</v>
      </c>
      <c r="I251" t="s">
        <v>214</v>
      </c>
      <c r="J251" t="s">
        <v>362</v>
      </c>
    </row>
    <row r="252" spans="1:10" x14ac:dyDescent="0.25">
      <c r="A252" t="s">
        <v>11</v>
      </c>
      <c r="B252" t="s">
        <v>282</v>
      </c>
      <c r="C252" t="s">
        <v>214</v>
      </c>
      <c r="D252">
        <v>0.33</v>
      </c>
      <c r="E252">
        <v>0.11</v>
      </c>
      <c r="F252">
        <v>0.56999999999999995</v>
      </c>
      <c r="G252" t="s">
        <v>342</v>
      </c>
      <c r="H252" s="73" t="s">
        <v>343</v>
      </c>
      <c r="I252" t="s">
        <v>214</v>
      </c>
      <c r="J252" t="s">
        <v>362</v>
      </c>
    </row>
    <row r="253" spans="1:10" x14ac:dyDescent="0.25">
      <c r="A253" t="s">
        <v>1</v>
      </c>
      <c r="B253" t="s">
        <v>282</v>
      </c>
      <c r="C253" t="s">
        <v>214</v>
      </c>
      <c r="D253">
        <v>0</v>
      </c>
      <c r="E253">
        <v>1</v>
      </c>
      <c r="F253">
        <v>0</v>
      </c>
      <c r="G253" t="s">
        <v>342</v>
      </c>
      <c r="H253" s="73" t="s">
        <v>343</v>
      </c>
      <c r="I253" t="s">
        <v>214</v>
      </c>
      <c r="J253" t="s">
        <v>362</v>
      </c>
    </row>
    <row r="254" spans="1:10" x14ac:dyDescent="0.25">
      <c r="A254" t="s">
        <v>2</v>
      </c>
      <c r="B254" t="s">
        <v>282</v>
      </c>
      <c r="C254" t="s">
        <v>214</v>
      </c>
      <c r="D254">
        <v>0.28999999999999998</v>
      </c>
      <c r="E254">
        <v>0.19</v>
      </c>
      <c r="F254">
        <v>0.52</v>
      </c>
      <c r="G254" t="s">
        <v>342</v>
      </c>
      <c r="H254" s="73" t="s">
        <v>343</v>
      </c>
      <c r="I254" t="s">
        <v>214</v>
      </c>
      <c r="J254" t="s">
        <v>362</v>
      </c>
    </row>
    <row r="255" spans="1:10" x14ac:dyDescent="0.25">
      <c r="A255" t="s">
        <v>23</v>
      </c>
      <c r="B255" t="s">
        <v>282</v>
      </c>
      <c r="C255" t="s">
        <v>214</v>
      </c>
      <c r="D255">
        <v>0.01</v>
      </c>
      <c r="E255">
        <v>0.99</v>
      </c>
      <c r="F255">
        <v>0</v>
      </c>
      <c r="G255" t="s">
        <v>342</v>
      </c>
      <c r="H255" s="73" t="s">
        <v>343</v>
      </c>
      <c r="I255" t="s">
        <v>214</v>
      </c>
      <c r="J255" t="s">
        <v>362</v>
      </c>
    </row>
    <row r="256" spans="1:10" x14ac:dyDescent="0.25">
      <c r="A256" t="s">
        <v>24</v>
      </c>
      <c r="B256" t="s">
        <v>282</v>
      </c>
      <c r="C256" t="s">
        <v>214</v>
      </c>
      <c r="D256">
        <v>0.01</v>
      </c>
      <c r="E256">
        <v>0.09</v>
      </c>
      <c r="F256">
        <v>0.9</v>
      </c>
      <c r="G256" t="s">
        <v>342</v>
      </c>
      <c r="H256" s="73" t="s">
        <v>343</v>
      </c>
      <c r="I256" t="s">
        <v>214</v>
      </c>
      <c r="J256" t="s">
        <v>362</v>
      </c>
    </row>
    <row r="257" spans="1:10" x14ac:dyDescent="0.25">
      <c r="A257" t="s">
        <v>25</v>
      </c>
      <c r="B257" t="s">
        <v>282</v>
      </c>
      <c r="C257" t="s">
        <v>214</v>
      </c>
      <c r="D257">
        <v>0.15</v>
      </c>
      <c r="E257">
        <v>0.77</v>
      </c>
      <c r="F257">
        <v>0.08</v>
      </c>
      <c r="G257" t="s">
        <v>342</v>
      </c>
      <c r="H257" s="73" t="s">
        <v>343</v>
      </c>
      <c r="I257" t="s">
        <v>214</v>
      </c>
      <c r="J257" t="s">
        <v>362</v>
      </c>
    </row>
    <row r="258" spans="1:10" x14ac:dyDescent="0.25">
      <c r="A258" t="s">
        <v>12</v>
      </c>
      <c r="B258" t="s">
        <v>282</v>
      </c>
      <c r="C258" t="s">
        <v>214</v>
      </c>
      <c r="D258">
        <v>0</v>
      </c>
      <c r="E258">
        <v>1</v>
      </c>
      <c r="F258">
        <v>0</v>
      </c>
      <c r="G258" t="s">
        <v>342</v>
      </c>
      <c r="H258" s="73" t="s">
        <v>343</v>
      </c>
      <c r="I258" t="s">
        <v>214</v>
      </c>
      <c r="J258" t="s">
        <v>362</v>
      </c>
    </row>
    <row r="259" spans="1:10" x14ac:dyDescent="0.25">
      <c r="A259" t="s">
        <v>3</v>
      </c>
      <c r="B259" t="s">
        <v>282</v>
      </c>
      <c r="C259" t="s">
        <v>214</v>
      </c>
      <c r="D259">
        <v>0</v>
      </c>
      <c r="E259">
        <v>0.3</v>
      </c>
      <c r="F259">
        <v>0.7</v>
      </c>
      <c r="G259" t="s">
        <v>342</v>
      </c>
      <c r="H259" s="73" t="s">
        <v>343</v>
      </c>
      <c r="I259" t="s">
        <v>214</v>
      </c>
      <c r="J259" t="s">
        <v>362</v>
      </c>
    </row>
    <row r="260" spans="1:10" x14ac:dyDescent="0.25">
      <c r="A260" t="s">
        <v>26</v>
      </c>
      <c r="B260" t="s">
        <v>282</v>
      </c>
      <c r="C260" t="s">
        <v>214</v>
      </c>
      <c r="D260">
        <v>0</v>
      </c>
      <c r="E260">
        <v>1</v>
      </c>
      <c r="F260">
        <v>0</v>
      </c>
      <c r="G260" t="s">
        <v>342</v>
      </c>
      <c r="H260" s="73" t="s">
        <v>343</v>
      </c>
      <c r="I260" t="s">
        <v>214</v>
      </c>
      <c r="J260" t="s">
        <v>362</v>
      </c>
    </row>
    <row r="261" spans="1:10" x14ac:dyDescent="0.25">
      <c r="A261" t="s">
        <v>27</v>
      </c>
      <c r="B261" t="s">
        <v>282</v>
      </c>
      <c r="C261" t="s">
        <v>214</v>
      </c>
      <c r="D261">
        <v>0.46</v>
      </c>
      <c r="E261">
        <v>0.17</v>
      </c>
      <c r="F261">
        <v>0.37</v>
      </c>
      <c r="G261" t="s">
        <v>342</v>
      </c>
      <c r="H261" s="73" t="s">
        <v>343</v>
      </c>
      <c r="I261" t="s">
        <v>214</v>
      </c>
      <c r="J261" t="s">
        <v>362</v>
      </c>
    </row>
    <row r="262" spans="1:10" x14ac:dyDescent="0.25">
      <c r="A262" t="s">
        <v>28</v>
      </c>
      <c r="B262" t="s">
        <v>282</v>
      </c>
      <c r="C262" t="s">
        <v>214</v>
      </c>
      <c r="D262">
        <v>0.11</v>
      </c>
      <c r="E262">
        <v>0.64</v>
      </c>
      <c r="F262">
        <v>0.24</v>
      </c>
      <c r="G262" t="s">
        <v>342</v>
      </c>
      <c r="H262" s="73" t="s">
        <v>343</v>
      </c>
      <c r="I262" t="s">
        <v>214</v>
      </c>
      <c r="J262" t="s">
        <v>362</v>
      </c>
    </row>
    <row r="263" spans="1:10" x14ac:dyDescent="0.25">
      <c r="A263" t="s">
        <v>29</v>
      </c>
      <c r="B263" t="s">
        <v>282</v>
      </c>
      <c r="C263" t="s">
        <v>214</v>
      </c>
      <c r="D263">
        <v>0</v>
      </c>
      <c r="E263">
        <v>1</v>
      </c>
      <c r="F263">
        <v>0</v>
      </c>
      <c r="G263" t="s">
        <v>342</v>
      </c>
      <c r="H263" s="73" t="s">
        <v>343</v>
      </c>
      <c r="I263" t="s">
        <v>214</v>
      </c>
      <c r="J263" t="s">
        <v>362</v>
      </c>
    </row>
    <row r="264" spans="1:10" x14ac:dyDescent="0.25">
      <c r="A264" t="s">
        <v>4</v>
      </c>
      <c r="B264" t="s">
        <v>282</v>
      </c>
      <c r="C264" t="s">
        <v>214</v>
      </c>
      <c r="D264">
        <v>0.34</v>
      </c>
      <c r="E264">
        <v>0.13</v>
      </c>
      <c r="F264">
        <v>0.53</v>
      </c>
      <c r="G264" t="s">
        <v>342</v>
      </c>
      <c r="H264" s="73" t="s">
        <v>343</v>
      </c>
      <c r="I264" t="s">
        <v>214</v>
      </c>
      <c r="J264" t="s">
        <v>362</v>
      </c>
    </row>
    <row r="265" spans="1:10" x14ac:dyDescent="0.25">
      <c r="A265" t="s">
        <v>13</v>
      </c>
      <c r="B265" t="s">
        <v>282</v>
      </c>
      <c r="C265" t="s">
        <v>214</v>
      </c>
      <c r="D265">
        <v>0.25</v>
      </c>
      <c r="E265">
        <v>0.38</v>
      </c>
      <c r="F265">
        <v>0.38</v>
      </c>
      <c r="G265" t="s">
        <v>342</v>
      </c>
      <c r="H265" s="73" t="s">
        <v>343</v>
      </c>
      <c r="I265" t="s">
        <v>214</v>
      </c>
      <c r="J265" t="s">
        <v>362</v>
      </c>
    </row>
    <row r="266" spans="1:10" x14ac:dyDescent="0.25">
      <c r="A266" t="s">
        <v>30</v>
      </c>
      <c r="B266" t="s">
        <v>282</v>
      </c>
      <c r="C266" t="s">
        <v>214</v>
      </c>
      <c r="D266">
        <v>0</v>
      </c>
      <c r="E266">
        <v>1</v>
      </c>
      <c r="F266">
        <v>0</v>
      </c>
      <c r="G266" t="s">
        <v>342</v>
      </c>
      <c r="H266" s="73" t="s">
        <v>343</v>
      </c>
      <c r="I266" t="s">
        <v>214</v>
      </c>
      <c r="J266" t="s">
        <v>362</v>
      </c>
    </row>
    <row r="267" spans="1:10" x14ac:dyDescent="0.25">
      <c r="A267" t="s">
        <v>31</v>
      </c>
      <c r="B267" t="s">
        <v>282</v>
      </c>
      <c r="C267" t="s">
        <v>214</v>
      </c>
      <c r="D267">
        <v>0</v>
      </c>
      <c r="E267">
        <v>1</v>
      </c>
      <c r="F267">
        <v>0</v>
      </c>
      <c r="G267" t="s">
        <v>342</v>
      </c>
      <c r="H267" s="73" t="s">
        <v>343</v>
      </c>
      <c r="I267" t="s">
        <v>214</v>
      </c>
      <c r="J267" t="s">
        <v>362</v>
      </c>
    </row>
    <row r="268" spans="1:10" x14ac:dyDescent="0.25">
      <c r="A268" t="s">
        <v>14</v>
      </c>
      <c r="B268" t="s">
        <v>282</v>
      </c>
      <c r="C268" t="s">
        <v>214</v>
      </c>
      <c r="D268">
        <v>0</v>
      </c>
      <c r="E268">
        <v>0</v>
      </c>
      <c r="F268">
        <v>1</v>
      </c>
      <c r="G268" t="s">
        <v>342</v>
      </c>
      <c r="H268" s="73" t="s">
        <v>343</v>
      </c>
      <c r="I268" t="s">
        <v>214</v>
      </c>
      <c r="J268" t="s">
        <v>362</v>
      </c>
    </row>
    <row r="269" spans="1:10" x14ac:dyDescent="0.25">
      <c r="A269" t="s">
        <v>5</v>
      </c>
      <c r="B269" t="s">
        <v>282</v>
      </c>
      <c r="C269" t="s">
        <v>214</v>
      </c>
      <c r="D269">
        <v>0</v>
      </c>
      <c r="E269">
        <v>1</v>
      </c>
      <c r="F269">
        <v>0</v>
      </c>
      <c r="G269" t="s">
        <v>342</v>
      </c>
      <c r="H269" s="73" t="s">
        <v>343</v>
      </c>
      <c r="I269" t="s">
        <v>214</v>
      </c>
      <c r="J269" t="s">
        <v>362</v>
      </c>
    </row>
    <row r="270" spans="1:10" x14ac:dyDescent="0.25">
      <c r="A270" t="s">
        <v>32</v>
      </c>
      <c r="B270" t="s">
        <v>282</v>
      </c>
      <c r="C270" t="s">
        <v>214</v>
      </c>
      <c r="D270">
        <v>0.48</v>
      </c>
      <c r="E270">
        <v>0.37</v>
      </c>
      <c r="F270">
        <v>0.15</v>
      </c>
      <c r="G270" t="s">
        <v>342</v>
      </c>
      <c r="H270" s="73" t="s">
        <v>343</v>
      </c>
      <c r="I270" t="s">
        <v>214</v>
      </c>
      <c r="J270" t="s">
        <v>362</v>
      </c>
    </row>
    <row r="271" spans="1:10" x14ac:dyDescent="0.25">
      <c r="A271" t="s">
        <v>33</v>
      </c>
      <c r="B271" t="s">
        <v>282</v>
      </c>
      <c r="C271" t="s">
        <v>214</v>
      </c>
      <c r="D271">
        <v>0.42</v>
      </c>
      <c r="E271">
        <v>0.09</v>
      </c>
      <c r="F271">
        <v>0.49</v>
      </c>
      <c r="G271" t="s">
        <v>342</v>
      </c>
      <c r="H271" s="73" t="s">
        <v>343</v>
      </c>
      <c r="I271" t="s">
        <v>214</v>
      </c>
      <c r="J271" t="s">
        <v>362</v>
      </c>
    </row>
    <row r="272" spans="1:10" x14ac:dyDescent="0.25">
      <c r="A272" t="s">
        <v>34</v>
      </c>
      <c r="B272" t="s">
        <v>282</v>
      </c>
      <c r="C272" t="s">
        <v>214</v>
      </c>
      <c r="D272">
        <v>0</v>
      </c>
      <c r="E272">
        <v>1</v>
      </c>
      <c r="F272">
        <v>0</v>
      </c>
      <c r="G272" t="s">
        <v>342</v>
      </c>
      <c r="H272" s="73" t="s">
        <v>343</v>
      </c>
      <c r="I272" t="s">
        <v>214</v>
      </c>
      <c r="J272" t="s">
        <v>362</v>
      </c>
    </row>
    <row r="273" spans="1:10" x14ac:dyDescent="0.25">
      <c r="A273" t="s">
        <v>35</v>
      </c>
      <c r="B273" t="s">
        <v>282</v>
      </c>
      <c r="C273" t="s">
        <v>214</v>
      </c>
      <c r="D273">
        <v>0.18</v>
      </c>
      <c r="E273">
        <v>0.26</v>
      </c>
      <c r="F273">
        <v>0.55000000000000004</v>
      </c>
      <c r="G273" t="s">
        <v>342</v>
      </c>
      <c r="H273" s="73" t="s">
        <v>343</v>
      </c>
      <c r="I273" t="s">
        <v>214</v>
      </c>
      <c r="J273" t="s">
        <v>362</v>
      </c>
    </row>
    <row r="274" spans="1:10" x14ac:dyDescent="0.25">
      <c r="A274" t="s">
        <v>6</v>
      </c>
      <c r="B274" t="s">
        <v>282</v>
      </c>
      <c r="C274" t="s">
        <v>214</v>
      </c>
      <c r="D274">
        <v>0.11</v>
      </c>
      <c r="E274">
        <v>0.84</v>
      </c>
      <c r="F274">
        <v>0.05</v>
      </c>
      <c r="G274" t="s">
        <v>342</v>
      </c>
      <c r="H274" s="73" t="s">
        <v>343</v>
      </c>
      <c r="I274" t="s">
        <v>214</v>
      </c>
      <c r="J274" t="s">
        <v>362</v>
      </c>
    </row>
    <row r="275" spans="1:10" x14ac:dyDescent="0.25">
      <c r="A275" t="s">
        <v>7</v>
      </c>
      <c r="B275" t="s">
        <v>282</v>
      </c>
      <c r="C275" t="s">
        <v>214</v>
      </c>
      <c r="D275">
        <v>0.36</v>
      </c>
      <c r="E275">
        <v>0.34</v>
      </c>
      <c r="F275">
        <v>0.3</v>
      </c>
      <c r="G275" t="s">
        <v>342</v>
      </c>
      <c r="H275" s="73" t="s">
        <v>343</v>
      </c>
      <c r="I275" t="s">
        <v>214</v>
      </c>
      <c r="J275" t="s">
        <v>362</v>
      </c>
    </row>
    <row r="276" spans="1:10" x14ac:dyDescent="0.25">
      <c r="A276" t="s">
        <v>10</v>
      </c>
      <c r="B276" t="s">
        <v>282</v>
      </c>
      <c r="C276" t="s">
        <v>214</v>
      </c>
      <c r="D276">
        <v>0.14000000000000001</v>
      </c>
      <c r="E276">
        <v>0.43</v>
      </c>
      <c r="F276">
        <v>0.43</v>
      </c>
      <c r="G276" t="s">
        <v>342</v>
      </c>
      <c r="H276" s="73" t="s">
        <v>343</v>
      </c>
      <c r="I276" t="s">
        <v>214</v>
      </c>
      <c r="J276" t="s">
        <v>362</v>
      </c>
    </row>
    <row r="277" spans="1:10" x14ac:dyDescent="0.25">
      <c r="A277" t="s">
        <v>8</v>
      </c>
      <c r="B277" t="s">
        <v>282</v>
      </c>
      <c r="C277" t="s">
        <v>214</v>
      </c>
      <c r="D277">
        <v>0.2</v>
      </c>
      <c r="E277">
        <v>0.4</v>
      </c>
      <c r="F277">
        <v>0.4</v>
      </c>
      <c r="G277" t="s">
        <v>342</v>
      </c>
      <c r="H277" s="73" t="s">
        <v>343</v>
      </c>
      <c r="I277" t="s">
        <v>214</v>
      </c>
      <c r="J277" t="s">
        <v>362</v>
      </c>
    </row>
    <row r="278" spans="1:10" x14ac:dyDescent="0.25">
      <c r="A278" t="s">
        <v>15</v>
      </c>
      <c r="B278" t="s">
        <v>282</v>
      </c>
      <c r="C278" t="s">
        <v>214</v>
      </c>
      <c r="D278">
        <v>0.22</v>
      </c>
      <c r="E278">
        <v>0.75</v>
      </c>
      <c r="F278">
        <v>0.03</v>
      </c>
      <c r="G278" t="s">
        <v>342</v>
      </c>
      <c r="H278" s="73" t="s">
        <v>343</v>
      </c>
      <c r="I278" t="s">
        <v>214</v>
      </c>
      <c r="J278" t="s">
        <v>362</v>
      </c>
    </row>
    <row r="279" spans="1:10" x14ac:dyDescent="0.25">
      <c r="A279" t="s">
        <v>9</v>
      </c>
      <c r="B279" t="s">
        <v>282</v>
      </c>
      <c r="C279" t="s">
        <v>214</v>
      </c>
      <c r="D279">
        <v>0.04</v>
      </c>
      <c r="E279">
        <v>0.01</v>
      </c>
      <c r="F279">
        <v>0.95</v>
      </c>
      <c r="G279" t="s">
        <v>342</v>
      </c>
      <c r="H279" s="73" t="s">
        <v>343</v>
      </c>
      <c r="I279" t="s">
        <v>214</v>
      </c>
      <c r="J279" t="s">
        <v>362</v>
      </c>
    </row>
    <row r="280" spans="1:10" x14ac:dyDescent="0.25">
      <c r="A280" t="s">
        <v>16</v>
      </c>
      <c r="B280" t="s">
        <v>282</v>
      </c>
      <c r="C280" t="s">
        <v>214</v>
      </c>
      <c r="D280">
        <v>0</v>
      </c>
      <c r="E280">
        <v>1</v>
      </c>
      <c r="F280">
        <v>0</v>
      </c>
      <c r="G280" t="s">
        <v>342</v>
      </c>
      <c r="H280" s="73" t="s">
        <v>343</v>
      </c>
      <c r="I280" t="s">
        <v>214</v>
      </c>
      <c r="J280" t="s">
        <v>362</v>
      </c>
    </row>
    <row r="281" spans="1:10" x14ac:dyDescent="0.25">
      <c r="A281" t="s">
        <v>22</v>
      </c>
      <c r="B281" t="s">
        <v>282</v>
      </c>
      <c r="C281" t="s">
        <v>255</v>
      </c>
      <c r="D281">
        <v>0.5</v>
      </c>
      <c r="E281">
        <v>0.5</v>
      </c>
      <c r="F281">
        <v>0</v>
      </c>
      <c r="G281" t="s">
        <v>342</v>
      </c>
      <c r="H281" s="73" t="s">
        <v>343</v>
      </c>
      <c r="I281" t="s">
        <v>255</v>
      </c>
      <c r="J281" t="s">
        <v>363</v>
      </c>
    </row>
    <row r="282" spans="1:10" x14ac:dyDescent="0.25">
      <c r="A282" t="s">
        <v>0</v>
      </c>
      <c r="B282" t="s">
        <v>282</v>
      </c>
      <c r="C282" t="s">
        <v>255</v>
      </c>
      <c r="D282">
        <v>0.06</v>
      </c>
      <c r="E282">
        <v>0.9</v>
      </c>
      <c r="F282">
        <v>0.04</v>
      </c>
      <c r="G282" t="s">
        <v>342</v>
      </c>
      <c r="H282" s="73" t="s">
        <v>343</v>
      </c>
      <c r="I282" t="s">
        <v>255</v>
      </c>
      <c r="J282" t="s">
        <v>363</v>
      </c>
    </row>
    <row r="283" spans="1:10" x14ac:dyDescent="0.25">
      <c r="A283" t="s">
        <v>11</v>
      </c>
      <c r="B283" t="s">
        <v>282</v>
      </c>
      <c r="C283" t="s">
        <v>255</v>
      </c>
      <c r="D283">
        <v>0.33</v>
      </c>
      <c r="E283">
        <v>0.56999999999999995</v>
      </c>
      <c r="F283">
        <v>0.11</v>
      </c>
      <c r="G283" t="s">
        <v>342</v>
      </c>
      <c r="H283" s="73" t="s">
        <v>343</v>
      </c>
      <c r="I283" t="s">
        <v>255</v>
      </c>
      <c r="J283" t="s">
        <v>363</v>
      </c>
    </row>
    <row r="284" spans="1:10" x14ac:dyDescent="0.25">
      <c r="A284" t="s">
        <v>1</v>
      </c>
      <c r="B284" t="s">
        <v>282</v>
      </c>
      <c r="C284" t="s">
        <v>255</v>
      </c>
      <c r="D284">
        <v>0</v>
      </c>
      <c r="E284">
        <v>0</v>
      </c>
      <c r="F284">
        <v>1</v>
      </c>
      <c r="G284" t="s">
        <v>342</v>
      </c>
      <c r="H284" s="73" t="s">
        <v>343</v>
      </c>
      <c r="I284" t="s">
        <v>255</v>
      </c>
      <c r="J284" t="s">
        <v>363</v>
      </c>
    </row>
    <row r="285" spans="1:10" x14ac:dyDescent="0.25">
      <c r="A285" t="s">
        <v>2</v>
      </c>
      <c r="B285" t="s">
        <v>282</v>
      </c>
      <c r="C285" t="s">
        <v>255</v>
      </c>
      <c r="D285">
        <v>0.28999999999999998</v>
      </c>
      <c r="E285">
        <v>0.52</v>
      </c>
      <c r="F285">
        <v>0.19</v>
      </c>
      <c r="G285" t="s">
        <v>342</v>
      </c>
      <c r="H285" s="73" t="s">
        <v>343</v>
      </c>
      <c r="I285" t="s">
        <v>255</v>
      </c>
      <c r="J285" t="s">
        <v>363</v>
      </c>
    </row>
    <row r="286" spans="1:10" x14ac:dyDescent="0.25">
      <c r="A286" t="s">
        <v>23</v>
      </c>
      <c r="B286" t="s">
        <v>282</v>
      </c>
      <c r="C286" t="s">
        <v>255</v>
      </c>
      <c r="D286">
        <v>0.01</v>
      </c>
      <c r="E286">
        <v>0</v>
      </c>
      <c r="F286">
        <v>0.99</v>
      </c>
      <c r="G286" t="s">
        <v>342</v>
      </c>
      <c r="H286" s="73" t="s">
        <v>343</v>
      </c>
      <c r="I286" t="s">
        <v>255</v>
      </c>
      <c r="J286" t="s">
        <v>363</v>
      </c>
    </row>
    <row r="287" spans="1:10" x14ac:dyDescent="0.25">
      <c r="A287" t="s">
        <v>24</v>
      </c>
      <c r="B287" t="s">
        <v>282</v>
      </c>
      <c r="C287" t="s">
        <v>255</v>
      </c>
      <c r="D287">
        <v>0.01</v>
      </c>
      <c r="E287">
        <v>0.9</v>
      </c>
      <c r="F287">
        <v>0.09</v>
      </c>
      <c r="G287" t="s">
        <v>342</v>
      </c>
      <c r="H287" s="73" t="s">
        <v>343</v>
      </c>
      <c r="I287" t="s">
        <v>255</v>
      </c>
      <c r="J287" t="s">
        <v>363</v>
      </c>
    </row>
    <row r="288" spans="1:10" x14ac:dyDescent="0.25">
      <c r="A288" t="s">
        <v>25</v>
      </c>
      <c r="B288" t="s">
        <v>282</v>
      </c>
      <c r="C288" t="s">
        <v>255</v>
      </c>
      <c r="D288">
        <v>0.15</v>
      </c>
      <c r="E288">
        <v>0.08</v>
      </c>
      <c r="F288">
        <v>0.77</v>
      </c>
      <c r="G288" t="s">
        <v>342</v>
      </c>
      <c r="H288" s="73" t="s">
        <v>343</v>
      </c>
      <c r="I288" t="s">
        <v>255</v>
      </c>
      <c r="J288" t="s">
        <v>363</v>
      </c>
    </row>
    <row r="289" spans="1:10" x14ac:dyDescent="0.25">
      <c r="A289" t="s">
        <v>12</v>
      </c>
      <c r="B289" t="s">
        <v>282</v>
      </c>
      <c r="C289" t="s">
        <v>255</v>
      </c>
      <c r="D289">
        <v>0</v>
      </c>
      <c r="E289">
        <v>0</v>
      </c>
      <c r="F289">
        <v>1</v>
      </c>
      <c r="G289" t="s">
        <v>342</v>
      </c>
      <c r="H289" s="73" t="s">
        <v>343</v>
      </c>
      <c r="I289" t="s">
        <v>255</v>
      </c>
      <c r="J289" t="s">
        <v>363</v>
      </c>
    </row>
    <row r="290" spans="1:10" x14ac:dyDescent="0.25">
      <c r="A290" t="s">
        <v>3</v>
      </c>
      <c r="B290" t="s">
        <v>282</v>
      </c>
      <c r="C290" t="s">
        <v>255</v>
      </c>
      <c r="D290">
        <v>0</v>
      </c>
      <c r="E290">
        <v>0.7</v>
      </c>
      <c r="F290">
        <v>0.3</v>
      </c>
      <c r="G290" t="s">
        <v>342</v>
      </c>
      <c r="H290" s="73" t="s">
        <v>343</v>
      </c>
      <c r="I290" t="s">
        <v>255</v>
      </c>
      <c r="J290" t="s">
        <v>363</v>
      </c>
    </row>
    <row r="291" spans="1:10" x14ac:dyDescent="0.25">
      <c r="A291" t="s">
        <v>26</v>
      </c>
      <c r="B291" t="s">
        <v>282</v>
      </c>
      <c r="C291" t="s">
        <v>255</v>
      </c>
      <c r="D291">
        <v>0</v>
      </c>
      <c r="E291">
        <v>0</v>
      </c>
      <c r="F291">
        <v>1</v>
      </c>
      <c r="G291" t="s">
        <v>342</v>
      </c>
      <c r="H291" s="73" t="s">
        <v>343</v>
      </c>
      <c r="I291" t="s">
        <v>255</v>
      </c>
      <c r="J291" t="s">
        <v>363</v>
      </c>
    </row>
    <row r="292" spans="1:10" x14ac:dyDescent="0.25">
      <c r="A292" t="s">
        <v>27</v>
      </c>
      <c r="B292" t="s">
        <v>282</v>
      </c>
      <c r="C292" t="s">
        <v>255</v>
      </c>
      <c r="D292">
        <v>0.46</v>
      </c>
      <c r="E292">
        <v>0.37</v>
      </c>
      <c r="F292">
        <v>0.17</v>
      </c>
      <c r="G292" t="s">
        <v>342</v>
      </c>
      <c r="H292" s="73" t="s">
        <v>343</v>
      </c>
      <c r="I292" t="s">
        <v>255</v>
      </c>
      <c r="J292" t="s">
        <v>363</v>
      </c>
    </row>
    <row r="293" spans="1:10" x14ac:dyDescent="0.25">
      <c r="A293" t="s">
        <v>28</v>
      </c>
      <c r="B293" t="s">
        <v>282</v>
      </c>
      <c r="C293" t="s">
        <v>255</v>
      </c>
      <c r="D293">
        <v>0.11</v>
      </c>
      <c r="E293">
        <v>0.24</v>
      </c>
      <c r="F293">
        <v>0.64</v>
      </c>
      <c r="G293" t="s">
        <v>342</v>
      </c>
      <c r="H293" s="73" t="s">
        <v>343</v>
      </c>
      <c r="I293" t="s">
        <v>255</v>
      </c>
      <c r="J293" t="s">
        <v>363</v>
      </c>
    </row>
    <row r="294" spans="1:10" x14ac:dyDescent="0.25">
      <c r="A294" t="s">
        <v>29</v>
      </c>
      <c r="B294" t="s">
        <v>282</v>
      </c>
      <c r="C294" t="s">
        <v>255</v>
      </c>
      <c r="D294">
        <v>0</v>
      </c>
      <c r="E294">
        <v>0</v>
      </c>
      <c r="F294">
        <v>1</v>
      </c>
      <c r="G294" t="s">
        <v>342</v>
      </c>
      <c r="H294" s="73" t="s">
        <v>343</v>
      </c>
      <c r="I294" t="s">
        <v>255</v>
      </c>
      <c r="J294" t="s">
        <v>363</v>
      </c>
    </row>
    <row r="295" spans="1:10" x14ac:dyDescent="0.25">
      <c r="A295" t="s">
        <v>4</v>
      </c>
      <c r="B295" t="s">
        <v>282</v>
      </c>
      <c r="C295" t="s">
        <v>255</v>
      </c>
      <c r="D295">
        <v>0.34</v>
      </c>
      <c r="E295">
        <v>0.53</v>
      </c>
      <c r="F295">
        <v>0.13</v>
      </c>
      <c r="G295" t="s">
        <v>342</v>
      </c>
      <c r="H295" s="73" t="s">
        <v>343</v>
      </c>
      <c r="I295" t="s">
        <v>255</v>
      </c>
      <c r="J295" t="s">
        <v>363</v>
      </c>
    </row>
    <row r="296" spans="1:10" x14ac:dyDescent="0.25">
      <c r="A296" t="s">
        <v>13</v>
      </c>
      <c r="B296" t="s">
        <v>282</v>
      </c>
      <c r="C296" t="s">
        <v>255</v>
      </c>
      <c r="D296">
        <v>0.25</v>
      </c>
      <c r="E296">
        <v>0.38</v>
      </c>
      <c r="F296">
        <v>0.38</v>
      </c>
      <c r="G296" t="s">
        <v>342</v>
      </c>
      <c r="H296" s="73" t="s">
        <v>343</v>
      </c>
      <c r="I296" t="s">
        <v>255</v>
      </c>
      <c r="J296" t="s">
        <v>363</v>
      </c>
    </row>
    <row r="297" spans="1:10" x14ac:dyDescent="0.25">
      <c r="A297" t="s">
        <v>30</v>
      </c>
      <c r="B297" t="s">
        <v>282</v>
      </c>
      <c r="C297" t="s">
        <v>255</v>
      </c>
      <c r="D297">
        <v>0</v>
      </c>
      <c r="E297">
        <v>0</v>
      </c>
      <c r="F297">
        <v>1</v>
      </c>
      <c r="G297" t="s">
        <v>342</v>
      </c>
      <c r="H297" s="73" t="s">
        <v>343</v>
      </c>
      <c r="I297" t="s">
        <v>255</v>
      </c>
      <c r="J297" t="s">
        <v>363</v>
      </c>
    </row>
    <row r="298" spans="1:10" x14ac:dyDescent="0.25">
      <c r="A298" t="s">
        <v>31</v>
      </c>
      <c r="B298" t="s">
        <v>282</v>
      </c>
      <c r="C298" t="s">
        <v>255</v>
      </c>
      <c r="D298">
        <v>0</v>
      </c>
      <c r="E298">
        <v>0</v>
      </c>
      <c r="F298">
        <v>1</v>
      </c>
      <c r="G298" t="s">
        <v>342</v>
      </c>
      <c r="H298" s="73" t="s">
        <v>343</v>
      </c>
      <c r="I298" t="s">
        <v>255</v>
      </c>
      <c r="J298" t="s">
        <v>363</v>
      </c>
    </row>
    <row r="299" spans="1:10" x14ac:dyDescent="0.25">
      <c r="A299" t="s">
        <v>14</v>
      </c>
      <c r="B299" t="s">
        <v>282</v>
      </c>
      <c r="C299" t="s">
        <v>255</v>
      </c>
      <c r="D299">
        <v>0</v>
      </c>
      <c r="E299">
        <v>1</v>
      </c>
      <c r="F299">
        <v>0</v>
      </c>
      <c r="G299" t="s">
        <v>342</v>
      </c>
      <c r="H299" s="73" t="s">
        <v>343</v>
      </c>
      <c r="I299" t="s">
        <v>255</v>
      </c>
      <c r="J299" t="s">
        <v>363</v>
      </c>
    </row>
    <row r="300" spans="1:10" x14ac:dyDescent="0.25">
      <c r="A300" t="s">
        <v>5</v>
      </c>
      <c r="B300" t="s">
        <v>282</v>
      </c>
      <c r="C300" t="s">
        <v>255</v>
      </c>
      <c r="D300">
        <v>0</v>
      </c>
      <c r="E300">
        <v>0</v>
      </c>
      <c r="F300">
        <v>1</v>
      </c>
      <c r="G300" t="s">
        <v>342</v>
      </c>
      <c r="H300" s="73" t="s">
        <v>343</v>
      </c>
      <c r="I300" t="s">
        <v>255</v>
      </c>
      <c r="J300" t="s">
        <v>363</v>
      </c>
    </row>
    <row r="301" spans="1:10" x14ac:dyDescent="0.25">
      <c r="A301" t="s">
        <v>32</v>
      </c>
      <c r="B301" t="s">
        <v>282</v>
      </c>
      <c r="C301" t="s">
        <v>255</v>
      </c>
      <c r="D301">
        <v>0.48</v>
      </c>
      <c r="E301">
        <v>0.15</v>
      </c>
      <c r="F301">
        <v>0.37</v>
      </c>
      <c r="G301" t="s">
        <v>342</v>
      </c>
      <c r="H301" s="73" t="s">
        <v>343</v>
      </c>
      <c r="I301" t="s">
        <v>255</v>
      </c>
      <c r="J301" t="s">
        <v>363</v>
      </c>
    </row>
    <row r="302" spans="1:10" x14ac:dyDescent="0.25">
      <c r="A302" t="s">
        <v>33</v>
      </c>
      <c r="B302" t="s">
        <v>282</v>
      </c>
      <c r="C302" t="s">
        <v>255</v>
      </c>
      <c r="D302">
        <v>0.42</v>
      </c>
      <c r="E302">
        <v>0.49</v>
      </c>
      <c r="F302">
        <v>0.09</v>
      </c>
      <c r="G302" t="s">
        <v>342</v>
      </c>
      <c r="H302" s="73" t="s">
        <v>343</v>
      </c>
      <c r="I302" t="s">
        <v>255</v>
      </c>
      <c r="J302" t="s">
        <v>363</v>
      </c>
    </row>
    <row r="303" spans="1:10" x14ac:dyDescent="0.25">
      <c r="A303" t="s">
        <v>34</v>
      </c>
      <c r="B303" t="s">
        <v>282</v>
      </c>
      <c r="C303" t="s">
        <v>255</v>
      </c>
      <c r="D303">
        <v>0</v>
      </c>
      <c r="E303">
        <v>0</v>
      </c>
      <c r="F303">
        <v>1</v>
      </c>
      <c r="G303" t="s">
        <v>342</v>
      </c>
      <c r="H303" s="73" t="s">
        <v>343</v>
      </c>
      <c r="I303" t="s">
        <v>255</v>
      </c>
      <c r="J303" t="s">
        <v>363</v>
      </c>
    </row>
    <row r="304" spans="1:10" x14ac:dyDescent="0.25">
      <c r="A304" t="s">
        <v>35</v>
      </c>
      <c r="B304" t="s">
        <v>282</v>
      </c>
      <c r="C304" t="s">
        <v>255</v>
      </c>
      <c r="D304">
        <v>0.18</v>
      </c>
      <c r="E304">
        <v>0.55000000000000004</v>
      </c>
      <c r="F304">
        <v>0.26</v>
      </c>
      <c r="G304" t="s">
        <v>342</v>
      </c>
      <c r="H304" s="73" t="s">
        <v>343</v>
      </c>
      <c r="I304" t="s">
        <v>255</v>
      </c>
      <c r="J304" t="s">
        <v>363</v>
      </c>
    </row>
    <row r="305" spans="1:10" x14ac:dyDescent="0.25">
      <c r="A305" t="s">
        <v>6</v>
      </c>
      <c r="B305" t="s">
        <v>282</v>
      </c>
      <c r="C305" t="s">
        <v>255</v>
      </c>
      <c r="D305">
        <v>0.11</v>
      </c>
      <c r="E305">
        <v>0.05</v>
      </c>
      <c r="F305">
        <v>0.84</v>
      </c>
      <c r="G305" t="s">
        <v>342</v>
      </c>
      <c r="H305" s="73" t="s">
        <v>343</v>
      </c>
      <c r="I305" t="s">
        <v>255</v>
      </c>
      <c r="J305" t="s">
        <v>363</v>
      </c>
    </row>
    <row r="306" spans="1:10" x14ac:dyDescent="0.25">
      <c r="A306" t="s">
        <v>7</v>
      </c>
      <c r="B306" t="s">
        <v>282</v>
      </c>
      <c r="C306" t="s">
        <v>255</v>
      </c>
      <c r="D306">
        <v>0.36</v>
      </c>
      <c r="E306">
        <v>0.3</v>
      </c>
      <c r="F306">
        <v>0.34</v>
      </c>
      <c r="G306" t="s">
        <v>342</v>
      </c>
      <c r="H306" s="73" t="s">
        <v>343</v>
      </c>
      <c r="I306" t="s">
        <v>255</v>
      </c>
      <c r="J306" t="s">
        <v>363</v>
      </c>
    </row>
    <row r="307" spans="1:10" x14ac:dyDescent="0.25">
      <c r="A307" t="s">
        <v>10</v>
      </c>
      <c r="B307" t="s">
        <v>282</v>
      </c>
      <c r="C307" t="s">
        <v>255</v>
      </c>
      <c r="D307">
        <v>0.14000000000000001</v>
      </c>
      <c r="E307">
        <v>0.43</v>
      </c>
      <c r="F307">
        <v>0.43</v>
      </c>
      <c r="G307" t="s">
        <v>342</v>
      </c>
      <c r="H307" s="73" t="s">
        <v>343</v>
      </c>
      <c r="I307" t="s">
        <v>255</v>
      </c>
      <c r="J307" t="s">
        <v>363</v>
      </c>
    </row>
    <row r="308" spans="1:10" x14ac:dyDescent="0.25">
      <c r="A308" t="s">
        <v>8</v>
      </c>
      <c r="B308" t="s">
        <v>282</v>
      </c>
      <c r="C308" t="s">
        <v>255</v>
      </c>
      <c r="D308">
        <v>0.2</v>
      </c>
      <c r="E308">
        <v>0.4</v>
      </c>
      <c r="F308">
        <v>0.4</v>
      </c>
      <c r="G308" t="s">
        <v>342</v>
      </c>
      <c r="H308" s="73" t="s">
        <v>343</v>
      </c>
      <c r="I308" t="s">
        <v>255</v>
      </c>
      <c r="J308" t="s">
        <v>363</v>
      </c>
    </row>
    <row r="309" spans="1:10" x14ac:dyDescent="0.25">
      <c r="A309" t="s">
        <v>15</v>
      </c>
      <c r="B309" t="s">
        <v>282</v>
      </c>
      <c r="C309" t="s">
        <v>255</v>
      </c>
      <c r="D309">
        <v>0.22</v>
      </c>
      <c r="E309">
        <v>0.03</v>
      </c>
      <c r="F309">
        <v>0.75</v>
      </c>
      <c r="G309" t="s">
        <v>342</v>
      </c>
      <c r="H309" s="73" t="s">
        <v>343</v>
      </c>
      <c r="I309" t="s">
        <v>255</v>
      </c>
      <c r="J309" t="s">
        <v>363</v>
      </c>
    </row>
    <row r="310" spans="1:10" x14ac:dyDescent="0.25">
      <c r="A310" t="s">
        <v>9</v>
      </c>
      <c r="B310" t="s">
        <v>282</v>
      </c>
      <c r="C310" t="s">
        <v>255</v>
      </c>
      <c r="D310">
        <v>0.04</v>
      </c>
      <c r="E310">
        <v>0.95</v>
      </c>
      <c r="F310">
        <v>0.01</v>
      </c>
      <c r="G310" t="s">
        <v>342</v>
      </c>
      <c r="H310" s="73" t="s">
        <v>343</v>
      </c>
      <c r="I310" t="s">
        <v>255</v>
      </c>
      <c r="J310" t="s">
        <v>363</v>
      </c>
    </row>
    <row r="311" spans="1:10" x14ac:dyDescent="0.25">
      <c r="A311" t="s">
        <v>16</v>
      </c>
      <c r="B311" t="s">
        <v>282</v>
      </c>
      <c r="C311" t="s">
        <v>255</v>
      </c>
      <c r="D311">
        <v>0</v>
      </c>
      <c r="E311">
        <v>0</v>
      </c>
      <c r="F311">
        <v>1</v>
      </c>
      <c r="G311" t="s">
        <v>342</v>
      </c>
      <c r="H311" s="73" t="s">
        <v>343</v>
      </c>
      <c r="I311" t="s">
        <v>255</v>
      </c>
      <c r="J311" t="s">
        <v>363</v>
      </c>
    </row>
    <row r="312" spans="1:10" x14ac:dyDescent="0.25">
      <c r="A312" t="s">
        <v>22</v>
      </c>
      <c r="B312" t="s">
        <v>291</v>
      </c>
      <c r="C312" t="s">
        <v>214</v>
      </c>
      <c r="D312">
        <v>0.2</v>
      </c>
      <c r="E312">
        <v>0</v>
      </c>
      <c r="F312">
        <v>0.8</v>
      </c>
      <c r="G312" t="s">
        <v>342</v>
      </c>
      <c r="H312" s="73" t="s">
        <v>347</v>
      </c>
      <c r="I312" t="s">
        <v>214</v>
      </c>
      <c r="J312" t="s">
        <v>378</v>
      </c>
    </row>
    <row r="313" spans="1:10" x14ac:dyDescent="0.25">
      <c r="A313" t="s">
        <v>0</v>
      </c>
      <c r="B313" t="s">
        <v>291</v>
      </c>
      <c r="C313" t="s">
        <v>214</v>
      </c>
      <c r="D313">
        <v>0.22</v>
      </c>
      <c r="E313">
        <v>0</v>
      </c>
      <c r="F313">
        <v>0.78</v>
      </c>
      <c r="G313" t="s">
        <v>342</v>
      </c>
      <c r="H313" s="73" t="s">
        <v>347</v>
      </c>
      <c r="I313" t="s">
        <v>214</v>
      </c>
      <c r="J313" t="s">
        <v>378</v>
      </c>
    </row>
    <row r="314" spans="1:10" x14ac:dyDescent="0.25">
      <c r="A314" t="s">
        <v>11</v>
      </c>
      <c r="B314" t="s">
        <v>291</v>
      </c>
      <c r="C314" t="s">
        <v>214</v>
      </c>
      <c r="D314">
        <v>0.22</v>
      </c>
      <c r="E314">
        <v>0.51</v>
      </c>
      <c r="F314">
        <v>0.27</v>
      </c>
      <c r="G314" t="s">
        <v>342</v>
      </c>
      <c r="H314" s="73" t="s">
        <v>347</v>
      </c>
      <c r="I314" t="s">
        <v>214</v>
      </c>
      <c r="J314" t="s">
        <v>378</v>
      </c>
    </row>
    <row r="315" spans="1:10" x14ac:dyDescent="0.25">
      <c r="A315" t="s">
        <v>1</v>
      </c>
      <c r="B315" t="s">
        <v>291</v>
      </c>
      <c r="C315" t="s">
        <v>214</v>
      </c>
      <c r="D315">
        <v>0.13</v>
      </c>
      <c r="E315">
        <v>0.09</v>
      </c>
      <c r="F315">
        <v>0.78</v>
      </c>
      <c r="G315" t="s">
        <v>342</v>
      </c>
      <c r="H315" s="73" t="s">
        <v>347</v>
      </c>
      <c r="I315" t="s">
        <v>214</v>
      </c>
      <c r="J315" t="s">
        <v>378</v>
      </c>
    </row>
    <row r="316" spans="1:10" x14ac:dyDescent="0.25">
      <c r="A316" t="s">
        <v>2</v>
      </c>
      <c r="B316" t="s">
        <v>291</v>
      </c>
      <c r="C316" t="s">
        <v>214</v>
      </c>
      <c r="D316">
        <v>0.37</v>
      </c>
      <c r="E316">
        <v>0.23</v>
      </c>
      <c r="F316">
        <v>0.4</v>
      </c>
      <c r="G316" t="s">
        <v>342</v>
      </c>
      <c r="H316" s="73" t="s">
        <v>347</v>
      </c>
      <c r="I316" t="s">
        <v>214</v>
      </c>
      <c r="J316" t="s">
        <v>378</v>
      </c>
    </row>
    <row r="317" spans="1:10" x14ac:dyDescent="0.25">
      <c r="A317" t="s">
        <v>23</v>
      </c>
      <c r="B317" t="s">
        <v>291</v>
      </c>
      <c r="C317" t="s">
        <v>214</v>
      </c>
      <c r="D317">
        <v>0.04</v>
      </c>
      <c r="E317">
        <v>0.96</v>
      </c>
      <c r="F317">
        <v>0</v>
      </c>
      <c r="G317" t="s">
        <v>342</v>
      </c>
      <c r="H317" s="73" t="s">
        <v>347</v>
      </c>
      <c r="I317" t="s">
        <v>214</v>
      </c>
      <c r="J317" t="s">
        <v>378</v>
      </c>
    </row>
    <row r="318" spans="1:10" x14ac:dyDescent="0.25">
      <c r="A318" t="s">
        <v>24</v>
      </c>
      <c r="B318" t="s">
        <v>291</v>
      </c>
      <c r="C318" t="s">
        <v>214</v>
      </c>
      <c r="D318">
        <v>0.01</v>
      </c>
      <c r="E318">
        <v>0.06</v>
      </c>
      <c r="F318">
        <v>0.93</v>
      </c>
      <c r="G318" t="s">
        <v>342</v>
      </c>
      <c r="H318" s="73" t="s">
        <v>347</v>
      </c>
      <c r="I318" t="s">
        <v>214</v>
      </c>
      <c r="J318" t="s">
        <v>378</v>
      </c>
    </row>
    <row r="319" spans="1:10" x14ac:dyDescent="0.25">
      <c r="A319" t="s">
        <v>25</v>
      </c>
      <c r="B319" t="s">
        <v>291</v>
      </c>
      <c r="C319" t="s">
        <v>214</v>
      </c>
      <c r="D319">
        <v>0.17</v>
      </c>
      <c r="E319">
        <v>0.68</v>
      </c>
      <c r="F319">
        <v>0.15</v>
      </c>
      <c r="G319" t="s">
        <v>342</v>
      </c>
      <c r="H319" s="73" t="s">
        <v>347</v>
      </c>
      <c r="I319" t="s">
        <v>214</v>
      </c>
      <c r="J319" t="s">
        <v>378</v>
      </c>
    </row>
    <row r="320" spans="1:10" x14ac:dyDescent="0.25">
      <c r="A320" t="s">
        <v>12</v>
      </c>
      <c r="B320" t="s">
        <v>291</v>
      </c>
      <c r="C320" t="s">
        <v>214</v>
      </c>
      <c r="D320">
        <v>0.32</v>
      </c>
      <c r="E320">
        <v>0.44</v>
      </c>
      <c r="F320">
        <v>0.24</v>
      </c>
      <c r="G320" t="s">
        <v>342</v>
      </c>
      <c r="H320" s="73" t="s">
        <v>347</v>
      </c>
      <c r="I320" t="s">
        <v>214</v>
      </c>
      <c r="J320" t="s">
        <v>378</v>
      </c>
    </row>
    <row r="321" spans="1:10" x14ac:dyDescent="0.25">
      <c r="A321" t="s">
        <v>3</v>
      </c>
      <c r="B321" t="s">
        <v>291</v>
      </c>
      <c r="C321" t="s">
        <v>214</v>
      </c>
      <c r="D321">
        <v>0.04</v>
      </c>
      <c r="E321">
        <v>0.09</v>
      </c>
      <c r="F321">
        <v>0.87</v>
      </c>
      <c r="G321" t="s">
        <v>342</v>
      </c>
      <c r="H321" s="73" t="s">
        <v>347</v>
      </c>
      <c r="I321" t="s">
        <v>214</v>
      </c>
      <c r="J321" t="s">
        <v>378</v>
      </c>
    </row>
    <row r="322" spans="1:10" x14ac:dyDescent="0.25">
      <c r="A322" t="s">
        <v>26</v>
      </c>
      <c r="B322" t="s">
        <v>291</v>
      </c>
      <c r="C322" t="s">
        <v>214</v>
      </c>
      <c r="D322">
        <v>0.11</v>
      </c>
      <c r="E322">
        <v>0.02</v>
      </c>
      <c r="F322">
        <v>0.87</v>
      </c>
      <c r="G322" t="s">
        <v>342</v>
      </c>
      <c r="H322" s="73" t="s">
        <v>347</v>
      </c>
      <c r="I322" t="s">
        <v>214</v>
      </c>
      <c r="J322" t="s">
        <v>378</v>
      </c>
    </row>
    <row r="323" spans="1:10" x14ac:dyDescent="0.25">
      <c r="A323" t="s">
        <v>27</v>
      </c>
      <c r="B323" t="s">
        <v>291</v>
      </c>
      <c r="C323" t="s">
        <v>214</v>
      </c>
      <c r="D323">
        <v>0.59</v>
      </c>
      <c r="E323">
        <v>0.04</v>
      </c>
      <c r="F323">
        <v>0.37</v>
      </c>
      <c r="G323" t="s">
        <v>342</v>
      </c>
      <c r="H323" s="73" t="s">
        <v>347</v>
      </c>
      <c r="I323" t="s">
        <v>214</v>
      </c>
      <c r="J323" t="s">
        <v>378</v>
      </c>
    </row>
    <row r="324" spans="1:10" x14ac:dyDescent="0.25">
      <c r="A324" t="s">
        <v>28</v>
      </c>
      <c r="B324" t="s">
        <v>291</v>
      </c>
      <c r="C324" t="s">
        <v>214</v>
      </c>
      <c r="D324">
        <v>0.04</v>
      </c>
      <c r="E324">
        <v>0.78</v>
      </c>
      <c r="F324">
        <v>0.18</v>
      </c>
      <c r="G324" t="s">
        <v>342</v>
      </c>
      <c r="H324" s="73" t="s">
        <v>347</v>
      </c>
      <c r="I324" t="s">
        <v>214</v>
      </c>
      <c r="J324" t="s">
        <v>378</v>
      </c>
    </row>
    <row r="325" spans="1:10" x14ac:dyDescent="0.25">
      <c r="A325" t="s">
        <v>29</v>
      </c>
      <c r="B325" t="s">
        <v>291</v>
      </c>
      <c r="C325" t="s">
        <v>214</v>
      </c>
      <c r="D325">
        <v>0.19</v>
      </c>
      <c r="E325">
        <v>0.51</v>
      </c>
      <c r="F325">
        <v>0.3</v>
      </c>
      <c r="G325" t="s">
        <v>342</v>
      </c>
      <c r="H325" s="73" t="s">
        <v>347</v>
      </c>
      <c r="I325" t="s">
        <v>214</v>
      </c>
      <c r="J325" t="s">
        <v>378</v>
      </c>
    </row>
    <row r="326" spans="1:10" x14ac:dyDescent="0.25">
      <c r="A326" t="s">
        <v>4</v>
      </c>
      <c r="B326" t="s">
        <v>291</v>
      </c>
      <c r="C326" t="s">
        <v>214</v>
      </c>
      <c r="D326">
        <v>0.24</v>
      </c>
      <c r="E326">
        <v>0.02</v>
      </c>
      <c r="F326">
        <v>0.74</v>
      </c>
      <c r="G326" t="s">
        <v>342</v>
      </c>
      <c r="H326" s="73" t="s">
        <v>347</v>
      </c>
      <c r="I326" t="s">
        <v>214</v>
      </c>
      <c r="J326" t="s">
        <v>378</v>
      </c>
    </row>
    <row r="327" spans="1:10" x14ac:dyDescent="0.25">
      <c r="A327" t="s">
        <v>13</v>
      </c>
      <c r="B327" t="s">
        <v>291</v>
      </c>
      <c r="C327" t="s">
        <v>214</v>
      </c>
      <c r="D327">
        <v>0.31</v>
      </c>
      <c r="E327">
        <v>0</v>
      </c>
      <c r="F327">
        <v>0.69</v>
      </c>
      <c r="G327" t="s">
        <v>342</v>
      </c>
      <c r="H327" s="73" t="s">
        <v>347</v>
      </c>
      <c r="I327" t="s">
        <v>214</v>
      </c>
      <c r="J327" t="s">
        <v>378</v>
      </c>
    </row>
    <row r="328" spans="1:10" x14ac:dyDescent="0.25">
      <c r="A328" t="s">
        <v>30</v>
      </c>
      <c r="B328" t="s">
        <v>291</v>
      </c>
      <c r="C328" t="s">
        <v>214</v>
      </c>
      <c r="D328">
        <v>0.2</v>
      </c>
      <c r="E328">
        <v>0.75</v>
      </c>
      <c r="F328">
        <v>0.04</v>
      </c>
      <c r="G328" t="s">
        <v>342</v>
      </c>
      <c r="H328" s="73" t="s">
        <v>347</v>
      </c>
      <c r="I328" t="s">
        <v>214</v>
      </c>
      <c r="J328" t="s">
        <v>378</v>
      </c>
    </row>
    <row r="329" spans="1:10" x14ac:dyDescent="0.25">
      <c r="A329" t="s">
        <v>31</v>
      </c>
      <c r="B329" t="s">
        <v>291</v>
      </c>
      <c r="C329" t="s">
        <v>214</v>
      </c>
      <c r="D329">
        <v>0.13</v>
      </c>
      <c r="E329">
        <v>0.38</v>
      </c>
      <c r="F329">
        <v>0.5</v>
      </c>
      <c r="G329" t="s">
        <v>342</v>
      </c>
      <c r="H329" s="73" t="s">
        <v>347</v>
      </c>
      <c r="I329" t="s">
        <v>214</v>
      </c>
      <c r="J329" t="s">
        <v>378</v>
      </c>
    </row>
    <row r="330" spans="1:10" x14ac:dyDescent="0.25">
      <c r="A330" t="s">
        <v>14</v>
      </c>
      <c r="B330" t="s">
        <v>291</v>
      </c>
      <c r="C330" t="s">
        <v>214</v>
      </c>
      <c r="D330">
        <v>0</v>
      </c>
      <c r="E330">
        <v>0</v>
      </c>
      <c r="F330">
        <v>1</v>
      </c>
      <c r="G330" t="s">
        <v>342</v>
      </c>
      <c r="H330" s="73" t="s">
        <v>347</v>
      </c>
      <c r="I330" t="s">
        <v>214</v>
      </c>
      <c r="J330" t="s">
        <v>378</v>
      </c>
    </row>
    <row r="331" spans="1:10" x14ac:dyDescent="0.25">
      <c r="A331" t="s">
        <v>5</v>
      </c>
      <c r="B331" t="s">
        <v>291</v>
      </c>
      <c r="C331" t="s">
        <v>214</v>
      </c>
      <c r="D331">
        <v>0.1</v>
      </c>
      <c r="E331">
        <v>0.79</v>
      </c>
      <c r="F331">
        <v>0.11</v>
      </c>
      <c r="G331" t="s">
        <v>342</v>
      </c>
      <c r="H331" s="73" t="s">
        <v>347</v>
      </c>
      <c r="I331" t="s">
        <v>214</v>
      </c>
      <c r="J331" t="s">
        <v>378</v>
      </c>
    </row>
    <row r="332" spans="1:10" x14ac:dyDescent="0.25">
      <c r="A332" t="s">
        <v>32</v>
      </c>
      <c r="B332" t="s">
        <v>291</v>
      </c>
      <c r="C332" t="s">
        <v>214</v>
      </c>
      <c r="D332">
        <v>0.71</v>
      </c>
      <c r="E332">
        <v>0</v>
      </c>
      <c r="F332">
        <v>0.28999999999999998</v>
      </c>
      <c r="G332" t="s">
        <v>342</v>
      </c>
      <c r="H332" s="73" t="s">
        <v>347</v>
      </c>
      <c r="I332" t="s">
        <v>214</v>
      </c>
      <c r="J332" t="s">
        <v>378</v>
      </c>
    </row>
    <row r="333" spans="1:10" x14ac:dyDescent="0.25">
      <c r="A333" t="s">
        <v>33</v>
      </c>
      <c r="B333" t="s">
        <v>291</v>
      </c>
      <c r="C333" t="s">
        <v>214</v>
      </c>
      <c r="D333">
        <v>0.5</v>
      </c>
      <c r="E333">
        <v>0.09</v>
      </c>
      <c r="F333">
        <v>0.41</v>
      </c>
      <c r="G333" t="s">
        <v>342</v>
      </c>
      <c r="H333" s="73" t="s">
        <v>347</v>
      </c>
      <c r="I333" t="s">
        <v>214</v>
      </c>
      <c r="J333" t="s">
        <v>378</v>
      </c>
    </row>
    <row r="334" spans="1:10" x14ac:dyDescent="0.25">
      <c r="A334" t="s">
        <v>34</v>
      </c>
      <c r="B334" t="s">
        <v>291</v>
      </c>
      <c r="C334" t="s">
        <v>214</v>
      </c>
      <c r="D334">
        <v>0.05</v>
      </c>
      <c r="E334">
        <v>0.65</v>
      </c>
      <c r="F334">
        <v>0.3</v>
      </c>
      <c r="G334" t="s">
        <v>342</v>
      </c>
      <c r="H334" s="73" t="s">
        <v>347</v>
      </c>
      <c r="I334" t="s">
        <v>214</v>
      </c>
      <c r="J334" t="s">
        <v>378</v>
      </c>
    </row>
    <row r="335" spans="1:10" x14ac:dyDescent="0.25">
      <c r="A335" t="s">
        <v>35</v>
      </c>
      <c r="B335" t="s">
        <v>291</v>
      </c>
      <c r="C335" t="s">
        <v>214</v>
      </c>
      <c r="D335">
        <v>0.05</v>
      </c>
      <c r="E335">
        <v>7.0000000000000007E-2</v>
      </c>
      <c r="F335">
        <v>0.89</v>
      </c>
      <c r="G335" t="s">
        <v>342</v>
      </c>
      <c r="H335" s="73" t="s">
        <v>347</v>
      </c>
      <c r="I335" t="s">
        <v>214</v>
      </c>
      <c r="J335" t="s">
        <v>378</v>
      </c>
    </row>
    <row r="336" spans="1:10" x14ac:dyDescent="0.25">
      <c r="A336" t="s">
        <v>6</v>
      </c>
      <c r="B336" t="s">
        <v>291</v>
      </c>
      <c r="C336" t="s">
        <v>214</v>
      </c>
      <c r="D336">
        <v>0.67</v>
      </c>
      <c r="E336">
        <v>0.08</v>
      </c>
      <c r="F336">
        <v>0.25</v>
      </c>
      <c r="G336" t="s">
        <v>342</v>
      </c>
      <c r="H336" s="73" t="s">
        <v>347</v>
      </c>
      <c r="I336" t="s">
        <v>214</v>
      </c>
      <c r="J336" t="s">
        <v>378</v>
      </c>
    </row>
    <row r="337" spans="1:10" x14ac:dyDescent="0.25">
      <c r="A337" t="s">
        <v>7</v>
      </c>
      <c r="B337" t="s">
        <v>291</v>
      </c>
      <c r="C337" t="s">
        <v>214</v>
      </c>
      <c r="D337">
        <v>0.26</v>
      </c>
      <c r="E337">
        <v>0.56999999999999995</v>
      </c>
      <c r="F337">
        <v>0.17</v>
      </c>
      <c r="G337" t="s">
        <v>342</v>
      </c>
      <c r="H337" s="73" t="s">
        <v>347</v>
      </c>
      <c r="I337" t="s">
        <v>214</v>
      </c>
      <c r="J337" t="s">
        <v>378</v>
      </c>
    </row>
    <row r="338" spans="1:10" x14ac:dyDescent="0.25">
      <c r="A338" t="s">
        <v>10</v>
      </c>
      <c r="B338" t="s">
        <v>291</v>
      </c>
      <c r="C338" t="s">
        <v>214</v>
      </c>
      <c r="D338">
        <v>0.5</v>
      </c>
      <c r="E338">
        <v>0.17</v>
      </c>
      <c r="F338">
        <v>0.33</v>
      </c>
      <c r="G338" t="s">
        <v>342</v>
      </c>
      <c r="H338" s="73" t="s">
        <v>347</v>
      </c>
      <c r="I338" t="s">
        <v>214</v>
      </c>
      <c r="J338" t="s">
        <v>378</v>
      </c>
    </row>
    <row r="339" spans="1:10" x14ac:dyDescent="0.25">
      <c r="A339" t="s">
        <v>8</v>
      </c>
      <c r="B339" t="s">
        <v>291</v>
      </c>
      <c r="C339" t="s">
        <v>214</v>
      </c>
      <c r="D339">
        <v>0.38</v>
      </c>
      <c r="E339">
        <v>0</v>
      </c>
      <c r="F339">
        <v>0.63</v>
      </c>
      <c r="G339" t="s">
        <v>342</v>
      </c>
      <c r="H339" s="73" t="s">
        <v>347</v>
      </c>
      <c r="I339" t="s">
        <v>214</v>
      </c>
      <c r="J339" t="s">
        <v>378</v>
      </c>
    </row>
    <row r="340" spans="1:10" x14ac:dyDescent="0.25">
      <c r="A340" t="s">
        <v>15</v>
      </c>
      <c r="B340" t="s">
        <v>291</v>
      </c>
      <c r="C340" t="s">
        <v>214</v>
      </c>
      <c r="D340">
        <v>0.31</v>
      </c>
      <c r="E340">
        <v>0.53</v>
      </c>
      <c r="F340">
        <v>0.16</v>
      </c>
      <c r="G340" t="s">
        <v>342</v>
      </c>
      <c r="H340" s="73" t="s">
        <v>347</v>
      </c>
      <c r="I340" t="s">
        <v>214</v>
      </c>
      <c r="J340" t="s">
        <v>378</v>
      </c>
    </row>
    <row r="341" spans="1:10" x14ac:dyDescent="0.25">
      <c r="A341" t="s">
        <v>9</v>
      </c>
      <c r="B341" t="s">
        <v>291</v>
      </c>
      <c r="C341" t="s">
        <v>214</v>
      </c>
      <c r="D341">
        <v>7.0000000000000007E-2</v>
      </c>
      <c r="E341">
        <v>0.01</v>
      </c>
      <c r="F341">
        <v>0.92</v>
      </c>
      <c r="G341" t="s">
        <v>342</v>
      </c>
      <c r="H341" s="73" t="s">
        <v>347</v>
      </c>
      <c r="I341" t="s">
        <v>214</v>
      </c>
      <c r="J341" t="s">
        <v>378</v>
      </c>
    </row>
    <row r="342" spans="1:10" x14ac:dyDescent="0.25">
      <c r="A342" t="s">
        <v>16</v>
      </c>
      <c r="B342" t="s">
        <v>291</v>
      </c>
      <c r="C342" t="s">
        <v>214</v>
      </c>
      <c r="D342">
        <v>0.16</v>
      </c>
      <c r="E342">
        <v>0.03</v>
      </c>
      <c r="F342">
        <v>0.81</v>
      </c>
      <c r="G342" t="s">
        <v>342</v>
      </c>
      <c r="H342" s="73" t="s">
        <v>347</v>
      </c>
      <c r="I342" t="s">
        <v>214</v>
      </c>
      <c r="J342" t="s">
        <v>378</v>
      </c>
    </row>
    <row r="343" spans="1:10" x14ac:dyDescent="0.25">
      <c r="A343" t="s">
        <v>22</v>
      </c>
      <c r="B343" t="s">
        <v>291</v>
      </c>
      <c r="C343" t="s">
        <v>213</v>
      </c>
      <c r="D343">
        <v>0.2</v>
      </c>
      <c r="E343">
        <v>0.8</v>
      </c>
      <c r="F343">
        <v>0</v>
      </c>
      <c r="G343" t="s">
        <v>342</v>
      </c>
      <c r="H343" s="73" t="s">
        <v>347</v>
      </c>
      <c r="I343" t="s">
        <v>213</v>
      </c>
      <c r="J343" t="s">
        <v>379</v>
      </c>
    </row>
    <row r="344" spans="1:10" x14ac:dyDescent="0.25">
      <c r="A344" t="s">
        <v>0</v>
      </c>
      <c r="B344" t="s">
        <v>291</v>
      </c>
      <c r="C344" t="s">
        <v>213</v>
      </c>
      <c r="D344">
        <v>0.22</v>
      </c>
      <c r="E344">
        <v>0.78</v>
      </c>
      <c r="F344">
        <v>0</v>
      </c>
      <c r="G344" t="s">
        <v>342</v>
      </c>
      <c r="H344" s="73" t="s">
        <v>347</v>
      </c>
      <c r="I344" t="s">
        <v>213</v>
      </c>
      <c r="J344" t="s">
        <v>379</v>
      </c>
    </row>
    <row r="345" spans="1:10" x14ac:dyDescent="0.25">
      <c r="A345" t="s">
        <v>11</v>
      </c>
      <c r="B345" t="s">
        <v>291</v>
      </c>
      <c r="C345" t="s">
        <v>213</v>
      </c>
      <c r="D345">
        <v>0.22</v>
      </c>
      <c r="E345">
        <v>0.27</v>
      </c>
      <c r="F345">
        <v>0.51</v>
      </c>
      <c r="G345" t="s">
        <v>342</v>
      </c>
      <c r="H345" s="73" t="s">
        <v>347</v>
      </c>
      <c r="I345" t="s">
        <v>213</v>
      </c>
      <c r="J345" t="s">
        <v>379</v>
      </c>
    </row>
    <row r="346" spans="1:10" x14ac:dyDescent="0.25">
      <c r="A346" t="s">
        <v>1</v>
      </c>
      <c r="B346" t="s">
        <v>291</v>
      </c>
      <c r="C346" t="s">
        <v>213</v>
      </c>
      <c r="D346">
        <v>0.13</v>
      </c>
      <c r="E346">
        <v>0.78</v>
      </c>
      <c r="F346">
        <v>0.09</v>
      </c>
      <c r="G346" t="s">
        <v>342</v>
      </c>
      <c r="H346" s="73" t="s">
        <v>347</v>
      </c>
      <c r="I346" t="s">
        <v>213</v>
      </c>
      <c r="J346" t="s">
        <v>379</v>
      </c>
    </row>
    <row r="347" spans="1:10" x14ac:dyDescent="0.25">
      <c r="A347" t="s">
        <v>2</v>
      </c>
      <c r="B347" t="s">
        <v>291</v>
      </c>
      <c r="C347" t="s">
        <v>213</v>
      </c>
      <c r="D347">
        <v>0.37</v>
      </c>
      <c r="E347">
        <v>0.4</v>
      </c>
      <c r="F347">
        <v>0.23</v>
      </c>
      <c r="G347" t="s">
        <v>342</v>
      </c>
      <c r="H347" s="73" t="s">
        <v>347</v>
      </c>
      <c r="I347" t="s">
        <v>213</v>
      </c>
      <c r="J347" t="s">
        <v>379</v>
      </c>
    </row>
    <row r="348" spans="1:10" x14ac:dyDescent="0.25">
      <c r="A348" t="s">
        <v>23</v>
      </c>
      <c r="B348" t="s">
        <v>291</v>
      </c>
      <c r="C348" t="s">
        <v>213</v>
      </c>
      <c r="D348">
        <v>0.04</v>
      </c>
      <c r="E348">
        <v>0</v>
      </c>
      <c r="F348">
        <v>0.96</v>
      </c>
      <c r="G348" t="s">
        <v>342</v>
      </c>
      <c r="H348" s="73" t="s">
        <v>347</v>
      </c>
      <c r="I348" t="s">
        <v>213</v>
      </c>
      <c r="J348" t="s">
        <v>379</v>
      </c>
    </row>
    <row r="349" spans="1:10" x14ac:dyDescent="0.25">
      <c r="A349" t="s">
        <v>24</v>
      </c>
      <c r="B349" t="s">
        <v>291</v>
      </c>
      <c r="C349" t="s">
        <v>213</v>
      </c>
      <c r="D349">
        <v>0.01</v>
      </c>
      <c r="E349">
        <v>0.93</v>
      </c>
      <c r="F349">
        <v>0.06</v>
      </c>
      <c r="G349" t="s">
        <v>342</v>
      </c>
      <c r="H349" s="73" t="s">
        <v>347</v>
      </c>
      <c r="I349" t="s">
        <v>213</v>
      </c>
      <c r="J349" t="s">
        <v>379</v>
      </c>
    </row>
    <row r="350" spans="1:10" x14ac:dyDescent="0.25">
      <c r="A350" t="s">
        <v>25</v>
      </c>
      <c r="B350" t="s">
        <v>291</v>
      </c>
      <c r="C350" t="s">
        <v>213</v>
      </c>
      <c r="D350">
        <v>0.17</v>
      </c>
      <c r="E350">
        <v>0.15</v>
      </c>
      <c r="F350">
        <v>0.68</v>
      </c>
      <c r="G350" t="s">
        <v>342</v>
      </c>
      <c r="H350" s="73" t="s">
        <v>347</v>
      </c>
      <c r="I350" t="s">
        <v>213</v>
      </c>
      <c r="J350" t="s">
        <v>379</v>
      </c>
    </row>
    <row r="351" spans="1:10" x14ac:dyDescent="0.25">
      <c r="A351" t="s">
        <v>12</v>
      </c>
      <c r="B351" t="s">
        <v>291</v>
      </c>
      <c r="C351" t="s">
        <v>213</v>
      </c>
      <c r="D351">
        <v>0.32</v>
      </c>
      <c r="E351">
        <v>0.24</v>
      </c>
      <c r="F351">
        <v>0.44</v>
      </c>
      <c r="G351" t="s">
        <v>342</v>
      </c>
      <c r="H351" s="73" t="s">
        <v>347</v>
      </c>
      <c r="I351" t="s">
        <v>213</v>
      </c>
      <c r="J351" t="s">
        <v>379</v>
      </c>
    </row>
    <row r="352" spans="1:10" x14ac:dyDescent="0.25">
      <c r="A352" t="s">
        <v>3</v>
      </c>
      <c r="B352" t="s">
        <v>291</v>
      </c>
      <c r="C352" t="s">
        <v>213</v>
      </c>
      <c r="D352">
        <v>0.04</v>
      </c>
      <c r="E352">
        <v>0.87</v>
      </c>
      <c r="F352">
        <v>0.09</v>
      </c>
      <c r="G352" t="s">
        <v>342</v>
      </c>
      <c r="H352" s="73" t="s">
        <v>347</v>
      </c>
      <c r="I352" t="s">
        <v>213</v>
      </c>
      <c r="J352" t="s">
        <v>379</v>
      </c>
    </row>
    <row r="353" spans="1:10" x14ac:dyDescent="0.25">
      <c r="A353" t="s">
        <v>26</v>
      </c>
      <c r="B353" t="s">
        <v>291</v>
      </c>
      <c r="C353" t="s">
        <v>213</v>
      </c>
      <c r="D353">
        <v>0.11</v>
      </c>
      <c r="E353">
        <v>0.87</v>
      </c>
      <c r="F353">
        <v>0.02</v>
      </c>
      <c r="G353" t="s">
        <v>342</v>
      </c>
      <c r="H353" s="73" t="s">
        <v>347</v>
      </c>
      <c r="I353" t="s">
        <v>213</v>
      </c>
      <c r="J353" t="s">
        <v>379</v>
      </c>
    </row>
    <row r="354" spans="1:10" x14ac:dyDescent="0.25">
      <c r="A354" t="s">
        <v>27</v>
      </c>
      <c r="B354" t="s">
        <v>291</v>
      </c>
      <c r="C354" t="s">
        <v>213</v>
      </c>
      <c r="D354">
        <v>0.59</v>
      </c>
      <c r="E354">
        <v>0.37</v>
      </c>
      <c r="F354">
        <v>0.04</v>
      </c>
      <c r="G354" t="s">
        <v>342</v>
      </c>
      <c r="H354" s="73" t="s">
        <v>347</v>
      </c>
      <c r="I354" t="s">
        <v>213</v>
      </c>
      <c r="J354" t="s">
        <v>379</v>
      </c>
    </row>
    <row r="355" spans="1:10" x14ac:dyDescent="0.25">
      <c r="A355" t="s">
        <v>28</v>
      </c>
      <c r="B355" t="s">
        <v>291</v>
      </c>
      <c r="C355" t="s">
        <v>213</v>
      </c>
      <c r="D355">
        <v>0.04</v>
      </c>
      <c r="E355">
        <v>0.18</v>
      </c>
      <c r="F355">
        <v>0.78</v>
      </c>
      <c r="G355" t="s">
        <v>342</v>
      </c>
      <c r="H355" s="73" t="s">
        <v>347</v>
      </c>
      <c r="I355" t="s">
        <v>213</v>
      </c>
      <c r="J355" t="s">
        <v>379</v>
      </c>
    </row>
    <row r="356" spans="1:10" x14ac:dyDescent="0.25">
      <c r="A356" t="s">
        <v>29</v>
      </c>
      <c r="B356" t="s">
        <v>291</v>
      </c>
      <c r="C356" t="s">
        <v>213</v>
      </c>
      <c r="D356">
        <v>0.19</v>
      </c>
      <c r="E356">
        <v>0.3</v>
      </c>
      <c r="F356">
        <v>0.51</v>
      </c>
      <c r="G356" t="s">
        <v>342</v>
      </c>
      <c r="H356" s="73" t="s">
        <v>347</v>
      </c>
      <c r="I356" t="s">
        <v>213</v>
      </c>
      <c r="J356" t="s">
        <v>379</v>
      </c>
    </row>
    <row r="357" spans="1:10" x14ac:dyDescent="0.25">
      <c r="A357" t="s">
        <v>4</v>
      </c>
      <c r="B357" t="s">
        <v>291</v>
      </c>
      <c r="C357" t="s">
        <v>213</v>
      </c>
      <c r="D357">
        <v>0.24</v>
      </c>
      <c r="E357">
        <v>0.74</v>
      </c>
      <c r="F357">
        <v>0.02</v>
      </c>
      <c r="G357" t="s">
        <v>342</v>
      </c>
      <c r="H357" s="73" t="s">
        <v>347</v>
      </c>
      <c r="I357" t="s">
        <v>213</v>
      </c>
      <c r="J357" t="s">
        <v>379</v>
      </c>
    </row>
    <row r="358" spans="1:10" x14ac:dyDescent="0.25">
      <c r="A358" t="s">
        <v>13</v>
      </c>
      <c r="B358" t="s">
        <v>291</v>
      </c>
      <c r="C358" t="s">
        <v>213</v>
      </c>
      <c r="D358">
        <v>0.31</v>
      </c>
      <c r="E358">
        <v>0.69</v>
      </c>
      <c r="F358">
        <v>0</v>
      </c>
      <c r="G358" t="s">
        <v>342</v>
      </c>
      <c r="H358" s="73" t="s">
        <v>347</v>
      </c>
      <c r="I358" t="s">
        <v>213</v>
      </c>
      <c r="J358" t="s">
        <v>379</v>
      </c>
    </row>
    <row r="359" spans="1:10" x14ac:dyDescent="0.25">
      <c r="A359" t="s">
        <v>30</v>
      </c>
      <c r="B359" t="s">
        <v>291</v>
      </c>
      <c r="C359" t="s">
        <v>213</v>
      </c>
      <c r="D359">
        <v>0.2</v>
      </c>
      <c r="E359">
        <v>0.04</v>
      </c>
      <c r="F359">
        <v>0.75</v>
      </c>
      <c r="G359" t="s">
        <v>342</v>
      </c>
      <c r="H359" s="73" t="s">
        <v>347</v>
      </c>
      <c r="I359" t="s">
        <v>213</v>
      </c>
      <c r="J359" t="s">
        <v>379</v>
      </c>
    </row>
    <row r="360" spans="1:10" x14ac:dyDescent="0.25">
      <c r="A360" t="s">
        <v>31</v>
      </c>
      <c r="B360" t="s">
        <v>291</v>
      </c>
      <c r="C360" t="s">
        <v>213</v>
      </c>
      <c r="D360">
        <v>0.13</v>
      </c>
      <c r="E360">
        <v>0.5</v>
      </c>
      <c r="F360">
        <v>0.38</v>
      </c>
      <c r="G360" t="s">
        <v>342</v>
      </c>
      <c r="H360" s="73" t="s">
        <v>347</v>
      </c>
      <c r="I360" t="s">
        <v>213</v>
      </c>
      <c r="J360" t="s">
        <v>379</v>
      </c>
    </row>
    <row r="361" spans="1:10" x14ac:dyDescent="0.25">
      <c r="A361" t="s">
        <v>14</v>
      </c>
      <c r="B361" t="s">
        <v>291</v>
      </c>
      <c r="C361" t="s">
        <v>213</v>
      </c>
      <c r="D361">
        <v>0</v>
      </c>
      <c r="E361">
        <v>1</v>
      </c>
      <c r="F361">
        <v>0</v>
      </c>
      <c r="G361" t="s">
        <v>342</v>
      </c>
      <c r="H361" s="73" t="s">
        <v>347</v>
      </c>
      <c r="I361" t="s">
        <v>213</v>
      </c>
      <c r="J361" t="s">
        <v>379</v>
      </c>
    </row>
    <row r="362" spans="1:10" x14ac:dyDescent="0.25">
      <c r="A362" t="s">
        <v>5</v>
      </c>
      <c r="B362" t="s">
        <v>291</v>
      </c>
      <c r="C362" t="s">
        <v>213</v>
      </c>
      <c r="D362">
        <v>0.1</v>
      </c>
      <c r="E362">
        <v>0.11</v>
      </c>
      <c r="F362">
        <v>0.79</v>
      </c>
      <c r="G362" t="s">
        <v>342</v>
      </c>
      <c r="H362" s="73" t="s">
        <v>347</v>
      </c>
      <c r="I362" t="s">
        <v>213</v>
      </c>
      <c r="J362" t="s">
        <v>379</v>
      </c>
    </row>
    <row r="363" spans="1:10" x14ac:dyDescent="0.25">
      <c r="A363" t="s">
        <v>32</v>
      </c>
      <c r="B363" t="s">
        <v>291</v>
      </c>
      <c r="C363" t="s">
        <v>213</v>
      </c>
      <c r="D363">
        <v>0.71</v>
      </c>
      <c r="E363">
        <v>0.28999999999999998</v>
      </c>
      <c r="F363">
        <v>0</v>
      </c>
      <c r="G363" t="s">
        <v>342</v>
      </c>
      <c r="H363" s="73" t="s">
        <v>347</v>
      </c>
      <c r="I363" t="s">
        <v>213</v>
      </c>
      <c r="J363" t="s">
        <v>379</v>
      </c>
    </row>
    <row r="364" spans="1:10" x14ac:dyDescent="0.25">
      <c r="A364" t="s">
        <v>33</v>
      </c>
      <c r="B364" t="s">
        <v>291</v>
      </c>
      <c r="C364" t="s">
        <v>213</v>
      </c>
      <c r="D364">
        <v>0.5</v>
      </c>
      <c r="E364">
        <v>0.41</v>
      </c>
      <c r="F364">
        <v>0.09</v>
      </c>
      <c r="G364" t="s">
        <v>342</v>
      </c>
      <c r="H364" s="73" t="s">
        <v>347</v>
      </c>
      <c r="I364" t="s">
        <v>213</v>
      </c>
      <c r="J364" t="s">
        <v>379</v>
      </c>
    </row>
    <row r="365" spans="1:10" x14ac:dyDescent="0.25">
      <c r="A365" t="s">
        <v>34</v>
      </c>
      <c r="B365" t="s">
        <v>291</v>
      </c>
      <c r="C365" t="s">
        <v>213</v>
      </c>
      <c r="D365">
        <v>0.05</v>
      </c>
      <c r="E365">
        <v>0.3</v>
      </c>
      <c r="F365">
        <v>0.65</v>
      </c>
      <c r="G365" t="s">
        <v>342</v>
      </c>
      <c r="H365" s="73" t="s">
        <v>347</v>
      </c>
      <c r="I365" t="s">
        <v>213</v>
      </c>
      <c r="J365" t="s">
        <v>379</v>
      </c>
    </row>
    <row r="366" spans="1:10" x14ac:dyDescent="0.25">
      <c r="A366" t="s">
        <v>35</v>
      </c>
      <c r="B366" t="s">
        <v>291</v>
      </c>
      <c r="C366" t="s">
        <v>213</v>
      </c>
      <c r="D366">
        <v>0.05</v>
      </c>
      <c r="E366">
        <v>0.89</v>
      </c>
      <c r="F366">
        <v>7.0000000000000007E-2</v>
      </c>
      <c r="G366" t="s">
        <v>342</v>
      </c>
      <c r="H366" s="73" t="s">
        <v>347</v>
      </c>
      <c r="I366" t="s">
        <v>213</v>
      </c>
      <c r="J366" t="s">
        <v>379</v>
      </c>
    </row>
    <row r="367" spans="1:10" x14ac:dyDescent="0.25">
      <c r="A367" t="s">
        <v>6</v>
      </c>
      <c r="B367" t="s">
        <v>291</v>
      </c>
      <c r="C367" t="s">
        <v>213</v>
      </c>
      <c r="D367">
        <v>0.67</v>
      </c>
      <c r="E367">
        <v>0.25</v>
      </c>
      <c r="F367">
        <v>0.08</v>
      </c>
      <c r="G367" t="s">
        <v>342</v>
      </c>
      <c r="H367" s="73" t="s">
        <v>347</v>
      </c>
      <c r="I367" t="s">
        <v>213</v>
      </c>
      <c r="J367" t="s">
        <v>379</v>
      </c>
    </row>
    <row r="368" spans="1:10" x14ac:dyDescent="0.25">
      <c r="A368" t="s">
        <v>7</v>
      </c>
      <c r="B368" t="s">
        <v>291</v>
      </c>
      <c r="C368" t="s">
        <v>213</v>
      </c>
      <c r="D368">
        <v>0.26</v>
      </c>
      <c r="E368">
        <v>0.17</v>
      </c>
      <c r="F368">
        <v>0.56999999999999995</v>
      </c>
      <c r="G368" t="s">
        <v>342</v>
      </c>
      <c r="H368" s="73" t="s">
        <v>347</v>
      </c>
      <c r="I368" t="s">
        <v>213</v>
      </c>
      <c r="J368" t="s">
        <v>379</v>
      </c>
    </row>
    <row r="369" spans="1:10" x14ac:dyDescent="0.25">
      <c r="A369" t="s">
        <v>10</v>
      </c>
      <c r="B369" t="s">
        <v>291</v>
      </c>
      <c r="C369" t="s">
        <v>213</v>
      </c>
      <c r="D369">
        <v>0.5</v>
      </c>
      <c r="E369">
        <v>0.33</v>
      </c>
      <c r="F369">
        <v>0.17</v>
      </c>
      <c r="G369" t="s">
        <v>342</v>
      </c>
      <c r="H369" s="73" t="s">
        <v>347</v>
      </c>
      <c r="I369" t="s">
        <v>213</v>
      </c>
      <c r="J369" t="s">
        <v>379</v>
      </c>
    </row>
    <row r="370" spans="1:10" x14ac:dyDescent="0.25">
      <c r="A370" t="s">
        <v>8</v>
      </c>
      <c r="B370" t="s">
        <v>291</v>
      </c>
      <c r="C370" t="s">
        <v>213</v>
      </c>
      <c r="D370">
        <v>0.38</v>
      </c>
      <c r="E370">
        <v>0.63</v>
      </c>
      <c r="F370">
        <v>0</v>
      </c>
      <c r="G370" t="s">
        <v>342</v>
      </c>
      <c r="H370" s="73" t="s">
        <v>347</v>
      </c>
      <c r="I370" t="s">
        <v>213</v>
      </c>
      <c r="J370" t="s">
        <v>379</v>
      </c>
    </row>
    <row r="371" spans="1:10" x14ac:dyDescent="0.25">
      <c r="A371" t="s">
        <v>15</v>
      </c>
      <c r="B371" t="s">
        <v>291</v>
      </c>
      <c r="C371" t="s">
        <v>213</v>
      </c>
      <c r="D371">
        <v>0.31</v>
      </c>
      <c r="E371">
        <v>0.16</v>
      </c>
      <c r="F371">
        <v>0.53</v>
      </c>
      <c r="G371" t="s">
        <v>342</v>
      </c>
      <c r="H371" s="73" t="s">
        <v>347</v>
      </c>
      <c r="I371" t="s">
        <v>213</v>
      </c>
      <c r="J371" t="s">
        <v>379</v>
      </c>
    </row>
    <row r="372" spans="1:10" x14ac:dyDescent="0.25">
      <c r="A372" t="s">
        <v>9</v>
      </c>
      <c r="B372" t="s">
        <v>291</v>
      </c>
      <c r="C372" t="s">
        <v>213</v>
      </c>
      <c r="D372">
        <v>7.0000000000000007E-2</v>
      </c>
      <c r="E372">
        <v>0.92</v>
      </c>
      <c r="F372">
        <v>0.01</v>
      </c>
      <c r="G372" t="s">
        <v>342</v>
      </c>
      <c r="H372" s="73" t="s">
        <v>347</v>
      </c>
      <c r="I372" t="s">
        <v>213</v>
      </c>
      <c r="J372" t="s">
        <v>379</v>
      </c>
    </row>
    <row r="373" spans="1:10" x14ac:dyDescent="0.25">
      <c r="A373" t="s">
        <v>16</v>
      </c>
      <c r="B373" t="s">
        <v>291</v>
      </c>
      <c r="C373" t="s">
        <v>213</v>
      </c>
      <c r="D373">
        <v>0.16</v>
      </c>
      <c r="E373">
        <v>0.81</v>
      </c>
      <c r="F373">
        <v>0.03</v>
      </c>
      <c r="G373" t="s">
        <v>342</v>
      </c>
      <c r="H373" s="73" t="s">
        <v>347</v>
      </c>
      <c r="I373" t="s">
        <v>213</v>
      </c>
      <c r="J373" t="s">
        <v>379</v>
      </c>
    </row>
    <row r="374" spans="1:10" x14ac:dyDescent="0.25">
      <c r="A374" t="s">
        <v>22</v>
      </c>
      <c r="B374" t="s">
        <v>289</v>
      </c>
      <c r="C374" t="s">
        <v>214</v>
      </c>
      <c r="D374">
        <v>0.5</v>
      </c>
      <c r="E374">
        <v>0</v>
      </c>
      <c r="F374">
        <v>0.5</v>
      </c>
      <c r="G374" t="s">
        <v>342</v>
      </c>
      <c r="H374" s="73" t="s">
        <v>346</v>
      </c>
      <c r="I374" t="s">
        <v>214</v>
      </c>
      <c r="J374" t="s">
        <v>374</v>
      </c>
    </row>
    <row r="375" spans="1:10" x14ac:dyDescent="0.25">
      <c r="A375" t="s">
        <v>0</v>
      </c>
      <c r="B375" t="s">
        <v>289</v>
      </c>
      <c r="C375" t="s">
        <v>214</v>
      </c>
      <c r="D375">
        <v>0.53</v>
      </c>
      <c r="E375">
        <v>0.33</v>
      </c>
      <c r="F375">
        <v>0.13</v>
      </c>
      <c r="G375" t="s">
        <v>342</v>
      </c>
      <c r="H375" s="73" t="s">
        <v>346</v>
      </c>
      <c r="I375" t="s">
        <v>214</v>
      </c>
      <c r="J375" t="s">
        <v>374</v>
      </c>
    </row>
    <row r="376" spans="1:10" x14ac:dyDescent="0.25">
      <c r="A376" t="s">
        <v>11</v>
      </c>
      <c r="B376" t="s">
        <v>289</v>
      </c>
      <c r="C376" t="s">
        <v>214</v>
      </c>
      <c r="D376">
        <v>0</v>
      </c>
      <c r="E376">
        <v>0.97</v>
      </c>
      <c r="F376">
        <v>0.03</v>
      </c>
      <c r="G376" t="s">
        <v>342</v>
      </c>
      <c r="H376" s="73" t="s">
        <v>346</v>
      </c>
      <c r="I376" t="s">
        <v>214</v>
      </c>
      <c r="J376" t="s">
        <v>374</v>
      </c>
    </row>
    <row r="377" spans="1:10" x14ac:dyDescent="0.25">
      <c r="A377" t="s">
        <v>1</v>
      </c>
      <c r="B377" t="s">
        <v>289</v>
      </c>
      <c r="C377" t="s">
        <v>214</v>
      </c>
      <c r="D377">
        <v>0.3</v>
      </c>
      <c r="E377">
        <v>0.3</v>
      </c>
      <c r="F377">
        <v>0.4</v>
      </c>
      <c r="G377" t="s">
        <v>342</v>
      </c>
      <c r="H377" s="73" t="s">
        <v>346</v>
      </c>
      <c r="I377" t="s">
        <v>214</v>
      </c>
      <c r="J377" t="s">
        <v>374</v>
      </c>
    </row>
    <row r="378" spans="1:10" x14ac:dyDescent="0.25">
      <c r="A378" t="s">
        <v>2</v>
      </c>
      <c r="B378" t="s">
        <v>289</v>
      </c>
      <c r="C378" t="s">
        <v>214</v>
      </c>
      <c r="D378">
        <v>0.16</v>
      </c>
      <c r="E378">
        <v>0.7</v>
      </c>
      <c r="F378">
        <v>0.14000000000000001</v>
      </c>
      <c r="G378" t="s">
        <v>342</v>
      </c>
      <c r="H378" s="73" t="s">
        <v>346</v>
      </c>
      <c r="I378" t="s">
        <v>214</v>
      </c>
      <c r="J378" t="s">
        <v>374</v>
      </c>
    </row>
    <row r="379" spans="1:10" x14ac:dyDescent="0.25">
      <c r="A379" t="s">
        <v>23</v>
      </c>
      <c r="B379" t="s">
        <v>289</v>
      </c>
      <c r="C379" t="s">
        <v>214</v>
      </c>
      <c r="D379">
        <v>0.01</v>
      </c>
      <c r="E379">
        <v>0.99</v>
      </c>
      <c r="F379">
        <v>0</v>
      </c>
      <c r="G379" t="s">
        <v>342</v>
      </c>
      <c r="H379" s="73" t="s">
        <v>346</v>
      </c>
      <c r="I379" t="s">
        <v>214</v>
      </c>
      <c r="J379" t="s">
        <v>374</v>
      </c>
    </row>
    <row r="380" spans="1:10" x14ac:dyDescent="0.25">
      <c r="A380" t="s">
        <v>24</v>
      </c>
      <c r="B380" t="s">
        <v>289</v>
      </c>
      <c r="C380" t="s">
        <v>214</v>
      </c>
      <c r="D380">
        <v>0.03</v>
      </c>
      <c r="E380">
        <v>0.23</v>
      </c>
      <c r="F380">
        <v>0.74</v>
      </c>
      <c r="G380" t="s">
        <v>342</v>
      </c>
      <c r="H380" s="73" t="s">
        <v>346</v>
      </c>
      <c r="I380" t="s">
        <v>214</v>
      </c>
      <c r="J380" t="s">
        <v>374</v>
      </c>
    </row>
    <row r="381" spans="1:10" x14ac:dyDescent="0.25">
      <c r="A381" t="s">
        <v>25</v>
      </c>
      <c r="B381" t="s">
        <v>289</v>
      </c>
      <c r="C381" t="s">
        <v>214</v>
      </c>
      <c r="D381">
        <v>0.03</v>
      </c>
      <c r="E381">
        <v>0.94</v>
      </c>
      <c r="F381">
        <v>0.03</v>
      </c>
      <c r="G381" t="s">
        <v>342</v>
      </c>
      <c r="H381" s="73" t="s">
        <v>346</v>
      </c>
      <c r="I381" t="s">
        <v>214</v>
      </c>
      <c r="J381" t="s">
        <v>374</v>
      </c>
    </row>
    <row r="382" spans="1:10" x14ac:dyDescent="0.25">
      <c r="A382" t="s">
        <v>12</v>
      </c>
      <c r="B382" t="s">
        <v>289</v>
      </c>
      <c r="C382" t="s">
        <v>214</v>
      </c>
      <c r="D382">
        <v>0.06</v>
      </c>
      <c r="E382">
        <v>0.9</v>
      </c>
      <c r="F382">
        <v>0.04</v>
      </c>
      <c r="G382" t="s">
        <v>342</v>
      </c>
      <c r="H382" s="73" t="s">
        <v>346</v>
      </c>
      <c r="I382" t="s">
        <v>214</v>
      </c>
      <c r="J382" t="s">
        <v>374</v>
      </c>
    </row>
    <row r="383" spans="1:10" x14ac:dyDescent="0.25">
      <c r="A383" t="s">
        <v>3</v>
      </c>
      <c r="B383" t="s">
        <v>289</v>
      </c>
      <c r="C383" t="s">
        <v>214</v>
      </c>
      <c r="D383">
        <v>0.13</v>
      </c>
      <c r="E383">
        <v>0.33</v>
      </c>
      <c r="F383">
        <v>0.53</v>
      </c>
      <c r="G383" t="s">
        <v>342</v>
      </c>
      <c r="H383" s="73" t="s">
        <v>346</v>
      </c>
      <c r="I383" t="s">
        <v>214</v>
      </c>
      <c r="J383" t="s">
        <v>374</v>
      </c>
    </row>
    <row r="384" spans="1:10" x14ac:dyDescent="0.25">
      <c r="A384" t="s">
        <v>26</v>
      </c>
      <c r="B384" t="s">
        <v>289</v>
      </c>
      <c r="C384" t="s">
        <v>214</v>
      </c>
      <c r="D384">
        <v>0.18</v>
      </c>
      <c r="E384">
        <v>0.45</v>
      </c>
      <c r="F384">
        <v>0.36</v>
      </c>
      <c r="G384" t="s">
        <v>342</v>
      </c>
      <c r="H384" s="73" t="s">
        <v>346</v>
      </c>
      <c r="I384" t="s">
        <v>214</v>
      </c>
      <c r="J384" t="s">
        <v>374</v>
      </c>
    </row>
    <row r="385" spans="1:10" x14ac:dyDescent="0.25">
      <c r="A385" t="s">
        <v>27</v>
      </c>
      <c r="B385" t="s">
        <v>289</v>
      </c>
      <c r="C385" t="s">
        <v>214</v>
      </c>
      <c r="D385">
        <v>0.44</v>
      </c>
      <c r="E385">
        <v>0.28000000000000003</v>
      </c>
      <c r="F385">
        <v>0.28000000000000003</v>
      </c>
      <c r="G385" t="s">
        <v>342</v>
      </c>
      <c r="H385" s="73" t="s">
        <v>346</v>
      </c>
      <c r="I385" t="s">
        <v>214</v>
      </c>
      <c r="J385" t="s">
        <v>374</v>
      </c>
    </row>
    <row r="386" spans="1:10" x14ac:dyDescent="0.25">
      <c r="A386" t="s">
        <v>28</v>
      </c>
      <c r="B386" t="s">
        <v>289</v>
      </c>
      <c r="C386" t="s">
        <v>214</v>
      </c>
      <c r="D386">
        <v>0.12</v>
      </c>
      <c r="E386">
        <v>0.65</v>
      </c>
      <c r="F386">
        <v>0.23</v>
      </c>
      <c r="G386" t="s">
        <v>342</v>
      </c>
      <c r="H386" s="73" t="s">
        <v>346</v>
      </c>
      <c r="I386" t="s">
        <v>214</v>
      </c>
      <c r="J386" t="s">
        <v>374</v>
      </c>
    </row>
    <row r="387" spans="1:10" x14ac:dyDescent="0.25">
      <c r="A387" t="s">
        <v>29</v>
      </c>
      <c r="B387" t="s">
        <v>289</v>
      </c>
      <c r="C387" t="s">
        <v>214</v>
      </c>
      <c r="D387">
        <v>0.01</v>
      </c>
      <c r="E387">
        <v>0.99</v>
      </c>
      <c r="F387">
        <v>0</v>
      </c>
      <c r="G387" t="s">
        <v>342</v>
      </c>
      <c r="H387" s="73" t="s">
        <v>346</v>
      </c>
      <c r="I387" t="s">
        <v>214</v>
      </c>
      <c r="J387" t="s">
        <v>374</v>
      </c>
    </row>
    <row r="388" spans="1:10" x14ac:dyDescent="0.25">
      <c r="A388" t="s">
        <v>4</v>
      </c>
      <c r="B388" t="s">
        <v>289</v>
      </c>
      <c r="C388" t="s">
        <v>214</v>
      </c>
      <c r="D388">
        <v>0.06</v>
      </c>
      <c r="E388">
        <v>0.6</v>
      </c>
      <c r="F388">
        <v>0.34</v>
      </c>
      <c r="G388" t="s">
        <v>342</v>
      </c>
      <c r="H388" s="73" t="s">
        <v>346</v>
      </c>
      <c r="I388" t="s">
        <v>214</v>
      </c>
      <c r="J388" t="s">
        <v>374</v>
      </c>
    </row>
    <row r="389" spans="1:10" x14ac:dyDescent="0.25">
      <c r="A389" t="s">
        <v>13</v>
      </c>
      <c r="B389" t="s">
        <v>289</v>
      </c>
      <c r="C389" t="s">
        <v>214</v>
      </c>
      <c r="D389">
        <v>0.33</v>
      </c>
      <c r="E389">
        <v>0.5</v>
      </c>
      <c r="F389">
        <v>0.17</v>
      </c>
      <c r="G389" t="s">
        <v>342</v>
      </c>
      <c r="H389" s="73" t="s">
        <v>346</v>
      </c>
      <c r="I389" t="s">
        <v>214</v>
      </c>
      <c r="J389" t="s">
        <v>374</v>
      </c>
    </row>
    <row r="390" spans="1:10" x14ac:dyDescent="0.25">
      <c r="A390" t="s">
        <v>30</v>
      </c>
      <c r="B390" t="s">
        <v>289</v>
      </c>
      <c r="C390" t="s">
        <v>214</v>
      </c>
      <c r="D390">
        <v>0.01</v>
      </c>
      <c r="E390">
        <v>0.99</v>
      </c>
      <c r="F390">
        <v>0.01</v>
      </c>
      <c r="G390" t="s">
        <v>342</v>
      </c>
      <c r="H390" s="73" t="s">
        <v>346</v>
      </c>
      <c r="I390" t="s">
        <v>214</v>
      </c>
      <c r="J390" t="s">
        <v>374</v>
      </c>
    </row>
    <row r="391" spans="1:10" x14ac:dyDescent="0.25">
      <c r="A391" t="s">
        <v>31</v>
      </c>
      <c r="B391" t="s">
        <v>289</v>
      </c>
      <c r="C391" t="s">
        <v>214</v>
      </c>
      <c r="D391">
        <v>0</v>
      </c>
      <c r="E391">
        <v>1</v>
      </c>
      <c r="F391">
        <v>0</v>
      </c>
      <c r="G391" t="s">
        <v>342</v>
      </c>
      <c r="H391" s="73" t="s">
        <v>346</v>
      </c>
      <c r="I391" t="s">
        <v>214</v>
      </c>
      <c r="J391" t="s">
        <v>374</v>
      </c>
    </row>
    <row r="392" spans="1:10" x14ac:dyDescent="0.25">
      <c r="A392" t="s">
        <v>14</v>
      </c>
      <c r="B392" t="s">
        <v>289</v>
      </c>
      <c r="C392" t="s">
        <v>214</v>
      </c>
      <c r="D392">
        <v>0</v>
      </c>
      <c r="E392">
        <v>0</v>
      </c>
      <c r="F392">
        <v>1</v>
      </c>
      <c r="G392" t="s">
        <v>342</v>
      </c>
      <c r="H392" s="73" t="s">
        <v>346</v>
      </c>
      <c r="I392" t="s">
        <v>214</v>
      </c>
      <c r="J392" t="s">
        <v>374</v>
      </c>
    </row>
    <row r="393" spans="1:10" x14ac:dyDescent="0.25">
      <c r="A393" t="s">
        <v>5</v>
      </c>
      <c r="B393" t="s">
        <v>289</v>
      </c>
      <c r="C393" t="s">
        <v>214</v>
      </c>
      <c r="D393">
        <v>0.03</v>
      </c>
      <c r="E393">
        <v>0.96</v>
      </c>
      <c r="F393">
        <v>0.01</v>
      </c>
      <c r="G393" t="s">
        <v>342</v>
      </c>
      <c r="H393" s="73" t="s">
        <v>346</v>
      </c>
      <c r="I393" t="s">
        <v>214</v>
      </c>
      <c r="J393" t="s">
        <v>374</v>
      </c>
    </row>
    <row r="394" spans="1:10" x14ac:dyDescent="0.25">
      <c r="A394" t="s">
        <v>32</v>
      </c>
      <c r="B394" t="s">
        <v>289</v>
      </c>
      <c r="C394" t="s">
        <v>214</v>
      </c>
      <c r="D394">
        <v>0.48</v>
      </c>
      <c r="E394">
        <v>0.37</v>
      </c>
      <c r="F394">
        <v>0.15</v>
      </c>
      <c r="G394" t="s">
        <v>342</v>
      </c>
      <c r="H394" s="73" t="s">
        <v>346</v>
      </c>
      <c r="I394" t="s">
        <v>214</v>
      </c>
      <c r="J394" t="s">
        <v>374</v>
      </c>
    </row>
    <row r="395" spans="1:10" x14ac:dyDescent="0.25">
      <c r="A395" t="s">
        <v>33</v>
      </c>
      <c r="B395" t="s">
        <v>289</v>
      </c>
      <c r="C395" t="s">
        <v>214</v>
      </c>
      <c r="D395">
        <v>0.72</v>
      </c>
      <c r="E395">
        <v>0.13</v>
      </c>
      <c r="F395">
        <v>0.15</v>
      </c>
      <c r="G395" t="s">
        <v>342</v>
      </c>
      <c r="H395" s="73" t="s">
        <v>346</v>
      </c>
      <c r="I395" t="s">
        <v>214</v>
      </c>
      <c r="J395" t="s">
        <v>374</v>
      </c>
    </row>
    <row r="396" spans="1:10" x14ac:dyDescent="0.25">
      <c r="A396" t="s">
        <v>34</v>
      </c>
      <c r="B396" t="s">
        <v>289</v>
      </c>
      <c r="C396" t="s">
        <v>214</v>
      </c>
      <c r="D396">
        <v>0.03</v>
      </c>
      <c r="E396">
        <v>0.92</v>
      </c>
      <c r="F396">
        <v>0.04</v>
      </c>
      <c r="G396" t="s">
        <v>342</v>
      </c>
      <c r="H396" s="73" t="s">
        <v>346</v>
      </c>
      <c r="I396" t="s">
        <v>214</v>
      </c>
      <c r="J396" t="s">
        <v>374</v>
      </c>
    </row>
    <row r="397" spans="1:10" x14ac:dyDescent="0.25">
      <c r="A397" t="s">
        <v>35</v>
      </c>
      <c r="B397" t="s">
        <v>289</v>
      </c>
      <c r="C397" t="s">
        <v>214</v>
      </c>
      <c r="D397">
        <v>0.05</v>
      </c>
      <c r="E397">
        <v>0.84</v>
      </c>
      <c r="F397">
        <v>0.11</v>
      </c>
      <c r="G397" t="s">
        <v>342</v>
      </c>
      <c r="H397" s="73" t="s">
        <v>346</v>
      </c>
      <c r="I397" t="s">
        <v>214</v>
      </c>
      <c r="J397" t="s">
        <v>374</v>
      </c>
    </row>
    <row r="398" spans="1:10" x14ac:dyDescent="0.25">
      <c r="A398" t="s">
        <v>6</v>
      </c>
      <c r="B398" t="s">
        <v>289</v>
      </c>
      <c r="C398" t="s">
        <v>214</v>
      </c>
      <c r="D398">
        <v>0.36</v>
      </c>
      <c r="E398">
        <v>0.45</v>
      </c>
      <c r="F398">
        <v>0.18</v>
      </c>
      <c r="G398" t="s">
        <v>342</v>
      </c>
      <c r="H398" s="73" t="s">
        <v>346</v>
      </c>
      <c r="I398" t="s">
        <v>214</v>
      </c>
      <c r="J398" t="s">
        <v>374</v>
      </c>
    </row>
    <row r="399" spans="1:10" x14ac:dyDescent="0.25">
      <c r="A399" t="s">
        <v>7</v>
      </c>
      <c r="B399" t="s">
        <v>289</v>
      </c>
      <c r="C399" t="s">
        <v>214</v>
      </c>
      <c r="D399">
        <v>0.38</v>
      </c>
      <c r="E399">
        <v>0.36</v>
      </c>
      <c r="F399">
        <v>0.26</v>
      </c>
      <c r="G399" t="s">
        <v>342</v>
      </c>
      <c r="H399" s="73" t="s">
        <v>346</v>
      </c>
      <c r="I399" t="s">
        <v>214</v>
      </c>
      <c r="J399" t="s">
        <v>374</v>
      </c>
    </row>
    <row r="400" spans="1:10" x14ac:dyDescent="0.25">
      <c r="A400" t="s">
        <v>10</v>
      </c>
      <c r="B400" t="s">
        <v>289</v>
      </c>
      <c r="C400" t="s">
        <v>214</v>
      </c>
      <c r="D400">
        <v>0.67</v>
      </c>
      <c r="E400">
        <v>0</v>
      </c>
      <c r="F400">
        <v>0.33</v>
      </c>
      <c r="G400" t="s">
        <v>342</v>
      </c>
      <c r="H400" s="73" t="s">
        <v>346</v>
      </c>
      <c r="I400" t="s">
        <v>214</v>
      </c>
      <c r="J400" t="s">
        <v>374</v>
      </c>
    </row>
    <row r="401" spans="1:10" x14ac:dyDescent="0.25">
      <c r="A401" t="s">
        <v>8</v>
      </c>
      <c r="B401" t="s">
        <v>289</v>
      </c>
      <c r="C401" t="s">
        <v>214</v>
      </c>
      <c r="D401">
        <v>0.33</v>
      </c>
      <c r="E401">
        <v>0</v>
      </c>
      <c r="F401">
        <v>0.67</v>
      </c>
      <c r="G401" t="s">
        <v>342</v>
      </c>
      <c r="H401" s="73" t="s">
        <v>346</v>
      </c>
      <c r="I401" t="s">
        <v>214</v>
      </c>
      <c r="J401" t="s">
        <v>374</v>
      </c>
    </row>
    <row r="402" spans="1:10" x14ac:dyDescent="0.25">
      <c r="A402" t="s">
        <v>15</v>
      </c>
      <c r="B402" t="s">
        <v>289</v>
      </c>
      <c r="C402" t="s">
        <v>214</v>
      </c>
      <c r="D402">
        <v>0.25</v>
      </c>
      <c r="E402">
        <v>0.7</v>
      </c>
      <c r="F402">
        <v>0.05</v>
      </c>
      <c r="G402" t="s">
        <v>342</v>
      </c>
      <c r="H402" s="73" t="s">
        <v>346</v>
      </c>
      <c r="I402" t="s">
        <v>214</v>
      </c>
      <c r="J402" t="s">
        <v>374</v>
      </c>
    </row>
    <row r="403" spans="1:10" x14ac:dyDescent="0.25">
      <c r="A403" t="s">
        <v>9</v>
      </c>
      <c r="B403" t="s">
        <v>289</v>
      </c>
      <c r="C403" t="s">
        <v>214</v>
      </c>
      <c r="D403">
        <v>0.23</v>
      </c>
      <c r="E403">
        <v>0.68</v>
      </c>
      <c r="F403">
        <v>0.09</v>
      </c>
      <c r="G403" t="s">
        <v>342</v>
      </c>
      <c r="H403" s="73" t="s">
        <v>346</v>
      </c>
      <c r="I403" t="s">
        <v>214</v>
      </c>
      <c r="J403" t="s">
        <v>374</v>
      </c>
    </row>
    <row r="404" spans="1:10" x14ac:dyDescent="0.25">
      <c r="A404" t="s">
        <v>16</v>
      </c>
      <c r="B404" t="s">
        <v>289</v>
      </c>
      <c r="C404" t="s">
        <v>214</v>
      </c>
      <c r="D404">
        <v>0.33</v>
      </c>
      <c r="E404">
        <v>0.17</v>
      </c>
      <c r="F404">
        <v>0.5</v>
      </c>
      <c r="G404" t="s">
        <v>342</v>
      </c>
      <c r="H404" s="73" t="s">
        <v>346</v>
      </c>
      <c r="I404" t="s">
        <v>214</v>
      </c>
      <c r="J404" t="s">
        <v>374</v>
      </c>
    </row>
    <row r="405" spans="1:10" x14ac:dyDescent="0.25">
      <c r="A405" t="s">
        <v>22</v>
      </c>
      <c r="B405" t="s">
        <v>289</v>
      </c>
      <c r="C405" t="s">
        <v>267</v>
      </c>
      <c r="D405">
        <v>0.5</v>
      </c>
      <c r="E405">
        <v>0.5</v>
      </c>
      <c r="F405">
        <v>0</v>
      </c>
      <c r="G405" t="s">
        <v>342</v>
      </c>
      <c r="H405" s="73" t="s">
        <v>346</v>
      </c>
      <c r="I405" t="s">
        <v>267</v>
      </c>
      <c r="J405" t="s">
        <v>375</v>
      </c>
    </row>
    <row r="406" spans="1:10" x14ac:dyDescent="0.25">
      <c r="A406" t="s">
        <v>0</v>
      </c>
      <c r="B406" t="s">
        <v>289</v>
      </c>
      <c r="C406" t="s">
        <v>267</v>
      </c>
      <c r="D406">
        <v>0.53</v>
      </c>
      <c r="E406">
        <v>0.13</v>
      </c>
      <c r="F406">
        <v>0.33</v>
      </c>
      <c r="G406" t="s">
        <v>342</v>
      </c>
      <c r="H406" s="73" t="s">
        <v>346</v>
      </c>
      <c r="I406" t="s">
        <v>267</v>
      </c>
      <c r="J406" t="s">
        <v>375</v>
      </c>
    </row>
    <row r="407" spans="1:10" x14ac:dyDescent="0.25">
      <c r="A407" t="s">
        <v>11</v>
      </c>
      <c r="B407" t="s">
        <v>289</v>
      </c>
      <c r="C407" t="s">
        <v>267</v>
      </c>
      <c r="D407">
        <v>0</v>
      </c>
      <c r="E407">
        <v>0.03</v>
      </c>
      <c r="F407">
        <v>0.97</v>
      </c>
      <c r="G407" t="s">
        <v>342</v>
      </c>
      <c r="H407" s="73" t="s">
        <v>346</v>
      </c>
      <c r="I407" t="s">
        <v>267</v>
      </c>
      <c r="J407" t="s">
        <v>375</v>
      </c>
    </row>
    <row r="408" spans="1:10" x14ac:dyDescent="0.25">
      <c r="A408" t="s">
        <v>1</v>
      </c>
      <c r="B408" t="s">
        <v>289</v>
      </c>
      <c r="C408" t="s">
        <v>267</v>
      </c>
      <c r="D408">
        <v>0.3</v>
      </c>
      <c r="E408">
        <v>0.4</v>
      </c>
      <c r="F408">
        <v>0.3</v>
      </c>
      <c r="G408" t="s">
        <v>342</v>
      </c>
      <c r="H408" s="73" t="s">
        <v>346</v>
      </c>
      <c r="I408" t="s">
        <v>267</v>
      </c>
      <c r="J408" t="s">
        <v>375</v>
      </c>
    </row>
    <row r="409" spans="1:10" x14ac:dyDescent="0.25">
      <c r="A409" t="s">
        <v>2</v>
      </c>
      <c r="B409" t="s">
        <v>289</v>
      </c>
      <c r="C409" t="s">
        <v>267</v>
      </c>
      <c r="D409">
        <v>0.16</v>
      </c>
      <c r="E409">
        <v>0.14000000000000001</v>
      </c>
      <c r="F409">
        <v>0.7</v>
      </c>
      <c r="G409" t="s">
        <v>342</v>
      </c>
      <c r="H409" s="73" t="s">
        <v>346</v>
      </c>
      <c r="I409" t="s">
        <v>267</v>
      </c>
      <c r="J409" t="s">
        <v>375</v>
      </c>
    </row>
    <row r="410" spans="1:10" x14ac:dyDescent="0.25">
      <c r="A410" t="s">
        <v>23</v>
      </c>
      <c r="B410" t="s">
        <v>289</v>
      </c>
      <c r="C410" t="s">
        <v>267</v>
      </c>
      <c r="D410">
        <v>0.01</v>
      </c>
      <c r="E410">
        <v>0</v>
      </c>
      <c r="F410">
        <v>0.99</v>
      </c>
      <c r="G410" t="s">
        <v>342</v>
      </c>
      <c r="H410" s="73" t="s">
        <v>346</v>
      </c>
      <c r="I410" t="s">
        <v>267</v>
      </c>
      <c r="J410" t="s">
        <v>375</v>
      </c>
    </row>
    <row r="411" spans="1:10" x14ac:dyDescent="0.25">
      <c r="A411" t="s">
        <v>24</v>
      </c>
      <c r="B411" t="s">
        <v>289</v>
      </c>
      <c r="C411" t="s">
        <v>267</v>
      </c>
      <c r="D411">
        <v>0.03</v>
      </c>
      <c r="E411">
        <v>0.74</v>
      </c>
      <c r="F411">
        <v>0.23</v>
      </c>
      <c r="G411" t="s">
        <v>342</v>
      </c>
      <c r="H411" s="73" t="s">
        <v>346</v>
      </c>
      <c r="I411" t="s">
        <v>267</v>
      </c>
      <c r="J411" t="s">
        <v>375</v>
      </c>
    </row>
    <row r="412" spans="1:10" x14ac:dyDescent="0.25">
      <c r="A412" t="s">
        <v>25</v>
      </c>
      <c r="B412" t="s">
        <v>289</v>
      </c>
      <c r="C412" t="s">
        <v>267</v>
      </c>
      <c r="D412">
        <v>0.03</v>
      </c>
      <c r="E412">
        <v>0.03</v>
      </c>
      <c r="F412">
        <v>0.94</v>
      </c>
      <c r="G412" t="s">
        <v>342</v>
      </c>
      <c r="H412" s="73" t="s">
        <v>346</v>
      </c>
      <c r="I412" t="s">
        <v>267</v>
      </c>
      <c r="J412" t="s">
        <v>375</v>
      </c>
    </row>
    <row r="413" spans="1:10" x14ac:dyDescent="0.25">
      <c r="A413" t="s">
        <v>12</v>
      </c>
      <c r="B413" t="s">
        <v>289</v>
      </c>
      <c r="C413" t="s">
        <v>267</v>
      </c>
      <c r="D413">
        <v>0.06</v>
      </c>
      <c r="E413">
        <v>0.04</v>
      </c>
      <c r="F413">
        <v>0.9</v>
      </c>
      <c r="G413" t="s">
        <v>342</v>
      </c>
      <c r="H413" s="73" t="s">
        <v>346</v>
      </c>
      <c r="I413" t="s">
        <v>267</v>
      </c>
      <c r="J413" t="s">
        <v>375</v>
      </c>
    </row>
    <row r="414" spans="1:10" x14ac:dyDescent="0.25">
      <c r="A414" t="s">
        <v>3</v>
      </c>
      <c r="B414" t="s">
        <v>289</v>
      </c>
      <c r="C414" t="s">
        <v>267</v>
      </c>
      <c r="D414">
        <v>0.13</v>
      </c>
      <c r="E414">
        <v>0.53</v>
      </c>
      <c r="F414">
        <v>0.33</v>
      </c>
      <c r="G414" t="s">
        <v>342</v>
      </c>
      <c r="H414" s="73" t="s">
        <v>346</v>
      </c>
      <c r="I414" t="s">
        <v>267</v>
      </c>
      <c r="J414" t="s">
        <v>375</v>
      </c>
    </row>
    <row r="415" spans="1:10" x14ac:dyDescent="0.25">
      <c r="A415" t="s">
        <v>26</v>
      </c>
      <c r="B415" t="s">
        <v>289</v>
      </c>
      <c r="C415" t="s">
        <v>267</v>
      </c>
      <c r="D415">
        <v>0.18</v>
      </c>
      <c r="E415">
        <v>0.36</v>
      </c>
      <c r="F415">
        <v>0.45</v>
      </c>
      <c r="G415" t="s">
        <v>342</v>
      </c>
      <c r="H415" s="73" t="s">
        <v>346</v>
      </c>
      <c r="I415" t="s">
        <v>267</v>
      </c>
      <c r="J415" t="s">
        <v>375</v>
      </c>
    </row>
    <row r="416" spans="1:10" x14ac:dyDescent="0.25">
      <c r="A416" t="s">
        <v>27</v>
      </c>
      <c r="B416" t="s">
        <v>289</v>
      </c>
      <c r="C416" t="s">
        <v>267</v>
      </c>
      <c r="D416">
        <v>0.44</v>
      </c>
      <c r="E416">
        <v>0.28000000000000003</v>
      </c>
      <c r="F416">
        <v>0.28000000000000003</v>
      </c>
      <c r="G416" t="s">
        <v>342</v>
      </c>
      <c r="H416" s="73" t="s">
        <v>346</v>
      </c>
      <c r="I416" t="s">
        <v>267</v>
      </c>
      <c r="J416" t="s">
        <v>375</v>
      </c>
    </row>
    <row r="417" spans="1:10" x14ac:dyDescent="0.25">
      <c r="A417" t="s">
        <v>28</v>
      </c>
      <c r="B417" t="s">
        <v>289</v>
      </c>
      <c r="C417" t="s">
        <v>267</v>
      </c>
      <c r="D417">
        <v>0.12</v>
      </c>
      <c r="E417">
        <v>0.23</v>
      </c>
      <c r="F417">
        <v>0.65</v>
      </c>
      <c r="G417" t="s">
        <v>342</v>
      </c>
      <c r="H417" s="73" t="s">
        <v>346</v>
      </c>
      <c r="I417" t="s">
        <v>267</v>
      </c>
      <c r="J417" t="s">
        <v>375</v>
      </c>
    </row>
    <row r="418" spans="1:10" x14ac:dyDescent="0.25">
      <c r="A418" t="s">
        <v>29</v>
      </c>
      <c r="B418" t="s">
        <v>289</v>
      </c>
      <c r="C418" t="s">
        <v>267</v>
      </c>
      <c r="D418">
        <v>0.01</v>
      </c>
      <c r="E418">
        <v>0</v>
      </c>
      <c r="F418">
        <v>0.99</v>
      </c>
      <c r="G418" t="s">
        <v>342</v>
      </c>
      <c r="H418" s="73" t="s">
        <v>346</v>
      </c>
      <c r="I418" t="s">
        <v>267</v>
      </c>
      <c r="J418" t="s">
        <v>375</v>
      </c>
    </row>
    <row r="419" spans="1:10" x14ac:dyDescent="0.25">
      <c r="A419" t="s">
        <v>4</v>
      </c>
      <c r="B419" t="s">
        <v>289</v>
      </c>
      <c r="C419" t="s">
        <v>267</v>
      </c>
      <c r="D419">
        <v>0.06</v>
      </c>
      <c r="E419">
        <v>0.34</v>
      </c>
      <c r="F419">
        <v>0.6</v>
      </c>
      <c r="G419" t="s">
        <v>342</v>
      </c>
      <c r="H419" s="73" t="s">
        <v>346</v>
      </c>
      <c r="I419" t="s">
        <v>267</v>
      </c>
      <c r="J419" t="s">
        <v>375</v>
      </c>
    </row>
    <row r="420" spans="1:10" x14ac:dyDescent="0.25">
      <c r="A420" t="s">
        <v>13</v>
      </c>
      <c r="B420" t="s">
        <v>289</v>
      </c>
      <c r="C420" t="s">
        <v>267</v>
      </c>
      <c r="D420">
        <v>0.33</v>
      </c>
      <c r="E420">
        <v>0.17</v>
      </c>
      <c r="F420">
        <v>0.5</v>
      </c>
      <c r="G420" t="s">
        <v>342</v>
      </c>
      <c r="H420" s="73" t="s">
        <v>346</v>
      </c>
      <c r="I420" t="s">
        <v>267</v>
      </c>
      <c r="J420" t="s">
        <v>375</v>
      </c>
    </row>
    <row r="421" spans="1:10" x14ac:dyDescent="0.25">
      <c r="A421" t="s">
        <v>30</v>
      </c>
      <c r="B421" t="s">
        <v>289</v>
      </c>
      <c r="C421" t="s">
        <v>267</v>
      </c>
      <c r="D421">
        <v>0.01</v>
      </c>
      <c r="E421">
        <v>0.01</v>
      </c>
      <c r="F421">
        <v>0.99</v>
      </c>
      <c r="G421" t="s">
        <v>342</v>
      </c>
      <c r="H421" s="73" t="s">
        <v>346</v>
      </c>
      <c r="I421" t="s">
        <v>267</v>
      </c>
      <c r="J421" t="s">
        <v>375</v>
      </c>
    </row>
    <row r="422" spans="1:10" x14ac:dyDescent="0.25">
      <c r="A422" t="s">
        <v>31</v>
      </c>
      <c r="B422" t="s">
        <v>289</v>
      </c>
      <c r="C422" t="s">
        <v>267</v>
      </c>
      <c r="D422">
        <v>0</v>
      </c>
      <c r="E422">
        <v>0</v>
      </c>
      <c r="F422">
        <v>1</v>
      </c>
      <c r="G422" t="s">
        <v>342</v>
      </c>
      <c r="H422" s="73" t="s">
        <v>346</v>
      </c>
      <c r="I422" t="s">
        <v>267</v>
      </c>
      <c r="J422" t="s">
        <v>375</v>
      </c>
    </row>
    <row r="423" spans="1:10" x14ac:dyDescent="0.25">
      <c r="A423" t="s">
        <v>14</v>
      </c>
      <c r="B423" t="s">
        <v>289</v>
      </c>
      <c r="C423" t="s">
        <v>267</v>
      </c>
      <c r="D423">
        <v>0</v>
      </c>
      <c r="E423">
        <v>1</v>
      </c>
      <c r="F423">
        <v>0</v>
      </c>
      <c r="G423" t="s">
        <v>342</v>
      </c>
      <c r="H423" s="73" t="s">
        <v>346</v>
      </c>
      <c r="I423" t="s">
        <v>267</v>
      </c>
      <c r="J423" t="s">
        <v>375</v>
      </c>
    </row>
    <row r="424" spans="1:10" x14ac:dyDescent="0.25">
      <c r="A424" t="s">
        <v>5</v>
      </c>
      <c r="B424" t="s">
        <v>289</v>
      </c>
      <c r="C424" t="s">
        <v>267</v>
      </c>
      <c r="D424">
        <v>0.03</v>
      </c>
      <c r="E424">
        <v>0.01</v>
      </c>
      <c r="F424">
        <v>0.96</v>
      </c>
      <c r="G424" t="s">
        <v>342</v>
      </c>
      <c r="H424" s="73" t="s">
        <v>346</v>
      </c>
      <c r="I424" t="s">
        <v>267</v>
      </c>
      <c r="J424" t="s">
        <v>375</v>
      </c>
    </row>
    <row r="425" spans="1:10" x14ac:dyDescent="0.25">
      <c r="A425" t="s">
        <v>32</v>
      </c>
      <c r="B425" t="s">
        <v>289</v>
      </c>
      <c r="C425" t="s">
        <v>267</v>
      </c>
      <c r="D425">
        <v>0.48</v>
      </c>
      <c r="E425">
        <v>0.15</v>
      </c>
      <c r="F425">
        <v>0.37</v>
      </c>
      <c r="G425" t="s">
        <v>342</v>
      </c>
      <c r="H425" s="73" t="s">
        <v>346</v>
      </c>
      <c r="I425" t="s">
        <v>267</v>
      </c>
      <c r="J425" t="s">
        <v>375</v>
      </c>
    </row>
    <row r="426" spans="1:10" x14ac:dyDescent="0.25">
      <c r="A426" t="s">
        <v>33</v>
      </c>
      <c r="B426" t="s">
        <v>289</v>
      </c>
      <c r="C426" t="s">
        <v>267</v>
      </c>
      <c r="D426">
        <v>0.72</v>
      </c>
      <c r="E426">
        <v>0.15</v>
      </c>
      <c r="F426">
        <v>0.13</v>
      </c>
      <c r="G426" t="s">
        <v>342</v>
      </c>
      <c r="H426" s="73" t="s">
        <v>346</v>
      </c>
      <c r="I426" t="s">
        <v>267</v>
      </c>
      <c r="J426" t="s">
        <v>375</v>
      </c>
    </row>
    <row r="427" spans="1:10" x14ac:dyDescent="0.25">
      <c r="A427" t="s">
        <v>34</v>
      </c>
      <c r="B427" t="s">
        <v>289</v>
      </c>
      <c r="C427" t="s">
        <v>267</v>
      </c>
      <c r="D427">
        <v>0.03</v>
      </c>
      <c r="E427">
        <v>0.04</v>
      </c>
      <c r="F427">
        <v>0.92</v>
      </c>
      <c r="G427" t="s">
        <v>342</v>
      </c>
      <c r="H427" s="73" t="s">
        <v>346</v>
      </c>
      <c r="I427" t="s">
        <v>267</v>
      </c>
      <c r="J427" t="s">
        <v>375</v>
      </c>
    </row>
    <row r="428" spans="1:10" x14ac:dyDescent="0.25">
      <c r="A428" t="s">
        <v>35</v>
      </c>
      <c r="B428" t="s">
        <v>289</v>
      </c>
      <c r="C428" t="s">
        <v>267</v>
      </c>
      <c r="D428">
        <v>0.05</v>
      </c>
      <c r="E428">
        <v>0.11</v>
      </c>
      <c r="F428">
        <v>0.84</v>
      </c>
      <c r="G428" t="s">
        <v>342</v>
      </c>
      <c r="H428" s="73" t="s">
        <v>346</v>
      </c>
      <c r="I428" t="s">
        <v>267</v>
      </c>
      <c r="J428" t="s">
        <v>375</v>
      </c>
    </row>
    <row r="429" spans="1:10" x14ac:dyDescent="0.25">
      <c r="A429" t="s">
        <v>6</v>
      </c>
      <c r="B429" t="s">
        <v>289</v>
      </c>
      <c r="C429" t="s">
        <v>267</v>
      </c>
      <c r="D429">
        <v>0.36</v>
      </c>
      <c r="E429">
        <v>0.18</v>
      </c>
      <c r="F429">
        <v>0.45</v>
      </c>
      <c r="G429" t="s">
        <v>342</v>
      </c>
      <c r="H429" s="73" t="s">
        <v>346</v>
      </c>
      <c r="I429" t="s">
        <v>267</v>
      </c>
      <c r="J429" t="s">
        <v>375</v>
      </c>
    </row>
    <row r="430" spans="1:10" x14ac:dyDescent="0.25">
      <c r="A430" t="s">
        <v>7</v>
      </c>
      <c r="B430" t="s">
        <v>289</v>
      </c>
      <c r="C430" t="s">
        <v>267</v>
      </c>
      <c r="D430">
        <v>0.38</v>
      </c>
      <c r="E430">
        <v>0.26</v>
      </c>
      <c r="F430">
        <v>0.36</v>
      </c>
      <c r="G430" t="s">
        <v>342</v>
      </c>
      <c r="H430" s="73" t="s">
        <v>346</v>
      </c>
      <c r="I430" t="s">
        <v>267</v>
      </c>
      <c r="J430" t="s">
        <v>375</v>
      </c>
    </row>
    <row r="431" spans="1:10" x14ac:dyDescent="0.25">
      <c r="A431" t="s">
        <v>10</v>
      </c>
      <c r="B431" t="s">
        <v>289</v>
      </c>
      <c r="C431" t="s">
        <v>267</v>
      </c>
      <c r="D431">
        <v>0.67</v>
      </c>
      <c r="E431">
        <v>0.33</v>
      </c>
      <c r="F431">
        <v>0</v>
      </c>
      <c r="G431" t="s">
        <v>342</v>
      </c>
      <c r="H431" s="73" t="s">
        <v>346</v>
      </c>
      <c r="I431" t="s">
        <v>267</v>
      </c>
      <c r="J431" t="s">
        <v>375</v>
      </c>
    </row>
    <row r="432" spans="1:10" x14ac:dyDescent="0.25">
      <c r="A432" t="s">
        <v>8</v>
      </c>
      <c r="B432" t="s">
        <v>289</v>
      </c>
      <c r="C432" t="s">
        <v>267</v>
      </c>
      <c r="D432">
        <v>0.33</v>
      </c>
      <c r="E432">
        <v>0.67</v>
      </c>
      <c r="F432">
        <v>0</v>
      </c>
      <c r="G432" t="s">
        <v>342</v>
      </c>
      <c r="H432" s="73" t="s">
        <v>346</v>
      </c>
      <c r="I432" t="s">
        <v>267</v>
      </c>
      <c r="J432" t="s">
        <v>375</v>
      </c>
    </row>
    <row r="433" spans="1:10" x14ac:dyDescent="0.25">
      <c r="A433" t="s">
        <v>15</v>
      </c>
      <c r="B433" t="s">
        <v>289</v>
      </c>
      <c r="C433" t="s">
        <v>267</v>
      </c>
      <c r="D433">
        <v>0.25</v>
      </c>
      <c r="E433">
        <v>0.05</v>
      </c>
      <c r="F433">
        <v>0.7</v>
      </c>
      <c r="G433" t="s">
        <v>342</v>
      </c>
      <c r="H433" s="73" t="s">
        <v>346</v>
      </c>
      <c r="I433" t="s">
        <v>267</v>
      </c>
      <c r="J433" t="s">
        <v>375</v>
      </c>
    </row>
    <row r="434" spans="1:10" x14ac:dyDescent="0.25">
      <c r="A434" t="s">
        <v>9</v>
      </c>
      <c r="B434" t="s">
        <v>289</v>
      </c>
      <c r="C434" t="s">
        <v>267</v>
      </c>
      <c r="D434">
        <v>0.23</v>
      </c>
      <c r="E434">
        <v>0.09</v>
      </c>
      <c r="F434">
        <v>0.68</v>
      </c>
      <c r="G434" t="s">
        <v>342</v>
      </c>
      <c r="H434" s="73" t="s">
        <v>346</v>
      </c>
      <c r="I434" t="s">
        <v>267</v>
      </c>
      <c r="J434" t="s">
        <v>375</v>
      </c>
    </row>
    <row r="435" spans="1:10" x14ac:dyDescent="0.25">
      <c r="A435" t="s">
        <v>16</v>
      </c>
      <c r="B435" t="s">
        <v>289</v>
      </c>
      <c r="C435" t="s">
        <v>267</v>
      </c>
      <c r="D435">
        <v>0.33</v>
      </c>
      <c r="E435">
        <v>0.5</v>
      </c>
      <c r="F435">
        <v>0.17</v>
      </c>
      <c r="G435" t="s">
        <v>342</v>
      </c>
      <c r="H435" s="73" t="s">
        <v>346</v>
      </c>
      <c r="I435" t="s">
        <v>267</v>
      </c>
      <c r="J435" t="s">
        <v>375</v>
      </c>
    </row>
    <row r="436" spans="1:10" x14ac:dyDescent="0.25">
      <c r="A436" t="s">
        <v>22</v>
      </c>
      <c r="B436" t="s">
        <v>295</v>
      </c>
      <c r="C436" t="s">
        <v>266</v>
      </c>
      <c r="D436">
        <v>0.5</v>
      </c>
      <c r="E436">
        <v>0.5</v>
      </c>
      <c r="F436">
        <v>0</v>
      </c>
      <c r="G436" t="s">
        <v>342</v>
      </c>
      <c r="H436" s="73" t="s">
        <v>349</v>
      </c>
      <c r="I436" t="s">
        <v>266</v>
      </c>
      <c r="J436" t="s">
        <v>387</v>
      </c>
    </row>
    <row r="437" spans="1:10" x14ac:dyDescent="0.25">
      <c r="A437" t="s">
        <v>0</v>
      </c>
      <c r="B437" t="s">
        <v>295</v>
      </c>
      <c r="C437" t="s">
        <v>266</v>
      </c>
      <c r="D437">
        <v>0.04</v>
      </c>
      <c r="E437">
        <v>0</v>
      </c>
      <c r="F437">
        <v>0.96</v>
      </c>
      <c r="G437" t="s">
        <v>342</v>
      </c>
      <c r="H437" s="73" t="s">
        <v>349</v>
      </c>
      <c r="I437" t="s">
        <v>266</v>
      </c>
      <c r="J437" t="s">
        <v>387</v>
      </c>
    </row>
    <row r="438" spans="1:10" x14ac:dyDescent="0.25">
      <c r="A438" t="s">
        <v>11</v>
      </c>
      <c r="B438" t="s">
        <v>295</v>
      </c>
      <c r="C438" t="s">
        <v>266</v>
      </c>
      <c r="D438">
        <v>0.06</v>
      </c>
      <c r="E438">
        <v>0.02</v>
      </c>
      <c r="F438">
        <v>0.92</v>
      </c>
      <c r="G438" t="s">
        <v>342</v>
      </c>
      <c r="H438" s="73" t="s">
        <v>349</v>
      </c>
      <c r="I438" t="s">
        <v>266</v>
      </c>
      <c r="J438" t="s">
        <v>387</v>
      </c>
    </row>
    <row r="439" spans="1:10" x14ac:dyDescent="0.25">
      <c r="A439" t="s">
        <v>1</v>
      </c>
      <c r="B439" t="s">
        <v>295</v>
      </c>
      <c r="C439" t="s">
        <v>266</v>
      </c>
      <c r="D439">
        <v>0</v>
      </c>
      <c r="E439">
        <v>1</v>
      </c>
      <c r="F439">
        <v>0</v>
      </c>
      <c r="G439" t="s">
        <v>342</v>
      </c>
      <c r="H439" s="73" t="s">
        <v>349</v>
      </c>
      <c r="I439" t="s">
        <v>266</v>
      </c>
      <c r="J439" t="s">
        <v>387</v>
      </c>
    </row>
    <row r="440" spans="1:10" x14ac:dyDescent="0.25">
      <c r="A440" t="s">
        <v>2</v>
      </c>
      <c r="B440" t="s">
        <v>295</v>
      </c>
      <c r="C440" t="s">
        <v>266</v>
      </c>
      <c r="D440">
        <v>0.06</v>
      </c>
      <c r="E440">
        <v>0.01</v>
      </c>
      <c r="F440">
        <v>0.92</v>
      </c>
      <c r="G440" t="s">
        <v>342</v>
      </c>
      <c r="H440" s="73" t="s">
        <v>349</v>
      </c>
      <c r="I440" t="s">
        <v>266</v>
      </c>
      <c r="J440" t="s">
        <v>387</v>
      </c>
    </row>
    <row r="441" spans="1:10" x14ac:dyDescent="0.25">
      <c r="A441" t="s">
        <v>23</v>
      </c>
      <c r="B441" t="s">
        <v>295</v>
      </c>
      <c r="C441" t="s">
        <v>266</v>
      </c>
      <c r="D441">
        <v>0.36</v>
      </c>
      <c r="E441">
        <v>0</v>
      </c>
      <c r="F441">
        <v>0.64</v>
      </c>
      <c r="G441" t="s">
        <v>342</v>
      </c>
      <c r="H441" s="73" t="s">
        <v>349</v>
      </c>
      <c r="I441" t="s">
        <v>266</v>
      </c>
      <c r="J441" t="s">
        <v>387</v>
      </c>
    </row>
    <row r="442" spans="1:10" x14ac:dyDescent="0.25">
      <c r="A442" t="s">
        <v>24</v>
      </c>
      <c r="B442" t="s">
        <v>295</v>
      </c>
      <c r="C442" t="s">
        <v>266</v>
      </c>
      <c r="D442">
        <v>0.33</v>
      </c>
      <c r="E442">
        <v>0.24</v>
      </c>
      <c r="F442">
        <v>0.43</v>
      </c>
      <c r="G442" t="s">
        <v>342</v>
      </c>
      <c r="H442" s="73" t="s">
        <v>349</v>
      </c>
      <c r="I442" t="s">
        <v>266</v>
      </c>
      <c r="J442" t="s">
        <v>387</v>
      </c>
    </row>
    <row r="443" spans="1:10" x14ac:dyDescent="0.25">
      <c r="A443" t="s">
        <v>25</v>
      </c>
      <c r="B443" t="s">
        <v>295</v>
      </c>
      <c r="C443" t="s">
        <v>266</v>
      </c>
      <c r="D443">
        <v>0.04</v>
      </c>
      <c r="E443">
        <v>0.02</v>
      </c>
      <c r="F443">
        <v>0.95</v>
      </c>
      <c r="G443" t="s">
        <v>342</v>
      </c>
      <c r="H443" s="73" t="s">
        <v>349</v>
      </c>
      <c r="I443" t="s">
        <v>266</v>
      </c>
      <c r="J443" t="s">
        <v>387</v>
      </c>
    </row>
    <row r="444" spans="1:10" x14ac:dyDescent="0.25">
      <c r="A444" t="s">
        <v>12</v>
      </c>
      <c r="B444" t="s">
        <v>295</v>
      </c>
      <c r="C444" t="s">
        <v>266</v>
      </c>
      <c r="D444" t="s">
        <v>312</v>
      </c>
      <c r="E444" t="s">
        <v>312</v>
      </c>
      <c r="F444" t="s">
        <v>312</v>
      </c>
      <c r="G444" t="s">
        <v>342</v>
      </c>
      <c r="H444" s="73" t="s">
        <v>349</v>
      </c>
      <c r="I444" t="s">
        <v>266</v>
      </c>
      <c r="J444" t="s">
        <v>387</v>
      </c>
    </row>
    <row r="445" spans="1:10" x14ac:dyDescent="0.25">
      <c r="A445" t="s">
        <v>3</v>
      </c>
      <c r="B445" t="s">
        <v>295</v>
      </c>
      <c r="C445" t="s">
        <v>266</v>
      </c>
      <c r="D445">
        <v>0.22</v>
      </c>
      <c r="E445">
        <v>0.11</v>
      </c>
      <c r="F445">
        <v>0.67</v>
      </c>
      <c r="G445" t="s">
        <v>342</v>
      </c>
      <c r="H445" s="73" t="s">
        <v>349</v>
      </c>
      <c r="I445" t="s">
        <v>266</v>
      </c>
      <c r="J445" t="s">
        <v>387</v>
      </c>
    </row>
    <row r="446" spans="1:10" x14ac:dyDescent="0.25">
      <c r="A446" t="s">
        <v>26</v>
      </c>
      <c r="B446" t="s">
        <v>295</v>
      </c>
      <c r="C446" t="s">
        <v>266</v>
      </c>
      <c r="D446">
        <v>0</v>
      </c>
      <c r="E446">
        <v>1</v>
      </c>
      <c r="F446">
        <v>0</v>
      </c>
      <c r="G446" t="s">
        <v>342</v>
      </c>
      <c r="H446" s="73" t="s">
        <v>349</v>
      </c>
      <c r="I446" t="s">
        <v>266</v>
      </c>
      <c r="J446" t="s">
        <v>387</v>
      </c>
    </row>
    <row r="447" spans="1:10" x14ac:dyDescent="0.25">
      <c r="A447" t="s">
        <v>27</v>
      </c>
      <c r="B447" t="s">
        <v>295</v>
      </c>
      <c r="C447" t="s">
        <v>266</v>
      </c>
      <c r="D447">
        <v>0.56999999999999995</v>
      </c>
      <c r="E447">
        <v>0.03</v>
      </c>
      <c r="F447">
        <v>0.4</v>
      </c>
      <c r="G447" t="s">
        <v>342</v>
      </c>
      <c r="H447" s="73" t="s">
        <v>349</v>
      </c>
      <c r="I447" t="s">
        <v>266</v>
      </c>
      <c r="J447" t="s">
        <v>387</v>
      </c>
    </row>
    <row r="448" spans="1:10" x14ac:dyDescent="0.25">
      <c r="A448" t="s">
        <v>28</v>
      </c>
      <c r="B448" t="s">
        <v>295</v>
      </c>
      <c r="C448" t="s">
        <v>266</v>
      </c>
      <c r="D448">
        <v>0.12</v>
      </c>
      <c r="E448">
        <v>0.05</v>
      </c>
      <c r="F448">
        <v>0.83</v>
      </c>
      <c r="G448" t="s">
        <v>342</v>
      </c>
      <c r="H448" s="73" t="s">
        <v>349</v>
      </c>
      <c r="I448" t="s">
        <v>266</v>
      </c>
      <c r="J448" t="s">
        <v>387</v>
      </c>
    </row>
    <row r="449" spans="1:10" x14ac:dyDescent="0.25">
      <c r="A449" t="s">
        <v>29</v>
      </c>
      <c r="B449" t="s">
        <v>295</v>
      </c>
      <c r="C449" t="s">
        <v>266</v>
      </c>
      <c r="D449">
        <v>0</v>
      </c>
      <c r="E449">
        <v>1</v>
      </c>
      <c r="F449">
        <v>0</v>
      </c>
      <c r="G449" t="s">
        <v>342</v>
      </c>
      <c r="H449" s="73" t="s">
        <v>349</v>
      </c>
      <c r="I449" t="s">
        <v>266</v>
      </c>
      <c r="J449" t="s">
        <v>387</v>
      </c>
    </row>
    <row r="450" spans="1:10" x14ac:dyDescent="0.25">
      <c r="A450" t="s">
        <v>4</v>
      </c>
      <c r="B450" t="s">
        <v>295</v>
      </c>
      <c r="C450" t="s">
        <v>266</v>
      </c>
      <c r="D450">
        <v>0.06</v>
      </c>
      <c r="E450">
        <v>0.24</v>
      </c>
      <c r="F450">
        <v>0.7</v>
      </c>
      <c r="G450" t="s">
        <v>342</v>
      </c>
      <c r="H450" s="73" t="s">
        <v>349</v>
      </c>
      <c r="I450" t="s">
        <v>266</v>
      </c>
      <c r="J450" t="s">
        <v>387</v>
      </c>
    </row>
    <row r="451" spans="1:10" x14ac:dyDescent="0.25">
      <c r="A451" t="s">
        <v>13</v>
      </c>
      <c r="B451" t="s">
        <v>295</v>
      </c>
      <c r="C451" t="s">
        <v>266</v>
      </c>
      <c r="D451">
        <v>0.25</v>
      </c>
      <c r="E451">
        <v>0.38</v>
      </c>
      <c r="F451">
        <v>0.38</v>
      </c>
      <c r="G451" t="s">
        <v>342</v>
      </c>
      <c r="H451" s="73" t="s">
        <v>349</v>
      </c>
      <c r="I451" t="s">
        <v>266</v>
      </c>
      <c r="J451" t="s">
        <v>387</v>
      </c>
    </row>
    <row r="452" spans="1:10" x14ac:dyDescent="0.25">
      <c r="A452" t="s">
        <v>30</v>
      </c>
      <c r="B452" t="s">
        <v>295</v>
      </c>
      <c r="C452" t="s">
        <v>266</v>
      </c>
      <c r="D452" t="s">
        <v>312</v>
      </c>
      <c r="E452" t="s">
        <v>312</v>
      </c>
      <c r="F452" t="s">
        <v>312</v>
      </c>
      <c r="G452" t="s">
        <v>342</v>
      </c>
      <c r="H452" s="73" t="s">
        <v>349</v>
      </c>
      <c r="I452" t="s">
        <v>266</v>
      </c>
      <c r="J452" t="s">
        <v>387</v>
      </c>
    </row>
    <row r="453" spans="1:10" x14ac:dyDescent="0.25">
      <c r="A453" t="s">
        <v>31</v>
      </c>
      <c r="B453" t="s">
        <v>295</v>
      </c>
      <c r="C453" t="s">
        <v>266</v>
      </c>
      <c r="D453">
        <v>0</v>
      </c>
      <c r="E453">
        <v>1</v>
      </c>
      <c r="F453">
        <v>0</v>
      </c>
      <c r="G453" t="s">
        <v>342</v>
      </c>
      <c r="H453" s="73" t="s">
        <v>349</v>
      </c>
      <c r="I453" t="s">
        <v>266</v>
      </c>
      <c r="J453" t="s">
        <v>387</v>
      </c>
    </row>
    <row r="454" spans="1:10" x14ac:dyDescent="0.25">
      <c r="A454" t="s">
        <v>14</v>
      </c>
      <c r="B454" t="s">
        <v>295</v>
      </c>
      <c r="C454" t="s">
        <v>266</v>
      </c>
      <c r="D454">
        <v>0.26</v>
      </c>
      <c r="E454">
        <v>0.05</v>
      </c>
      <c r="F454">
        <v>0.7</v>
      </c>
      <c r="G454" t="s">
        <v>342</v>
      </c>
      <c r="H454" s="73" t="s">
        <v>349</v>
      </c>
      <c r="I454" t="s">
        <v>266</v>
      </c>
      <c r="J454" t="s">
        <v>387</v>
      </c>
    </row>
    <row r="455" spans="1:10" x14ac:dyDescent="0.25">
      <c r="A455" t="s">
        <v>5</v>
      </c>
      <c r="B455" t="s">
        <v>295</v>
      </c>
      <c r="C455" t="s">
        <v>266</v>
      </c>
      <c r="D455">
        <v>0</v>
      </c>
      <c r="E455">
        <v>1</v>
      </c>
      <c r="F455">
        <v>0</v>
      </c>
      <c r="G455" t="s">
        <v>342</v>
      </c>
      <c r="H455" s="73" t="s">
        <v>349</v>
      </c>
      <c r="I455" t="s">
        <v>266</v>
      </c>
      <c r="J455" t="s">
        <v>387</v>
      </c>
    </row>
    <row r="456" spans="1:10" x14ac:dyDescent="0.25">
      <c r="A456" t="s">
        <v>32</v>
      </c>
      <c r="B456" t="s">
        <v>295</v>
      </c>
      <c r="C456" t="s">
        <v>266</v>
      </c>
      <c r="D456">
        <v>0.63</v>
      </c>
      <c r="E456">
        <v>0</v>
      </c>
      <c r="F456">
        <v>0.37</v>
      </c>
      <c r="G456" t="s">
        <v>342</v>
      </c>
      <c r="H456" s="73" t="s">
        <v>349</v>
      </c>
      <c r="I456" t="s">
        <v>266</v>
      </c>
      <c r="J456" t="s">
        <v>387</v>
      </c>
    </row>
    <row r="457" spans="1:10" x14ac:dyDescent="0.25">
      <c r="A457" t="s">
        <v>33</v>
      </c>
      <c r="B457" t="s">
        <v>295</v>
      </c>
      <c r="C457" t="s">
        <v>266</v>
      </c>
      <c r="D457">
        <v>0.42</v>
      </c>
      <c r="E457">
        <v>0.08</v>
      </c>
      <c r="F457">
        <v>0.5</v>
      </c>
      <c r="G457" t="s">
        <v>342</v>
      </c>
      <c r="H457" s="73" t="s">
        <v>349</v>
      </c>
      <c r="I457" t="s">
        <v>266</v>
      </c>
      <c r="J457" t="s">
        <v>387</v>
      </c>
    </row>
    <row r="458" spans="1:10" x14ac:dyDescent="0.25">
      <c r="A458" t="s">
        <v>34</v>
      </c>
      <c r="B458" t="s">
        <v>295</v>
      </c>
      <c r="C458" t="s">
        <v>266</v>
      </c>
      <c r="D458">
        <v>0</v>
      </c>
      <c r="E458">
        <v>1</v>
      </c>
      <c r="F458">
        <v>0</v>
      </c>
      <c r="G458" t="s">
        <v>342</v>
      </c>
      <c r="H458" s="73" t="s">
        <v>349</v>
      </c>
      <c r="I458" t="s">
        <v>266</v>
      </c>
      <c r="J458" t="s">
        <v>387</v>
      </c>
    </row>
    <row r="459" spans="1:10" x14ac:dyDescent="0.25">
      <c r="A459" t="s">
        <v>35</v>
      </c>
      <c r="B459" t="s">
        <v>295</v>
      </c>
      <c r="C459" t="s">
        <v>266</v>
      </c>
      <c r="D459">
        <v>0.37</v>
      </c>
      <c r="E459">
        <v>7.0000000000000007E-2</v>
      </c>
      <c r="F459">
        <v>0.56999999999999995</v>
      </c>
      <c r="G459" t="s">
        <v>342</v>
      </c>
      <c r="H459" s="73" t="s">
        <v>349</v>
      </c>
      <c r="I459" t="s">
        <v>266</v>
      </c>
      <c r="J459" t="s">
        <v>387</v>
      </c>
    </row>
    <row r="460" spans="1:10" x14ac:dyDescent="0.25">
      <c r="A460" t="s">
        <v>6</v>
      </c>
      <c r="B460" t="s">
        <v>295</v>
      </c>
      <c r="C460" t="s">
        <v>266</v>
      </c>
      <c r="D460">
        <v>0</v>
      </c>
      <c r="E460">
        <v>0.25</v>
      </c>
      <c r="F460">
        <v>0.75</v>
      </c>
      <c r="G460" t="s">
        <v>342</v>
      </c>
      <c r="H460" s="73" t="s">
        <v>349</v>
      </c>
      <c r="I460" t="s">
        <v>266</v>
      </c>
      <c r="J460" t="s">
        <v>387</v>
      </c>
    </row>
    <row r="461" spans="1:10" x14ac:dyDescent="0.25">
      <c r="A461" t="s">
        <v>7</v>
      </c>
      <c r="B461" t="s">
        <v>295</v>
      </c>
      <c r="C461" t="s">
        <v>266</v>
      </c>
      <c r="D461">
        <v>0.17</v>
      </c>
      <c r="E461">
        <v>0.08</v>
      </c>
      <c r="F461">
        <v>0.75</v>
      </c>
      <c r="G461" t="s">
        <v>342</v>
      </c>
      <c r="H461" s="73" t="s">
        <v>349</v>
      </c>
      <c r="I461" t="s">
        <v>266</v>
      </c>
      <c r="J461" t="s">
        <v>387</v>
      </c>
    </row>
    <row r="462" spans="1:10" x14ac:dyDescent="0.25">
      <c r="A462" t="s">
        <v>10</v>
      </c>
      <c r="B462" t="s">
        <v>295</v>
      </c>
      <c r="C462" t="s">
        <v>266</v>
      </c>
      <c r="D462">
        <v>0.17</v>
      </c>
      <c r="E462">
        <v>0.33</v>
      </c>
      <c r="F462">
        <v>0.5</v>
      </c>
      <c r="G462" t="s">
        <v>342</v>
      </c>
      <c r="H462" s="73" t="s">
        <v>349</v>
      </c>
      <c r="I462" t="s">
        <v>266</v>
      </c>
      <c r="J462" t="s">
        <v>387</v>
      </c>
    </row>
    <row r="463" spans="1:10" x14ac:dyDescent="0.25">
      <c r="A463" t="s">
        <v>8</v>
      </c>
      <c r="B463" t="s">
        <v>295</v>
      </c>
      <c r="C463" t="s">
        <v>266</v>
      </c>
      <c r="D463">
        <v>0.25</v>
      </c>
      <c r="E463">
        <v>0.25</v>
      </c>
      <c r="F463">
        <v>0.5</v>
      </c>
      <c r="G463" t="s">
        <v>342</v>
      </c>
      <c r="H463" s="73" t="s">
        <v>349</v>
      </c>
      <c r="I463" t="s">
        <v>266</v>
      </c>
      <c r="J463" t="s">
        <v>387</v>
      </c>
    </row>
    <row r="464" spans="1:10" x14ac:dyDescent="0.25">
      <c r="A464" t="s">
        <v>15</v>
      </c>
      <c r="B464" t="s">
        <v>295</v>
      </c>
      <c r="C464" t="s">
        <v>266</v>
      </c>
      <c r="D464">
        <v>0.13</v>
      </c>
      <c r="E464">
        <v>0.35</v>
      </c>
      <c r="F464">
        <v>0.52</v>
      </c>
      <c r="G464" t="s">
        <v>342</v>
      </c>
      <c r="H464" s="73" t="s">
        <v>349</v>
      </c>
      <c r="I464" t="s">
        <v>266</v>
      </c>
      <c r="J464" t="s">
        <v>387</v>
      </c>
    </row>
    <row r="465" spans="1:10" x14ac:dyDescent="0.25">
      <c r="A465" t="s">
        <v>9</v>
      </c>
      <c r="B465" t="s">
        <v>295</v>
      </c>
      <c r="C465" t="s">
        <v>266</v>
      </c>
      <c r="D465">
        <v>0.02</v>
      </c>
      <c r="E465">
        <v>0.01</v>
      </c>
      <c r="F465">
        <v>0.98</v>
      </c>
      <c r="G465" t="s">
        <v>342</v>
      </c>
      <c r="H465" s="73" t="s">
        <v>349</v>
      </c>
      <c r="I465" t="s">
        <v>266</v>
      </c>
      <c r="J465" t="s">
        <v>387</v>
      </c>
    </row>
    <row r="466" spans="1:10" x14ac:dyDescent="0.25">
      <c r="A466" t="s">
        <v>16</v>
      </c>
      <c r="B466" t="s">
        <v>295</v>
      </c>
      <c r="C466" t="s">
        <v>266</v>
      </c>
      <c r="D466">
        <v>0</v>
      </c>
      <c r="E466">
        <v>1</v>
      </c>
      <c r="F466">
        <v>0</v>
      </c>
      <c r="G466" t="s">
        <v>342</v>
      </c>
      <c r="H466" s="73" t="s">
        <v>349</v>
      </c>
      <c r="I466" t="s">
        <v>266</v>
      </c>
      <c r="J466" t="s">
        <v>387</v>
      </c>
    </row>
    <row r="467" spans="1:10" x14ac:dyDescent="0.25">
      <c r="A467" t="s">
        <v>22</v>
      </c>
      <c r="B467" t="s">
        <v>295</v>
      </c>
      <c r="C467" t="s">
        <v>255</v>
      </c>
      <c r="D467">
        <v>0.5</v>
      </c>
      <c r="E467">
        <v>0</v>
      </c>
      <c r="F467">
        <v>0.5</v>
      </c>
      <c r="G467" t="s">
        <v>342</v>
      </c>
      <c r="H467" s="73" t="s">
        <v>349</v>
      </c>
      <c r="I467" t="s">
        <v>255</v>
      </c>
      <c r="J467" t="s">
        <v>386</v>
      </c>
    </row>
    <row r="468" spans="1:10" x14ac:dyDescent="0.25">
      <c r="A468" t="s">
        <v>0</v>
      </c>
      <c r="B468" t="s">
        <v>295</v>
      </c>
      <c r="C468" t="s">
        <v>255</v>
      </c>
      <c r="D468">
        <v>0.04</v>
      </c>
      <c r="E468">
        <v>0.96</v>
      </c>
      <c r="F468">
        <v>0</v>
      </c>
      <c r="G468" t="s">
        <v>342</v>
      </c>
      <c r="H468" s="73" t="s">
        <v>349</v>
      </c>
      <c r="I468" t="s">
        <v>255</v>
      </c>
      <c r="J468" t="s">
        <v>386</v>
      </c>
    </row>
    <row r="469" spans="1:10" x14ac:dyDescent="0.25">
      <c r="A469" t="s">
        <v>11</v>
      </c>
      <c r="B469" t="s">
        <v>295</v>
      </c>
      <c r="C469" t="s">
        <v>255</v>
      </c>
      <c r="D469">
        <v>0.06</v>
      </c>
      <c r="E469">
        <v>0.92</v>
      </c>
      <c r="F469">
        <v>0.02</v>
      </c>
      <c r="G469" t="s">
        <v>342</v>
      </c>
      <c r="H469" s="73" t="s">
        <v>349</v>
      </c>
      <c r="I469" t="s">
        <v>255</v>
      </c>
      <c r="J469" t="s">
        <v>386</v>
      </c>
    </row>
    <row r="470" spans="1:10" x14ac:dyDescent="0.25">
      <c r="A470" t="s">
        <v>1</v>
      </c>
      <c r="B470" t="s">
        <v>295</v>
      </c>
      <c r="C470" t="s">
        <v>255</v>
      </c>
      <c r="D470">
        <v>0</v>
      </c>
      <c r="E470">
        <v>0</v>
      </c>
      <c r="F470">
        <v>1</v>
      </c>
      <c r="G470" t="s">
        <v>342</v>
      </c>
      <c r="H470" s="73" t="s">
        <v>349</v>
      </c>
      <c r="I470" t="s">
        <v>255</v>
      </c>
      <c r="J470" t="s">
        <v>386</v>
      </c>
    </row>
    <row r="471" spans="1:10" x14ac:dyDescent="0.25">
      <c r="A471" t="s">
        <v>2</v>
      </c>
      <c r="B471" t="s">
        <v>295</v>
      </c>
      <c r="C471" t="s">
        <v>255</v>
      </c>
      <c r="D471">
        <v>0.06</v>
      </c>
      <c r="E471">
        <v>0.92</v>
      </c>
      <c r="F471">
        <v>0.01</v>
      </c>
      <c r="G471" t="s">
        <v>342</v>
      </c>
      <c r="H471" s="73" t="s">
        <v>349</v>
      </c>
      <c r="I471" t="s">
        <v>255</v>
      </c>
      <c r="J471" t="s">
        <v>386</v>
      </c>
    </row>
    <row r="472" spans="1:10" x14ac:dyDescent="0.25">
      <c r="A472" t="s">
        <v>23</v>
      </c>
      <c r="B472" t="s">
        <v>295</v>
      </c>
      <c r="C472" t="s">
        <v>255</v>
      </c>
      <c r="D472">
        <v>0.36</v>
      </c>
      <c r="E472">
        <v>0.64</v>
      </c>
      <c r="F472">
        <v>0</v>
      </c>
      <c r="G472" t="s">
        <v>342</v>
      </c>
      <c r="H472" s="73" t="s">
        <v>349</v>
      </c>
      <c r="I472" t="s">
        <v>255</v>
      </c>
      <c r="J472" t="s">
        <v>386</v>
      </c>
    </row>
    <row r="473" spans="1:10" x14ac:dyDescent="0.25">
      <c r="A473" t="s">
        <v>24</v>
      </c>
      <c r="B473" t="s">
        <v>295</v>
      </c>
      <c r="C473" t="s">
        <v>255</v>
      </c>
      <c r="D473">
        <v>0.33</v>
      </c>
      <c r="E473">
        <v>0.43</v>
      </c>
      <c r="F473">
        <v>0.24</v>
      </c>
      <c r="G473" t="s">
        <v>342</v>
      </c>
      <c r="H473" s="73" t="s">
        <v>349</v>
      </c>
      <c r="I473" t="s">
        <v>255</v>
      </c>
      <c r="J473" t="s">
        <v>386</v>
      </c>
    </row>
    <row r="474" spans="1:10" x14ac:dyDescent="0.25">
      <c r="A474" t="s">
        <v>25</v>
      </c>
      <c r="B474" t="s">
        <v>295</v>
      </c>
      <c r="C474" t="s">
        <v>255</v>
      </c>
      <c r="D474">
        <v>0.04</v>
      </c>
      <c r="E474">
        <v>0.95</v>
      </c>
      <c r="F474">
        <v>0.02</v>
      </c>
      <c r="G474" t="s">
        <v>342</v>
      </c>
      <c r="H474" s="73" t="s">
        <v>349</v>
      </c>
      <c r="I474" t="s">
        <v>255</v>
      </c>
      <c r="J474" t="s">
        <v>386</v>
      </c>
    </row>
    <row r="475" spans="1:10" x14ac:dyDescent="0.25">
      <c r="A475" t="s">
        <v>12</v>
      </c>
      <c r="B475" t="s">
        <v>295</v>
      </c>
      <c r="C475" t="s">
        <v>255</v>
      </c>
      <c r="D475" t="s">
        <v>312</v>
      </c>
      <c r="E475" t="s">
        <v>312</v>
      </c>
      <c r="F475" t="s">
        <v>312</v>
      </c>
      <c r="G475" t="s">
        <v>342</v>
      </c>
      <c r="H475" s="73" t="s">
        <v>349</v>
      </c>
      <c r="I475" t="s">
        <v>255</v>
      </c>
      <c r="J475" t="s">
        <v>386</v>
      </c>
    </row>
    <row r="476" spans="1:10" x14ac:dyDescent="0.25">
      <c r="A476" t="s">
        <v>3</v>
      </c>
      <c r="B476" t="s">
        <v>295</v>
      </c>
      <c r="C476" t="s">
        <v>255</v>
      </c>
      <c r="D476">
        <v>0.22</v>
      </c>
      <c r="E476">
        <v>0.67</v>
      </c>
      <c r="F476">
        <v>0.11</v>
      </c>
      <c r="G476" t="s">
        <v>342</v>
      </c>
      <c r="H476" s="73" t="s">
        <v>349</v>
      </c>
      <c r="I476" t="s">
        <v>255</v>
      </c>
      <c r="J476" t="s">
        <v>386</v>
      </c>
    </row>
    <row r="477" spans="1:10" x14ac:dyDescent="0.25">
      <c r="A477" t="s">
        <v>26</v>
      </c>
      <c r="B477" t="s">
        <v>295</v>
      </c>
      <c r="C477" t="s">
        <v>255</v>
      </c>
      <c r="D477">
        <v>0</v>
      </c>
      <c r="E477">
        <v>0</v>
      </c>
      <c r="F477">
        <v>1</v>
      </c>
      <c r="G477" t="s">
        <v>342</v>
      </c>
      <c r="H477" s="73" t="s">
        <v>349</v>
      </c>
      <c r="I477" t="s">
        <v>255</v>
      </c>
      <c r="J477" t="s">
        <v>386</v>
      </c>
    </row>
    <row r="478" spans="1:10" x14ac:dyDescent="0.25">
      <c r="A478" t="s">
        <v>27</v>
      </c>
      <c r="B478" t="s">
        <v>295</v>
      </c>
      <c r="C478" t="s">
        <v>255</v>
      </c>
      <c r="D478">
        <v>0.56999999999999995</v>
      </c>
      <c r="E478">
        <v>0.4</v>
      </c>
      <c r="F478">
        <v>0.03</v>
      </c>
      <c r="G478" t="s">
        <v>342</v>
      </c>
      <c r="H478" s="73" t="s">
        <v>349</v>
      </c>
      <c r="I478" t="s">
        <v>255</v>
      </c>
      <c r="J478" t="s">
        <v>386</v>
      </c>
    </row>
    <row r="479" spans="1:10" x14ac:dyDescent="0.25">
      <c r="A479" t="s">
        <v>28</v>
      </c>
      <c r="B479" t="s">
        <v>295</v>
      </c>
      <c r="C479" t="s">
        <v>255</v>
      </c>
      <c r="D479">
        <v>0.12</v>
      </c>
      <c r="E479">
        <v>0.83</v>
      </c>
      <c r="F479">
        <v>0.05</v>
      </c>
      <c r="G479" t="s">
        <v>342</v>
      </c>
      <c r="H479" s="73" t="s">
        <v>349</v>
      </c>
      <c r="I479" t="s">
        <v>255</v>
      </c>
      <c r="J479" t="s">
        <v>386</v>
      </c>
    </row>
    <row r="480" spans="1:10" x14ac:dyDescent="0.25">
      <c r="A480" t="s">
        <v>29</v>
      </c>
      <c r="B480" t="s">
        <v>295</v>
      </c>
      <c r="C480" t="s">
        <v>255</v>
      </c>
      <c r="D480">
        <v>0</v>
      </c>
      <c r="E480">
        <v>0</v>
      </c>
      <c r="F480">
        <v>1</v>
      </c>
      <c r="G480" t="s">
        <v>342</v>
      </c>
      <c r="H480" s="73" t="s">
        <v>349</v>
      </c>
      <c r="I480" t="s">
        <v>255</v>
      </c>
      <c r="J480" t="s">
        <v>386</v>
      </c>
    </row>
    <row r="481" spans="1:10" x14ac:dyDescent="0.25">
      <c r="A481" t="s">
        <v>4</v>
      </c>
      <c r="B481" t="s">
        <v>295</v>
      </c>
      <c r="C481" t="s">
        <v>255</v>
      </c>
      <c r="D481">
        <v>0.06</v>
      </c>
      <c r="E481">
        <v>0.7</v>
      </c>
      <c r="F481">
        <v>0.24</v>
      </c>
      <c r="G481" t="s">
        <v>342</v>
      </c>
      <c r="H481" s="73" t="s">
        <v>349</v>
      </c>
      <c r="I481" t="s">
        <v>255</v>
      </c>
      <c r="J481" t="s">
        <v>386</v>
      </c>
    </row>
    <row r="482" spans="1:10" x14ac:dyDescent="0.25">
      <c r="A482" t="s">
        <v>13</v>
      </c>
      <c r="B482" t="s">
        <v>295</v>
      </c>
      <c r="C482" t="s">
        <v>255</v>
      </c>
      <c r="D482">
        <v>0.25</v>
      </c>
      <c r="E482">
        <v>0.38</v>
      </c>
      <c r="F482">
        <v>0.38</v>
      </c>
      <c r="G482" t="s">
        <v>342</v>
      </c>
      <c r="H482" s="73" t="s">
        <v>349</v>
      </c>
      <c r="I482" t="s">
        <v>255</v>
      </c>
      <c r="J482" t="s">
        <v>386</v>
      </c>
    </row>
    <row r="483" spans="1:10" x14ac:dyDescent="0.25">
      <c r="A483" t="s">
        <v>30</v>
      </c>
      <c r="B483" t="s">
        <v>295</v>
      </c>
      <c r="C483" t="s">
        <v>255</v>
      </c>
      <c r="D483" t="s">
        <v>312</v>
      </c>
      <c r="E483" t="s">
        <v>312</v>
      </c>
      <c r="F483" t="s">
        <v>312</v>
      </c>
      <c r="G483" t="s">
        <v>342</v>
      </c>
      <c r="H483" s="73" t="s">
        <v>349</v>
      </c>
      <c r="I483" t="s">
        <v>255</v>
      </c>
      <c r="J483" t="s">
        <v>386</v>
      </c>
    </row>
    <row r="484" spans="1:10" x14ac:dyDescent="0.25">
      <c r="A484" t="s">
        <v>31</v>
      </c>
      <c r="B484" t="s">
        <v>295</v>
      </c>
      <c r="C484" t="s">
        <v>255</v>
      </c>
      <c r="D484">
        <v>0</v>
      </c>
      <c r="E484">
        <v>0</v>
      </c>
      <c r="F484">
        <v>1</v>
      </c>
      <c r="G484" t="s">
        <v>342</v>
      </c>
      <c r="H484" s="73" t="s">
        <v>349</v>
      </c>
      <c r="I484" t="s">
        <v>255</v>
      </c>
      <c r="J484" t="s">
        <v>386</v>
      </c>
    </row>
    <row r="485" spans="1:10" x14ac:dyDescent="0.25">
      <c r="A485" t="s">
        <v>14</v>
      </c>
      <c r="B485" t="s">
        <v>295</v>
      </c>
      <c r="C485" t="s">
        <v>255</v>
      </c>
      <c r="D485">
        <v>0.26</v>
      </c>
      <c r="E485">
        <v>0.7</v>
      </c>
      <c r="F485">
        <v>0.05</v>
      </c>
      <c r="G485" t="s">
        <v>342</v>
      </c>
      <c r="H485" s="73" t="s">
        <v>349</v>
      </c>
      <c r="I485" t="s">
        <v>255</v>
      </c>
      <c r="J485" t="s">
        <v>386</v>
      </c>
    </row>
    <row r="486" spans="1:10" x14ac:dyDescent="0.25">
      <c r="A486" t="s">
        <v>5</v>
      </c>
      <c r="B486" t="s">
        <v>295</v>
      </c>
      <c r="C486" t="s">
        <v>255</v>
      </c>
      <c r="D486">
        <v>0</v>
      </c>
      <c r="E486">
        <v>0</v>
      </c>
      <c r="F486">
        <v>1</v>
      </c>
      <c r="G486" t="s">
        <v>342</v>
      </c>
      <c r="H486" s="73" t="s">
        <v>349</v>
      </c>
      <c r="I486" t="s">
        <v>255</v>
      </c>
      <c r="J486" t="s">
        <v>386</v>
      </c>
    </row>
    <row r="487" spans="1:10" x14ac:dyDescent="0.25">
      <c r="A487" t="s">
        <v>32</v>
      </c>
      <c r="B487" t="s">
        <v>295</v>
      </c>
      <c r="C487" t="s">
        <v>255</v>
      </c>
      <c r="D487">
        <v>0.63</v>
      </c>
      <c r="E487">
        <v>0.37</v>
      </c>
      <c r="F487">
        <v>0</v>
      </c>
      <c r="G487" t="s">
        <v>342</v>
      </c>
      <c r="H487" s="73" t="s">
        <v>349</v>
      </c>
      <c r="I487" t="s">
        <v>255</v>
      </c>
      <c r="J487" t="s">
        <v>386</v>
      </c>
    </row>
    <row r="488" spans="1:10" x14ac:dyDescent="0.25">
      <c r="A488" t="s">
        <v>33</v>
      </c>
      <c r="B488" t="s">
        <v>295</v>
      </c>
      <c r="C488" t="s">
        <v>255</v>
      </c>
      <c r="D488">
        <v>0.42</v>
      </c>
      <c r="E488">
        <v>0.5</v>
      </c>
      <c r="F488">
        <v>0.08</v>
      </c>
      <c r="G488" t="s">
        <v>342</v>
      </c>
      <c r="H488" s="73" t="s">
        <v>349</v>
      </c>
      <c r="I488" t="s">
        <v>255</v>
      </c>
      <c r="J488" t="s">
        <v>386</v>
      </c>
    </row>
    <row r="489" spans="1:10" x14ac:dyDescent="0.25">
      <c r="A489" t="s">
        <v>34</v>
      </c>
      <c r="B489" t="s">
        <v>295</v>
      </c>
      <c r="C489" t="s">
        <v>255</v>
      </c>
      <c r="D489">
        <v>0</v>
      </c>
      <c r="E489">
        <v>0</v>
      </c>
      <c r="F489">
        <v>1</v>
      </c>
      <c r="G489" t="s">
        <v>342</v>
      </c>
      <c r="H489" s="73" t="s">
        <v>349</v>
      </c>
      <c r="I489" t="s">
        <v>255</v>
      </c>
      <c r="J489" t="s">
        <v>386</v>
      </c>
    </row>
    <row r="490" spans="1:10" x14ac:dyDescent="0.25">
      <c r="A490" t="s">
        <v>35</v>
      </c>
      <c r="B490" t="s">
        <v>295</v>
      </c>
      <c r="C490" t="s">
        <v>255</v>
      </c>
      <c r="D490">
        <v>0.37</v>
      </c>
      <c r="E490">
        <v>0.56999999999999995</v>
      </c>
      <c r="F490">
        <v>7.0000000000000007E-2</v>
      </c>
      <c r="G490" t="s">
        <v>342</v>
      </c>
      <c r="H490" s="73" t="s">
        <v>349</v>
      </c>
      <c r="I490" t="s">
        <v>255</v>
      </c>
      <c r="J490" t="s">
        <v>386</v>
      </c>
    </row>
    <row r="491" spans="1:10" x14ac:dyDescent="0.25">
      <c r="A491" t="s">
        <v>6</v>
      </c>
      <c r="B491" t="s">
        <v>295</v>
      </c>
      <c r="C491" t="s">
        <v>255</v>
      </c>
      <c r="D491">
        <v>0</v>
      </c>
      <c r="E491">
        <v>0.75</v>
      </c>
      <c r="F491">
        <v>0.25</v>
      </c>
      <c r="G491" t="s">
        <v>342</v>
      </c>
      <c r="H491" s="73" t="s">
        <v>349</v>
      </c>
      <c r="I491" t="s">
        <v>255</v>
      </c>
      <c r="J491" t="s">
        <v>386</v>
      </c>
    </row>
    <row r="492" spans="1:10" x14ac:dyDescent="0.25">
      <c r="A492" t="s">
        <v>7</v>
      </c>
      <c r="B492" t="s">
        <v>295</v>
      </c>
      <c r="C492" t="s">
        <v>255</v>
      </c>
      <c r="D492">
        <v>0.17</v>
      </c>
      <c r="E492">
        <v>0.75</v>
      </c>
      <c r="F492">
        <v>0.08</v>
      </c>
      <c r="G492" t="s">
        <v>342</v>
      </c>
      <c r="H492" s="73" t="s">
        <v>349</v>
      </c>
      <c r="I492" t="s">
        <v>255</v>
      </c>
      <c r="J492" t="s">
        <v>386</v>
      </c>
    </row>
    <row r="493" spans="1:10" x14ac:dyDescent="0.25">
      <c r="A493" t="s">
        <v>10</v>
      </c>
      <c r="B493" t="s">
        <v>295</v>
      </c>
      <c r="C493" t="s">
        <v>255</v>
      </c>
      <c r="D493">
        <v>0.17</v>
      </c>
      <c r="E493">
        <v>0.5</v>
      </c>
      <c r="F493">
        <v>0.33</v>
      </c>
      <c r="G493" t="s">
        <v>342</v>
      </c>
      <c r="H493" s="73" t="s">
        <v>349</v>
      </c>
      <c r="I493" t="s">
        <v>255</v>
      </c>
      <c r="J493" t="s">
        <v>386</v>
      </c>
    </row>
    <row r="494" spans="1:10" x14ac:dyDescent="0.25">
      <c r="A494" t="s">
        <v>8</v>
      </c>
      <c r="B494" t="s">
        <v>295</v>
      </c>
      <c r="C494" t="s">
        <v>255</v>
      </c>
      <c r="D494">
        <v>0.25</v>
      </c>
      <c r="E494">
        <v>0.5</v>
      </c>
      <c r="F494">
        <v>0.25</v>
      </c>
      <c r="G494" t="s">
        <v>342</v>
      </c>
      <c r="H494" s="73" t="s">
        <v>349</v>
      </c>
      <c r="I494" t="s">
        <v>255</v>
      </c>
      <c r="J494" t="s">
        <v>386</v>
      </c>
    </row>
    <row r="495" spans="1:10" x14ac:dyDescent="0.25">
      <c r="A495" t="s">
        <v>15</v>
      </c>
      <c r="B495" t="s">
        <v>295</v>
      </c>
      <c r="C495" t="s">
        <v>255</v>
      </c>
      <c r="D495">
        <v>0.13</v>
      </c>
      <c r="E495">
        <v>0.52</v>
      </c>
      <c r="F495">
        <v>0.35</v>
      </c>
      <c r="G495" t="s">
        <v>342</v>
      </c>
      <c r="H495" s="73" t="s">
        <v>349</v>
      </c>
      <c r="I495" t="s">
        <v>255</v>
      </c>
      <c r="J495" t="s">
        <v>386</v>
      </c>
    </row>
    <row r="496" spans="1:10" x14ac:dyDescent="0.25">
      <c r="A496" t="s">
        <v>9</v>
      </c>
      <c r="B496" t="s">
        <v>295</v>
      </c>
      <c r="C496" t="s">
        <v>255</v>
      </c>
      <c r="D496">
        <v>0.02</v>
      </c>
      <c r="E496">
        <v>0.98</v>
      </c>
      <c r="F496">
        <v>0.01</v>
      </c>
      <c r="G496" t="s">
        <v>342</v>
      </c>
      <c r="H496" s="73" t="s">
        <v>349</v>
      </c>
      <c r="I496" t="s">
        <v>255</v>
      </c>
      <c r="J496" t="s">
        <v>386</v>
      </c>
    </row>
    <row r="497" spans="1:10" x14ac:dyDescent="0.25">
      <c r="A497" t="s">
        <v>16</v>
      </c>
      <c r="B497" t="s">
        <v>295</v>
      </c>
      <c r="C497" t="s">
        <v>255</v>
      </c>
      <c r="D497">
        <v>0</v>
      </c>
      <c r="E497">
        <v>0</v>
      </c>
      <c r="F497">
        <v>1</v>
      </c>
      <c r="G497" t="s">
        <v>342</v>
      </c>
      <c r="H497" s="73" t="s">
        <v>349</v>
      </c>
      <c r="I497" t="s">
        <v>255</v>
      </c>
      <c r="J497" t="s">
        <v>386</v>
      </c>
    </row>
    <row r="498" spans="1:10" x14ac:dyDescent="0.25">
      <c r="A498" t="s">
        <v>22</v>
      </c>
      <c r="B498" t="s">
        <v>293</v>
      </c>
      <c r="C498" t="s">
        <v>255</v>
      </c>
      <c r="D498">
        <v>1</v>
      </c>
      <c r="E498">
        <v>0</v>
      </c>
      <c r="F498">
        <v>0</v>
      </c>
      <c r="G498" t="s">
        <v>342</v>
      </c>
      <c r="H498" s="73" t="s">
        <v>348</v>
      </c>
      <c r="I498" t="s">
        <v>255</v>
      </c>
      <c r="J498" t="s">
        <v>382</v>
      </c>
    </row>
    <row r="499" spans="1:10" x14ac:dyDescent="0.25">
      <c r="A499" t="s">
        <v>0</v>
      </c>
      <c r="B499" t="s">
        <v>293</v>
      </c>
      <c r="C499" t="s">
        <v>255</v>
      </c>
      <c r="D499">
        <v>0</v>
      </c>
      <c r="E499">
        <v>1</v>
      </c>
      <c r="F499">
        <v>0</v>
      </c>
      <c r="G499" t="s">
        <v>342</v>
      </c>
      <c r="H499" s="73" t="s">
        <v>348</v>
      </c>
      <c r="I499" t="s">
        <v>255</v>
      </c>
      <c r="J499" t="s">
        <v>382</v>
      </c>
    </row>
    <row r="500" spans="1:10" x14ac:dyDescent="0.25">
      <c r="A500" t="s">
        <v>11</v>
      </c>
      <c r="B500" t="s">
        <v>293</v>
      </c>
      <c r="C500" t="s">
        <v>255</v>
      </c>
      <c r="D500">
        <v>0</v>
      </c>
      <c r="E500">
        <v>1</v>
      </c>
      <c r="F500">
        <v>0</v>
      </c>
      <c r="G500" t="s">
        <v>342</v>
      </c>
      <c r="H500" s="73" t="s">
        <v>348</v>
      </c>
      <c r="I500" t="s">
        <v>255</v>
      </c>
      <c r="J500" t="s">
        <v>382</v>
      </c>
    </row>
    <row r="501" spans="1:10" x14ac:dyDescent="0.25">
      <c r="A501" t="s">
        <v>1</v>
      </c>
      <c r="B501" t="s">
        <v>293</v>
      </c>
      <c r="C501" t="s">
        <v>255</v>
      </c>
      <c r="D501" t="s">
        <v>312</v>
      </c>
      <c r="E501" t="s">
        <v>312</v>
      </c>
      <c r="F501" t="s">
        <v>312</v>
      </c>
      <c r="G501" t="s">
        <v>342</v>
      </c>
      <c r="H501" s="73" t="s">
        <v>348</v>
      </c>
      <c r="I501" t="s">
        <v>255</v>
      </c>
      <c r="J501" t="s">
        <v>382</v>
      </c>
    </row>
    <row r="502" spans="1:10" x14ac:dyDescent="0.25">
      <c r="A502" t="s">
        <v>2</v>
      </c>
      <c r="B502" t="s">
        <v>293</v>
      </c>
      <c r="C502" t="s">
        <v>255</v>
      </c>
      <c r="D502">
        <v>0</v>
      </c>
      <c r="E502">
        <v>1</v>
      </c>
      <c r="F502">
        <v>0</v>
      </c>
      <c r="G502" t="s">
        <v>342</v>
      </c>
      <c r="H502" s="73" t="s">
        <v>348</v>
      </c>
      <c r="I502" t="s">
        <v>255</v>
      </c>
      <c r="J502" t="s">
        <v>382</v>
      </c>
    </row>
    <row r="503" spans="1:10" x14ac:dyDescent="0.25">
      <c r="A503" t="s">
        <v>23</v>
      </c>
      <c r="B503" t="s">
        <v>293</v>
      </c>
      <c r="C503" t="s">
        <v>255</v>
      </c>
      <c r="D503">
        <v>1</v>
      </c>
      <c r="E503">
        <v>0</v>
      </c>
      <c r="F503">
        <v>0</v>
      </c>
      <c r="G503" t="s">
        <v>342</v>
      </c>
      <c r="H503" s="73" t="s">
        <v>348</v>
      </c>
      <c r="I503" t="s">
        <v>255</v>
      </c>
      <c r="J503" t="s">
        <v>382</v>
      </c>
    </row>
    <row r="504" spans="1:10" x14ac:dyDescent="0.25">
      <c r="A504" t="s">
        <v>24</v>
      </c>
      <c r="B504" t="s">
        <v>293</v>
      </c>
      <c r="C504" t="s">
        <v>255</v>
      </c>
      <c r="D504">
        <v>1</v>
      </c>
      <c r="E504">
        <v>0</v>
      </c>
      <c r="F504">
        <v>0</v>
      </c>
      <c r="G504" t="s">
        <v>342</v>
      </c>
      <c r="H504" s="73" t="s">
        <v>348</v>
      </c>
      <c r="I504" t="s">
        <v>255</v>
      </c>
      <c r="J504" t="s">
        <v>382</v>
      </c>
    </row>
    <row r="505" spans="1:10" x14ac:dyDescent="0.25">
      <c r="A505" t="s">
        <v>25</v>
      </c>
      <c r="B505" t="s">
        <v>293</v>
      </c>
      <c r="C505" t="s">
        <v>255</v>
      </c>
      <c r="D505">
        <v>0</v>
      </c>
      <c r="E505">
        <v>1</v>
      </c>
      <c r="F505">
        <v>0</v>
      </c>
      <c r="G505" t="s">
        <v>342</v>
      </c>
      <c r="H505" s="73" t="s">
        <v>348</v>
      </c>
      <c r="I505" t="s">
        <v>255</v>
      </c>
      <c r="J505" t="s">
        <v>382</v>
      </c>
    </row>
    <row r="506" spans="1:10" x14ac:dyDescent="0.25">
      <c r="A506" t="s">
        <v>12</v>
      </c>
      <c r="B506" t="s">
        <v>293</v>
      </c>
      <c r="C506" t="s">
        <v>255</v>
      </c>
      <c r="D506" t="s">
        <v>312</v>
      </c>
      <c r="E506" t="s">
        <v>312</v>
      </c>
      <c r="F506" t="s">
        <v>312</v>
      </c>
      <c r="G506" t="s">
        <v>342</v>
      </c>
      <c r="H506" s="73" t="s">
        <v>348</v>
      </c>
      <c r="I506" t="s">
        <v>255</v>
      </c>
      <c r="J506" t="s">
        <v>382</v>
      </c>
    </row>
    <row r="507" spans="1:10" x14ac:dyDescent="0.25">
      <c r="A507" t="s">
        <v>3</v>
      </c>
      <c r="B507" t="s">
        <v>293</v>
      </c>
      <c r="C507" t="s">
        <v>255</v>
      </c>
      <c r="D507">
        <v>0</v>
      </c>
      <c r="E507">
        <v>1</v>
      </c>
      <c r="F507">
        <v>0</v>
      </c>
      <c r="G507" t="s">
        <v>342</v>
      </c>
      <c r="H507" s="73" t="s">
        <v>348</v>
      </c>
      <c r="I507" t="s">
        <v>255</v>
      </c>
      <c r="J507" t="s">
        <v>382</v>
      </c>
    </row>
    <row r="508" spans="1:10" x14ac:dyDescent="0.25">
      <c r="A508" t="s">
        <v>26</v>
      </c>
      <c r="B508" t="s">
        <v>293</v>
      </c>
      <c r="C508" t="s">
        <v>255</v>
      </c>
      <c r="D508" t="s">
        <v>312</v>
      </c>
      <c r="E508" t="s">
        <v>312</v>
      </c>
      <c r="F508" t="s">
        <v>312</v>
      </c>
      <c r="G508" t="s">
        <v>342</v>
      </c>
      <c r="H508" s="73" t="s">
        <v>348</v>
      </c>
      <c r="I508" t="s">
        <v>255</v>
      </c>
      <c r="J508" t="s">
        <v>382</v>
      </c>
    </row>
    <row r="509" spans="1:10" x14ac:dyDescent="0.25">
      <c r="A509" t="s">
        <v>27</v>
      </c>
      <c r="B509" t="s">
        <v>293</v>
      </c>
      <c r="C509" t="s">
        <v>255</v>
      </c>
      <c r="D509">
        <v>0</v>
      </c>
      <c r="E509">
        <v>1</v>
      </c>
      <c r="F509">
        <v>0</v>
      </c>
      <c r="G509" t="s">
        <v>342</v>
      </c>
      <c r="H509" s="73" t="s">
        <v>348</v>
      </c>
      <c r="I509" t="s">
        <v>255</v>
      </c>
      <c r="J509" t="s">
        <v>382</v>
      </c>
    </row>
    <row r="510" spans="1:10" x14ac:dyDescent="0.25">
      <c r="A510" t="s">
        <v>28</v>
      </c>
      <c r="B510" t="s">
        <v>293</v>
      </c>
      <c r="C510" t="s">
        <v>255</v>
      </c>
      <c r="D510">
        <v>0</v>
      </c>
      <c r="E510">
        <v>1</v>
      </c>
      <c r="F510">
        <v>0</v>
      </c>
      <c r="G510" t="s">
        <v>342</v>
      </c>
      <c r="H510" s="73" t="s">
        <v>348</v>
      </c>
      <c r="I510" t="s">
        <v>255</v>
      </c>
      <c r="J510" t="s">
        <v>382</v>
      </c>
    </row>
    <row r="511" spans="1:10" x14ac:dyDescent="0.25">
      <c r="A511" t="s">
        <v>29</v>
      </c>
      <c r="B511" t="s">
        <v>293</v>
      </c>
      <c r="C511" t="s">
        <v>255</v>
      </c>
      <c r="D511" t="s">
        <v>312</v>
      </c>
      <c r="E511" t="s">
        <v>312</v>
      </c>
      <c r="F511" t="s">
        <v>312</v>
      </c>
      <c r="G511" t="s">
        <v>342</v>
      </c>
      <c r="H511" s="73" t="s">
        <v>348</v>
      </c>
      <c r="I511" t="s">
        <v>255</v>
      </c>
      <c r="J511" t="s">
        <v>382</v>
      </c>
    </row>
    <row r="512" spans="1:10" x14ac:dyDescent="0.25">
      <c r="A512" t="s">
        <v>4</v>
      </c>
      <c r="B512" t="s">
        <v>293</v>
      </c>
      <c r="C512" t="s">
        <v>255</v>
      </c>
      <c r="D512">
        <v>0</v>
      </c>
      <c r="E512">
        <v>1</v>
      </c>
      <c r="F512">
        <v>0</v>
      </c>
      <c r="G512" t="s">
        <v>342</v>
      </c>
      <c r="H512" s="73" t="s">
        <v>348</v>
      </c>
      <c r="I512" t="s">
        <v>255</v>
      </c>
      <c r="J512" t="s">
        <v>382</v>
      </c>
    </row>
    <row r="513" spans="1:10" x14ac:dyDescent="0.25">
      <c r="A513" t="s">
        <v>13</v>
      </c>
      <c r="B513" t="s">
        <v>293</v>
      </c>
      <c r="C513" t="s">
        <v>255</v>
      </c>
      <c r="D513">
        <v>1</v>
      </c>
      <c r="E513">
        <v>0</v>
      </c>
      <c r="F513">
        <v>0</v>
      </c>
      <c r="G513" t="s">
        <v>342</v>
      </c>
      <c r="H513" s="73" t="s">
        <v>348</v>
      </c>
      <c r="I513" t="s">
        <v>255</v>
      </c>
      <c r="J513" t="s">
        <v>382</v>
      </c>
    </row>
    <row r="514" spans="1:10" x14ac:dyDescent="0.25">
      <c r="A514" t="s">
        <v>30</v>
      </c>
      <c r="B514" t="s">
        <v>293</v>
      </c>
      <c r="C514" t="s">
        <v>255</v>
      </c>
      <c r="D514" t="s">
        <v>312</v>
      </c>
      <c r="E514" t="s">
        <v>312</v>
      </c>
      <c r="F514" t="s">
        <v>312</v>
      </c>
      <c r="G514" t="s">
        <v>342</v>
      </c>
      <c r="H514" s="73" t="s">
        <v>348</v>
      </c>
      <c r="I514" t="s">
        <v>255</v>
      </c>
      <c r="J514" t="s">
        <v>382</v>
      </c>
    </row>
    <row r="515" spans="1:10" x14ac:dyDescent="0.25">
      <c r="A515" t="s">
        <v>31</v>
      </c>
      <c r="B515" t="s">
        <v>293</v>
      </c>
      <c r="C515" t="s">
        <v>255</v>
      </c>
      <c r="D515" t="s">
        <v>312</v>
      </c>
      <c r="E515" t="s">
        <v>312</v>
      </c>
      <c r="F515" t="s">
        <v>312</v>
      </c>
      <c r="G515" t="s">
        <v>342</v>
      </c>
      <c r="H515" s="73" t="s">
        <v>348</v>
      </c>
      <c r="I515" t="s">
        <v>255</v>
      </c>
      <c r="J515" t="s">
        <v>382</v>
      </c>
    </row>
    <row r="516" spans="1:10" x14ac:dyDescent="0.25">
      <c r="A516" t="s">
        <v>14</v>
      </c>
      <c r="B516" t="s">
        <v>293</v>
      </c>
      <c r="C516" t="s">
        <v>255</v>
      </c>
      <c r="D516">
        <v>0</v>
      </c>
      <c r="E516">
        <v>1</v>
      </c>
      <c r="F516">
        <v>0</v>
      </c>
      <c r="G516" t="s">
        <v>342</v>
      </c>
      <c r="H516" s="73" t="s">
        <v>348</v>
      </c>
      <c r="I516" t="s">
        <v>255</v>
      </c>
      <c r="J516" t="s">
        <v>382</v>
      </c>
    </row>
    <row r="517" spans="1:10" x14ac:dyDescent="0.25">
      <c r="A517" t="s">
        <v>5</v>
      </c>
      <c r="B517" t="s">
        <v>293</v>
      </c>
      <c r="C517" t="s">
        <v>255</v>
      </c>
      <c r="D517" t="s">
        <v>312</v>
      </c>
      <c r="E517" t="s">
        <v>312</v>
      </c>
      <c r="F517" t="s">
        <v>312</v>
      </c>
      <c r="G517" t="s">
        <v>342</v>
      </c>
      <c r="H517" s="73" t="s">
        <v>348</v>
      </c>
      <c r="I517" t="s">
        <v>255</v>
      </c>
      <c r="J517" t="s">
        <v>382</v>
      </c>
    </row>
    <row r="518" spans="1:10" x14ac:dyDescent="0.25">
      <c r="A518" t="s">
        <v>32</v>
      </c>
      <c r="B518" t="s">
        <v>293</v>
      </c>
      <c r="C518" t="s">
        <v>255</v>
      </c>
      <c r="D518">
        <v>1</v>
      </c>
      <c r="E518">
        <v>0</v>
      </c>
      <c r="F518">
        <v>0</v>
      </c>
      <c r="G518" t="s">
        <v>342</v>
      </c>
      <c r="H518" s="73" t="s">
        <v>348</v>
      </c>
      <c r="I518" t="s">
        <v>255</v>
      </c>
      <c r="J518" t="s">
        <v>382</v>
      </c>
    </row>
    <row r="519" spans="1:10" x14ac:dyDescent="0.25">
      <c r="A519" t="s">
        <v>33</v>
      </c>
      <c r="B519" t="s">
        <v>293</v>
      </c>
      <c r="C519" t="s">
        <v>255</v>
      </c>
      <c r="D519">
        <v>0</v>
      </c>
      <c r="E519">
        <v>1</v>
      </c>
      <c r="F519">
        <v>0</v>
      </c>
      <c r="G519" t="s">
        <v>342</v>
      </c>
      <c r="H519" s="73" t="s">
        <v>348</v>
      </c>
      <c r="I519" t="s">
        <v>255</v>
      </c>
      <c r="J519" t="s">
        <v>382</v>
      </c>
    </row>
    <row r="520" spans="1:10" x14ac:dyDescent="0.25">
      <c r="A520" t="s">
        <v>34</v>
      </c>
      <c r="B520" t="s">
        <v>293</v>
      </c>
      <c r="C520" t="s">
        <v>255</v>
      </c>
      <c r="D520" t="s">
        <v>312</v>
      </c>
      <c r="E520" t="s">
        <v>312</v>
      </c>
      <c r="F520" t="s">
        <v>312</v>
      </c>
      <c r="G520" t="s">
        <v>342</v>
      </c>
      <c r="H520" s="73" t="s">
        <v>348</v>
      </c>
      <c r="I520" t="s">
        <v>255</v>
      </c>
      <c r="J520" t="s">
        <v>382</v>
      </c>
    </row>
    <row r="521" spans="1:10" x14ac:dyDescent="0.25">
      <c r="A521" t="s">
        <v>35</v>
      </c>
      <c r="B521" t="s">
        <v>293</v>
      </c>
      <c r="C521" t="s">
        <v>255</v>
      </c>
      <c r="D521">
        <v>0</v>
      </c>
      <c r="E521">
        <v>1</v>
      </c>
      <c r="F521">
        <v>0</v>
      </c>
      <c r="G521" t="s">
        <v>342</v>
      </c>
      <c r="H521" s="73" t="s">
        <v>348</v>
      </c>
      <c r="I521" t="s">
        <v>255</v>
      </c>
      <c r="J521" t="s">
        <v>382</v>
      </c>
    </row>
    <row r="522" spans="1:10" x14ac:dyDescent="0.25">
      <c r="A522" t="s">
        <v>6</v>
      </c>
      <c r="B522" t="s">
        <v>293</v>
      </c>
      <c r="C522" t="s">
        <v>255</v>
      </c>
      <c r="D522">
        <v>1</v>
      </c>
      <c r="E522">
        <v>0</v>
      </c>
      <c r="F522">
        <v>0</v>
      </c>
      <c r="G522" t="s">
        <v>342</v>
      </c>
      <c r="H522" s="73" t="s">
        <v>348</v>
      </c>
      <c r="I522" t="s">
        <v>255</v>
      </c>
      <c r="J522" t="s">
        <v>382</v>
      </c>
    </row>
    <row r="523" spans="1:10" x14ac:dyDescent="0.25">
      <c r="A523" t="s">
        <v>7</v>
      </c>
      <c r="B523" t="s">
        <v>293</v>
      </c>
      <c r="C523" t="s">
        <v>255</v>
      </c>
      <c r="D523">
        <v>1</v>
      </c>
      <c r="E523">
        <v>0</v>
      </c>
      <c r="F523">
        <v>0</v>
      </c>
      <c r="G523" t="s">
        <v>342</v>
      </c>
      <c r="H523" s="73" t="s">
        <v>348</v>
      </c>
      <c r="I523" t="s">
        <v>255</v>
      </c>
      <c r="J523" t="s">
        <v>382</v>
      </c>
    </row>
    <row r="524" spans="1:10" x14ac:dyDescent="0.25">
      <c r="A524" t="s">
        <v>10</v>
      </c>
      <c r="B524" t="s">
        <v>293</v>
      </c>
      <c r="C524" t="s">
        <v>255</v>
      </c>
      <c r="D524">
        <v>0</v>
      </c>
      <c r="E524">
        <v>1</v>
      </c>
      <c r="F524">
        <v>0</v>
      </c>
      <c r="G524" t="s">
        <v>342</v>
      </c>
      <c r="H524" s="73" t="s">
        <v>348</v>
      </c>
      <c r="I524" t="s">
        <v>255</v>
      </c>
      <c r="J524" t="s">
        <v>382</v>
      </c>
    </row>
    <row r="525" spans="1:10" x14ac:dyDescent="0.25">
      <c r="A525" t="s">
        <v>8</v>
      </c>
      <c r="B525" t="s">
        <v>293</v>
      </c>
      <c r="C525" t="s">
        <v>255</v>
      </c>
      <c r="D525">
        <v>1</v>
      </c>
      <c r="E525">
        <v>0</v>
      </c>
      <c r="F525">
        <v>0</v>
      </c>
      <c r="G525" t="s">
        <v>342</v>
      </c>
      <c r="H525" s="73" t="s">
        <v>348</v>
      </c>
      <c r="I525" t="s">
        <v>255</v>
      </c>
      <c r="J525" t="s">
        <v>382</v>
      </c>
    </row>
    <row r="526" spans="1:10" x14ac:dyDescent="0.25">
      <c r="A526" t="s">
        <v>15</v>
      </c>
      <c r="B526" t="s">
        <v>293</v>
      </c>
      <c r="C526" t="s">
        <v>255</v>
      </c>
      <c r="D526">
        <v>1</v>
      </c>
      <c r="E526">
        <v>0</v>
      </c>
      <c r="F526">
        <v>0</v>
      </c>
      <c r="G526" t="s">
        <v>342</v>
      </c>
      <c r="H526" s="73" t="s">
        <v>348</v>
      </c>
      <c r="I526" t="s">
        <v>255</v>
      </c>
      <c r="J526" t="s">
        <v>382</v>
      </c>
    </row>
    <row r="527" spans="1:10" x14ac:dyDescent="0.25">
      <c r="A527" t="s">
        <v>9</v>
      </c>
      <c r="B527" t="s">
        <v>293</v>
      </c>
      <c r="C527" t="s">
        <v>255</v>
      </c>
      <c r="D527">
        <v>0</v>
      </c>
      <c r="E527">
        <v>1</v>
      </c>
      <c r="F527">
        <v>0</v>
      </c>
      <c r="G527" t="s">
        <v>342</v>
      </c>
      <c r="H527" s="73" t="s">
        <v>348</v>
      </c>
      <c r="I527" t="s">
        <v>255</v>
      </c>
      <c r="J527" t="s">
        <v>382</v>
      </c>
    </row>
    <row r="528" spans="1:10" x14ac:dyDescent="0.25">
      <c r="A528" t="s">
        <v>16</v>
      </c>
      <c r="B528" t="s">
        <v>293</v>
      </c>
      <c r="C528" t="s">
        <v>255</v>
      </c>
      <c r="D528" t="s">
        <v>312</v>
      </c>
      <c r="E528" t="s">
        <v>312</v>
      </c>
      <c r="F528" t="s">
        <v>312</v>
      </c>
      <c r="G528" t="s">
        <v>342</v>
      </c>
      <c r="H528" s="73" t="s">
        <v>348</v>
      </c>
      <c r="I528" t="s">
        <v>255</v>
      </c>
      <c r="J528" t="s">
        <v>382</v>
      </c>
    </row>
    <row r="529" spans="1:10" x14ac:dyDescent="0.25">
      <c r="A529" t="s">
        <v>22</v>
      </c>
      <c r="B529" t="s">
        <v>293</v>
      </c>
      <c r="C529" t="s">
        <v>284</v>
      </c>
      <c r="D529">
        <v>1</v>
      </c>
      <c r="E529">
        <v>0</v>
      </c>
      <c r="F529">
        <v>0</v>
      </c>
      <c r="G529" t="s">
        <v>342</v>
      </c>
      <c r="H529" s="73" t="s">
        <v>348</v>
      </c>
      <c r="I529" t="s">
        <v>284</v>
      </c>
      <c r="J529" t="s">
        <v>383</v>
      </c>
    </row>
    <row r="530" spans="1:10" x14ac:dyDescent="0.25">
      <c r="A530" t="s">
        <v>0</v>
      </c>
      <c r="B530" t="s">
        <v>293</v>
      </c>
      <c r="C530" t="s">
        <v>284</v>
      </c>
      <c r="D530">
        <v>0</v>
      </c>
      <c r="E530">
        <v>0</v>
      </c>
      <c r="F530">
        <v>1</v>
      </c>
      <c r="G530" t="s">
        <v>342</v>
      </c>
      <c r="H530" s="73" t="s">
        <v>348</v>
      </c>
      <c r="I530" t="s">
        <v>284</v>
      </c>
      <c r="J530" t="s">
        <v>383</v>
      </c>
    </row>
    <row r="531" spans="1:10" x14ac:dyDescent="0.25">
      <c r="A531" t="s">
        <v>11</v>
      </c>
      <c r="B531" t="s">
        <v>293</v>
      </c>
      <c r="C531" t="s">
        <v>284</v>
      </c>
      <c r="D531">
        <v>0</v>
      </c>
      <c r="E531">
        <v>0</v>
      </c>
      <c r="F531">
        <v>1</v>
      </c>
      <c r="G531" t="s">
        <v>342</v>
      </c>
      <c r="H531" s="73" t="s">
        <v>348</v>
      </c>
      <c r="I531" t="s">
        <v>284</v>
      </c>
      <c r="J531" t="s">
        <v>383</v>
      </c>
    </row>
    <row r="532" spans="1:10" x14ac:dyDescent="0.25">
      <c r="A532" t="s">
        <v>1</v>
      </c>
      <c r="B532" t="s">
        <v>293</v>
      </c>
      <c r="C532" t="s">
        <v>284</v>
      </c>
      <c r="D532" t="s">
        <v>312</v>
      </c>
      <c r="E532" t="s">
        <v>312</v>
      </c>
      <c r="F532" t="s">
        <v>312</v>
      </c>
      <c r="G532" t="s">
        <v>342</v>
      </c>
      <c r="H532" s="73" t="s">
        <v>348</v>
      </c>
      <c r="I532" t="s">
        <v>284</v>
      </c>
      <c r="J532" t="s">
        <v>383</v>
      </c>
    </row>
    <row r="533" spans="1:10" x14ac:dyDescent="0.25">
      <c r="A533" t="s">
        <v>2</v>
      </c>
      <c r="B533" t="s">
        <v>293</v>
      </c>
      <c r="C533" t="s">
        <v>284</v>
      </c>
      <c r="D533">
        <v>0</v>
      </c>
      <c r="E533">
        <v>0</v>
      </c>
      <c r="F533">
        <v>1</v>
      </c>
      <c r="G533" t="s">
        <v>342</v>
      </c>
      <c r="H533" s="73" t="s">
        <v>348</v>
      </c>
      <c r="I533" t="s">
        <v>284</v>
      </c>
      <c r="J533" t="s">
        <v>383</v>
      </c>
    </row>
    <row r="534" spans="1:10" x14ac:dyDescent="0.25">
      <c r="A534" t="s">
        <v>23</v>
      </c>
      <c r="B534" t="s">
        <v>293</v>
      </c>
      <c r="C534" t="s">
        <v>284</v>
      </c>
      <c r="D534">
        <v>1</v>
      </c>
      <c r="E534">
        <v>0</v>
      </c>
      <c r="F534">
        <v>0</v>
      </c>
      <c r="G534" t="s">
        <v>342</v>
      </c>
      <c r="H534" s="73" t="s">
        <v>348</v>
      </c>
      <c r="I534" t="s">
        <v>284</v>
      </c>
      <c r="J534" t="s">
        <v>383</v>
      </c>
    </row>
    <row r="535" spans="1:10" x14ac:dyDescent="0.25">
      <c r="A535" t="s">
        <v>24</v>
      </c>
      <c r="B535" t="s">
        <v>293</v>
      </c>
      <c r="C535" t="s">
        <v>284</v>
      </c>
      <c r="D535">
        <v>1</v>
      </c>
      <c r="E535">
        <v>0</v>
      </c>
      <c r="F535">
        <v>0</v>
      </c>
      <c r="G535" t="s">
        <v>342</v>
      </c>
      <c r="H535" s="73" t="s">
        <v>348</v>
      </c>
      <c r="I535" t="s">
        <v>284</v>
      </c>
      <c r="J535" t="s">
        <v>383</v>
      </c>
    </row>
    <row r="536" spans="1:10" x14ac:dyDescent="0.25">
      <c r="A536" t="s">
        <v>25</v>
      </c>
      <c r="B536" t="s">
        <v>293</v>
      </c>
      <c r="C536" t="s">
        <v>284</v>
      </c>
      <c r="D536">
        <v>0</v>
      </c>
      <c r="E536">
        <v>0</v>
      </c>
      <c r="F536">
        <v>1</v>
      </c>
      <c r="G536" t="s">
        <v>342</v>
      </c>
      <c r="H536" s="73" t="s">
        <v>348</v>
      </c>
      <c r="I536" t="s">
        <v>284</v>
      </c>
      <c r="J536" t="s">
        <v>383</v>
      </c>
    </row>
    <row r="537" spans="1:10" x14ac:dyDescent="0.25">
      <c r="A537" t="s">
        <v>12</v>
      </c>
      <c r="B537" t="s">
        <v>293</v>
      </c>
      <c r="C537" t="s">
        <v>284</v>
      </c>
      <c r="D537" t="s">
        <v>312</v>
      </c>
      <c r="E537" t="s">
        <v>312</v>
      </c>
      <c r="F537" t="s">
        <v>312</v>
      </c>
      <c r="G537" t="s">
        <v>342</v>
      </c>
      <c r="H537" s="73" t="s">
        <v>348</v>
      </c>
      <c r="I537" t="s">
        <v>284</v>
      </c>
      <c r="J537" t="s">
        <v>383</v>
      </c>
    </row>
    <row r="538" spans="1:10" x14ac:dyDescent="0.25">
      <c r="A538" t="s">
        <v>3</v>
      </c>
      <c r="B538" t="s">
        <v>293</v>
      </c>
      <c r="C538" t="s">
        <v>284</v>
      </c>
      <c r="D538">
        <v>0</v>
      </c>
      <c r="E538">
        <v>0</v>
      </c>
      <c r="F538">
        <v>1</v>
      </c>
      <c r="G538" t="s">
        <v>342</v>
      </c>
      <c r="H538" s="73" t="s">
        <v>348</v>
      </c>
      <c r="I538" t="s">
        <v>284</v>
      </c>
      <c r="J538" t="s">
        <v>383</v>
      </c>
    </row>
    <row r="539" spans="1:10" x14ac:dyDescent="0.25">
      <c r="A539" t="s">
        <v>26</v>
      </c>
      <c r="B539" t="s">
        <v>293</v>
      </c>
      <c r="C539" t="s">
        <v>284</v>
      </c>
      <c r="D539" t="s">
        <v>312</v>
      </c>
      <c r="E539" t="s">
        <v>312</v>
      </c>
      <c r="F539" t="s">
        <v>312</v>
      </c>
      <c r="G539" t="s">
        <v>342</v>
      </c>
      <c r="H539" s="73" t="s">
        <v>348</v>
      </c>
      <c r="I539" t="s">
        <v>284</v>
      </c>
      <c r="J539" t="s">
        <v>383</v>
      </c>
    </row>
    <row r="540" spans="1:10" x14ac:dyDescent="0.25">
      <c r="A540" t="s">
        <v>27</v>
      </c>
      <c r="B540" t="s">
        <v>293</v>
      </c>
      <c r="C540" t="s">
        <v>284</v>
      </c>
      <c r="D540">
        <v>0</v>
      </c>
      <c r="E540">
        <v>0</v>
      </c>
      <c r="F540">
        <v>1</v>
      </c>
      <c r="G540" t="s">
        <v>342</v>
      </c>
      <c r="H540" s="73" t="s">
        <v>348</v>
      </c>
      <c r="I540" t="s">
        <v>284</v>
      </c>
      <c r="J540" t="s">
        <v>383</v>
      </c>
    </row>
    <row r="541" spans="1:10" x14ac:dyDescent="0.25">
      <c r="A541" t="s">
        <v>28</v>
      </c>
      <c r="B541" t="s">
        <v>293</v>
      </c>
      <c r="C541" t="s">
        <v>284</v>
      </c>
      <c r="D541">
        <v>0</v>
      </c>
      <c r="E541">
        <v>0</v>
      </c>
      <c r="F541">
        <v>1</v>
      </c>
      <c r="G541" t="s">
        <v>342</v>
      </c>
      <c r="H541" s="73" t="s">
        <v>348</v>
      </c>
      <c r="I541" t="s">
        <v>284</v>
      </c>
      <c r="J541" t="s">
        <v>383</v>
      </c>
    </row>
    <row r="542" spans="1:10" x14ac:dyDescent="0.25">
      <c r="A542" t="s">
        <v>29</v>
      </c>
      <c r="B542" t="s">
        <v>293</v>
      </c>
      <c r="C542" t="s">
        <v>284</v>
      </c>
      <c r="D542" t="s">
        <v>312</v>
      </c>
      <c r="E542" t="s">
        <v>312</v>
      </c>
      <c r="F542" t="s">
        <v>312</v>
      </c>
      <c r="G542" t="s">
        <v>342</v>
      </c>
      <c r="H542" s="73" t="s">
        <v>348</v>
      </c>
      <c r="I542" t="s">
        <v>284</v>
      </c>
      <c r="J542" t="s">
        <v>383</v>
      </c>
    </row>
    <row r="543" spans="1:10" x14ac:dyDescent="0.25">
      <c r="A543" t="s">
        <v>4</v>
      </c>
      <c r="B543" t="s">
        <v>293</v>
      </c>
      <c r="C543" t="s">
        <v>284</v>
      </c>
      <c r="D543">
        <v>0</v>
      </c>
      <c r="E543">
        <v>0</v>
      </c>
      <c r="F543">
        <v>1</v>
      </c>
      <c r="G543" t="s">
        <v>342</v>
      </c>
      <c r="H543" s="73" t="s">
        <v>348</v>
      </c>
      <c r="I543" t="s">
        <v>284</v>
      </c>
      <c r="J543" t="s">
        <v>383</v>
      </c>
    </row>
    <row r="544" spans="1:10" x14ac:dyDescent="0.25">
      <c r="A544" t="s">
        <v>13</v>
      </c>
      <c r="B544" t="s">
        <v>293</v>
      </c>
      <c r="C544" t="s">
        <v>284</v>
      </c>
      <c r="D544">
        <v>1</v>
      </c>
      <c r="E544">
        <v>0</v>
      </c>
      <c r="F544">
        <v>0</v>
      </c>
      <c r="G544" t="s">
        <v>342</v>
      </c>
      <c r="H544" s="73" t="s">
        <v>348</v>
      </c>
      <c r="I544" t="s">
        <v>284</v>
      </c>
      <c r="J544" t="s">
        <v>383</v>
      </c>
    </row>
    <row r="545" spans="1:10" x14ac:dyDescent="0.25">
      <c r="A545" t="s">
        <v>30</v>
      </c>
      <c r="B545" t="s">
        <v>293</v>
      </c>
      <c r="C545" t="s">
        <v>284</v>
      </c>
      <c r="D545" t="s">
        <v>312</v>
      </c>
      <c r="E545" t="s">
        <v>312</v>
      </c>
      <c r="F545" t="s">
        <v>312</v>
      </c>
      <c r="G545" t="s">
        <v>342</v>
      </c>
      <c r="H545" s="73" t="s">
        <v>348</v>
      </c>
      <c r="I545" t="s">
        <v>284</v>
      </c>
      <c r="J545" t="s">
        <v>383</v>
      </c>
    </row>
    <row r="546" spans="1:10" x14ac:dyDescent="0.25">
      <c r="A546" t="s">
        <v>31</v>
      </c>
      <c r="B546" t="s">
        <v>293</v>
      </c>
      <c r="C546" t="s">
        <v>284</v>
      </c>
      <c r="D546" t="s">
        <v>312</v>
      </c>
      <c r="E546" t="s">
        <v>312</v>
      </c>
      <c r="F546" t="s">
        <v>312</v>
      </c>
      <c r="G546" t="s">
        <v>342</v>
      </c>
      <c r="H546" s="73" t="s">
        <v>348</v>
      </c>
      <c r="I546" t="s">
        <v>284</v>
      </c>
      <c r="J546" t="s">
        <v>383</v>
      </c>
    </row>
    <row r="547" spans="1:10" x14ac:dyDescent="0.25">
      <c r="A547" t="s">
        <v>14</v>
      </c>
      <c r="B547" t="s">
        <v>293</v>
      </c>
      <c r="C547" t="s">
        <v>284</v>
      </c>
      <c r="D547">
        <v>0</v>
      </c>
      <c r="E547">
        <v>0</v>
      </c>
      <c r="F547">
        <v>1</v>
      </c>
      <c r="G547" t="s">
        <v>342</v>
      </c>
      <c r="H547" s="73" t="s">
        <v>348</v>
      </c>
      <c r="I547" t="s">
        <v>284</v>
      </c>
      <c r="J547" t="s">
        <v>383</v>
      </c>
    </row>
    <row r="548" spans="1:10" x14ac:dyDescent="0.25">
      <c r="A548" t="s">
        <v>5</v>
      </c>
      <c r="B548" t="s">
        <v>293</v>
      </c>
      <c r="C548" t="s">
        <v>284</v>
      </c>
      <c r="D548" t="s">
        <v>312</v>
      </c>
      <c r="E548" t="s">
        <v>312</v>
      </c>
      <c r="F548" t="s">
        <v>312</v>
      </c>
      <c r="G548" t="s">
        <v>342</v>
      </c>
      <c r="H548" s="73" t="s">
        <v>348</v>
      </c>
      <c r="I548" t="s">
        <v>284</v>
      </c>
      <c r="J548" t="s">
        <v>383</v>
      </c>
    </row>
    <row r="549" spans="1:10" x14ac:dyDescent="0.25">
      <c r="A549" t="s">
        <v>32</v>
      </c>
      <c r="B549" t="s">
        <v>293</v>
      </c>
      <c r="C549" t="s">
        <v>284</v>
      </c>
      <c r="D549">
        <v>1</v>
      </c>
      <c r="E549">
        <v>0</v>
      </c>
      <c r="F549">
        <v>0</v>
      </c>
      <c r="G549" t="s">
        <v>342</v>
      </c>
      <c r="H549" s="73" t="s">
        <v>348</v>
      </c>
      <c r="I549" t="s">
        <v>284</v>
      </c>
      <c r="J549" t="s">
        <v>383</v>
      </c>
    </row>
    <row r="550" spans="1:10" x14ac:dyDescent="0.25">
      <c r="A550" t="s">
        <v>33</v>
      </c>
      <c r="B550" t="s">
        <v>293</v>
      </c>
      <c r="C550" t="s">
        <v>284</v>
      </c>
      <c r="D550">
        <v>0</v>
      </c>
      <c r="E550">
        <v>0</v>
      </c>
      <c r="F550">
        <v>1</v>
      </c>
      <c r="G550" t="s">
        <v>342</v>
      </c>
      <c r="H550" s="73" t="s">
        <v>348</v>
      </c>
      <c r="I550" t="s">
        <v>284</v>
      </c>
      <c r="J550" t="s">
        <v>383</v>
      </c>
    </row>
    <row r="551" spans="1:10" x14ac:dyDescent="0.25">
      <c r="A551" t="s">
        <v>34</v>
      </c>
      <c r="B551" t="s">
        <v>293</v>
      </c>
      <c r="C551" t="s">
        <v>284</v>
      </c>
      <c r="D551" t="s">
        <v>312</v>
      </c>
      <c r="E551" t="s">
        <v>312</v>
      </c>
      <c r="F551" t="s">
        <v>312</v>
      </c>
      <c r="G551" t="s">
        <v>342</v>
      </c>
      <c r="H551" s="73" t="s">
        <v>348</v>
      </c>
      <c r="I551" t="s">
        <v>284</v>
      </c>
      <c r="J551" t="s">
        <v>383</v>
      </c>
    </row>
    <row r="552" spans="1:10" x14ac:dyDescent="0.25">
      <c r="A552" t="s">
        <v>35</v>
      </c>
      <c r="B552" t="s">
        <v>293</v>
      </c>
      <c r="C552" t="s">
        <v>284</v>
      </c>
      <c r="D552">
        <v>0</v>
      </c>
      <c r="E552">
        <v>0</v>
      </c>
      <c r="F552">
        <v>1</v>
      </c>
      <c r="G552" t="s">
        <v>342</v>
      </c>
      <c r="H552" s="73" t="s">
        <v>348</v>
      </c>
      <c r="I552" t="s">
        <v>284</v>
      </c>
      <c r="J552" t="s">
        <v>383</v>
      </c>
    </row>
    <row r="553" spans="1:10" x14ac:dyDescent="0.25">
      <c r="A553" t="s">
        <v>6</v>
      </c>
      <c r="B553" t="s">
        <v>293</v>
      </c>
      <c r="C553" t="s">
        <v>284</v>
      </c>
      <c r="D553">
        <v>1</v>
      </c>
      <c r="E553">
        <v>0</v>
      </c>
      <c r="F553">
        <v>0</v>
      </c>
      <c r="G553" t="s">
        <v>342</v>
      </c>
      <c r="H553" s="73" t="s">
        <v>348</v>
      </c>
      <c r="I553" t="s">
        <v>284</v>
      </c>
      <c r="J553" t="s">
        <v>383</v>
      </c>
    </row>
    <row r="554" spans="1:10" x14ac:dyDescent="0.25">
      <c r="A554" t="s">
        <v>7</v>
      </c>
      <c r="B554" t="s">
        <v>293</v>
      </c>
      <c r="C554" t="s">
        <v>284</v>
      </c>
      <c r="D554">
        <v>1</v>
      </c>
      <c r="E554">
        <v>0</v>
      </c>
      <c r="F554">
        <v>0</v>
      </c>
      <c r="G554" t="s">
        <v>342</v>
      </c>
      <c r="H554" s="73" t="s">
        <v>348</v>
      </c>
      <c r="I554" t="s">
        <v>284</v>
      </c>
      <c r="J554" t="s">
        <v>383</v>
      </c>
    </row>
    <row r="555" spans="1:10" x14ac:dyDescent="0.25">
      <c r="A555" t="s">
        <v>10</v>
      </c>
      <c r="B555" t="s">
        <v>293</v>
      </c>
      <c r="C555" t="s">
        <v>284</v>
      </c>
      <c r="D555">
        <v>0</v>
      </c>
      <c r="E555">
        <v>0</v>
      </c>
      <c r="F555">
        <v>1</v>
      </c>
      <c r="G555" t="s">
        <v>342</v>
      </c>
      <c r="H555" s="73" t="s">
        <v>348</v>
      </c>
      <c r="I555" t="s">
        <v>284</v>
      </c>
      <c r="J555" t="s">
        <v>383</v>
      </c>
    </row>
    <row r="556" spans="1:10" x14ac:dyDescent="0.25">
      <c r="A556" t="s">
        <v>8</v>
      </c>
      <c r="B556" t="s">
        <v>293</v>
      </c>
      <c r="C556" t="s">
        <v>284</v>
      </c>
      <c r="D556">
        <v>1</v>
      </c>
      <c r="E556">
        <v>0</v>
      </c>
      <c r="F556">
        <v>0</v>
      </c>
      <c r="G556" t="s">
        <v>342</v>
      </c>
      <c r="H556" s="73" t="s">
        <v>348</v>
      </c>
      <c r="I556" t="s">
        <v>284</v>
      </c>
      <c r="J556" t="s">
        <v>383</v>
      </c>
    </row>
    <row r="557" spans="1:10" x14ac:dyDescent="0.25">
      <c r="A557" t="s">
        <v>15</v>
      </c>
      <c r="B557" t="s">
        <v>293</v>
      </c>
      <c r="C557" t="s">
        <v>284</v>
      </c>
      <c r="D557">
        <v>1</v>
      </c>
      <c r="E557">
        <v>0</v>
      </c>
      <c r="F557">
        <v>0</v>
      </c>
      <c r="G557" t="s">
        <v>342</v>
      </c>
      <c r="H557" s="73" t="s">
        <v>348</v>
      </c>
      <c r="I557" t="s">
        <v>284</v>
      </c>
      <c r="J557" t="s">
        <v>383</v>
      </c>
    </row>
    <row r="558" spans="1:10" x14ac:dyDescent="0.25">
      <c r="A558" t="s">
        <v>9</v>
      </c>
      <c r="B558" t="s">
        <v>293</v>
      </c>
      <c r="C558" t="s">
        <v>284</v>
      </c>
      <c r="D558">
        <v>0</v>
      </c>
      <c r="E558">
        <v>0</v>
      </c>
      <c r="F558">
        <v>1</v>
      </c>
      <c r="G558" t="s">
        <v>342</v>
      </c>
      <c r="H558" s="73" t="s">
        <v>348</v>
      </c>
      <c r="I558" t="s">
        <v>284</v>
      </c>
      <c r="J558" t="s">
        <v>383</v>
      </c>
    </row>
    <row r="559" spans="1:10" x14ac:dyDescent="0.25">
      <c r="A559" t="s">
        <v>16</v>
      </c>
      <c r="B559" t="s">
        <v>293</v>
      </c>
      <c r="C559" t="s">
        <v>284</v>
      </c>
      <c r="D559" t="s">
        <v>312</v>
      </c>
      <c r="E559" t="s">
        <v>312</v>
      </c>
      <c r="F559" t="s">
        <v>312</v>
      </c>
      <c r="G559" t="s">
        <v>342</v>
      </c>
      <c r="H559" s="73" t="s">
        <v>348</v>
      </c>
      <c r="I559" t="s">
        <v>284</v>
      </c>
      <c r="J559" t="s">
        <v>383</v>
      </c>
    </row>
    <row r="560" spans="1:10" x14ac:dyDescent="0.25">
      <c r="A560" t="s">
        <v>22</v>
      </c>
      <c r="B560" t="s">
        <v>299</v>
      </c>
      <c r="C560" t="s">
        <v>255</v>
      </c>
      <c r="D560">
        <v>0.4</v>
      </c>
      <c r="E560">
        <v>0</v>
      </c>
      <c r="F560">
        <v>0.6</v>
      </c>
      <c r="G560" t="s">
        <v>342</v>
      </c>
      <c r="H560" s="73" t="s">
        <v>351</v>
      </c>
      <c r="I560" t="s">
        <v>255</v>
      </c>
      <c r="J560" t="s">
        <v>394</v>
      </c>
    </row>
    <row r="561" spans="1:10" x14ac:dyDescent="0.25">
      <c r="A561" t="s">
        <v>0</v>
      </c>
      <c r="B561" t="s">
        <v>299</v>
      </c>
      <c r="C561" t="s">
        <v>255</v>
      </c>
      <c r="D561">
        <v>0.19</v>
      </c>
      <c r="E561">
        <v>0.62</v>
      </c>
      <c r="F561">
        <v>0.19</v>
      </c>
      <c r="G561" t="s">
        <v>342</v>
      </c>
      <c r="H561" s="73" t="s">
        <v>351</v>
      </c>
      <c r="I561" t="s">
        <v>255</v>
      </c>
      <c r="J561" t="s">
        <v>394</v>
      </c>
    </row>
    <row r="562" spans="1:10" x14ac:dyDescent="0.25">
      <c r="A562" t="s">
        <v>11</v>
      </c>
      <c r="B562" t="s">
        <v>299</v>
      </c>
      <c r="C562" t="s">
        <v>255</v>
      </c>
      <c r="D562">
        <v>0.17</v>
      </c>
      <c r="E562">
        <v>0.71</v>
      </c>
      <c r="F562">
        <v>0.12</v>
      </c>
      <c r="G562" t="s">
        <v>342</v>
      </c>
      <c r="H562" s="73" t="s">
        <v>351</v>
      </c>
      <c r="I562" t="s">
        <v>255</v>
      </c>
      <c r="J562" t="s">
        <v>394</v>
      </c>
    </row>
    <row r="563" spans="1:10" x14ac:dyDescent="0.25">
      <c r="A563" t="s">
        <v>1</v>
      </c>
      <c r="B563" t="s">
        <v>299</v>
      </c>
      <c r="C563" t="s">
        <v>255</v>
      </c>
      <c r="D563">
        <v>0</v>
      </c>
      <c r="E563">
        <v>0</v>
      </c>
      <c r="F563">
        <v>1</v>
      </c>
      <c r="G563" t="s">
        <v>342</v>
      </c>
      <c r="H563" s="73" t="s">
        <v>351</v>
      </c>
      <c r="I563" t="s">
        <v>255</v>
      </c>
      <c r="J563" t="s">
        <v>394</v>
      </c>
    </row>
    <row r="564" spans="1:10" x14ac:dyDescent="0.25">
      <c r="A564" t="s">
        <v>2</v>
      </c>
      <c r="B564" t="s">
        <v>299</v>
      </c>
      <c r="C564" t="s">
        <v>255</v>
      </c>
      <c r="D564">
        <v>0.37</v>
      </c>
      <c r="E564">
        <v>0.41</v>
      </c>
      <c r="F564">
        <v>0.22</v>
      </c>
      <c r="G564" t="s">
        <v>342</v>
      </c>
      <c r="H564" s="73" t="s">
        <v>351</v>
      </c>
      <c r="I564" t="s">
        <v>255</v>
      </c>
      <c r="J564" t="s">
        <v>394</v>
      </c>
    </row>
    <row r="565" spans="1:10" x14ac:dyDescent="0.25">
      <c r="A565" t="s">
        <v>23</v>
      </c>
      <c r="B565" t="s">
        <v>299</v>
      </c>
      <c r="C565" t="s">
        <v>255</v>
      </c>
      <c r="D565">
        <v>0.3</v>
      </c>
      <c r="E565">
        <v>0</v>
      </c>
      <c r="F565">
        <v>0.7</v>
      </c>
      <c r="G565" t="s">
        <v>342</v>
      </c>
      <c r="H565" s="73" t="s">
        <v>351</v>
      </c>
      <c r="I565" t="s">
        <v>255</v>
      </c>
      <c r="J565" t="s">
        <v>394</v>
      </c>
    </row>
    <row r="566" spans="1:10" x14ac:dyDescent="0.25">
      <c r="A566" t="s">
        <v>24</v>
      </c>
      <c r="B566" t="s">
        <v>299</v>
      </c>
      <c r="C566" t="s">
        <v>255</v>
      </c>
      <c r="D566">
        <v>0.42</v>
      </c>
      <c r="E566">
        <v>0.14000000000000001</v>
      </c>
      <c r="F566">
        <v>0.44</v>
      </c>
      <c r="G566" t="s">
        <v>342</v>
      </c>
      <c r="H566" s="73" t="s">
        <v>351</v>
      </c>
      <c r="I566" t="s">
        <v>255</v>
      </c>
      <c r="J566" t="s">
        <v>394</v>
      </c>
    </row>
    <row r="567" spans="1:10" x14ac:dyDescent="0.25">
      <c r="A567" t="s">
        <v>25</v>
      </c>
      <c r="B567" t="s">
        <v>299</v>
      </c>
      <c r="C567" t="s">
        <v>255</v>
      </c>
      <c r="D567">
        <v>0.2</v>
      </c>
      <c r="E567">
        <v>0.28000000000000003</v>
      </c>
      <c r="F567">
        <v>0.52</v>
      </c>
      <c r="G567" t="s">
        <v>342</v>
      </c>
      <c r="H567" s="73" t="s">
        <v>351</v>
      </c>
      <c r="I567" t="s">
        <v>255</v>
      </c>
      <c r="J567" t="s">
        <v>394</v>
      </c>
    </row>
    <row r="568" spans="1:10" x14ac:dyDescent="0.25">
      <c r="A568" t="s">
        <v>12</v>
      </c>
      <c r="B568" t="s">
        <v>299</v>
      </c>
      <c r="C568" t="s">
        <v>255</v>
      </c>
      <c r="D568">
        <v>0</v>
      </c>
      <c r="E568">
        <v>0</v>
      </c>
      <c r="F568">
        <v>1</v>
      </c>
      <c r="G568" t="s">
        <v>342</v>
      </c>
      <c r="H568" s="73" t="s">
        <v>351</v>
      </c>
      <c r="I568" t="s">
        <v>255</v>
      </c>
      <c r="J568" t="s">
        <v>394</v>
      </c>
    </row>
    <row r="569" spans="1:10" x14ac:dyDescent="0.25">
      <c r="A569" t="s">
        <v>3</v>
      </c>
      <c r="B569" t="s">
        <v>299</v>
      </c>
      <c r="C569" t="s">
        <v>255</v>
      </c>
      <c r="D569">
        <v>0.25</v>
      </c>
      <c r="E569">
        <v>0.06</v>
      </c>
      <c r="F569">
        <v>0.7</v>
      </c>
      <c r="G569" t="s">
        <v>342</v>
      </c>
      <c r="H569" s="73" t="s">
        <v>351</v>
      </c>
      <c r="I569" t="s">
        <v>255</v>
      </c>
      <c r="J569" t="s">
        <v>394</v>
      </c>
    </row>
    <row r="570" spans="1:10" x14ac:dyDescent="0.25">
      <c r="A570" t="s">
        <v>26</v>
      </c>
      <c r="B570" t="s">
        <v>299</v>
      </c>
      <c r="C570" t="s">
        <v>255</v>
      </c>
      <c r="D570">
        <v>0</v>
      </c>
      <c r="E570">
        <v>0</v>
      </c>
      <c r="F570">
        <v>1</v>
      </c>
      <c r="G570" t="s">
        <v>342</v>
      </c>
      <c r="H570" s="73" t="s">
        <v>351</v>
      </c>
      <c r="I570" t="s">
        <v>255</v>
      </c>
      <c r="J570" t="s">
        <v>394</v>
      </c>
    </row>
    <row r="571" spans="1:10" x14ac:dyDescent="0.25">
      <c r="A571" t="s">
        <v>27</v>
      </c>
      <c r="B571" t="s">
        <v>299</v>
      </c>
      <c r="C571" t="s">
        <v>255</v>
      </c>
      <c r="D571">
        <v>0.62</v>
      </c>
      <c r="E571">
        <v>0.13</v>
      </c>
      <c r="F571">
        <v>0.25</v>
      </c>
      <c r="G571" t="s">
        <v>342</v>
      </c>
      <c r="H571" s="73" t="s">
        <v>351</v>
      </c>
      <c r="I571" t="s">
        <v>255</v>
      </c>
      <c r="J571" t="s">
        <v>394</v>
      </c>
    </row>
    <row r="572" spans="1:10" x14ac:dyDescent="0.25">
      <c r="A572" t="s">
        <v>28</v>
      </c>
      <c r="B572" t="s">
        <v>299</v>
      </c>
      <c r="C572" t="s">
        <v>255</v>
      </c>
      <c r="D572">
        <v>0.14000000000000001</v>
      </c>
      <c r="E572">
        <v>0.57999999999999996</v>
      </c>
      <c r="F572">
        <v>0.28000000000000003</v>
      </c>
      <c r="G572" t="s">
        <v>342</v>
      </c>
      <c r="H572" s="73" t="s">
        <v>351</v>
      </c>
      <c r="I572" t="s">
        <v>255</v>
      </c>
      <c r="J572" t="s">
        <v>394</v>
      </c>
    </row>
    <row r="573" spans="1:10" x14ac:dyDescent="0.25">
      <c r="A573" t="s">
        <v>29</v>
      </c>
      <c r="B573" t="s">
        <v>299</v>
      </c>
      <c r="C573" t="s">
        <v>255</v>
      </c>
      <c r="D573">
        <v>0</v>
      </c>
      <c r="E573">
        <v>0</v>
      </c>
      <c r="F573">
        <v>1</v>
      </c>
      <c r="G573" t="s">
        <v>342</v>
      </c>
      <c r="H573" s="73" t="s">
        <v>351</v>
      </c>
      <c r="I573" t="s">
        <v>255</v>
      </c>
      <c r="J573" t="s">
        <v>394</v>
      </c>
    </row>
    <row r="574" spans="1:10" x14ac:dyDescent="0.25">
      <c r="A574" t="s">
        <v>4</v>
      </c>
      <c r="B574" t="s">
        <v>299</v>
      </c>
      <c r="C574" t="s">
        <v>255</v>
      </c>
      <c r="D574">
        <v>0.35</v>
      </c>
      <c r="E574">
        <v>0.09</v>
      </c>
      <c r="F574">
        <v>0.56000000000000005</v>
      </c>
      <c r="G574" t="s">
        <v>342</v>
      </c>
      <c r="H574" s="73" t="s">
        <v>351</v>
      </c>
      <c r="I574" t="s">
        <v>255</v>
      </c>
      <c r="J574" t="s">
        <v>394</v>
      </c>
    </row>
    <row r="575" spans="1:10" x14ac:dyDescent="0.25">
      <c r="A575" t="s">
        <v>13</v>
      </c>
      <c r="B575" t="s">
        <v>299</v>
      </c>
      <c r="C575" t="s">
        <v>255</v>
      </c>
      <c r="D575">
        <v>0.31</v>
      </c>
      <c r="E575">
        <v>0</v>
      </c>
      <c r="F575">
        <v>0.69</v>
      </c>
      <c r="G575" t="s">
        <v>342</v>
      </c>
      <c r="H575" s="73" t="s">
        <v>351</v>
      </c>
      <c r="I575" t="s">
        <v>255</v>
      </c>
      <c r="J575" t="s">
        <v>394</v>
      </c>
    </row>
    <row r="576" spans="1:10" x14ac:dyDescent="0.25">
      <c r="A576" t="s">
        <v>30</v>
      </c>
      <c r="B576" t="s">
        <v>299</v>
      </c>
      <c r="C576" t="s">
        <v>255</v>
      </c>
      <c r="D576">
        <v>0</v>
      </c>
      <c r="E576">
        <v>0</v>
      </c>
      <c r="F576">
        <v>1</v>
      </c>
      <c r="G576" t="s">
        <v>342</v>
      </c>
      <c r="H576" s="73" t="s">
        <v>351</v>
      </c>
      <c r="I576" t="s">
        <v>255</v>
      </c>
      <c r="J576" t="s">
        <v>394</v>
      </c>
    </row>
    <row r="577" spans="1:10" x14ac:dyDescent="0.25">
      <c r="A577" t="s">
        <v>31</v>
      </c>
      <c r="B577" t="s">
        <v>299</v>
      </c>
      <c r="C577" t="s">
        <v>255</v>
      </c>
      <c r="D577">
        <v>0</v>
      </c>
      <c r="E577">
        <v>0</v>
      </c>
      <c r="F577">
        <v>1</v>
      </c>
      <c r="G577" t="s">
        <v>342</v>
      </c>
      <c r="H577" s="73" t="s">
        <v>351</v>
      </c>
      <c r="I577" t="s">
        <v>255</v>
      </c>
      <c r="J577" t="s">
        <v>394</v>
      </c>
    </row>
    <row r="578" spans="1:10" x14ac:dyDescent="0.25">
      <c r="A578" t="s">
        <v>14</v>
      </c>
      <c r="B578" t="s">
        <v>299</v>
      </c>
      <c r="C578" t="s">
        <v>255</v>
      </c>
      <c r="D578">
        <v>0.39</v>
      </c>
      <c r="E578">
        <v>0.33</v>
      </c>
      <c r="F578">
        <v>0.28000000000000003</v>
      </c>
      <c r="G578" t="s">
        <v>342</v>
      </c>
      <c r="H578" s="73" t="s">
        <v>351</v>
      </c>
      <c r="I578" t="s">
        <v>255</v>
      </c>
      <c r="J578" t="s">
        <v>394</v>
      </c>
    </row>
    <row r="579" spans="1:10" x14ac:dyDescent="0.25">
      <c r="A579" t="s">
        <v>5</v>
      </c>
      <c r="B579" t="s">
        <v>299</v>
      </c>
      <c r="C579" t="s">
        <v>255</v>
      </c>
      <c r="D579">
        <v>0</v>
      </c>
      <c r="E579">
        <v>0</v>
      </c>
      <c r="F579">
        <v>1</v>
      </c>
      <c r="G579" t="s">
        <v>342</v>
      </c>
      <c r="H579" s="73" t="s">
        <v>351</v>
      </c>
      <c r="I579" t="s">
        <v>255</v>
      </c>
      <c r="J579" t="s">
        <v>394</v>
      </c>
    </row>
    <row r="580" spans="1:10" x14ac:dyDescent="0.25">
      <c r="A580" t="s">
        <v>32</v>
      </c>
      <c r="B580" t="s">
        <v>299</v>
      </c>
      <c r="C580" t="s">
        <v>255</v>
      </c>
      <c r="D580">
        <v>0.53</v>
      </c>
      <c r="E580">
        <v>0</v>
      </c>
      <c r="F580">
        <v>0.47</v>
      </c>
      <c r="G580" t="s">
        <v>342</v>
      </c>
      <c r="H580" s="73" t="s">
        <v>351</v>
      </c>
      <c r="I580" t="s">
        <v>255</v>
      </c>
      <c r="J580" t="s">
        <v>394</v>
      </c>
    </row>
    <row r="581" spans="1:10" x14ac:dyDescent="0.25">
      <c r="A581" t="s">
        <v>33</v>
      </c>
      <c r="B581" t="s">
        <v>299</v>
      </c>
      <c r="C581" t="s">
        <v>255</v>
      </c>
      <c r="D581">
        <v>0.49</v>
      </c>
      <c r="E581">
        <v>0.31</v>
      </c>
      <c r="F581">
        <v>0.2</v>
      </c>
      <c r="G581" t="s">
        <v>342</v>
      </c>
      <c r="H581" s="73" t="s">
        <v>351</v>
      </c>
      <c r="I581" t="s">
        <v>255</v>
      </c>
      <c r="J581" t="s">
        <v>394</v>
      </c>
    </row>
    <row r="582" spans="1:10" x14ac:dyDescent="0.25">
      <c r="A582" t="s">
        <v>34</v>
      </c>
      <c r="B582" t="s">
        <v>299</v>
      </c>
      <c r="C582" t="s">
        <v>255</v>
      </c>
      <c r="D582">
        <v>0</v>
      </c>
      <c r="E582">
        <v>0</v>
      </c>
      <c r="F582">
        <v>1</v>
      </c>
      <c r="G582" t="s">
        <v>342</v>
      </c>
      <c r="H582" s="73" t="s">
        <v>351</v>
      </c>
      <c r="I582" t="s">
        <v>255</v>
      </c>
      <c r="J582" t="s">
        <v>394</v>
      </c>
    </row>
    <row r="583" spans="1:10" x14ac:dyDescent="0.25">
      <c r="A583" t="s">
        <v>35</v>
      </c>
      <c r="B583" t="s">
        <v>299</v>
      </c>
      <c r="C583" t="s">
        <v>255</v>
      </c>
      <c r="D583">
        <v>0.13</v>
      </c>
      <c r="E583">
        <v>0.05</v>
      </c>
      <c r="F583">
        <v>0.81</v>
      </c>
      <c r="G583" t="s">
        <v>342</v>
      </c>
      <c r="H583" s="73" t="s">
        <v>351</v>
      </c>
      <c r="I583" t="s">
        <v>255</v>
      </c>
      <c r="J583" t="s">
        <v>394</v>
      </c>
    </row>
    <row r="584" spans="1:10" x14ac:dyDescent="0.25">
      <c r="A584" t="s">
        <v>6</v>
      </c>
      <c r="B584" t="s">
        <v>299</v>
      </c>
      <c r="C584" t="s">
        <v>255</v>
      </c>
      <c r="D584">
        <v>0.14000000000000001</v>
      </c>
      <c r="E584">
        <v>0</v>
      </c>
      <c r="F584">
        <v>0.86</v>
      </c>
      <c r="G584" t="s">
        <v>342</v>
      </c>
      <c r="H584" s="73" t="s">
        <v>351</v>
      </c>
      <c r="I584" t="s">
        <v>255</v>
      </c>
      <c r="J584" t="s">
        <v>394</v>
      </c>
    </row>
    <row r="585" spans="1:10" x14ac:dyDescent="0.25">
      <c r="A585" t="s">
        <v>7</v>
      </c>
      <c r="B585" t="s">
        <v>299</v>
      </c>
      <c r="C585" t="s">
        <v>255</v>
      </c>
      <c r="D585">
        <v>0.28000000000000003</v>
      </c>
      <c r="E585">
        <v>0.55000000000000004</v>
      </c>
      <c r="F585">
        <v>0.18</v>
      </c>
      <c r="G585" t="s">
        <v>342</v>
      </c>
      <c r="H585" s="73" t="s">
        <v>351</v>
      </c>
      <c r="I585" t="s">
        <v>255</v>
      </c>
      <c r="J585" t="s">
        <v>394</v>
      </c>
    </row>
    <row r="586" spans="1:10" x14ac:dyDescent="0.25">
      <c r="A586" t="s">
        <v>10</v>
      </c>
      <c r="B586" t="s">
        <v>299</v>
      </c>
      <c r="C586" t="s">
        <v>255</v>
      </c>
      <c r="D586">
        <v>0</v>
      </c>
      <c r="E586">
        <v>0.44</v>
      </c>
      <c r="F586">
        <v>0.56000000000000005</v>
      </c>
      <c r="G586" t="s">
        <v>342</v>
      </c>
      <c r="H586" s="73" t="s">
        <v>351</v>
      </c>
      <c r="I586" t="s">
        <v>255</v>
      </c>
      <c r="J586" t="s">
        <v>394</v>
      </c>
    </row>
    <row r="587" spans="1:10" x14ac:dyDescent="0.25">
      <c r="A587" t="s">
        <v>8</v>
      </c>
      <c r="B587" t="s">
        <v>299</v>
      </c>
      <c r="C587" t="s">
        <v>255</v>
      </c>
      <c r="D587">
        <v>0.1</v>
      </c>
      <c r="E587">
        <v>0.2</v>
      </c>
      <c r="F587">
        <v>0.7</v>
      </c>
      <c r="G587" t="s">
        <v>342</v>
      </c>
      <c r="H587" s="73" t="s">
        <v>351</v>
      </c>
      <c r="I587" t="s">
        <v>255</v>
      </c>
      <c r="J587" t="s">
        <v>394</v>
      </c>
    </row>
    <row r="588" spans="1:10" x14ac:dyDescent="0.25">
      <c r="A588" t="s">
        <v>15</v>
      </c>
      <c r="B588" t="s">
        <v>299</v>
      </c>
      <c r="C588" t="s">
        <v>255</v>
      </c>
      <c r="D588">
        <v>0.31</v>
      </c>
      <c r="E588">
        <v>0.11</v>
      </c>
      <c r="F588">
        <v>0.57999999999999996</v>
      </c>
      <c r="G588" t="s">
        <v>342</v>
      </c>
      <c r="H588" s="73" t="s">
        <v>351</v>
      </c>
      <c r="I588" t="s">
        <v>255</v>
      </c>
      <c r="J588" t="s">
        <v>394</v>
      </c>
    </row>
    <row r="589" spans="1:10" x14ac:dyDescent="0.25">
      <c r="A589" t="s">
        <v>9</v>
      </c>
      <c r="B589" t="s">
        <v>299</v>
      </c>
      <c r="C589" t="s">
        <v>255</v>
      </c>
      <c r="D589">
        <v>0.14000000000000001</v>
      </c>
      <c r="E589">
        <v>0.56000000000000005</v>
      </c>
      <c r="F589">
        <v>0.3</v>
      </c>
      <c r="G589" t="s">
        <v>342</v>
      </c>
      <c r="H589" s="73" t="s">
        <v>351</v>
      </c>
      <c r="I589" t="s">
        <v>255</v>
      </c>
      <c r="J589" t="s">
        <v>394</v>
      </c>
    </row>
    <row r="590" spans="1:10" x14ac:dyDescent="0.25">
      <c r="A590" t="s">
        <v>16</v>
      </c>
      <c r="B590" t="s">
        <v>299</v>
      </c>
      <c r="C590" t="s">
        <v>255</v>
      </c>
      <c r="D590">
        <v>0</v>
      </c>
      <c r="E590">
        <v>0</v>
      </c>
      <c r="F590">
        <v>1</v>
      </c>
      <c r="G590" t="s">
        <v>342</v>
      </c>
      <c r="H590" s="73" t="s">
        <v>351</v>
      </c>
      <c r="I590" t="s">
        <v>255</v>
      </c>
      <c r="J590" t="s">
        <v>394</v>
      </c>
    </row>
    <row r="591" spans="1:10" x14ac:dyDescent="0.25">
      <c r="A591" t="s">
        <v>22</v>
      </c>
      <c r="B591" t="s">
        <v>299</v>
      </c>
      <c r="C591" t="s">
        <v>213</v>
      </c>
      <c r="D591">
        <v>0.4</v>
      </c>
      <c r="E591">
        <v>0.6</v>
      </c>
      <c r="F591">
        <v>0</v>
      </c>
      <c r="G591" t="s">
        <v>342</v>
      </c>
      <c r="H591" s="73" t="s">
        <v>351</v>
      </c>
      <c r="I591" t="s">
        <v>213</v>
      </c>
      <c r="J591" t="s">
        <v>395</v>
      </c>
    </row>
    <row r="592" spans="1:10" x14ac:dyDescent="0.25">
      <c r="A592" t="s">
        <v>0</v>
      </c>
      <c r="B592" t="s">
        <v>299</v>
      </c>
      <c r="C592" t="s">
        <v>213</v>
      </c>
      <c r="D592">
        <v>0.19</v>
      </c>
      <c r="E592">
        <v>0.19</v>
      </c>
      <c r="F592">
        <v>0.62</v>
      </c>
      <c r="G592" t="s">
        <v>342</v>
      </c>
      <c r="H592" s="73" t="s">
        <v>351</v>
      </c>
      <c r="I592" t="s">
        <v>213</v>
      </c>
      <c r="J592" t="s">
        <v>395</v>
      </c>
    </row>
    <row r="593" spans="1:10" x14ac:dyDescent="0.25">
      <c r="A593" t="s">
        <v>11</v>
      </c>
      <c r="B593" t="s">
        <v>299</v>
      </c>
      <c r="C593" t="s">
        <v>213</v>
      </c>
      <c r="D593">
        <v>0.17</v>
      </c>
      <c r="E593">
        <v>0.12</v>
      </c>
      <c r="F593">
        <v>0.71</v>
      </c>
      <c r="G593" t="s">
        <v>342</v>
      </c>
      <c r="H593" s="73" t="s">
        <v>351</v>
      </c>
      <c r="I593" t="s">
        <v>213</v>
      </c>
      <c r="J593" t="s">
        <v>395</v>
      </c>
    </row>
    <row r="594" spans="1:10" x14ac:dyDescent="0.25">
      <c r="A594" t="s">
        <v>1</v>
      </c>
      <c r="B594" t="s">
        <v>299</v>
      </c>
      <c r="C594" t="s">
        <v>213</v>
      </c>
      <c r="D594">
        <v>0</v>
      </c>
      <c r="E594">
        <v>1</v>
      </c>
      <c r="F594">
        <v>0</v>
      </c>
      <c r="G594" t="s">
        <v>342</v>
      </c>
      <c r="H594" s="73" t="s">
        <v>351</v>
      </c>
      <c r="I594" t="s">
        <v>213</v>
      </c>
      <c r="J594" t="s">
        <v>395</v>
      </c>
    </row>
    <row r="595" spans="1:10" x14ac:dyDescent="0.25">
      <c r="A595" t="s">
        <v>2</v>
      </c>
      <c r="B595" t="s">
        <v>299</v>
      </c>
      <c r="C595" t="s">
        <v>213</v>
      </c>
      <c r="D595">
        <v>0.37</v>
      </c>
      <c r="E595">
        <v>0.22</v>
      </c>
      <c r="F595">
        <v>0.41</v>
      </c>
      <c r="G595" t="s">
        <v>342</v>
      </c>
      <c r="H595" s="73" t="s">
        <v>351</v>
      </c>
      <c r="I595" t="s">
        <v>213</v>
      </c>
      <c r="J595" t="s">
        <v>395</v>
      </c>
    </row>
    <row r="596" spans="1:10" x14ac:dyDescent="0.25">
      <c r="A596" t="s">
        <v>23</v>
      </c>
      <c r="B596" t="s">
        <v>299</v>
      </c>
      <c r="C596" t="s">
        <v>213</v>
      </c>
      <c r="D596">
        <v>0.3</v>
      </c>
      <c r="E596">
        <v>0.7</v>
      </c>
      <c r="F596">
        <v>0</v>
      </c>
      <c r="G596" t="s">
        <v>342</v>
      </c>
      <c r="H596" s="73" t="s">
        <v>351</v>
      </c>
      <c r="I596" t="s">
        <v>213</v>
      </c>
      <c r="J596" t="s">
        <v>395</v>
      </c>
    </row>
    <row r="597" spans="1:10" x14ac:dyDescent="0.25">
      <c r="A597" t="s">
        <v>24</v>
      </c>
      <c r="B597" t="s">
        <v>299</v>
      </c>
      <c r="C597" t="s">
        <v>213</v>
      </c>
      <c r="D597">
        <v>0.42</v>
      </c>
      <c r="E597">
        <v>0.44</v>
      </c>
      <c r="F597">
        <v>0.14000000000000001</v>
      </c>
      <c r="G597" t="s">
        <v>342</v>
      </c>
      <c r="H597" s="73" t="s">
        <v>351</v>
      </c>
      <c r="I597" t="s">
        <v>213</v>
      </c>
      <c r="J597" t="s">
        <v>395</v>
      </c>
    </row>
    <row r="598" spans="1:10" x14ac:dyDescent="0.25">
      <c r="A598" t="s">
        <v>25</v>
      </c>
      <c r="B598" t="s">
        <v>299</v>
      </c>
      <c r="C598" t="s">
        <v>213</v>
      </c>
      <c r="D598">
        <v>0.2</v>
      </c>
      <c r="E598">
        <v>0.52</v>
      </c>
      <c r="F598">
        <v>0.28000000000000003</v>
      </c>
      <c r="G598" t="s">
        <v>342</v>
      </c>
      <c r="H598" s="73" t="s">
        <v>351</v>
      </c>
      <c r="I598" t="s">
        <v>213</v>
      </c>
      <c r="J598" t="s">
        <v>395</v>
      </c>
    </row>
    <row r="599" spans="1:10" x14ac:dyDescent="0.25">
      <c r="A599" t="s">
        <v>12</v>
      </c>
      <c r="B599" t="s">
        <v>299</v>
      </c>
      <c r="C599" t="s">
        <v>213</v>
      </c>
      <c r="D599">
        <v>0</v>
      </c>
      <c r="E599">
        <v>1</v>
      </c>
      <c r="F599">
        <v>0</v>
      </c>
      <c r="G599" t="s">
        <v>342</v>
      </c>
      <c r="H599" s="73" t="s">
        <v>351</v>
      </c>
      <c r="I599" t="s">
        <v>213</v>
      </c>
      <c r="J599" t="s">
        <v>395</v>
      </c>
    </row>
    <row r="600" spans="1:10" x14ac:dyDescent="0.25">
      <c r="A600" t="s">
        <v>3</v>
      </c>
      <c r="B600" t="s">
        <v>299</v>
      </c>
      <c r="C600" t="s">
        <v>213</v>
      </c>
      <c r="D600">
        <v>0.25</v>
      </c>
      <c r="E600">
        <v>0.7</v>
      </c>
      <c r="F600">
        <v>0.06</v>
      </c>
      <c r="G600" t="s">
        <v>342</v>
      </c>
      <c r="H600" s="73" t="s">
        <v>351</v>
      </c>
      <c r="I600" t="s">
        <v>213</v>
      </c>
      <c r="J600" t="s">
        <v>395</v>
      </c>
    </row>
    <row r="601" spans="1:10" x14ac:dyDescent="0.25">
      <c r="A601" t="s">
        <v>26</v>
      </c>
      <c r="B601" t="s">
        <v>299</v>
      </c>
      <c r="C601" t="s">
        <v>213</v>
      </c>
      <c r="D601">
        <v>0</v>
      </c>
      <c r="E601">
        <v>1</v>
      </c>
      <c r="F601">
        <v>0</v>
      </c>
      <c r="G601" t="s">
        <v>342</v>
      </c>
      <c r="H601" s="73" t="s">
        <v>351</v>
      </c>
      <c r="I601" t="s">
        <v>213</v>
      </c>
      <c r="J601" t="s">
        <v>395</v>
      </c>
    </row>
    <row r="602" spans="1:10" x14ac:dyDescent="0.25">
      <c r="A602" t="s">
        <v>27</v>
      </c>
      <c r="B602" t="s">
        <v>299</v>
      </c>
      <c r="C602" t="s">
        <v>213</v>
      </c>
      <c r="D602">
        <v>0.62</v>
      </c>
      <c r="E602">
        <v>0.25</v>
      </c>
      <c r="F602">
        <v>0.13</v>
      </c>
      <c r="G602" t="s">
        <v>342</v>
      </c>
      <c r="H602" s="73" t="s">
        <v>351</v>
      </c>
      <c r="I602" t="s">
        <v>213</v>
      </c>
      <c r="J602" t="s">
        <v>395</v>
      </c>
    </row>
    <row r="603" spans="1:10" x14ac:dyDescent="0.25">
      <c r="A603" t="s">
        <v>28</v>
      </c>
      <c r="B603" t="s">
        <v>299</v>
      </c>
      <c r="C603" t="s">
        <v>213</v>
      </c>
      <c r="D603">
        <v>0.14000000000000001</v>
      </c>
      <c r="E603">
        <v>0.28000000000000003</v>
      </c>
      <c r="F603">
        <v>0.57999999999999996</v>
      </c>
      <c r="G603" t="s">
        <v>342</v>
      </c>
      <c r="H603" s="73" t="s">
        <v>351</v>
      </c>
      <c r="I603" t="s">
        <v>213</v>
      </c>
      <c r="J603" t="s">
        <v>395</v>
      </c>
    </row>
    <row r="604" spans="1:10" x14ac:dyDescent="0.25">
      <c r="A604" t="s">
        <v>29</v>
      </c>
      <c r="B604" t="s">
        <v>299</v>
      </c>
      <c r="C604" t="s">
        <v>213</v>
      </c>
      <c r="D604">
        <v>0</v>
      </c>
      <c r="E604">
        <v>1</v>
      </c>
      <c r="F604">
        <v>0</v>
      </c>
      <c r="G604" t="s">
        <v>342</v>
      </c>
      <c r="H604" s="73" t="s">
        <v>351</v>
      </c>
      <c r="I604" t="s">
        <v>213</v>
      </c>
      <c r="J604" t="s">
        <v>395</v>
      </c>
    </row>
    <row r="605" spans="1:10" x14ac:dyDescent="0.25">
      <c r="A605" t="s">
        <v>4</v>
      </c>
      <c r="B605" t="s">
        <v>299</v>
      </c>
      <c r="C605" t="s">
        <v>213</v>
      </c>
      <c r="D605">
        <v>0.35</v>
      </c>
      <c r="E605">
        <v>0.56000000000000005</v>
      </c>
      <c r="F605">
        <v>0.09</v>
      </c>
      <c r="G605" t="s">
        <v>342</v>
      </c>
      <c r="H605" s="73" t="s">
        <v>351</v>
      </c>
      <c r="I605" t="s">
        <v>213</v>
      </c>
      <c r="J605" t="s">
        <v>395</v>
      </c>
    </row>
    <row r="606" spans="1:10" x14ac:dyDescent="0.25">
      <c r="A606" t="s">
        <v>13</v>
      </c>
      <c r="B606" t="s">
        <v>299</v>
      </c>
      <c r="C606" t="s">
        <v>213</v>
      </c>
      <c r="D606">
        <v>0.31</v>
      </c>
      <c r="E606">
        <v>0.69</v>
      </c>
      <c r="F606">
        <v>0</v>
      </c>
      <c r="G606" t="s">
        <v>342</v>
      </c>
      <c r="H606" s="73" t="s">
        <v>351</v>
      </c>
      <c r="I606" t="s">
        <v>213</v>
      </c>
      <c r="J606" t="s">
        <v>395</v>
      </c>
    </row>
    <row r="607" spans="1:10" x14ac:dyDescent="0.25">
      <c r="A607" t="s">
        <v>30</v>
      </c>
      <c r="B607" t="s">
        <v>299</v>
      </c>
      <c r="C607" t="s">
        <v>213</v>
      </c>
      <c r="D607">
        <v>0</v>
      </c>
      <c r="E607">
        <v>1</v>
      </c>
      <c r="F607">
        <v>0</v>
      </c>
      <c r="G607" t="s">
        <v>342</v>
      </c>
      <c r="H607" s="73" t="s">
        <v>351</v>
      </c>
      <c r="I607" t="s">
        <v>213</v>
      </c>
      <c r="J607" t="s">
        <v>395</v>
      </c>
    </row>
    <row r="608" spans="1:10" x14ac:dyDescent="0.25">
      <c r="A608" t="s">
        <v>31</v>
      </c>
      <c r="B608" t="s">
        <v>299</v>
      </c>
      <c r="C608" t="s">
        <v>213</v>
      </c>
      <c r="D608">
        <v>0</v>
      </c>
      <c r="E608">
        <v>1</v>
      </c>
      <c r="F608">
        <v>0</v>
      </c>
      <c r="G608" t="s">
        <v>342</v>
      </c>
      <c r="H608" s="73" t="s">
        <v>351</v>
      </c>
      <c r="I608" t="s">
        <v>213</v>
      </c>
      <c r="J608" t="s">
        <v>395</v>
      </c>
    </row>
    <row r="609" spans="1:10" x14ac:dyDescent="0.25">
      <c r="A609" t="s">
        <v>14</v>
      </c>
      <c r="B609" t="s">
        <v>299</v>
      </c>
      <c r="C609" t="s">
        <v>213</v>
      </c>
      <c r="D609">
        <v>0.39</v>
      </c>
      <c r="E609">
        <v>0.28000000000000003</v>
      </c>
      <c r="F609">
        <v>0.33</v>
      </c>
      <c r="G609" t="s">
        <v>342</v>
      </c>
      <c r="H609" s="73" t="s">
        <v>351</v>
      </c>
      <c r="I609" t="s">
        <v>213</v>
      </c>
      <c r="J609" t="s">
        <v>395</v>
      </c>
    </row>
    <row r="610" spans="1:10" x14ac:dyDescent="0.25">
      <c r="A610" t="s">
        <v>5</v>
      </c>
      <c r="B610" t="s">
        <v>299</v>
      </c>
      <c r="C610" t="s">
        <v>213</v>
      </c>
      <c r="D610">
        <v>0</v>
      </c>
      <c r="E610">
        <v>1</v>
      </c>
      <c r="F610">
        <v>0</v>
      </c>
      <c r="G610" t="s">
        <v>342</v>
      </c>
      <c r="H610" s="73" t="s">
        <v>351</v>
      </c>
      <c r="I610" t="s">
        <v>213</v>
      </c>
      <c r="J610" t="s">
        <v>395</v>
      </c>
    </row>
    <row r="611" spans="1:10" x14ac:dyDescent="0.25">
      <c r="A611" t="s">
        <v>32</v>
      </c>
      <c r="B611" t="s">
        <v>299</v>
      </c>
      <c r="C611" t="s">
        <v>213</v>
      </c>
      <c r="D611">
        <v>0.53</v>
      </c>
      <c r="E611">
        <v>0.47</v>
      </c>
      <c r="F611">
        <v>0</v>
      </c>
      <c r="G611" t="s">
        <v>342</v>
      </c>
      <c r="H611" s="73" t="s">
        <v>351</v>
      </c>
      <c r="I611" t="s">
        <v>213</v>
      </c>
      <c r="J611" t="s">
        <v>395</v>
      </c>
    </row>
    <row r="612" spans="1:10" x14ac:dyDescent="0.25">
      <c r="A612" t="s">
        <v>33</v>
      </c>
      <c r="B612" t="s">
        <v>299</v>
      </c>
      <c r="C612" t="s">
        <v>213</v>
      </c>
      <c r="D612">
        <v>0.49</v>
      </c>
      <c r="E612">
        <v>0.2</v>
      </c>
      <c r="F612">
        <v>0.31</v>
      </c>
      <c r="G612" t="s">
        <v>342</v>
      </c>
      <c r="H612" s="73" t="s">
        <v>351</v>
      </c>
      <c r="I612" t="s">
        <v>213</v>
      </c>
      <c r="J612" t="s">
        <v>395</v>
      </c>
    </row>
    <row r="613" spans="1:10" x14ac:dyDescent="0.25">
      <c r="A613" t="s">
        <v>34</v>
      </c>
      <c r="B613" t="s">
        <v>299</v>
      </c>
      <c r="C613" t="s">
        <v>213</v>
      </c>
      <c r="D613">
        <v>0</v>
      </c>
      <c r="E613">
        <v>1</v>
      </c>
      <c r="F613">
        <v>0</v>
      </c>
      <c r="G613" t="s">
        <v>342</v>
      </c>
      <c r="H613" s="73" t="s">
        <v>351</v>
      </c>
      <c r="I613" t="s">
        <v>213</v>
      </c>
      <c r="J613" t="s">
        <v>395</v>
      </c>
    </row>
    <row r="614" spans="1:10" x14ac:dyDescent="0.25">
      <c r="A614" t="s">
        <v>35</v>
      </c>
      <c r="B614" t="s">
        <v>299</v>
      </c>
      <c r="C614" t="s">
        <v>213</v>
      </c>
      <c r="D614">
        <v>0.13</v>
      </c>
      <c r="E614">
        <v>0.81</v>
      </c>
      <c r="F614">
        <v>0.05</v>
      </c>
      <c r="G614" t="s">
        <v>342</v>
      </c>
      <c r="H614" s="73" t="s">
        <v>351</v>
      </c>
      <c r="I614" t="s">
        <v>213</v>
      </c>
      <c r="J614" t="s">
        <v>395</v>
      </c>
    </row>
    <row r="615" spans="1:10" x14ac:dyDescent="0.25">
      <c r="A615" t="s">
        <v>6</v>
      </c>
      <c r="B615" t="s">
        <v>299</v>
      </c>
      <c r="C615" t="s">
        <v>213</v>
      </c>
      <c r="D615">
        <v>0.14000000000000001</v>
      </c>
      <c r="E615">
        <v>0.86</v>
      </c>
      <c r="F615">
        <v>0</v>
      </c>
      <c r="G615" t="s">
        <v>342</v>
      </c>
      <c r="H615" s="73" t="s">
        <v>351</v>
      </c>
      <c r="I615" t="s">
        <v>213</v>
      </c>
      <c r="J615" t="s">
        <v>395</v>
      </c>
    </row>
    <row r="616" spans="1:10" x14ac:dyDescent="0.25">
      <c r="A616" t="s">
        <v>7</v>
      </c>
      <c r="B616" t="s">
        <v>299</v>
      </c>
      <c r="C616" t="s">
        <v>213</v>
      </c>
      <c r="D616">
        <v>0.28000000000000003</v>
      </c>
      <c r="E616">
        <v>0.18</v>
      </c>
      <c r="F616">
        <v>0.55000000000000004</v>
      </c>
      <c r="G616" t="s">
        <v>342</v>
      </c>
      <c r="H616" s="73" t="s">
        <v>351</v>
      </c>
      <c r="I616" t="s">
        <v>213</v>
      </c>
      <c r="J616" t="s">
        <v>395</v>
      </c>
    </row>
    <row r="617" spans="1:10" x14ac:dyDescent="0.25">
      <c r="A617" t="s">
        <v>10</v>
      </c>
      <c r="B617" t="s">
        <v>299</v>
      </c>
      <c r="C617" t="s">
        <v>213</v>
      </c>
      <c r="D617">
        <v>0</v>
      </c>
      <c r="E617">
        <v>0.56000000000000005</v>
      </c>
      <c r="F617">
        <v>0.44</v>
      </c>
      <c r="G617" t="s">
        <v>342</v>
      </c>
      <c r="H617" s="73" t="s">
        <v>351</v>
      </c>
      <c r="I617" t="s">
        <v>213</v>
      </c>
      <c r="J617" t="s">
        <v>395</v>
      </c>
    </row>
    <row r="618" spans="1:10" x14ac:dyDescent="0.25">
      <c r="A618" t="s">
        <v>8</v>
      </c>
      <c r="B618" t="s">
        <v>299</v>
      </c>
      <c r="C618" t="s">
        <v>213</v>
      </c>
      <c r="D618">
        <v>0.1</v>
      </c>
      <c r="E618">
        <v>0.7</v>
      </c>
      <c r="F618">
        <v>0.2</v>
      </c>
      <c r="G618" t="s">
        <v>342</v>
      </c>
      <c r="H618" s="73" t="s">
        <v>351</v>
      </c>
      <c r="I618" t="s">
        <v>213</v>
      </c>
      <c r="J618" t="s">
        <v>395</v>
      </c>
    </row>
    <row r="619" spans="1:10" x14ac:dyDescent="0.25">
      <c r="A619" t="s">
        <v>15</v>
      </c>
      <c r="B619" t="s">
        <v>299</v>
      </c>
      <c r="C619" t="s">
        <v>213</v>
      </c>
      <c r="D619">
        <v>0.31</v>
      </c>
      <c r="E619">
        <v>0.57999999999999996</v>
      </c>
      <c r="F619">
        <v>0.11</v>
      </c>
      <c r="G619" t="s">
        <v>342</v>
      </c>
      <c r="H619" s="73" t="s">
        <v>351</v>
      </c>
      <c r="I619" t="s">
        <v>213</v>
      </c>
      <c r="J619" t="s">
        <v>395</v>
      </c>
    </row>
    <row r="620" spans="1:10" x14ac:dyDescent="0.25">
      <c r="A620" t="s">
        <v>9</v>
      </c>
      <c r="B620" t="s">
        <v>299</v>
      </c>
      <c r="C620" t="s">
        <v>213</v>
      </c>
      <c r="D620">
        <v>0.14000000000000001</v>
      </c>
      <c r="E620">
        <v>0.3</v>
      </c>
      <c r="F620">
        <v>0.56000000000000005</v>
      </c>
      <c r="G620" t="s">
        <v>342</v>
      </c>
      <c r="H620" s="73" t="s">
        <v>351</v>
      </c>
      <c r="I620" t="s">
        <v>213</v>
      </c>
      <c r="J620" t="s">
        <v>395</v>
      </c>
    </row>
    <row r="621" spans="1:10" x14ac:dyDescent="0.25">
      <c r="A621" t="s">
        <v>16</v>
      </c>
      <c r="B621" t="s">
        <v>299</v>
      </c>
      <c r="C621" t="s">
        <v>213</v>
      </c>
      <c r="D621">
        <v>0</v>
      </c>
      <c r="E621">
        <v>1</v>
      </c>
      <c r="F621">
        <v>0</v>
      </c>
      <c r="G621" t="s">
        <v>342</v>
      </c>
      <c r="H621" s="73" t="s">
        <v>351</v>
      </c>
      <c r="I621" t="s">
        <v>213</v>
      </c>
      <c r="J621" t="s">
        <v>395</v>
      </c>
    </row>
    <row r="622" spans="1:10" x14ac:dyDescent="0.25">
      <c r="A622" t="s">
        <v>22</v>
      </c>
      <c r="B622" t="s">
        <v>297</v>
      </c>
      <c r="C622" t="s">
        <v>255</v>
      </c>
      <c r="D622">
        <v>1</v>
      </c>
      <c r="E622">
        <v>0</v>
      </c>
      <c r="F622">
        <v>0</v>
      </c>
      <c r="G622" t="s">
        <v>342</v>
      </c>
      <c r="H622" s="73" t="s">
        <v>350</v>
      </c>
      <c r="I622" t="s">
        <v>255</v>
      </c>
      <c r="J622" t="s">
        <v>390</v>
      </c>
    </row>
    <row r="623" spans="1:10" x14ac:dyDescent="0.25">
      <c r="A623" t="s">
        <v>0</v>
      </c>
      <c r="B623" t="s">
        <v>297</v>
      </c>
      <c r="C623" t="s">
        <v>255</v>
      </c>
      <c r="D623">
        <v>7.0000000000000007E-2</v>
      </c>
      <c r="E623">
        <v>0.92</v>
      </c>
      <c r="F623">
        <v>0.01</v>
      </c>
      <c r="G623" t="s">
        <v>342</v>
      </c>
      <c r="H623" s="73" t="s">
        <v>350</v>
      </c>
      <c r="I623" t="s">
        <v>255</v>
      </c>
      <c r="J623" t="s">
        <v>390</v>
      </c>
    </row>
    <row r="624" spans="1:10" x14ac:dyDescent="0.25">
      <c r="A624" t="s">
        <v>11</v>
      </c>
      <c r="B624" t="s">
        <v>297</v>
      </c>
      <c r="C624" t="s">
        <v>255</v>
      </c>
      <c r="D624">
        <v>0.01</v>
      </c>
      <c r="E624">
        <v>0.98</v>
      </c>
      <c r="F624">
        <v>0.01</v>
      </c>
      <c r="G624" t="s">
        <v>342</v>
      </c>
      <c r="H624" s="73" t="s">
        <v>350</v>
      </c>
      <c r="I624" t="s">
        <v>255</v>
      </c>
      <c r="J624" t="s">
        <v>390</v>
      </c>
    </row>
    <row r="625" spans="1:10" x14ac:dyDescent="0.25">
      <c r="A625" t="s">
        <v>1</v>
      </c>
      <c r="B625" t="s">
        <v>297</v>
      </c>
      <c r="C625" t="s">
        <v>255</v>
      </c>
      <c r="D625">
        <v>0</v>
      </c>
      <c r="E625">
        <v>0</v>
      </c>
      <c r="F625">
        <v>1</v>
      </c>
      <c r="G625" t="s">
        <v>342</v>
      </c>
      <c r="H625" s="73" t="s">
        <v>350</v>
      </c>
      <c r="I625" t="s">
        <v>255</v>
      </c>
      <c r="J625" t="s">
        <v>390</v>
      </c>
    </row>
    <row r="626" spans="1:10" x14ac:dyDescent="0.25">
      <c r="A626" t="s">
        <v>2</v>
      </c>
      <c r="B626" t="s">
        <v>297</v>
      </c>
      <c r="C626" t="s">
        <v>255</v>
      </c>
      <c r="D626">
        <v>0.16</v>
      </c>
      <c r="E626">
        <v>0.8</v>
      </c>
      <c r="F626">
        <v>0.04</v>
      </c>
      <c r="G626" t="s">
        <v>342</v>
      </c>
      <c r="H626" s="73" t="s">
        <v>350</v>
      </c>
      <c r="I626" t="s">
        <v>255</v>
      </c>
      <c r="J626" t="s">
        <v>390</v>
      </c>
    </row>
    <row r="627" spans="1:10" x14ac:dyDescent="0.25">
      <c r="A627" t="s">
        <v>23</v>
      </c>
      <c r="B627" t="s">
        <v>297</v>
      </c>
      <c r="C627" t="s">
        <v>255</v>
      </c>
      <c r="D627">
        <v>0.92</v>
      </c>
      <c r="E627">
        <v>0</v>
      </c>
      <c r="F627">
        <v>0.08</v>
      </c>
      <c r="G627" t="s">
        <v>342</v>
      </c>
      <c r="H627" s="73" t="s">
        <v>350</v>
      </c>
      <c r="I627" t="s">
        <v>255</v>
      </c>
      <c r="J627" t="s">
        <v>390</v>
      </c>
    </row>
    <row r="628" spans="1:10" x14ac:dyDescent="0.25">
      <c r="A628" t="s">
        <v>24</v>
      </c>
      <c r="B628" t="s">
        <v>297</v>
      </c>
      <c r="C628" t="s">
        <v>255</v>
      </c>
      <c r="D628">
        <v>0.19</v>
      </c>
      <c r="E628">
        <v>0.7</v>
      </c>
      <c r="F628">
        <v>0.11</v>
      </c>
      <c r="G628" t="s">
        <v>342</v>
      </c>
      <c r="H628" s="73" t="s">
        <v>350</v>
      </c>
      <c r="I628" t="s">
        <v>255</v>
      </c>
      <c r="J628" t="s">
        <v>390</v>
      </c>
    </row>
    <row r="629" spans="1:10" x14ac:dyDescent="0.25">
      <c r="A629" t="s">
        <v>25</v>
      </c>
      <c r="B629" t="s">
        <v>297</v>
      </c>
      <c r="C629" t="s">
        <v>255</v>
      </c>
      <c r="D629">
        <v>0.17</v>
      </c>
      <c r="E629">
        <v>0.78</v>
      </c>
      <c r="F629">
        <v>0.05</v>
      </c>
      <c r="G629" t="s">
        <v>342</v>
      </c>
      <c r="H629" s="73" t="s">
        <v>350</v>
      </c>
      <c r="I629" t="s">
        <v>255</v>
      </c>
      <c r="J629" t="s">
        <v>390</v>
      </c>
    </row>
    <row r="630" spans="1:10" x14ac:dyDescent="0.25">
      <c r="A630" t="s">
        <v>12</v>
      </c>
      <c r="B630" t="s">
        <v>297</v>
      </c>
      <c r="C630" t="s">
        <v>255</v>
      </c>
      <c r="D630">
        <v>0</v>
      </c>
      <c r="E630">
        <v>0</v>
      </c>
      <c r="F630">
        <v>1</v>
      </c>
      <c r="G630" t="s">
        <v>342</v>
      </c>
      <c r="H630" s="73" t="s">
        <v>350</v>
      </c>
      <c r="I630" t="s">
        <v>255</v>
      </c>
      <c r="J630" t="s">
        <v>390</v>
      </c>
    </row>
    <row r="631" spans="1:10" x14ac:dyDescent="0.25">
      <c r="A631" t="s">
        <v>3</v>
      </c>
      <c r="B631" t="s">
        <v>297</v>
      </c>
      <c r="C631" t="s">
        <v>255</v>
      </c>
      <c r="D631">
        <v>0.13</v>
      </c>
      <c r="E631">
        <v>0.56999999999999995</v>
      </c>
      <c r="F631">
        <v>0.3</v>
      </c>
      <c r="G631" t="s">
        <v>342</v>
      </c>
      <c r="H631" s="73" t="s">
        <v>350</v>
      </c>
      <c r="I631" t="s">
        <v>255</v>
      </c>
      <c r="J631" t="s">
        <v>390</v>
      </c>
    </row>
    <row r="632" spans="1:10" x14ac:dyDescent="0.25">
      <c r="A632" t="s">
        <v>26</v>
      </c>
      <c r="B632" t="s">
        <v>297</v>
      </c>
      <c r="C632" t="s">
        <v>255</v>
      </c>
      <c r="D632">
        <v>0</v>
      </c>
      <c r="E632">
        <v>0</v>
      </c>
      <c r="F632">
        <v>1</v>
      </c>
      <c r="G632" t="s">
        <v>342</v>
      </c>
      <c r="H632" s="73" t="s">
        <v>350</v>
      </c>
      <c r="I632" t="s">
        <v>255</v>
      </c>
      <c r="J632" t="s">
        <v>390</v>
      </c>
    </row>
    <row r="633" spans="1:10" x14ac:dyDescent="0.25">
      <c r="A633" t="s">
        <v>27</v>
      </c>
      <c r="B633" t="s">
        <v>297</v>
      </c>
      <c r="C633" t="s">
        <v>255</v>
      </c>
      <c r="D633">
        <v>0.7</v>
      </c>
      <c r="E633">
        <v>0.27</v>
      </c>
      <c r="F633">
        <v>0.03</v>
      </c>
      <c r="G633" t="s">
        <v>342</v>
      </c>
      <c r="H633" s="73" t="s">
        <v>350</v>
      </c>
      <c r="I633" t="s">
        <v>255</v>
      </c>
      <c r="J633" t="s">
        <v>390</v>
      </c>
    </row>
    <row r="634" spans="1:10" x14ac:dyDescent="0.25">
      <c r="A634" t="s">
        <v>28</v>
      </c>
      <c r="B634" t="s">
        <v>297</v>
      </c>
      <c r="C634" t="s">
        <v>255</v>
      </c>
      <c r="D634">
        <v>0.95</v>
      </c>
      <c r="E634">
        <v>0.04</v>
      </c>
      <c r="F634">
        <v>0.01</v>
      </c>
      <c r="G634" t="s">
        <v>342</v>
      </c>
      <c r="H634" s="73" t="s">
        <v>350</v>
      </c>
      <c r="I634" t="s">
        <v>255</v>
      </c>
      <c r="J634" t="s">
        <v>390</v>
      </c>
    </row>
    <row r="635" spans="1:10" x14ac:dyDescent="0.25">
      <c r="A635" t="s">
        <v>29</v>
      </c>
      <c r="B635" t="s">
        <v>297</v>
      </c>
      <c r="C635" t="s">
        <v>255</v>
      </c>
      <c r="D635">
        <v>0</v>
      </c>
      <c r="E635">
        <v>0</v>
      </c>
      <c r="F635">
        <v>1</v>
      </c>
      <c r="G635" t="s">
        <v>342</v>
      </c>
      <c r="H635" s="73" t="s">
        <v>350</v>
      </c>
      <c r="I635" t="s">
        <v>255</v>
      </c>
      <c r="J635" t="s">
        <v>390</v>
      </c>
    </row>
    <row r="636" spans="1:10" x14ac:dyDescent="0.25">
      <c r="A636" t="s">
        <v>4</v>
      </c>
      <c r="B636" t="s">
        <v>297</v>
      </c>
      <c r="C636" t="s">
        <v>255</v>
      </c>
      <c r="D636">
        <v>7.0000000000000007E-2</v>
      </c>
      <c r="E636">
        <v>0.74</v>
      </c>
      <c r="F636">
        <v>0.2</v>
      </c>
      <c r="G636" t="s">
        <v>342</v>
      </c>
      <c r="H636" s="73" t="s">
        <v>350</v>
      </c>
      <c r="I636" t="s">
        <v>255</v>
      </c>
      <c r="J636" t="s">
        <v>390</v>
      </c>
    </row>
    <row r="637" spans="1:10" x14ac:dyDescent="0.25">
      <c r="A637" t="s">
        <v>13</v>
      </c>
      <c r="B637" t="s">
        <v>297</v>
      </c>
      <c r="C637" t="s">
        <v>255</v>
      </c>
      <c r="D637">
        <v>0.33</v>
      </c>
      <c r="E637">
        <v>0.5</v>
      </c>
      <c r="F637">
        <v>0.17</v>
      </c>
      <c r="G637" t="s">
        <v>342</v>
      </c>
      <c r="H637" s="73" t="s">
        <v>350</v>
      </c>
      <c r="I637" t="s">
        <v>255</v>
      </c>
      <c r="J637" t="s">
        <v>390</v>
      </c>
    </row>
    <row r="638" spans="1:10" x14ac:dyDescent="0.25">
      <c r="A638" t="s">
        <v>30</v>
      </c>
      <c r="B638" t="s">
        <v>297</v>
      </c>
      <c r="C638" t="s">
        <v>255</v>
      </c>
      <c r="D638">
        <v>0</v>
      </c>
      <c r="E638">
        <v>0</v>
      </c>
      <c r="F638">
        <v>1</v>
      </c>
      <c r="G638" t="s">
        <v>342</v>
      </c>
      <c r="H638" s="73" t="s">
        <v>350</v>
      </c>
      <c r="I638" t="s">
        <v>255</v>
      </c>
      <c r="J638" t="s">
        <v>390</v>
      </c>
    </row>
    <row r="639" spans="1:10" x14ac:dyDescent="0.25">
      <c r="A639" t="s">
        <v>31</v>
      </c>
      <c r="B639" t="s">
        <v>297</v>
      </c>
      <c r="C639" t="s">
        <v>255</v>
      </c>
      <c r="D639" t="s">
        <v>312</v>
      </c>
      <c r="E639" t="s">
        <v>312</v>
      </c>
      <c r="F639" t="s">
        <v>312</v>
      </c>
      <c r="G639" t="s">
        <v>342</v>
      </c>
      <c r="H639" s="73" t="s">
        <v>350</v>
      </c>
      <c r="I639" t="s">
        <v>255</v>
      </c>
      <c r="J639" t="s">
        <v>390</v>
      </c>
    </row>
    <row r="640" spans="1:10" x14ac:dyDescent="0.25">
      <c r="A640" t="s">
        <v>14</v>
      </c>
      <c r="B640" t="s">
        <v>297</v>
      </c>
      <c r="C640" t="s">
        <v>255</v>
      </c>
      <c r="D640">
        <v>0.54</v>
      </c>
      <c r="E640">
        <v>0.35</v>
      </c>
      <c r="F640">
        <v>0.11</v>
      </c>
      <c r="G640" t="s">
        <v>342</v>
      </c>
      <c r="H640" s="73" t="s">
        <v>350</v>
      </c>
      <c r="I640" t="s">
        <v>255</v>
      </c>
      <c r="J640" t="s">
        <v>390</v>
      </c>
    </row>
    <row r="641" spans="1:10" x14ac:dyDescent="0.25">
      <c r="A641" t="s">
        <v>5</v>
      </c>
      <c r="B641" t="s">
        <v>297</v>
      </c>
      <c r="C641" t="s">
        <v>255</v>
      </c>
      <c r="D641">
        <v>0</v>
      </c>
      <c r="E641">
        <v>0</v>
      </c>
      <c r="F641">
        <v>1</v>
      </c>
      <c r="G641" t="s">
        <v>342</v>
      </c>
      <c r="H641" s="73" t="s">
        <v>350</v>
      </c>
      <c r="I641" t="s">
        <v>255</v>
      </c>
      <c r="J641" t="s">
        <v>390</v>
      </c>
    </row>
    <row r="642" spans="1:10" x14ac:dyDescent="0.25">
      <c r="A642" t="s">
        <v>32</v>
      </c>
      <c r="B642" t="s">
        <v>297</v>
      </c>
      <c r="C642" t="s">
        <v>255</v>
      </c>
      <c r="D642">
        <v>1</v>
      </c>
      <c r="E642">
        <v>0</v>
      </c>
      <c r="F642">
        <v>0</v>
      </c>
      <c r="G642" t="s">
        <v>342</v>
      </c>
      <c r="H642" s="73" t="s">
        <v>350</v>
      </c>
      <c r="I642" t="s">
        <v>255</v>
      </c>
      <c r="J642" t="s">
        <v>390</v>
      </c>
    </row>
    <row r="643" spans="1:10" x14ac:dyDescent="0.25">
      <c r="A643" t="s">
        <v>33</v>
      </c>
      <c r="B643" t="s">
        <v>297</v>
      </c>
      <c r="C643" t="s">
        <v>255</v>
      </c>
      <c r="D643">
        <v>0.45</v>
      </c>
      <c r="E643">
        <v>0.47</v>
      </c>
      <c r="F643">
        <v>0.08</v>
      </c>
      <c r="G643" t="s">
        <v>342</v>
      </c>
      <c r="H643" s="73" t="s">
        <v>350</v>
      </c>
      <c r="I643" t="s">
        <v>255</v>
      </c>
      <c r="J643" t="s">
        <v>390</v>
      </c>
    </row>
    <row r="644" spans="1:10" x14ac:dyDescent="0.25">
      <c r="A644" t="s">
        <v>34</v>
      </c>
      <c r="B644" t="s">
        <v>297</v>
      </c>
      <c r="C644" t="s">
        <v>255</v>
      </c>
      <c r="D644">
        <v>0</v>
      </c>
      <c r="E644">
        <v>0</v>
      </c>
      <c r="F644">
        <v>1</v>
      </c>
      <c r="G644" t="s">
        <v>342</v>
      </c>
      <c r="H644" s="73" t="s">
        <v>350</v>
      </c>
      <c r="I644" t="s">
        <v>255</v>
      </c>
      <c r="J644" t="s">
        <v>390</v>
      </c>
    </row>
    <row r="645" spans="1:10" x14ac:dyDescent="0.25">
      <c r="A645" t="s">
        <v>35</v>
      </c>
      <c r="B645" t="s">
        <v>297</v>
      </c>
      <c r="C645" t="s">
        <v>255</v>
      </c>
      <c r="D645">
        <v>0.11</v>
      </c>
      <c r="E645">
        <v>0.89</v>
      </c>
      <c r="F645">
        <v>0</v>
      </c>
      <c r="G645" t="s">
        <v>342</v>
      </c>
      <c r="H645" s="73" t="s">
        <v>350</v>
      </c>
      <c r="I645" t="s">
        <v>255</v>
      </c>
      <c r="J645" t="s">
        <v>390</v>
      </c>
    </row>
    <row r="646" spans="1:10" x14ac:dyDescent="0.25">
      <c r="A646" t="s">
        <v>6</v>
      </c>
      <c r="B646" t="s">
        <v>297</v>
      </c>
      <c r="C646" t="s">
        <v>255</v>
      </c>
      <c r="D646">
        <v>0.25</v>
      </c>
      <c r="E646">
        <v>0</v>
      </c>
      <c r="F646">
        <v>0.75</v>
      </c>
      <c r="G646" t="s">
        <v>342</v>
      </c>
      <c r="H646" s="73" t="s">
        <v>350</v>
      </c>
      <c r="I646" t="s">
        <v>255</v>
      </c>
      <c r="J646" t="s">
        <v>390</v>
      </c>
    </row>
    <row r="647" spans="1:10" x14ac:dyDescent="0.25">
      <c r="A647" t="s">
        <v>7</v>
      </c>
      <c r="B647" t="s">
        <v>297</v>
      </c>
      <c r="C647" t="s">
        <v>255</v>
      </c>
      <c r="D647">
        <v>0.8</v>
      </c>
      <c r="E647">
        <v>0.14000000000000001</v>
      </c>
      <c r="F647">
        <v>0.06</v>
      </c>
      <c r="G647" t="s">
        <v>342</v>
      </c>
      <c r="H647" s="73" t="s">
        <v>350</v>
      </c>
      <c r="I647" t="s">
        <v>255</v>
      </c>
      <c r="J647" t="s">
        <v>390</v>
      </c>
    </row>
    <row r="648" spans="1:10" x14ac:dyDescent="0.25">
      <c r="A648" t="s">
        <v>10</v>
      </c>
      <c r="B648" t="s">
        <v>297</v>
      </c>
      <c r="C648" t="s">
        <v>255</v>
      </c>
      <c r="D648">
        <v>0.11</v>
      </c>
      <c r="E648">
        <v>0.33</v>
      </c>
      <c r="F648">
        <v>0.56000000000000005</v>
      </c>
      <c r="G648" t="s">
        <v>342</v>
      </c>
      <c r="H648" s="73" t="s">
        <v>350</v>
      </c>
      <c r="I648" t="s">
        <v>255</v>
      </c>
      <c r="J648" t="s">
        <v>390</v>
      </c>
    </row>
    <row r="649" spans="1:10" x14ac:dyDescent="0.25">
      <c r="A649" t="s">
        <v>8</v>
      </c>
      <c r="B649" t="s">
        <v>297</v>
      </c>
      <c r="C649" t="s">
        <v>255</v>
      </c>
      <c r="D649">
        <v>0.33</v>
      </c>
      <c r="E649">
        <v>0</v>
      </c>
      <c r="F649">
        <v>0.67</v>
      </c>
      <c r="G649" t="s">
        <v>342</v>
      </c>
      <c r="H649" s="73" t="s">
        <v>350</v>
      </c>
      <c r="I649" t="s">
        <v>255</v>
      </c>
      <c r="J649" t="s">
        <v>390</v>
      </c>
    </row>
    <row r="650" spans="1:10" x14ac:dyDescent="0.25">
      <c r="A650" t="s">
        <v>15</v>
      </c>
      <c r="B650" t="s">
        <v>297</v>
      </c>
      <c r="C650" t="s">
        <v>255</v>
      </c>
      <c r="D650">
        <v>0.83</v>
      </c>
      <c r="E650">
        <v>0</v>
      </c>
      <c r="F650">
        <v>0.17</v>
      </c>
      <c r="G650" t="s">
        <v>342</v>
      </c>
      <c r="H650" s="73" t="s">
        <v>350</v>
      </c>
      <c r="I650" t="s">
        <v>255</v>
      </c>
      <c r="J650" t="s">
        <v>390</v>
      </c>
    </row>
    <row r="651" spans="1:10" x14ac:dyDescent="0.25">
      <c r="A651" t="s">
        <v>9</v>
      </c>
      <c r="B651" t="s">
        <v>297</v>
      </c>
      <c r="C651" t="s">
        <v>255</v>
      </c>
      <c r="D651">
        <v>0.02</v>
      </c>
      <c r="E651">
        <v>0.98</v>
      </c>
      <c r="F651">
        <v>0</v>
      </c>
      <c r="G651" t="s">
        <v>342</v>
      </c>
      <c r="H651" s="73" t="s">
        <v>350</v>
      </c>
      <c r="I651" t="s">
        <v>255</v>
      </c>
      <c r="J651" t="s">
        <v>390</v>
      </c>
    </row>
    <row r="652" spans="1:10" x14ac:dyDescent="0.25">
      <c r="A652" t="s">
        <v>16</v>
      </c>
      <c r="B652" t="s">
        <v>297</v>
      </c>
      <c r="C652" t="s">
        <v>255</v>
      </c>
      <c r="D652">
        <v>0</v>
      </c>
      <c r="E652">
        <v>0</v>
      </c>
      <c r="F652">
        <v>1</v>
      </c>
      <c r="G652" t="s">
        <v>342</v>
      </c>
      <c r="H652" s="73" t="s">
        <v>350</v>
      </c>
      <c r="I652" t="s">
        <v>255</v>
      </c>
      <c r="J652" t="s">
        <v>390</v>
      </c>
    </row>
    <row r="653" spans="1:10" x14ac:dyDescent="0.25">
      <c r="A653" t="s">
        <v>22</v>
      </c>
      <c r="B653" t="s">
        <v>297</v>
      </c>
      <c r="C653" t="s">
        <v>267</v>
      </c>
      <c r="D653">
        <v>1</v>
      </c>
      <c r="E653">
        <v>0</v>
      </c>
      <c r="F653">
        <v>0</v>
      </c>
      <c r="G653" t="s">
        <v>342</v>
      </c>
      <c r="H653" s="73" t="s">
        <v>350</v>
      </c>
      <c r="I653" t="s">
        <v>267</v>
      </c>
      <c r="J653" t="s">
        <v>391</v>
      </c>
    </row>
    <row r="654" spans="1:10" x14ac:dyDescent="0.25">
      <c r="A654" t="s">
        <v>0</v>
      </c>
      <c r="B654" t="s">
        <v>297</v>
      </c>
      <c r="C654" t="s">
        <v>267</v>
      </c>
      <c r="D654">
        <v>7.0000000000000007E-2</v>
      </c>
      <c r="E654">
        <v>0.01</v>
      </c>
      <c r="F654">
        <v>0.92</v>
      </c>
      <c r="G654" t="s">
        <v>342</v>
      </c>
      <c r="H654" s="73" t="s">
        <v>350</v>
      </c>
      <c r="I654" t="s">
        <v>267</v>
      </c>
      <c r="J654" t="s">
        <v>391</v>
      </c>
    </row>
    <row r="655" spans="1:10" x14ac:dyDescent="0.25">
      <c r="A655" t="s">
        <v>11</v>
      </c>
      <c r="B655" t="s">
        <v>297</v>
      </c>
      <c r="C655" t="s">
        <v>267</v>
      </c>
      <c r="D655">
        <v>0.01</v>
      </c>
      <c r="E655">
        <v>0.01</v>
      </c>
      <c r="F655">
        <v>0.98</v>
      </c>
      <c r="G655" t="s">
        <v>342</v>
      </c>
      <c r="H655" s="73" t="s">
        <v>350</v>
      </c>
      <c r="I655" t="s">
        <v>267</v>
      </c>
      <c r="J655" t="s">
        <v>391</v>
      </c>
    </row>
    <row r="656" spans="1:10" x14ac:dyDescent="0.25">
      <c r="A656" t="s">
        <v>1</v>
      </c>
      <c r="B656" t="s">
        <v>297</v>
      </c>
      <c r="C656" t="s">
        <v>267</v>
      </c>
      <c r="D656">
        <v>0</v>
      </c>
      <c r="E656">
        <v>1</v>
      </c>
      <c r="F656">
        <v>0</v>
      </c>
      <c r="G656" t="s">
        <v>342</v>
      </c>
      <c r="H656" s="73" t="s">
        <v>350</v>
      </c>
      <c r="I656" t="s">
        <v>267</v>
      </c>
      <c r="J656" t="s">
        <v>391</v>
      </c>
    </row>
    <row r="657" spans="1:10" x14ac:dyDescent="0.25">
      <c r="A657" t="s">
        <v>2</v>
      </c>
      <c r="B657" t="s">
        <v>297</v>
      </c>
      <c r="C657" t="s">
        <v>267</v>
      </c>
      <c r="D657">
        <v>0.16</v>
      </c>
      <c r="E657">
        <v>0.04</v>
      </c>
      <c r="F657">
        <v>0.8</v>
      </c>
      <c r="G657" t="s">
        <v>342</v>
      </c>
      <c r="H657" s="73" t="s">
        <v>350</v>
      </c>
      <c r="I657" t="s">
        <v>267</v>
      </c>
      <c r="J657" t="s">
        <v>391</v>
      </c>
    </row>
    <row r="658" spans="1:10" x14ac:dyDescent="0.25">
      <c r="A658" t="s">
        <v>23</v>
      </c>
      <c r="B658" t="s">
        <v>297</v>
      </c>
      <c r="C658" t="s">
        <v>267</v>
      </c>
      <c r="D658">
        <v>0.92</v>
      </c>
      <c r="E658">
        <v>0.08</v>
      </c>
      <c r="F658">
        <v>0</v>
      </c>
      <c r="G658" t="s">
        <v>342</v>
      </c>
      <c r="H658" s="73" t="s">
        <v>350</v>
      </c>
      <c r="I658" t="s">
        <v>267</v>
      </c>
      <c r="J658" t="s">
        <v>391</v>
      </c>
    </row>
    <row r="659" spans="1:10" x14ac:dyDescent="0.25">
      <c r="A659" t="s">
        <v>24</v>
      </c>
      <c r="B659" t="s">
        <v>297</v>
      </c>
      <c r="C659" t="s">
        <v>267</v>
      </c>
      <c r="D659">
        <v>0.19</v>
      </c>
      <c r="E659">
        <v>0.11</v>
      </c>
      <c r="F659">
        <v>0.7</v>
      </c>
      <c r="G659" t="s">
        <v>342</v>
      </c>
      <c r="H659" s="73" t="s">
        <v>350</v>
      </c>
      <c r="I659" t="s">
        <v>267</v>
      </c>
      <c r="J659" t="s">
        <v>391</v>
      </c>
    </row>
    <row r="660" spans="1:10" x14ac:dyDescent="0.25">
      <c r="A660" t="s">
        <v>25</v>
      </c>
      <c r="B660" t="s">
        <v>297</v>
      </c>
      <c r="C660" t="s">
        <v>267</v>
      </c>
      <c r="D660">
        <v>0.17</v>
      </c>
      <c r="E660">
        <v>0.05</v>
      </c>
      <c r="F660">
        <v>0.78</v>
      </c>
      <c r="G660" t="s">
        <v>342</v>
      </c>
      <c r="H660" s="73" t="s">
        <v>350</v>
      </c>
      <c r="I660" t="s">
        <v>267</v>
      </c>
      <c r="J660" t="s">
        <v>391</v>
      </c>
    </row>
    <row r="661" spans="1:10" x14ac:dyDescent="0.25">
      <c r="A661" t="s">
        <v>12</v>
      </c>
      <c r="B661" t="s">
        <v>297</v>
      </c>
      <c r="C661" t="s">
        <v>267</v>
      </c>
      <c r="D661">
        <v>0</v>
      </c>
      <c r="E661">
        <v>1</v>
      </c>
      <c r="F661">
        <v>0</v>
      </c>
      <c r="G661" t="s">
        <v>342</v>
      </c>
      <c r="H661" s="73" t="s">
        <v>350</v>
      </c>
      <c r="I661" t="s">
        <v>267</v>
      </c>
      <c r="J661" t="s">
        <v>391</v>
      </c>
    </row>
    <row r="662" spans="1:10" x14ac:dyDescent="0.25">
      <c r="A662" t="s">
        <v>3</v>
      </c>
      <c r="B662" t="s">
        <v>297</v>
      </c>
      <c r="C662" t="s">
        <v>267</v>
      </c>
      <c r="D662">
        <v>0.13</v>
      </c>
      <c r="E662">
        <v>0.3</v>
      </c>
      <c r="F662">
        <v>0.56999999999999995</v>
      </c>
      <c r="G662" t="s">
        <v>342</v>
      </c>
      <c r="H662" s="73" t="s">
        <v>350</v>
      </c>
      <c r="I662" t="s">
        <v>267</v>
      </c>
      <c r="J662" t="s">
        <v>391</v>
      </c>
    </row>
    <row r="663" spans="1:10" x14ac:dyDescent="0.25">
      <c r="A663" t="s">
        <v>26</v>
      </c>
      <c r="B663" t="s">
        <v>297</v>
      </c>
      <c r="C663" t="s">
        <v>267</v>
      </c>
      <c r="D663">
        <v>0</v>
      </c>
      <c r="E663">
        <v>1</v>
      </c>
      <c r="F663">
        <v>0</v>
      </c>
      <c r="G663" t="s">
        <v>342</v>
      </c>
      <c r="H663" s="73" t="s">
        <v>350</v>
      </c>
      <c r="I663" t="s">
        <v>267</v>
      </c>
      <c r="J663" t="s">
        <v>391</v>
      </c>
    </row>
    <row r="664" spans="1:10" x14ac:dyDescent="0.25">
      <c r="A664" t="s">
        <v>27</v>
      </c>
      <c r="B664" t="s">
        <v>297</v>
      </c>
      <c r="C664" t="s">
        <v>267</v>
      </c>
      <c r="D664">
        <v>0.7</v>
      </c>
      <c r="E664">
        <v>0.03</v>
      </c>
      <c r="F664">
        <v>0.27</v>
      </c>
      <c r="G664" t="s">
        <v>342</v>
      </c>
      <c r="H664" s="73" t="s">
        <v>350</v>
      </c>
      <c r="I664" t="s">
        <v>267</v>
      </c>
      <c r="J664" t="s">
        <v>391</v>
      </c>
    </row>
    <row r="665" spans="1:10" x14ac:dyDescent="0.25">
      <c r="A665" t="s">
        <v>28</v>
      </c>
      <c r="B665" t="s">
        <v>297</v>
      </c>
      <c r="C665" t="s">
        <v>267</v>
      </c>
      <c r="D665">
        <v>0.95</v>
      </c>
      <c r="E665">
        <v>0.01</v>
      </c>
      <c r="F665">
        <v>0.04</v>
      </c>
      <c r="G665" t="s">
        <v>342</v>
      </c>
      <c r="H665" s="73" t="s">
        <v>350</v>
      </c>
      <c r="I665" t="s">
        <v>267</v>
      </c>
      <c r="J665" t="s">
        <v>391</v>
      </c>
    </row>
    <row r="666" spans="1:10" x14ac:dyDescent="0.25">
      <c r="A666" t="s">
        <v>29</v>
      </c>
      <c r="B666" t="s">
        <v>297</v>
      </c>
      <c r="C666" t="s">
        <v>267</v>
      </c>
      <c r="D666">
        <v>0</v>
      </c>
      <c r="E666">
        <v>1</v>
      </c>
      <c r="F666">
        <v>0</v>
      </c>
      <c r="G666" t="s">
        <v>342</v>
      </c>
      <c r="H666" s="73" t="s">
        <v>350</v>
      </c>
      <c r="I666" t="s">
        <v>267</v>
      </c>
      <c r="J666" t="s">
        <v>391</v>
      </c>
    </row>
    <row r="667" spans="1:10" x14ac:dyDescent="0.25">
      <c r="A667" t="s">
        <v>4</v>
      </c>
      <c r="B667" t="s">
        <v>297</v>
      </c>
      <c r="C667" t="s">
        <v>267</v>
      </c>
      <c r="D667">
        <v>7.0000000000000007E-2</v>
      </c>
      <c r="E667">
        <v>0.2</v>
      </c>
      <c r="F667">
        <v>0.74</v>
      </c>
      <c r="G667" t="s">
        <v>342</v>
      </c>
      <c r="H667" s="73" t="s">
        <v>350</v>
      </c>
      <c r="I667" t="s">
        <v>267</v>
      </c>
      <c r="J667" t="s">
        <v>391</v>
      </c>
    </row>
    <row r="668" spans="1:10" x14ac:dyDescent="0.25">
      <c r="A668" t="s">
        <v>13</v>
      </c>
      <c r="B668" t="s">
        <v>297</v>
      </c>
      <c r="C668" t="s">
        <v>267</v>
      </c>
      <c r="D668">
        <v>0.33</v>
      </c>
      <c r="E668">
        <v>0.17</v>
      </c>
      <c r="F668">
        <v>0.5</v>
      </c>
      <c r="G668" t="s">
        <v>342</v>
      </c>
      <c r="H668" s="73" t="s">
        <v>350</v>
      </c>
      <c r="I668" t="s">
        <v>267</v>
      </c>
      <c r="J668" t="s">
        <v>391</v>
      </c>
    </row>
    <row r="669" spans="1:10" x14ac:dyDescent="0.25">
      <c r="A669" t="s">
        <v>30</v>
      </c>
      <c r="B669" t="s">
        <v>297</v>
      </c>
      <c r="C669" t="s">
        <v>267</v>
      </c>
      <c r="D669">
        <v>0</v>
      </c>
      <c r="E669">
        <v>1</v>
      </c>
      <c r="F669">
        <v>0</v>
      </c>
      <c r="G669" t="s">
        <v>342</v>
      </c>
      <c r="H669" s="73" t="s">
        <v>350</v>
      </c>
      <c r="I669" t="s">
        <v>267</v>
      </c>
      <c r="J669" t="s">
        <v>391</v>
      </c>
    </row>
    <row r="670" spans="1:10" x14ac:dyDescent="0.25">
      <c r="A670" t="s">
        <v>31</v>
      </c>
      <c r="B670" t="s">
        <v>297</v>
      </c>
      <c r="C670" t="s">
        <v>267</v>
      </c>
      <c r="D670" t="s">
        <v>312</v>
      </c>
      <c r="E670" t="s">
        <v>312</v>
      </c>
      <c r="F670" t="s">
        <v>312</v>
      </c>
      <c r="G670" t="s">
        <v>342</v>
      </c>
      <c r="H670" s="73" t="s">
        <v>350</v>
      </c>
      <c r="I670" t="s">
        <v>267</v>
      </c>
      <c r="J670" t="s">
        <v>391</v>
      </c>
    </row>
    <row r="671" spans="1:10" x14ac:dyDescent="0.25">
      <c r="A671" t="s">
        <v>14</v>
      </c>
      <c r="B671" t="s">
        <v>297</v>
      </c>
      <c r="C671" t="s">
        <v>267</v>
      </c>
      <c r="D671">
        <v>0.54</v>
      </c>
      <c r="E671">
        <v>0.11</v>
      </c>
      <c r="F671">
        <v>0.35</v>
      </c>
      <c r="G671" t="s">
        <v>342</v>
      </c>
      <c r="H671" s="73" t="s">
        <v>350</v>
      </c>
      <c r="I671" t="s">
        <v>267</v>
      </c>
      <c r="J671" t="s">
        <v>391</v>
      </c>
    </row>
    <row r="672" spans="1:10" x14ac:dyDescent="0.25">
      <c r="A672" t="s">
        <v>5</v>
      </c>
      <c r="B672" t="s">
        <v>297</v>
      </c>
      <c r="C672" t="s">
        <v>267</v>
      </c>
      <c r="D672">
        <v>0</v>
      </c>
      <c r="E672">
        <v>1</v>
      </c>
      <c r="F672">
        <v>0</v>
      </c>
      <c r="G672" t="s">
        <v>342</v>
      </c>
      <c r="H672" s="73" t="s">
        <v>350</v>
      </c>
      <c r="I672" t="s">
        <v>267</v>
      </c>
      <c r="J672" t="s">
        <v>391</v>
      </c>
    </row>
    <row r="673" spans="1:10" x14ac:dyDescent="0.25">
      <c r="A673" t="s">
        <v>32</v>
      </c>
      <c r="B673" t="s">
        <v>297</v>
      </c>
      <c r="C673" t="s">
        <v>267</v>
      </c>
      <c r="D673">
        <v>1</v>
      </c>
      <c r="E673">
        <v>0</v>
      </c>
      <c r="F673">
        <v>0</v>
      </c>
      <c r="G673" t="s">
        <v>342</v>
      </c>
      <c r="H673" s="73" t="s">
        <v>350</v>
      </c>
      <c r="I673" t="s">
        <v>267</v>
      </c>
      <c r="J673" t="s">
        <v>391</v>
      </c>
    </row>
    <row r="674" spans="1:10" x14ac:dyDescent="0.25">
      <c r="A674" t="s">
        <v>33</v>
      </c>
      <c r="B674" t="s">
        <v>297</v>
      </c>
      <c r="C674" t="s">
        <v>267</v>
      </c>
      <c r="D674">
        <v>0.45</v>
      </c>
      <c r="E674">
        <v>0.08</v>
      </c>
      <c r="F674">
        <v>0.47</v>
      </c>
      <c r="G674" t="s">
        <v>342</v>
      </c>
      <c r="H674" s="73" t="s">
        <v>350</v>
      </c>
      <c r="I674" t="s">
        <v>267</v>
      </c>
      <c r="J674" t="s">
        <v>391</v>
      </c>
    </row>
    <row r="675" spans="1:10" x14ac:dyDescent="0.25">
      <c r="A675" t="s">
        <v>34</v>
      </c>
      <c r="B675" t="s">
        <v>297</v>
      </c>
      <c r="C675" t="s">
        <v>267</v>
      </c>
      <c r="D675">
        <v>0</v>
      </c>
      <c r="E675">
        <v>1</v>
      </c>
      <c r="F675">
        <v>0</v>
      </c>
      <c r="G675" t="s">
        <v>342</v>
      </c>
      <c r="H675" s="73" t="s">
        <v>350</v>
      </c>
      <c r="I675" t="s">
        <v>267</v>
      </c>
      <c r="J675" t="s">
        <v>391</v>
      </c>
    </row>
    <row r="676" spans="1:10" x14ac:dyDescent="0.25">
      <c r="A676" t="s">
        <v>35</v>
      </c>
      <c r="B676" t="s">
        <v>297</v>
      </c>
      <c r="C676" t="s">
        <v>267</v>
      </c>
      <c r="D676">
        <v>0.11</v>
      </c>
      <c r="E676">
        <v>0</v>
      </c>
      <c r="F676">
        <v>0.89</v>
      </c>
      <c r="G676" t="s">
        <v>342</v>
      </c>
      <c r="H676" s="73" t="s">
        <v>350</v>
      </c>
      <c r="I676" t="s">
        <v>267</v>
      </c>
      <c r="J676" t="s">
        <v>391</v>
      </c>
    </row>
    <row r="677" spans="1:10" x14ac:dyDescent="0.25">
      <c r="A677" t="s">
        <v>6</v>
      </c>
      <c r="B677" t="s">
        <v>297</v>
      </c>
      <c r="C677" t="s">
        <v>267</v>
      </c>
      <c r="D677">
        <v>0.25</v>
      </c>
      <c r="E677">
        <v>0.75</v>
      </c>
      <c r="F677">
        <v>0</v>
      </c>
      <c r="G677" t="s">
        <v>342</v>
      </c>
      <c r="H677" s="73" t="s">
        <v>350</v>
      </c>
      <c r="I677" t="s">
        <v>267</v>
      </c>
      <c r="J677" t="s">
        <v>391</v>
      </c>
    </row>
    <row r="678" spans="1:10" x14ac:dyDescent="0.25">
      <c r="A678" t="s">
        <v>7</v>
      </c>
      <c r="B678" t="s">
        <v>297</v>
      </c>
      <c r="C678" t="s">
        <v>267</v>
      </c>
      <c r="D678">
        <v>0.8</v>
      </c>
      <c r="E678">
        <v>0.06</v>
      </c>
      <c r="F678">
        <v>0.14000000000000001</v>
      </c>
      <c r="G678" t="s">
        <v>342</v>
      </c>
      <c r="H678" s="73" t="s">
        <v>350</v>
      </c>
      <c r="I678" t="s">
        <v>267</v>
      </c>
      <c r="J678" t="s">
        <v>391</v>
      </c>
    </row>
    <row r="679" spans="1:10" x14ac:dyDescent="0.25">
      <c r="A679" t="s">
        <v>10</v>
      </c>
      <c r="B679" t="s">
        <v>297</v>
      </c>
      <c r="C679" t="s">
        <v>267</v>
      </c>
      <c r="D679">
        <v>0.11</v>
      </c>
      <c r="E679">
        <v>0.56000000000000005</v>
      </c>
      <c r="F679">
        <v>0.33</v>
      </c>
      <c r="G679" t="s">
        <v>342</v>
      </c>
      <c r="H679" s="73" t="s">
        <v>350</v>
      </c>
      <c r="I679" t="s">
        <v>267</v>
      </c>
      <c r="J679" t="s">
        <v>391</v>
      </c>
    </row>
    <row r="680" spans="1:10" x14ac:dyDescent="0.25">
      <c r="A680" t="s">
        <v>8</v>
      </c>
      <c r="B680" t="s">
        <v>297</v>
      </c>
      <c r="C680" t="s">
        <v>267</v>
      </c>
      <c r="D680">
        <v>0.33</v>
      </c>
      <c r="E680">
        <v>0.67</v>
      </c>
      <c r="F680">
        <v>0</v>
      </c>
      <c r="G680" t="s">
        <v>342</v>
      </c>
      <c r="H680" s="73" t="s">
        <v>350</v>
      </c>
      <c r="I680" t="s">
        <v>267</v>
      </c>
      <c r="J680" t="s">
        <v>391</v>
      </c>
    </row>
    <row r="681" spans="1:10" x14ac:dyDescent="0.25">
      <c r="A681" t="s">
        <v>15</v>
      </c>
      <c r="B681" t="s">
        <v>297</v>
      </c>
      <c r="C681" t="s">
        <v>267</v>
      </c>
      <c r="D681">
        <v>0.83</v>
      </c>
      <c r="E681">
        <v>0.17</v>
      </c>
      <c r="F681">
        <v>0</v>
      </c>
      <c r="G681" t="s">
        <v>342</v>
      </c>
      <c r="H681" s="73" t="s">
        <v>350</v>
      </c>
      <c r="I681" t="s">
        <v>267</v>
      </c>
      <c r="J681" t="s">
        <v>391</v>
      </c>
    </row>
    <row r="682" spans="1:10" x14ac:dyDescent="0.25">
      <c r="A682" t="s">
        <v>9</v>
      </c>
      <c r="B682" t="s">
        <v>297</v>
      </c>
      <c r="C682" t="s">
        <v>267</v>
      </c>
      <c r="D682">
        <v>0.02</v>
      </c>
      <c r="E682">
        <v>0</v>
      </c>
      <c r="F682">
        <v>0.98</v>
      </c>
      <c r="G682" t="s">
        <v>342</v>
      </c>
      <c r="H682" s="73" t="s">
        <v>350</v>
      </c>
      <c r="I682" t="s">
        <v>267</v>
      </c>
      <c r="J682" t="s">
        <v>391</v>
      </c>
    </row>
    <row r="683" spans="1:10" x14ac:dyDescent="0.25">
      <c r="A683" t="s">
        <v>16</v>
      </c>
      <c r="B683" t="s">
        <v>297</v>
      </c>
      <c r="C683" t="s">
        <v>267</v>
      </c>
      <c r="D683">
        <v>0</v>
      </c>
      <c r="E683">
        <v>1</v>
      </c>
      <c r="F683">
        <v>0</v>
      </c>
      <c r="G683" t="s">
        <v>342</v>
      </c>
      <c r="H683" s="73" t="s">
        <v>350</v>
      </c>
      <c r="I683" t="s">
        <v>267</v>
      </c>
      <c r="J683" t="s">
        <v>391</v>
      </c>
    </row>
    <row r="684" spans="1:10" x14ac:dyDescent="0.25">
      <c r="A684" t="s">
        <v>22</v>
      </c>
      <c r="B684" t="s">
        <v>301</v>
      </c>
      <c r="C684" t="s">
        <v>266</v>
      </c>
      <c r="D684">
        <v>0.5</v>
      </c>
      <c r="E684">
        <v>0.5</v>
      </c>
      <c r="F684">
        <v>0</v>
      </c>
      <c r="G684" t="s">
        <v>342</v>
      </c>
      <c r="H684" s="73" t="s">
        <v>352</v>
      </c>
      <c r="I684" t="s">
        <v>266</v>
      </c>
      <c r="J684" t="s">
        <v>399</v>
      </c>
    </row>
    <row r="685" spans="1:10" x14ac:dyDescent="0.25">
      <c r="A685" t="s">
        <v>0</v>
      </c>
      <c r="B685" t="s">
        <v>301</v>
      </c>
      <c r="C685" t="s">
        <v>266</v>
      </c>
      <c r="D685">
        <v>0</v>
      </c>
      <c r="E685">
        <v>1</v>
      </c>
      <c r="F685">
        <v>0</v>
      </c>
      <c r="G685" t="s">
        <v>342</v>
      </c>
      <c r="H685" s="73" t="s">
        <v>352</v>
      </c>
      <c r="I685" t="s">
        <v>266</v>
      </c>
      <c r="J685" t="s">
        <v>399</v>
      </c>
    </row>
    <row r="686" spans="1:10" x14ac:dyDescent="0.25">
      <c r="A686" t="s">
        <v>11</v>
      </c>
      <c r="B686" t="s">
        <v>301</v>
      </c>
      <c r="C686" t="s">
        <v>266</v>
      </c>
      <c r="D686">
        <v>0</v>
      </c>
      <c r="E686">
        <v>1</v>
      </c>
      <c r="F686">
        <v>0</v>
      </c>
      <c r="G686" t="s">
        <v>342</v>
      </c>
      <c r="H686" s="73" t="s">
        <v>352</v>
      </c>
      <c r="I686" t="s">
        <v>266</v>
      </c>
      <c r="J686" t="s">
        <v>399</v>
      </c>
    </row>
    <row r="687" spans="1:10" x14ac:dyDescent="0.25">
      <c r="A687" t="s">
        <v>1</v>
      </c>
      <c r="B687" t="s">
        <v>301</v>
      </c>
      <c r="C687" t="s">
        <v>266</v>
      </c>
      <c r="D687">
        <v>0</v>
      </c>
      <c r="E687">
        <v>1</v>
      </c>
      <c r="F687">
        <v>0</v>
      </c>
      <c r="G687" t="s">
        <v>342</v>
      </c>
      <c r="H687" s="73" t="s">
        <v>352</v>
      </c>
      <c r="I687" t="s">
        <v>266</v>
      </c>
      <c r="J687" t="s">
        <v>399</v>
      </c>
    </row>
    <row r="688" spans="1:10" x14ac:dyDescent="0.25">
      <c r="A688" t="s">
        <v>2</v>
      </c>
      <c r="B688" t="s">
        <v>301</v>
      </c>
      <c r="C688" t="s">
        <v>266</v>
      </c>
      <c r="D688">
        <v>0</v>
      </c>
      <c r="E688">
        <v>1</v>
      </c>
      <c r="F688">
        <v>0</v>
      </c>
      <c r="G688" t="s">
        <v>342</v>
      </c>
      <c r="H688" s="73" t="s">
        <v>352</v>
      </c>
      <c r="I688" t="s">
        <v>266</v>
      </c>
      <c r="J688" t="s">
        <v>399</v>
      </c>
    </row>
    <row r="689" spans="1:10" x14ac:dyDescent="0.25">
      <c r="A689" t="s">
        <v>23</v>
      </c>
      <c r="B689" t="s">
        <v>301</v>
      </c>
      <c r="C689" t="s">
        <v>266</v>
      </c>
      <c r="D689">
        <v>0.36</v>
      </c>
      <c r="E689">
        <v>0</v>
      </c>
      <c r="F689">
        <v>0.64</v>
      </c>
      <c r="G689" t="s">
        <v>342</v>
      </c>
      <c r="H689" s="73" t="s">
        <v>352</v>
      </c>
      <c r="I689" t="s">
        <v>266</v>
      </c>
      <c r="J689" t="s">
        <v>399</v>
      </c>
    </row>
    <row r="690" spans="1:10" x14ac:dyDescent="0.25">
      <c r="A690" t="s">
        <v>24</v>
      </c>
      <c r="B690" t="s">
        <v>301</v>
      </c>
      <c r="C690" t="s">
        <v>266</v>
      </c>
      <c r="D690">
        <v>0.33</v>
      </c>
      <c r="E690">
        <v>0.24</v>
      </c>
      <c r="F690">
        <v>0.43</v>
      </c>
      <c r="G690" t="s">
        <v>342</v>
      </c>
      <c r="H690" s="73" t="s">
        <v>352</v>
      </c>
      <c r="I690" t="s">
        <v>266</v>
      </c>
      <c r="J690" t="s">
        <v>399</v>
      </c>
    </row>
    <row r="691" spans="1:10" x14ac:dyDescent="0.25">
      <c r="A691" t="s">
        <v>25</v>
      </c>
      <c r="B691" t="s">
        <v>301</v>
      </c>
      <c r="C691" t="s">
        <v>266</v>
      </c>
      <c r="D691">
        <v>0</v>
      </c>
      <c r="E691">
        <v>1</v>
      </c>
      <c r="F691">
        <v>0</v>
      </c>
      <c r="G691" t="s">
        <v>342</v>
      </c>
      <c r="H691" s="73" t="s">
        <v>352</v>
      </c>
      <c r="I691" t="s">
        <v>266</v>
      </c>
      <c r="J691" t="s">
        <v>399</v>
      </c>
    </row>
    <row r="692" spans="1:10" x14ac:dyDescent="0.25">
      <c r="A692" t="s">
        <v>12</v>
      </c>
      <c r="B692" t="s">
        <v>301</v>
      </c>
      <c r="C692" t="s">
        <v>266</v>
      </c>
      <c r="D692" t="s">
        <v>312</v>
      </c>
      <c r="E692" t="s">
        <v>312</v>
      </c>
      <c r="F692" t="s">
        <v>312</v>
      </c>
      <c r="G692" t="s">
        <v>342</v>
      </c>
      <c r="H692" s="73" t="s">
        <v>352</v>
      </c>
      <c r="I692" t="s">
        <v>266</v>
      </c>
      <c r="J692" t="s">
        <v>399</v>
      </c>
    </row>
    <row r="693" spans="1:10" x14ac:dyDescent="0.25">
      <c r="A693" t="s">
        <v>3</v>
      </c>
      <c r="B693" t="s">
        <v>301</v>
      </c>
      <c r="C693" t="s">
        <v>266</v>
      </c>
      <c r="D693">
        <v>0</v>
      </c>
      <c r="E693">
        <v>1</v>
      </c>
      <c r="F693">
        <v>0</v>
      </c>
      <c r="G693" t="s">
        <v>342</v>
      </c>
      <c r="H693" s="73" t="s">
        <v>352</v>
      </c>
      <c r="I693" t="s">
        <v>266</v>
      </c>
      <c r="J693" t="s">
        <v>399</v>
      </c>
    </row>
    <row r="694" spans="1:10" x14ac:dyDescent="0.25">
      <c r="A694" t="s">
        <v>26</v>
      </c>
      <c r="B694" t="s">
        <v>301</v>
      </c>
      <c r="C694" t="s">
        <v>266</v>
      </c>
      <c r="D694">
        <v>0</v>
      </c>
      <c r="E694">
        <v>1</v>
      </c>
      <c r="F694">
        <v>0</v>
      </c>
      <c r="G694" t="s">
        <v>342</v>
      </c>
      <c r="H694" s="73" t="s">
        <v>352</v>
      </c>
      <c r="I694" t="s">
        <v>266</v>
      </c>
      <c r="J694" t="s">
        <v>399</v>
      </c>
    </row>
    <row r="695" spans="1:10" x14ac:dyDescent="0.25">
      <c r="A695" t="s">
        <v>27</v>
      </c>
      <c r="B695" t="s">
        <v>301</v>
      </c>
      <c r="C695" t="s">
        <v>266</v>
      </c>
      <c r="D695">
        <v>0</v>
      </c>
      <c r="E695">
        <v>1</v>
      </c>
      <c r="F695">
        <v>0</v>
      </c>
      <c r="G695" t="s">
        <v>342</v>
      </c>
      <c r="H695" s="73" t="s">
        <v>352</v>
      </c>
      <c r="I695" t="s">
        <v>266</v>
      </c>
      <c r="J695" t="s">
        <v>399</v>
      </c>
    </row>
    <row r="696" spans="1:10" x14ac:dyDescent="0.25">
      <c r="A696" t="s">
        <v>28</v>
      </c>
      <c r="B696" t="s">
        <v>301</v>
      </c>
      <c r="C696" t="s">
        <v>266</v>
      </c>
      <c r="D696">
        <v>0</v>
      </c>
      <c r="E696">
        <v>1</v>
      </c>
      <c r="F696">
        <v>0</v>
      </c>
      <c r="G696" t="s">
        <v>342</v>
      </c>
      <c r="H696" s="73" t="s">
        <v>352</v>
      </c>
      <c r="I696" t="s">
        <v>266</v>
      </c>
      <c r="J696" t="s">
        <v>399</v>
      </c>
    </row>
    <row r="697" spans="1:10" x14ac:dyDescent="0.25">
      <c r="A697" t="s">
        <v>29</v>
      </c>
      <c r="B697" t="s">
        <v>301</v>
      </c>
      <c r="C697" t="s">
        <v>266</v>
      </c>
      <c r="D697">
        <v>0</v>
      </c>
      <c r="E697">
        <v>1</v>
      </c>
      <c r="F697">
        <v>0</v>
      </c>
      <c r="G697" t="s">
        <v>342</v>
      </c>
      <c r="H697" s="73" t="s">
        <v>352</v>
      </c>
      <c r="I697" t="s">
        <v>266</v>
      </c>
      <c r="J697" t="s">
        <v>399</v>
      </c>
    </row>
    <row r="698" spans="1:10" x14ac:dyDescent="0.25">
      <c r="A698" t="s">
        <v>4</v>
      </c>
      <c r="B698" t="s">
        <v>301</v>
      </c>
      <c r="C698" t="s">
        <v>266</v>
      </c>
      <c r="D698">
        <v>0</v>
      </c>
      <c r="E698">
        <v>1</v>
      </c>
      <c r="F698">
        <v>0</v>
      </c>
      <c r="G698" t="s">
        <v>342</v>
      </c>
      <c r="H698" s="73" t="s">
        <v>352</v>
      </c>
      <c r="I698" t="s">
        <v>266</v>
      </c>
      <c r="J698" t="s">
        <v>399</v>
      </c>
    </row>
    <row r="699" spans="1:10" x14ac:dyDescent="0.25">
      <c r="A699" t="s">
        <v>13</v>
      </c>
      <c r="B699" t="s">
        <v>301</v>
      </c>
      <c r="C699" t="s">
        <v>266</v>
      </c>
      <c r="D699">
        <v>0.25</v>
      </c>
      <c r="E699">
        <v>0.38</v>
      </c>
      <c r="F699">
        <v>0.38</v>
      </c>
      <c r="G699" t="s">
        <v>342</v>
      </c>
      <c r="H699" s="73" t="s">
        <v>352</v>
      </c>
      <c r="I699" t="s">
        <v>266</v>
      </c>
      <c r="J699" t="s">
        <v>399</v>
      </c>
    </row>
    <row r="700" spans="1:10" x14ac:dyDescent="0.25">
      <c r="A700" t="s">
        <v>30</v>
      </c>
      <c r="B700" t="s">
        <v>301</v>
      </c>
      <c r="C700" t="s">
        <v>266</v>
      </c>
      <c r="D700" t="s">
        <v>312</v>
      </c>
      <c r="E700" t="s">
        <v>312</v>
      </c>
      <c r="F700" t="s">
        <v>312</v>
      </c>
      <c r="G700" t="s">
        <v>342</v>
      </c>
      <c r="H700" s="73" t="s">
        <v>352</v>
      </c>
      <c r="I700" t="s">
        <v>266</v>
      </c>
      <c r="J700" t="s">
        <v>399</v>
      </c>
    </row>
    <row r="701" spans="1:10" x14ac:dyDescent="0.25">
      <c r="A701" t="s">
        <v>31</v>
      </c>
      <c r="B701" t="s">
        <v>301</v>
      </c>
      <c r="C701" t="s">
        <v>266</v>
      </c>
      <c r="D701">
        <v>0</v>
      </c>
      <c r="E701">
        <v>1</v>
      </c>
      <c r="F701">
        <v>0</v>
      </c>
      <c r="G701" t="s">
        <v>342</v>
      </c>
      <c r="H701" s="73" t="s">
        <v>352</v>
      </c>
      <c r="I701" t="s">
        <v>266</v>
      </c>
      <c r="J701" t="s">
        <v>399</v>
      </c>
    </row>
    <row r="702" spans="1:10" x14ac:dyDescent="0.25">
      <c r="A702" t="s">
        <v>14</v>
      </c>
      <c r="B702" t="s">
        <v>301</v>
      </c>
      <c r="C702" t="s">
        <v>266</v>
      </c>
      <c r="D702">
        <v>0</v>
      </c>
      <c r="E702">
        <v>1</v>
      </c>
      <c r="F702">
        <v>0</v>
      </c>
      <c r="G702" t="s">
        <v>342</v>
      </c>
      <c r="H702" s="73" t="s">
        <v>352</v>
      </c>
      <c r="I702" t="s">
        <v>266</v>
      </c>
      <c r="J702" t="s">
        <v>399</v>
      </c>
    </row>
    <row r="703" spans="1:10" x14ac:dyDescent="0.25">
      <c r="A703" t="s">
        <v>5</v>
      </c>
      <c r="B703" t="s">
        <v>301</v>
      </c>
      <c r="C703" t="s">
        <v>266</v>
      </c>
      <c r="D703">
        <v>0</v>
      </c>
      <c r="E703">
        <v>1</v>
      </c>
      <c r="F703">
        <v>0</v>
      </c>
      <c r="G703" t="s">
        <v>342</v>
      </c>
      <c r="H703" s="73" t="s">
        <v>352</v>
      </c>
      <c r="I703" t="s">
        <v>266</v>
      </c>
      <c r="J703" t="s">
        <v>399</v>
      </c>
    </row>
    <row r="704" spans="1:10" x14ac:dyDescent="0.25">
      <c r="A704" t="s">
        <v>32</v>
      </c>
      <c r="B704" t="s">
        <v>301</v>
      </c>
      <c r="C704" t="s">
        <v>266</v>
      </c>
      <c r="D704">
        <v>0.63</v>
      </c>
      <c r="E704">
        <v>0</v>
      </c>
      <c r="F704">
        <v>0.37</v>
      </c>
      <c r="G704" t="s">
        <v>342</v>
      </c>
      <c r="H704" s="73" t="s">
        <v>352</v>
      </c>
      <c r="I704" t="s">
        <v>266</v>
      </c>
      <c r="J704" t="s">
        <v>399</v>
      </c>
    </row>
    <row r="705" spans="1:10" x14ac:dyDescent="0.25">
      <c r="A705" t="s">
        <v>33</v>
      </c>
      <c r="B705" t="s">
        <v>301</v>
      </c>
      <c r="C705" t="s">
        <v>266</v>
      </c>
      <c r="D705">
        <v>0</v>
      </c>
      <c r="E705">
        <v>1</v>
      </c>
      <c r="F705">
        <v>0</v>
      </c>
      <c r="G705" t="s">
        <v>342</v>
      </c>
      <c r="H705" s="73" t="s">
        <v>352</v>
      </c>
      <c r="I705" t="s">
        <v>266</v>
      </c>
      <c r="J705" t="s">
        <v>399</v>
      </c>
    </row>
    <row r="706" spans="1:10" x14ac:dyDescent="0.25">
      <c r="A706" t="s">
        <v>34</v>
      </c>
      <c r="B706" t="s">
        <v>301</v>
      </c>
      <c r="C706" t="s">
        <v>266</v>
      </c>
      <c r="D706">
        <v>0</v>
      </c>
      <c r="E706">
        <v>1</v>
      </c>
      <c r="F706">
        <v>0</v>
      </c>
      <c r="G706" t="s">
        <v>342</v>
      </c>
      <c r="H706" s="73" t="s">
        <v>352</v>
      </c>
      <c r="I706" t="s">
        <v>266</v>
      </c>
      <c r="J706" t="s">
        <v>399</v>
      </c>
    </row>
    <row r="707" spans="1:10" x14ac:dyDescent="0.25">
      <c r="A707" t="s">
        <v>35</v>
      </c>
      <c r="B707" t="s">
        <v>301</v>
      </c>
      <c r="C707" t="s">
        <v>266</v>
      </c>
      <c r="D707">
        <v>0</v>
      </c>
      <c r="E707">
        <v>1</v>
      </c>
      <c r="F707">
        <v>0</v>
      </c>
      <c r="G707" t="s">
        <v>342</v>
      </c>
      <c r="H707" s="73" t="s">
        <v>352</v>
      </c>
      <c r="I707" t="s">
        <v>266</v>
      </c>
      <c r="J707" t="s">
        <v>399</v>
      </c>
    </row>
    <row r="708" spans="1:10" x14ac:dyDescent="0.25">
      <c r="A708" t="s">
        <v>6</v>
      </c>
      <c r="B708" t="s">
        <v>301</v>
      </c>
      <c r="C708" t="s">
        <v>266</v>
      </c>
      <c r="D708">
        <v>0</v>
      </c>
      <c r="E708">
        <v>0.25</v>
      </c>
      <c r="F708">
        <v>0.75</v>
      </c>
      <c r="G708" t="s">
        <v>342</v>
      </c>
      <c r="H708" s="73" t="s">
        <v>352</v>
      </c>
      <c r="I708" t="s">
        <v>266</v>
      </c>
      <c r="J708" t="s">
        <v>399</v>
      </c>
    </row>
    <row r="709" spans="1:10" x14ac:dyDescent="0.25">
      <c r="A709" t="s">
        <v>7</v>
      </c>
      <c r="B709" t="s">
        <v>301</v>
      </c>
      <c r="C709" t="s">
        <v>266</v>
      </c>
      <c r="D709">
        <v>0.17</v>
      </c>
      <c r="E709">
        <v>0.08</v>
      </c>
      <c r="F709">
        <v>0.75</v>
      </c>
      <c r="G709" t="s">
        <v>342</v>
      </c>
      <c r="H709" s="73" t="s">
        <v>352</v>
      </c>
      <c r="I709" t="s">
        <v>266</v>
      </c>
      <c r="J709" t="s">
        <v>399</v>
      </c>
    </row>
    <row r="710" spans="1:10" x14ac:dyDescent="0.25">
      <c r="A710" t="s">
        <v>10</v>
      </c>
      <c r="B710" t="s">
        <v>301</v>
      </c>
      <c r="C710" t="s">
        <v>266</v>
      </c>
      <c r="D710">
        <v>0</v>
      </c>
      <c r="E710">
        <v>1</v>
      </c>
      <c r="F710">
        <v>0</v>
      </c>
      <c r="G710" t="s">
        <v>342</v>
      </c>
      <c r="H710" s="73" t="s">
        <v>352</v>
      </c>
      <c r="I710" t="s">
        <v>266</v>
      </c>
      <c r="J710" t="s">
        <v>399</v>
      </c>
    </row>
    <row r="711" spans="1:10" x14ac:dyDescent="0.25">
      <c r="A711" t="s">
        <v>8</v>
      </c>
      <c r="B711" t="s">
        <v>301</v>
      </c>
      <c r="C711" t="s">
        <v>266</v>
      </c>
      <c r="D711">
        <v>0.25</v>
      </c>
      <c r="E711">
        <v>0.25</v>
      </c>
      <c r="F711">
        <v>0.5</v>
      </c>
      <c r="G711" t="s">
        <v>342</v>
      </c>
      <c r="H711" s="73" t="s">
        <v>352</v>
      </c>
      <c r="I711" t="s">
        <v>266</v>
      </c>
      <c r="J711" t="s">
        <v>399</v>
      </c>
    </row>
    <row r="712" spans="1:10" x14ac:dyDescent="0.25">
      <c r="A712" t="s">
        <v>15</v>
      </c>
      <c r="B712" t="s">
        <v>301</v>
      </c>
      <c r="C712" t="s">
        <v>266</v>
      </c>
      <c r="D712">
        <v>0.13</v>
      </c>
      <c r="E712">
        <v>0.35</v>
      </c>
      <c r="F712">
        <v>0.52</v>
      </c>
      <c r="G712" t="s">
        <v>342</v>
      </c>
      <c r="H712" s="73" t="s">
        <v>352</v>
      </c>
      <c r="I712" t="s">
        <v>266</v>
      </c>
      <c r="J712" t="s">
        <v>399</v>
      </c>
    </row>
    <row r="713" spans="1:10" x14ac:dyDescent="0.25">
      <c r="A713" t="s">
        <v>9</v>
      </c>
      <c r="B713" t="s">
        <v>301</v>
      </c>
      <c r="C713" t="s">
        <v>266</v>
      </c>
      <c r="D713">
        <v>0</v>
      </c>
      <c r="E713">
        <v>1</v>
      </c>
      <c r="F713">
        <v>0</v>
      </c>
      <c r="G713" t="s">
        <v>342</v>
      </c>
      <c r="H713" s="73" t="s">
        <v>352</v>
      </c>
      <c r="I713" t="s">
        <v>266</v>
      </c>
      <c r="J713" t="s">
        <v>399</v>
      </c>
    </row>
    <row r="714" spans="1:10" x14ac:dyDescent="0.25">
      <c r="A714" t="s">
        <v>16</v>
      </c>
      <c r="B714" t="s">
        <v>301</v>
      </c>
      <c r="C714" t="s">
        <v>266</v>
      </c>
      <c r="D714">
        <v>0</v>
      </c>
      <c r="E714">
        <v>1</v>
      </c>
      <c r="F714">
        <v>0</v>
      </c>
      <c r="G714" t="s">
        <v>342</v>
      </c>
      <c r="H714" s="73" t="s">
        <v>352</v>
      </c>
      <c r="I714" t="s">
        <v>266</v>
      </c>
      <c r="J714" t="s">
        <v>399</v>
      </c>
    </row>
    <row r="715" spans="1:10" x14ac:dyDescent="0.25">
      <c r="A715" t="s">
        <v>22</v>
      </c>
      <c r="B715" t="s">
        <v>301</v>
      </c>
      <c r="C715" t="s">
        <v>284</v>
      </c>
      <c r="D715">
        <v>0.5</v>
      </c>
      <c r="E715">
        <v>0</v>
      </c>
      <c r="F715">
        <v>0.5</v>
      </c>
      <c r="G715" t="s">
        <v>342</v>
      </c>
      <c r="H715" s="73" t="s">
        <v>352</v>
      </c>
      <c r="I715" t="s">
        <v>284</v>
      </c>
      <c r="J715" t="s">
        <v>398</v>
      </c>
    </row>
    <row r="716" spans="1:10" x14ac:dyDescent="0.25">
      <c r="A716" t="s">
        <v>0</v>
      </c>
      <c r="B716" t="s">
        <v>301</v>
      </c>
      <c r="C716" t="s">
        <v>284</v>
      </c>
      <c r="D716">
        <v>0</v>
      </c>
      <c r="E716">
        <v>0</v>
      </c>
      <c r="F716">
        <v>1</v>
      </c>
      <c r="G716" t="s">
        <v>342</v>
      </c>
      <c r="H716" s="73" t="s">
        <v>352</v>
      </c>
      <c r="I716" t="s">
        <v>284</v>
      </c>
      <c r="J716" t="s">
        <v>398</v>
      </c>
    </row>
    <row r="717" spans="1:10" x14ac:dyDescent="0.25">
      <c r="A717" t="s">
        <v>11</v>
      </c>
      <c r="B717" t="s">
        <v>301</v>
      </c>
      <c r="C717" t="s">
        <v>284</v>
      </c>
      <c r="D717">
        <v>0</v>
      </c>
      <c r="E717">
        <v>0</v>
      </c>
      <c r="F717">
        <v>1</v>
      </c>
      <c r="G717" t="s">
        <v>342</v>
      </c>
      <c r="H717" s="73" t="s">
        <v>352</v>
      </c>
      <c r="I717" t="s">
        <v>284</v>
      </c>
      <c r="J717" t="s">
        <v>398</v>
      </c>
    </row>
    <row r="718" spans="1:10" x14ac:dyDescent="0.25">
      <c r="A718" t="s">
        <v>1</v>
      </c>
      <c r="B718" t="s">
        <v>301</v>
      </c>
      <c r="C718" t="s">
        <v>284</v>
      </c>
      <c r="D718">
        <v>0</v>
      </c>
      <c r="E718">
        <v>0</v>
      </c>
      <c r="F718">
        <v>1</v>
      </c>
      <c r="G718" t="s">
        <v>342</v>
      </c>
      <c r="H718" s="73" t="s">
        <v>352</v>
      </c>
      <c r="I718" t="s">
        <v>284</v>
      </c>
      <c r="J718" t="s">
        <v>398</v>
      </c>
    </row>
    <row r="719" spans="1:10" x14ac:dyDescent="0.25">
      <c r="A719" t="s">
        <v>2</v>
      </c>
      <c r="B719" t="s">
        <v>301</v>
      </c>
      <c r="C719" t="s">
        <v>284</v>
      </c>
      <c r="D719">
        <v>0</v>
      </c>
      <c r="E719">
        <v>0</v>
      </c>
      <c r="F719">
        <v>1</v>
      </c>
      <c r="G719" t="s">
        <v>342</v>
      </c>
      <c r="H719" s="73" t="s">
        <v>352</v>
      </c>
      <c r="I719" t="s">
        <v>284</v>
      </c>
      <c r="J719" t="s">
        <v>398</v>
      </c>
    </row>
    <row r="720" spans="1:10" x14ac:dyDescent="0.25">
      <c r="A720" t="s">
        <v>23</v>
      </c>
      <c r="B720" t="s">
        <v>301</v>
      </c>
      <c r="C720" t="s">
        <v>284</v>
      </c>
      <c r="D720">
        <v>0.36</v>
      </c>
      <c r="E720">
        <v>0.64</v>
      </c>
      <c r="F720">
        <v>0</v>
      </c>
      <c r="G720" t="s">
        <v>342</v>
      </c>
      <c r="H720" s="73" t="s">
        <v>352</v>
      </c>
      <c r="I720" t="s">
        <v>284</v>
      </c>
      <c r="J720" t="s">
        <v>398</v>
      </c>
    </row>
    <row r="721" spans="1:10" x14ac:dyDescent="0.25">
      <c r="A721" t="s">
        <v>24</v>
      </c>
      <c r="B721" t="s">
        <v>301</v>
      </c>
      <c r="C721" t="s">
        <v>284</v>
      </c>
      <c r="D721">
        <v>0.33</v>
      </c>
      <c r="E721">
        <v>0.43</v>
      </c>
      <c r="F721">
        <v>0.24</v>
      </c>
      <c r="G721" t="s">
        <v>342</v>
      </c>
      <c r="H721" s="73" t="s">
        <v>352</v>
      </c>
      <c r="I721" t="s">
        <v>284</v>
      </c>
      <c r="J721" t="s">
        <v>398</v>
      </c>
    </row>
    <row r="722" spans="1:10" x14ac:dyDescent="0.25">
      <c r="A722" t="s">
        <v>25</v>
      </c>
      <c r="B722" t="s">
        <v>301</v>
      </c>
      <c r="C722" t="s">
        <v>284</v>
      </c>
      <c r="D722">
        <v>0</v>
      </c>
      <c r="E722">
        <v>0</v>
      </c>
      <c r="F722">
        <v>1</v>
      </c>
      <c r="G722" t="s">
        <v>342</v>
      </c>
      <c r="H722" s="73" t="s">
        <v>352</v>
      </c>
      <c r="I722" t="s">
        <v>284</v>
      </c>
      <c r="J722" t="s">
        <v>398</v>
      </c>
    </row>
    <row r="723" spans="1:10" x14ac:dyDescent="0.25">
      <c r="A723" t="s">
        <v>12</v>
      </c>
      <c r="B723" t="s">
        <v>301</v>
      </c>
      <c r="C723" t="s">
        <v>284</v>
      </c>
      <c r="D723" t="s">
        <v>312</v>
      </c>
      <c r="E723" t="s">
        <v>312</v>
      </c>
      <c r="F723" t="s">
        <v>312</v>
      </c>
      <c r="G723" t="s">
        <v>342</v>
      </c>
      <c r="H723" s="73" t="s">
        <v>352</v>
      </c>
      <c r="I723" t="s">
        <v>284</v>
      </c>
      <c r="J723" t="s">
        <v>398</v>
      </c>
    </row>
    <row r="724" spans="1:10" x14ac:dyDescent="0.25">
      <c r="A724" t="s">
        <v>3</v>
      </c>
      <c r="B724" t="s">
        <v>301</v>
      </c>
      <c r="C724" t="s">
        <v>284</v>
      </c>
      <c r="D724">
        <v>0</v>
      </c>
      <c r="E724">
        <v>0</v>
      </c>
      <c r="F724">
        <v>1</v>
      </c>
      <c r="G724" t="s">
        <v>342</v>
      </c>
      <c r="H724" s="73" t="s">
        <v>352</v>
      </c>
      <c r="I724" t="s">
        <v>284</v>
      </c>
      <c r="J724" t="s">
        <v>398</v>
      </c>
    </row>
    <row r="725" spans="1:10" x14ac:dyDescent="0.25">
      <c r="A725" t="s">
        <v>26</v>
      </c>
      <c r="B725" t="s">
        <v>301</v>
      </c>
      <c r="C725" t="s">
        <v>284</v>
      </c>
      <c r="D725">
        <v>0</v>
      </c>
      <c r="E725">
        <v>0</v>
      </c>
      <c r="F725">
        <v>1</v>
      </c>
      <c r="G725" t="s">
        <v>342</v>
      </c>
      <c r="H725" s="73" t="s">
        <v>352</v>
      </c>
      <c r="I725" t="s">
        <v>284</v>
      </c>
      <c r="J725" t="s">
        <v>398</v>
      </c>
    </row>
    <row r="726" spans="1:10" x14ac:dyDescent="0.25">
      <c r="A726" t="s">
        <v>27</v>
      </c>
      <c r="B726" t="s">
        <v>301</v>
      </c>
      <c r="C726" t="s">
        <v>284</v>
      </c>
      <c r="D726">
        <v>0</v>
      </c>
      <c r="E726">
        <v>0</v>
      </c>
      <c r="F726">
        <v>1</v>
      </c>
      <c r="G726" t="s">
        <v>342</v>
      </c>
      <c r="H726" s="73" t="s">
        <v>352</v>
      </c>
      <c r="I726" t="s">
        <v>284</v>
      </c>
      <c r="J726" t="s">
        <v>398</v>
      </c>
    </row>
    <row r="727" spans="1:10" x14ac:dyDescent="0.25">
      <c r="A727" t="s">
        <v>28</v>
      </c>
      <c r="B727" t="s">
        <v>301</v>
      </c>
      <c r="C727" t="s">
        <v>284</v>
      </c>
      <c r="D727">
        <v>0</v>
      </c>
      <c r="E727">
        <v>0</v>
      </c>
      <c r="F727">
        <v>1</v>
      </c>
      <c r="G727" t="s">
        <v>342</v>
      </c>
      <c r="H727" s="73" t="s">
        <v>352</v>
      </c>
      <c r="I727" t="s">
        <v>284</v>
      </c>
      <c r="J727" t="s">
        <v>398</v>
      </c>
    </row>
    <row r="728" spans="1:10" x14ac:dyDescent="0.25">
      <c r="A728" t="s">
        <v>29</v>
      </c>
      <c r="B728" t="s">
        <v>301</v>
      </c>
      <c r="C728" t="s">
        <v>284</v>
      </c>
      <c r="D728">
        <v>0</v>
      </c>
      <c r="E728">
        <v>0</v>
      </c>
      <c r="F728">
        <v>1</v>
      </c>
      <c r="G728" t="s">
        <v>342</v>
      </c>
      <c r="H728" s="73" t="s">
        <v>352</v>
      </c>
      <c r="I728" t="s">
        <v>284</v>
      </c>
      <c r="J728" t="s">
        <v>398</v>
      </c>
    </row>
    <row r="729" spans="1:10" x14ac:dyDescent="0.25">
      <c r="A729" t="s">
        <v>4</v>
      </c>
      <c r="B729" t="s">
        <v>301</v>
      </c>
      <c r="C729" t="s">
        <v>284</v>
      </c>
      <c r="D729">
        <v>0</v>
      </c>
      <c r="E729">
        <v>0</v>
      </c>
      <c r="F729">
        <v>1</v>
      </c>
      <c r="G729" t="s">
        <v>342</v>
      </c>
      <c r="H729" s="73" t="s">
        <v>352</v>
      </c>
      <c r="I729" t="s">
        <v>284</v>
      </c>
      <c r="J729" t="s">
        <v>398</v>
      </c>
    </row>
    <row r="730" spans="1:10" x14ac:dyDescent="0.25">
      <c r="A730" t="s">
        <v>13</v>
      </c>
      <c r="B730" t="s">
        <v>301</v>
      </c>
      <c r="C730" t="s">
        <v>284</v>
      </c>
      <c r="D730">
        <v>0.25</v>
      </c>
      <c r="E730">
        <v>0.38</v>
      </c>
      <c r="F730">
        <v>0.38</v>
      </c>
      <c r="G730" t="s">
        <v>342</v>
      </c>
      <c r="H730" s="73" t="s">
        <v>352</v>
      </c>
      <c r="I730" t="s">
        <v>284</v>
      </c>
      <c r="J730" t="s">
        <v>398</v>
      </c>
    </row>
    <row r="731" spans="1:10" x14ac:dyDescent="0.25">
      <c r="A731" t="s">
        <v>30</v>
      </c>
      <c r="B731" t="s">
        <v>301</v>
      </c>
      <c r="C731" t="s">
        <v>284</v>
      </c>
      <c r="D731" t="s">
        <v>312</v>
      </c>
      <c r="E731" t="s">
        <v>312</v>
      </c>
      <c r="F731" t="s">
        <v>312</v>
      </c>
      <c r="G731" t="s">
        <v>342</v>
      </c>
      <c r="H731" s="73" t="s">
        <v>352</v>
      </c>
      <c r="I731" t="s">
        <v>284</v>
      </c>
      <c r="J731" t="s">
        <v>398</v>
      </c>
    </row>
    <row r="732" spans="1:10" x14ac:dyDescent="0.25">
      <c r="A732" t="s">
        <v>31</v>
      </c>
      <c r="B732" t="s">
        <v>301</v>
      </c>
      <c r="C732" t="s">
        <v>284</v>
      </c>
      <c r="D732">
        <v>0</v>
      </c>
      <c r="E732">
        <v>0</v>
      </c>
      <c r="F732">
        <v>1</v>
      </c>
      <c r="G732" t="s">
        <v>342</v>
      </c>
      <c r="H732" s="73" t="s">
        <v>352</v>
      </c>
      <c r="I732" t="s">
        <v>284</v>
      </c>
      <c r="J732" t="s">
        <v>398</v>
      </c>
    </row>
    <row r="733" spans="1:10" x14ac:dyDescent="0.25">
      <c r="A733" t="s">
        <v>14</v>
      </c>
      <c r="B733" t="s">
        <v>301</v>
      </c>
      <c r="C733" t="s">
        <v>284</v>
      </c>
      <c r="D733">
        <v>0</v>
      </c>
      <c r="E733">
        <v>0</v>
      </c>
      <c r="F733">
        <v>1</v>
      </c>
      <c r="G733" t="s">
        <v>342</v>
      </c>
      <c r="H733" s="73" t="s">
        <v>352</v>
      </c>
      <c r="I733" t="s">
        <v>284</v>
      </c>
      <c r="J733" t="s">
        <v>398</v>
      </c>
    </row>
    <row r="734" spans="1:10" x14ac:dyDescent="0.25">
      <c r="A734" t="s">
        <v>5</v>
      </c>
      <c r="B734" t="s">
        <v>301</v>
      </c>
      <c r="C734" t="s">
        <v>284</v>
      </c>
      <c r="D734">
        <v>0</v>
      </c>
      <c r="E734">
        <v>0</v>
      </c>
      <c r="F734">
        <v>1</v>
      </c>
      <c r="G734" t="s">
        <v>342</v>
      </c>
      <c r="H734" s="73" t="s">
        <v>352</v>
      </c>
      <c r="I734" t="s">
        <v>284</v>
      </c>
      <c r="J734" t="s">
        <v>398</v>
      </c>
    </row>
    <row r="735" spans="1:10" x14ac:dyDescent="0.25">
      <c r="A735" t="s">
        <v>32</v>
      </c>
      <c r="B735" t="s">
        <v>301</v>
      </c>
      <c r="C735" t="s">
        <v>284</v>
      </c>
      <c r="D735">
        <v>0.63</v>
      </c>
      <c r="E735">
        <v>0.37</v>
      </c>
      <c r="F735">
        <v>0</v>
      </c>
      <c r="G735" t="s">
        <v>342</v>
      </c>
      <c r="H735" s="73" t="s">
        <v>352</v>
      </c>
      <c r="I735" t="s">
        <v>284</v>
      </c>
      <c r="J735" t="s">
        <v>398</v>
      </c>
    </row>
    <row r="736" spans="1:10" x14ac:dyDescent="0.25">
      <c r="A736" t="s">
        <v>33</v>
      </c>
      <c r="B736" t="s">
        <v>301</v>
      </c>
      <c r="C736" t="s">
        <v>284</v>
      </c>
      <c r="D736">
        <v>0</v>
      </c>
      <c r="E736">
        <v>0</v>
      </c>
      <c r="F736">
        <v>1</v>
      </c>
      <c r="G736" t="s">
        <v>342</v>
      </c>
      <c r="H736" s="73" t="s">
        <v>352</v>
      </c>
      <c r="I736" t="s">
        <v>284</v>
      </c>
      <c r="J736" t="s">
        <v>398</v>
      </c>
    </row>
    <row r="737" spans="1:10" x14ac:dyDescent="0.25">
      <c r="A737" t="s">
        <v>34</v>
      </c>
      <c r="B737" t="s">
        <v>301</v>
      </c>
      <c r="C737" t="s">
        <v>284</v>
      </c>
      <c r="D737">
        <v>0</v>
      </c>
      <c r="E737">
        <v>0</v>
      </c>
      <c r="F737">
        <v>1</v>
      </c>
      <c r="G737" t="s">
        <v>342</v>
      </c>
      <c r="H737" s="73" t="s">
        <v>352</v>
      </c>
      <c r="I737" t="s">
        <v>284</v>
      </c>
      <c r="J737" t="s">
        <v>398</v>
      </c>
    </row>
    <row r="738" spans="1:10" x14ac:dyDescent="0.25">
      <c r="A738" t="s">
        <v>35</v>
      </c>
      <c r="B738" t="s">
        <v>301</v>
      </c>
      <c r="C738" t="s">
        <v>284</v>
      </c>
      <c r="D738">
        <v>0</v>
      </c>
      <c r="E738">
        <v>0</v>
      </c>
      <c r="F738">
        <v>1</v>
      </c>
      <c r="G738" t="s">
        <v>342</v>
      </c>
      <c r="H738" s="73" t="s">
        <v>352</v>
      </c>
      <c r="I738" t="s">
        <v>284</v>
      </c>
      <c r="J738" t="s">
        <v>398</v>
      </c>
    </row>
    <row r="739" spans="1:10" x14ac:dyDescent="0.25">
      <c r="A739" t="s">
        <v>6</v>
      </c>
      <c r="B739" t="s">
        <v>301</v>
      </c>
      <c r="C739" t="s">
        <v>284</v>
      </c>
      <c r="D739">
        <v>0</v>
      </c>
      <c r="E739">
        <v>0.75</v>
      </c>
      <c r="F739">
        <v>0.25</v>
      </c>
      <c r="G739" t="s">
        <v>342</v>
      </c>
      <c r="H739" s="73" t="s">
        <v>352</v>
      </c>
      <c r="I739" t="s">
        <v>284</v>
      </c>
      <c r="J739" t="s">
        <v>398</v>
      </c>
    </row>
    <row r="740" spans="1:10" x14ac:dyDescent="0.25">
      <c r="A740" t="s">
        <v>7</v>
      </c>
      <c r="B740" t="s">
        <v>301</v>
      </c>
      <c r="C740" t="s">
        <v>284</v>
      </c>
      <c r="D740">
        <v>0.17</v>
      </c>
      <c r="E740">
        <v>0.75</v>
      </c>
      <c r="F740">
        <v>0.08</v>
      </c>
      <c r="G740" t="s">
        <v>342</v>
      </c>
      <c r="H740" s="73" t="s">
        <v>352</v>
      </c>
      <c r="I740" t="s">
        <v>284</v>
      </c>
      <c r="J740" t="s">
        <v>398</v>
      </c>
    </row>
    <row r="741" spans="1:10" x14ac:dyDescent="0.25">
      <c r="A741" t="s">
        <v>10</v>
      </c>
      <c r="B741" t="s">
        <v>301</v>
      </c>
      <c r="C741" t="s">
        <v>284</v>
      </c>
      <c r="D741">
        <v>0</v>
      </c>
      <c r="E741">
        <v>0</v>
      </c>
      <c r="F741">
        <v>1</v>
      </c>
      <c r="G741" t="s">
        <v>342</v>
      </c>
      <c r="H741" s="73" t="s">
        <v>352</v>
      </c>
      <c r="I741" t="s">
        <v>284</v>
      </c>
      <c r="J741" t="s">
        <v>398</v>
      </c>
    </row>
    <row r="742" spans="1:10" x14ac:dyDescent="0.25">
      <c r="A742" t="s">
        <v>8</v>
      </c>
      <c r="B742" t="s">
        <v>301</v>
      </c>
      <c r="C742" t="s">
        <v>284</v>
      </c>
      <c r="D742">
        <v>0.25</v>
      </c>
      <c r="E742">
        <v>0.5</v>
      </c>
      <c r="F742">
        <v>0.25</v>
      </c>
      <c r="G742" t="s">
        <v>342</v>
      </c>
      <c r="H742" s="73" t="s">
        <v>352</v>
      </c>
      <c r="I742" t="s">
        <v>284</v>
      </c>
      <c r="J742" t="s">
        <v>398</v>
      </c>
    </row>
    <row r="743" spans="1:10" x14ac:dyDescent="0.25">
      <c r="A743" t="s">
        <v>15</v>
      </c>
      <c r="B743" t="s">
        <v>301</v>
      </c>
      <c r="C743" t="s">
        <v>284</v>
      </c>
      <c r="D743">
        <v>0.13</v>
      </c>
      <c r="E743">
        <v>0.52</v>
      </c>
      <c r="F743">
        <v>0.35</v>
      </c>
      <c r="G743" t="s">
        <v>342</v>
      </c>
      <c r="H743" s="73" t="s">
        <v>352</v>
      </c>
      <c r="I743" t="s">
        <v>284</v>
      </c>
      <c r="J743" t="s">
        <v>398</v>
      </c>
    </row>
    <row r="744" spans="1:10" x14ac:dyDescent="0.25">
      <c r="A744" t="s">
        <v>9</v>
      </c>
      <c r="B744" t="s">
        <v>301</v>
      </c>
      <c r="C744" t="s">
        <v>284</v>
      </c>
      <c r="D744">
        <v>0</v>
      </c>
      <c r="E744">
        <v>0</v>
      </c>
      <c r="F744">
        <v>1</v>
      </c>
      <c r="G744" t="s">
        <v>342</v>
      </c>
      <c r="H744" s="73" t="s">
        <v>352</v>
      </c>
      <c r="I744" t="s">
        <v>284</v>
      </c>
      <c r="J744" t="s">
        <v>398</v>
      </c>
    </row>
    <row r="745" spans="1:10" x14ac:dyDescent="0.25">
      <c r="A745" t="s">
        <v>16</v>
      </c>
      <c r="B745" t="s">
        <v>301</v>
      </c>
      <c r="C745" t="s">
        <v>284</v>
      </c>
      <c r="D745">
        <v>0</v>
      </c>
      <c r="E745">
        <v>0</v>
      </c>
      <c r="F745">
        <v>1</v>
      </c>
      <c r="G745" t="s">
        <v>342</v>
      </c>
      <c r="H745" s="73" t="s">
        <v>352</v>
      </c>
      <c r="I745" t="s">
        <v>284</v>
      </c>
      <c r="J745" t="s">
        <v>398</v>
      </c>
    </row>
    <row r="746" spans="1:10" x14ac:dyDescent="0.25">
      <c r="A746" t="s">
        <v>22</v>
      </c>
      <c r="B746" t="s">
        <v>305</v>
      </c>
      <c r="C746" t="s">
        <v>284</v>
      </c>
      <c r="D746">
        <v>0.4</v>
      </c>
      <c r="E746">
        <v>0</v>
      </c>
      <c r="F746">
        <v>0.6</v>
      </c>
      <c r="G746" t="s">
        <v>342</v>
      </c>
      <c r="H746" s="73" t="s">
        <v>354</v>
      </c>
      <c r="I746" t="s">
        <v>284</v>
      </c>
      <c r="J746" t="s">
        <v>406</v>
      </c>
    </row>
    <row r="747" spans="1:10" x14ac:dyDescent="0.25">
      <c r="A747" t="s">
        <v>0</v>
      </c>
      <c r="B747" t="s">
        <v>305</v>
      </c>
      <c r="C747" t="s">
        <v>284</v>
      </c>
      <c r="D747">
        <v>0</v>
      </c>
      <c r="E747">
        <v>0</v>
      </c>
      <c r="F747">
        <v>1</v>
      </c>
      <c r="G747" t="s">
        <v>342</v>
      </c>
      <c r="H747" s="73" t="s">
        <v>354</v>
      </c>
      <c r="I747" t="s">
        <v>284</v>
      </c>
      <c r="J747" t="s">
        <v>406</v>
      </c>
    </row>
    <row r="748" spans="1:10" x14ac:dyDescent="0.25">
      <c r="A748" t="s">
        <v>11</v>
      </c>
      <c r="B748" t="s">
        <v>305</v>
      </c>
      <c r="C748" t="s">
        <v>284</v>
      </c>
      <c r="D748">
        <v>0</v>
      </c>
      <c r="E748">
        <v>0</v>
      </c>
      <c r="F748">
        <v>1</v>
      </c>
      <c r="G748" t="s">
        <v>342</v>
      </c>
      <c r="H748" s="73" t="s">
        <v>354</v>
      </c>
      <c r="I748" t="s">
        <v>284</v>
      </c>
      <c r="J748" t="s">
        <v>406</v>
      </c>
    </row>
    <row r="749" spans="1:10" x14ac:dyDescent="0.25">
      <c r="A749" t="s">
        <v>1</v>
      </c>
      <c r="B749" t="s">
        <v>305</v>
      </c>
      <c r="C749" t="s">
        <v>284</v>
      </c>
      <c r="D749">
        <v>0</v>
      </c>
      <c r="E749">
        <v>0</v>
      </c>
      <c r="F749">
        <v>1</v>
      </c>
      <c r="G749" t="s">
        <v>342</v>
      </c>
      <c r="H749" s="73" t="s">
        <v>354</v>
      </c>
      <c r="I749" t="s">
        <v>284</v>
      </c>
      <c r="J749" t="s">
        <v>406</v>
      </c>
    </row>
    <row r="750" spans="1:10" x14ac:dyDescent="0.25">
      <c r="A750" t="s">
        <v>2</v>
      </c>
      <c r="B750" t="s">
        <v>305</v>
      </c>
      <c r="C750" t="s">
        <v>284</v>
      </c>
      <c r="D750">
        <v>0</v>
      </c>
      <c r="E750">
        <v>0</v>
      </c>
      <c r="F750">
        <v>1</v>
      </c>
      <c r="G750" t="s">
        <v>342</v>
      </c>
      <c r="H750" s="73" t="s">
        <v>354</v>
      </c>
      <c r="I750" t="s">
        <v>284</v>
      </c>
      <c r="J750" t="s">
        <v>406</v>
      </c>
    </row>
    <row r="751" spans="1:10" x14ac:dyDescent="0.25">
      <c r="A751" t="s">
        <v>23</v>
      </c>
      <c r="B751" t="s">
        <v>305</v>
      </c>
      <c r="C751" t="s">
        <v>284</v>
      </c>
      <c r="D751">
        <v>0.3</v>
      </c>
      <c r="E751">
        <v>0</v>
      </c>
      <c r="F751">
        <v>0.7</v>
      </c>
      <c r="G751" t="s">
        <v>342</v>
      </c>
      <c r="H751" s="73" t="s">
        <v>354</v>
      </c>
      <c r="I751" t="s">
        <v>284</v>
      </c>
      <c r="J751" t="s">
        <v>406</v>
      </c>
    </row>
    <row r="752" spans="1:10" x14ac:dyDescent="0.25">
      <c r="A752" t="s">
        <v>24</v>
      </c>
      <c r="B752" t="s">
        <v>305</v>
      </c>
      <c r="C752" t="s">
        <v>284</v>
      </c>
      <c r="D752">
        <v>0.42</v>
      </c>
      <c r="E752">
        <v>0.14000000000000001</v>
      </c>
      <c r="F752">
        <v>0.44</v>
      </c>
      <c r="G752" t="s">
        <v>342</v>
      </c>
      <c r="H752" s="73" t="s">
        <v>354</v>
      </c>
      <c r="I752" t="s">
        <v>284</v>
      </c>
      <c r="J752" t="s">
        <v>406</v>
      </c>
    </row>
    <row r="753" spans="1:10" x14ac:dyDescent="0.25">
      <c r="A753" t="s">
        <v>25</v>
      </c>
      <c r="B753" t="s">
        <v>305</v>
      </c>
      <c r="C753" t="s">
        <v>284</v>
      </c>
      <c r="D753">
        <v>0</v>
      </c>
      <c r="E753">
        <v>0</v>
      </c>
      <c r="F753">
        <v>1</v>
      </c>
      <c r="G753" t="s">
        <v>342</v>
      </c>
      <c r="H753" s="73" t="s">
        <v>354</v>
      </c>
      <c r="I753" t="s">
        <v>284</v>
      </c>
      <c r="J753" t="s">
        <v>406</v>
      </c>
    </row>
    <row r="754" spans="1:10" x14ac:dyDescent="0.25">
      <c r="A754" t="s">
        <v>12</v>
      </c>
      <c r="B754" t="s">
        <v>305</v>
      </c>
      <c r="C754" t="s">
        <v>284</v>
      </c>
      <c r="D754">
        <v>0</v>
      </c>
      <c r="E754">
        <v>0</v>
      </c>
      <c r="F754">
        <v>1</v>
      </c>
      <c r="G754" t="s">
        <v>342</v>
      </c>
      <c r="H754" s="73" t="s">
        <v>354</v>
      </c>
      <c r="I754" t="s">
        <v>284</v>
      </c>
      <c r="J754" t="s">
        <v>406</v>
      </c>
    </row>
    <row r="755" spans="1:10" x14ac:dyDescent="0.25">
      <c r="A755" t="s">
        <v>3</v>
      </c>
      <c r="B755" t="s">
        <v>305</v>
      </c>
      <c r="C755" t="s">
        <v>284</v>
      </c>
      <c r="D755">
        <v>0</v>
      </c>
      <c r="E755">
        <v>0</v>
      </c>
      <c r="F755">
        <v>1</v>
      </c>
      <c r="G755" t="s">
        <v>342</v>
      </c>
      <c r="H755" s="73" t="s">
        <v>354</v>
      </c>
      <c r="I755" t="s">
        <v>284</v>
      </c>
      <c r="J755" t="s">
        <v>406</v>
      </c>
    </row>
    <row r="756" spans="1:10" x14ac:dyDescent="0.25">
      <c r="A756" t="s">
        <v>26</v>
      </c>
      <c r="B756" t="s">
        <v>305</v>
      </c>
      <c r="C756" t="s">
        <v>284</v>
      </c>
      <c r="D756">
        <v>0</v>
      </c>
      <c r="E756">
        <v>0</v>
      </c>
      <c r="F756">
        <v>1</v>
      </c>
      <c r="G756" t="s">
        <v>342</v>
      </c>
      <c r="H756" s="73" t="s">
        <v>354</v>
      </c>
      <c r="I756" t="s">
        <v>284</v>
      </c>
      <c r="J756" t="s">
        <v>406</v>
      </c>
    </row>
    <row r="757" spans="1:10" x14ac:dyDescent="0.25">
      <c r="A757" t="s">
        <v>27</v>
      </c>
      <c r="B757" t="s">
        <v>305</v>
      </c>
      <c r="C757" t="s">
        <v>284</v>
      </c>
      <c r="D757">
        <v>0</v>
      </c>
      <c r="E757">
        <v>0</v>
      </c>
      <c r="F757">
        <v>1</v>
      </c>
      <c r="G757" t="s">
        <v>342</v>
      </c>
      <c r="H757" s="73" t="s">
        <v>354</v>
      </c>
      <c r="I757" t="s">
        <v>284</v>
      </c>
      <c r="J757" t="s">
        <v>406</v>
      </c>
    </row>
    <row r="758" spans="1:10" x14ac:dyDescent="0.25">
      <c r="A758" t="s">
        <v>28</v>
      </c>
      <c r="B758" t="s">
        <v>305</v>
      </c>
      <c r="C758" t="s">
        <v>284</v>
      </c>
      <c r="D758">
        <v>0</v>
      </c>
      <c r="E758">
        <v>0</v>
      </c>
      <c r="F758">
        <v>1</v>
      </c>
      <c r="G758" t="s">
        <v>342</v>
      </c>
      <c r="H758" s="73" t="s">
        <v>354</v>
      </c>
      <c r="I758" t="s">
        <v>284</v>
      </c>
      <c r="J758" t="s">
        <v>406</v>
      </c>
    </row>
    <row r="759" spans="1:10" x14ac:dyDescent="0.25">
      <c r="A759" t="s">
        <v>29</v>
      </c>
      <c r="B759" t="s">
        <v>305</v>
      </c>
      <c r="C759" t="s">
        <v>284</v>
      </c>
      <c r="D759">
        <v>0</v>
      </c>
      <c r="E759">
        <v>0</v>
      </c>
      <c r="F759">
        <v>1</v>
      </c>
      <c r="G759" t="s">
        <v>342</v>
      </c>
      <c r="H759" s="73" t="s">
        <v>354</v>
      </c>
      <c r="I759" t="s">
        <v>284</v>
      </c>
      <c r="J759" t="s">
        <v>406</v>
      </c>
    </row>
    <row r="760" spans="1:10" x14ac:dyDescent="0.25">
      <c r="A760" t="s">
        <v>4</v>
      </c>
      <c r="B760" t="s">
        <v>305</v>
      </c>
      <c r="C760" t="s">
        <v>284</v>
      </c>
      <c r="D760">
        <v>0</v>
      </c>
      <c r="E760">
        <v>0</v>
      </c>
      <c r="F760">
        <v>1</v>
      </c>
      <c r="G760" t="s">
        <v>342</v>
      </c>
      <c r="H760" s="73" t="s">
        <v>354</v>
      </c>
      <c r="I760" t="s">
        <v>284</v>
      </c>
      <c r="J760" t="s">
        <v>406</v>
      </c>
    </row>
    <row r="761" spans="1:10" x14ac:dyDescent="0.25">
      <c r="A761" t="s">
        <v>13</v>
      </c>
      <c r="B761" t="s">
        <v>305</v>
      </c>
      <c r="C761" t="s">
        <v>284</v>
      </c>
      <c r="D761">
        <v>0.31</v>
      </c>
      <c r="E761">
        <v>0</v>
      </c>
      <c r="F761">
        <v>0.69</v>
      </c>
      <c r="G761" t="s">
        <v>342</v>
      </c>
      <c r="H761" s="73" t="s">
        <v>354</v>
      </c>
      <c r="I761" t="s">
        <v>284</v>
      </c>
      <c r="J761" t="s">
        <v>406</v>
      </c>
    </row>
    <row r="762" spans="1:10" x14ac:dyDescent="0.25">
      <c r="A762" t="s">
        <v>30</v>
      </c>
      <c r="B762" t="s">
        <v>305</v>
      </c>
      <c r="C762" t="s">
        <v>284</v>
      </c>
      <c r="D762">
        <v>0</v>
      </c>
      <c r="E762">
        <v>0</v>
      </c>
      <c r="F762">
        <v>1</v>
      </c>
      <c r="G762" t="s">
        <v>342</v>
      </c>
      <c r="H762" s="73" t="s">
        <v>354</v>
      </c>
      <c r="I762" t="s">
        <v>284</v>
      </c>
      <c r="J762" t="s">
        <v>406</v>
      </c>
    </row>
    <row r="763" spans="1:10" x14ac:dyDescent="0.25">
      <c r="A763" t="s">
        <v>31</v>
      </c>
      <c r="B763" t="s">
        <v>305</v>
      </c>
      <c r="C763" t="s">
        <v>284</v>
      </c>
      <c r="D763">
        <v>0</v>
      </c>
      <c r="E763">
        <v>0</v>
      </c>
      <c r="F763">
        <v>1</v>
      </c>
      <c r="G763" t="s">
        <v>342</v>
      </c>
      <c r="H763" s="73" t="s">
        <v>354</v>
      </c>
      <c r="I763" t="s">
        <v>284</v>
      </c>
      <c r="J763" t="s">
        <v>406</v>
      </c>
    </row>
    <row r="764" spans="1:10" x14ac:dyDescent="0.25">
      <c r="A764" t="s">
        <v>14</v>
      </c>
      <c r="B764" t="s">
        <v>305</v>
      </c>
      <c r="C764" t="s">
        <v>284</v>
      </c>
      <c r="D764">
        <v>0</v>
      </c>
      <c r="E764">
        <v>0</v>
      </c>
      <c r="F764">
        <v>1</v>
      </c>
      <c r="G764" t="s">
        <v>342</v>
      </c>
      <c r="H764" s="73" t="s">
        <v>354</v>
      </c>
      <c r="I764" t="s">
        <v>284</v>
      </c>
      <c r="J764" t="s">
        <v>406</v>
      </c>
    </row>
    <row r="765" spans="1:10" x14ac:dyDescent="0.25">
      <c r="A765" t="s">
        <v>5</v>
      </c>
      <c r="B765" t="s">
        <v>305</v>
      </c>
      <c r="C765" t="s">
        <v>284</v>
      </c>
      <c r="D765">
        <v>0</v>
      </c>
      <c r="E765">
        <v>0</v>
      </c>
      <c r="F765">
        <v>1</v>
      </c>
      <c r="G765" t="s">
        <v>342</v>
      </c>
      <c r="H765" s="73" t="s">
        <v>354</v>
      </c>
      <c r="I765" t="s">
        <v>284</v>
      </c>
      <c r="J765" t="s">
        <v>406</v>
      </c>
    </row>
    <row r="766" spans="1:10" x14ac:dyDescent="0.25">
      <c r="A766" t="s">
        <v>32</v>
      </c>
      <c r="B766" t="s">
        <v>305</v>
      </c>
      <c r="C766" t="s">
        <v>284</v>
      </c>
      <c r="D766">
        <v>0.53</v>
      </c>
      <c r="E766">
        <v>0</v>
      </c>
      <c r="F766">
        <v>0.47</v>
      </c>
      <c r="G766" t="s">
        <v>342</v>
      </c>
      <c r="H766" s="73" t="s">
        <v>354</v>
      </c>
      <c r="I766" t="s">
        <v>284</v>
      </c>
      <c r="J766" t="s">
        <v>406</v>
      </c>
    </row>
    <row r="767" spans="1:10" x14ac:dyDescent="0.25">
      <c r="A767" t="s">
        <v>33</v>
      </c>
      <c r="B767" t="s">
        <v>305</v>
      </c>
      <c r="C767" t="s">
        <v>284</v>
      </c>
      <c r="D767">
        <v>0</v>
      </c>
      <c r="E767">
        <v>0</v>
      </c>
      <c r="F767">
        <v>1</v>
      </c>
      <c r="G767" t="s">
        <v>342</v>
      </c>
      <c r="H767" s="73" t="s">
        <v>354</v>
      </c>
      <c r="I767" t="s">
        <v>284</v>
      </c>
      <c r="J767" t="s">
        <v>406</v>
      </c>
    </row>
    <row r="768" spans="1:10" x14ac:dyDescent="0.25">
      <c r="A768" t="s">
        <v>34</v>
      </c>
      <c r="B768" t="s">
        <v>305</v>
      </c>
      <c r="C768" t="s">
        <v>284</v>
      </c>
      <c r="D768">
        <v>0</v>
      </c>
      <c r="E768">
        <v>0</v>
      </c>
      <c r="F768">
        <v>1</v>
      </c>
      <c r="G768" t="s">
        <v>342</v>
      </c>
      <c r="H768" s="73" t="s">
        <v>354</v>
      </c>
      <c r="I768" t="s">
        <v>284</v>
      </c>
      <c r="J768" t="s">
        <v>406</v>
      </c>
    </row>
    <row r="769" spans="1:10" x14ac:dyDescent="0.25">
      <c r="A769" t="s">
        <v>35</v>
      </c>
      <c r="B769" t="s">
        <v>305</v>
      </c>
      <c r="C769" t="s">
        <v>284</v>
      </c>
      <c r="D769">
        <v>0</v>
      </c>
      <c r="E769">
        <v>0</v>
      </c>
      <c r="F769">
        <v>1</v>
      </c>
      <c r="G769" t="s">
        <v>342</v>
      </c>
      <c r="H769" s="73" t="s">
        <v>354</v>
      </c>
      <c r="I769" t="s">
        <v>284</v>
      </c>
      <c r="J769" t="s">
        <v>406</v>
      </c>
    </row>
    <row r="770" spans="1:10" x14ac:dyDescent="0.25">
      <c r="A770" t="s">
        <v>6</v>
      </c>
      <c r="B770" t="s">
        <v>305</v>
      </c>
      <c r="C770" t="s">
        <v>284</v>
      </c>
      <c r="D770">
        <v>0.14000000000000001</v>
      </c>
      <c r="E770">
        <v>0</v>
      </c>
      <c r="F770">
        <v>0.86</v>
      </c>
      <c r="G770" t="s">
        <v>342</v>
      </c>
      <c r="H770" s="73" t="s">
        <v>354</v>
      </c>
      <c r="I770" t="s">
        <v>284</v>
      </c>
      <c r="J770" t="s">
        <v>406</v>
      </c>
    </row>
    <row r="771" spans="1:10" x14ac:dyDescent="0.25">
      <c r="A771" t="s">
        <v>7</v>
      </c>
      <c r="B771" t="s">
        <v>305</v>
      </c>
      <c r="C771" t="s">
        <v>284</v>
      </c>
      <c r="D771">
        <v>0.28000000000000003</v>
      </c>
      <c r="E771">
        <v>0.55000000000000004</v>
      </c>
      <c r="F771">
        <v>0.18</v>
      </c>
      <c r="G771" t="s">
        <v>342</v>
      </c>
      <c r="H771" s="73" t="s">
        <v>354</v>
      </c>
      <c r="I771" t="s">
        <v>284</v>
      </c>
      <c r="J771" t="s">
        <v>406</v>
      </c>
    </row>
    <row r="772" spans="1:10" x14ac:dyDescent="0.25">
      <c r="A772" t="s">
        <v>10</v>
      </c>
      <c r="B772" t="s">
        <v>305</v>
      </c>
      <c r="C772" t="s">
        <v>284</v>
      </c>
      <c r="D772">
        <v>0</v>
      </c>
      <c r="E772">
        <v>0</v>
      </c>
      <c r="F772">
        <v>1</v>
      </c>
      <c r="G772" t="s">
        <v>342</v>
      </c>
      <c r="H772" s="73" t="s">
        <v>354</v>
      </c>
      <c r="I772" t="s">
        <v>284</v>
      </c>
      <c r="J772" t="s">
        <v>406</v>
      </c>
    </row>
    <row r="773" spans="1:10" x14ac:dyDescent="0.25">
      <c r="A773" t="s">
        <v>8</v>
      </c>
      <c r="B773" t="s">
        <v>305</v>
      </c>
      <c r="C773" t="s">
        <v>284</v>
      </c>
      <c r="D773">
        <v>0.1</v>
      </c>
      <c r="E773">
        <v>0.2</v>
      </c>
      <c r="F773">
        <v>0.7</v>
      </c>
      <c r="G773" t="s">
        <v>342</v>
      </c>
      <c r="H773" s="73" t="s">
        <v>354</v>
      </c>
      <c r="I773" t="s">
        <v>284</v>
      </c>
      <c r="J773" t="s">
        <v>406</v>
      </c>
    </row>
    <row r="774" spans="1:10" x14ac:dyDescent="0.25">
      <c r="A774" t="s">
        <v>15</v>
      </c>
      <c r="B774" t="s">
        <v>305</v>
      </c>
      <c r="C774" t="s">
        <v>284</v>
      </c>
      <c r="D774">
        <v>0.31</v>
      </c>
      <c r="E774">
        <v>0.11</v>
      </c>
      <c r="F774">
        <v>0.57999999999999996</v>
      </c>
      <c r="G774" t="s">
        <v>342</v>
      </c>
      <c r="H774" s="73" t="s">
        <v>354</v>
      </c>
      <c r="I774" t="s">
        <v>284</v>
      </c>
      <c r="J774" t="s">
        <v>406</v>
      </c>
    </row>
    <row r="775" spans="1:10" x14ac:dyDescent="0.25">
      <c r="A775" t="s">
        <v>9</v>
      </c>
      <c r="B775" t="s">
        <v>305</v>
      </c>
      <c r="C775" t="s">
        <v>284</v>
      </c>
      <c r="D775">
        <v>0</v>
      </c>
      <c r="E775">
        <v>0</v>
      </c>
      <c r="F775">
        <v>1</v>
      </c>
      <c r="G775" t="s">
        <v>342</v>
      </c>
      <c r="H775" s="73" t="s">
        <v>354</v>
      </c>
      <c r="I775" t="s">
        <v>284</v>
      </c>
      <c r="J775" t="s">
        <v>406</v>
      </c>
    </row>
    <row r="776" spans="1:10" x14ac:dyDescent="0.25">
      <c r="A776" t="s">
        <v>16</v>
      </c>
      <c r="B776" t="s">
        <v>305</v>
      </c>
      <c r="C776" t="s">
        <v>284</v>
      </c>
      <c r="D776">
        <v>0</v>
      </c>
      <c r="E776">
        <v>0</v>
      </c>
      <c r="F776">
        <v>1</v>
      </c>
      <c r="G776" t="s">
        <v>342</v>
      </c>
      <c r="H776" s="73" t="s">
        <v>354</v>
      </c>
      <c r="I776" t="s">
        <v>284</v>
      </c>
      <c r="J776" t="s">
        <v>406</v>
      </c>
    </row>
    <row r="777" spans="1:10" x14ac:dyDescent="0.25">
      <c r="A777" t="s">
        <v>22</v>
      </c>
      <c r="B777" t="s">
        <v>305</v>
      </c>
      <c r="C777" t="s">
        <v>213</v>
      </c>
      <c r="D777">
        <v>0.4</v>
      </c>
      <c r="E777">
        <v>0.6</v>
      </c>
      <c r="F777">
        <v>0</v>
      </c>
      <c r="G777" t="s">
        <v>342</v>
      </c>
      <c r="H777" s="73" t="s">
        <v>354</v>
      </c>
      <c r="I777" t="s">
        <v>213</v>
      </c>
      <c r="J777" t="s">
        <v>407</v>
      </c>
    </row>
    <row r="778" spans="1:10" x14ac:dyDescent="0.25">
      <c r="A778" t="s">
        <v>0</v>
      </c>
      <c r="B778" t="s">
        <v>305</v>
      </c>
      <c r="C778" t="s">
        <v>213</v>
      </c>
      <c r="D778">
        <v>0</v>
      </c>
      <c r="E778">
        <v>1</v>
      </c>
      <c r="F778">
        <v>0</v>
      </c>
      <c r="G778" t="s">
        <v>342</v>
      </c>
      <c r="H778" s="73" t="s">
        <v>354</v>
      </c>
      <c r="I778" t="s">
        <v>213</v>
      </c>
      <c r="J778" t="s">
        <v>407</v>
      </c>
    </row>
    <row r="779" spans="1:10" x14ac:dyDescent="0.25">
      <c r="A779" t="s">
        <v>11</v>
      </c>
      <c r="B779" t="s">
        <v>305</v>
      </c>
      <c r="C779" t="s">
        <v>213</v>
      </c>
      <c r="D779">
        <v>0</v>
      </c>
      <c r="E779">
        <v>1</v>
      </c>
      <c r="F779">
        <v>0</v>
      </c>
      <c r="G779" t="s">
        <v>342</v>
      </c>
      <c r="H779" s="73" t="s">
        <v>354</v>
      </c>
      <c r="I779" t="s">
        <v>213</v>
      </c>
      <c r="J779" t="s">
        <v>407</v>
      </c>
    </row>
    <row r="780" spans="1:10" x14ac:dyDescent="0.25">
      <c r="A780" t="s">
        <v>1</v>
      </c>
      <c r="B780" t="s">
        <v>305</v>
      </c>
      <c r="C780" t="s">
        <v>213</v>
      </c>
      <c r="D780">
        <v>0</v>
      </c>
      <c r="E780">
        <v>1</v>
      </c>
      <c r="F780">
        <v>0</v>
      </c>
      <c r="G780" t="s">
        <v>342</v>
      </c>
      <c r="H780" s="73" t="s">
        <v>354</v>
      </c>
      <c r="I780" t="s">
        <v>213</v>
      </c>
      <c r="J780" t="s">
        <v>407</v>
      </c>
    </row>
    <row r="781" spans="1:10" x14ac:dyDescent="0.25">
      <c r="A781" t="s">
        <v>2</v>
      </c>
      <c r="B781" t="s">
        <v>305</v>
      </c>
      <c r="C781" t="s">
        <v>213</v>
      </c>
      <c r="D781">
        <v>0</v>
      </c>
      <c r="E781">
        <v>1</v>
      </c>
      <c r="F781">
        <v>0</v>
      </c>
      <c r="G781" t="s">
        <v>342</v>
      </c>
      <c r="H781" s="73" t="s">
        <v>354</v>
      </c>
      <c r="I781" t="s">
        <v>213</v>
      </c>
      <c r="J781" t="s">
        <v>407</v>
      </c>
    </row>
    <row r="782" spans="1:10" x14ac:dyDescent="0.25">
      <c r="A782" t="s">
        <v>23</v>
      </c>
      <c r="B782" t="s">
        <v>305</v>
      </c>
      <c r="C782" t="s">
        <v>213</v>
      </c>
      <c r="D782">
        <v>0.3</v>
      </c>
      <c r="E782">
        <v>0.7</v>
      </c>
      <c r="F782">
        <v>0</v>
      </c>
      <c r="G782" t="s">
        <v>342</v>
      </c>
      <c r="H782" s="73" t="s">
        <v>354</v>
      </c>
      <c r="I782" t="s">
        <v>213</v>
      </c>
      <c r="J782" t="s">
        <v>407</v>
      </c>
    </row>
    <row r="783" spans="1:10" x14ac:dyDescent="0.25">
      <c r="A783" t="s">
        <v>24</v>
      </c>
      <c r="B783" t="s">
        <v>305</v>
      </c>
      <c r="C783" t="s">
        <v>213</v>
      </c>
      <c r="D783">
        <v>0.42</v>
      </c>
      <c r="E783">
        <v>0.44</v>
      </c>
      <c r="F783">
        <v>0.14000000000000001</v>
      </c>
      <c r="G783" t="s">
        <v>342</v>
      </c>
      <c r="H783" s="73" t="s">
        <v>354</v>
      </c>
      <c r="I783" t="s">
        <v>213</v>
      </c>
      <c r="J783" t="s">
        <v>407</v>
      </c>
    </row>
    <row r="784" spans="1:10" x14ac:dyDescent="0.25">
      <c r="A784" t="s">
        <v>25</v>
      </c>
      <c r="B784" t="s">
        <v>305</v>
      </c>
      <c r="C784" t="s">
        <v>213</v>
      </c>
      <c r="D784">
        <v>0</v>
      </c>
      <c r="E784">
        <v>1</v>
      </c>
      <c r="F784">
        <v>0</v>
      </c>
      <c r="G784" t="s">
        <v>342</v>
      </c>
      <c r="H784" s="73" t="s">
        <v>354</v>
      </c>
      <c r="I784" t="s">
        <v>213</v>
      </c>
      <c r="J784" t="s">
        <v>407</v>
      </c>
    </row>
    <row r="785" spans="1:10" x14ac:dyDescent="0.25">
      <c r="A785" t="s">
        <v>12</v>
      </c>
      <c r="B785" t="s">
        <v>305</v>
      </c>
      <c r="C785" t="s">
        <v>213</v>
      </c>
      <c r="D785">
        <v>0</v>
      </c>
      <c r="E785">
        <v>1</v>
      </c>
      <c r="F785">
        <v>0</v>
      </c>
      <c r="G785" t="s">
        <v>342</v>
      </c>
      <c r="H785" s="73" t="s">
        <v>354</v>
      </c>
      <c r="I785" t="s">
        <v>213</v>
      </c>
      <c r="J785" t="s">
        <v>407</v>
      </c>
    </row>
    <row r="786" spans="1:10" x14ac:dyDescent="0.25">
      <c r="A786" t="s">
        <v>3</v>
      </c>
      <c r="B786" t="s">
        <v>305</v>
      </c>
      <c r="C786" t="s">
        <v>213</v>
      </c>
      <c r="D786">
        <v>0</v>
      </c>
      <c r="E786">
        <v>1</v>
      </c>
      <c r="F786">
        <v>0</v>
      </c>
      <c r="G786" t="s">
        <v>342</v>
      </c>
      <c r="H786" s="73" t="s">
        <v>354</v>
      </c>
      <c r="I786" t="s">
        <v>213</v>
      </c>
      <c r="J786" t="s">
        <v>407</v>
      </c>
    </row>
    <row r="787" spans="1:10" x14ac:dyDescent="0.25">
      <c r="A787" t="s">
        <v>26</v>
      </c>
      <c r="B787" t="s">
        <v>305</v>
      </c>
      <c r="C787" t="s">
        <v>213</v>
      </c>
      <c r="D787">
        <v>0</v>
      </c>
      <c r="E787">
        <v>1</v>
      </c>
      <c r="F787">
        <v>0</v>
      </c>
      <c r="G787" t="s">
        <v>342</v>
      </c>
      <c r="H787" s="73" t="s">
        <v>354</v>
      </c>
      <c r="I787" t="s">
        <v>213</v>
      </c>
      <c r="J787" t="s">
        <v>407</v>
      </c>
    </row>
    <row r="788" spans="1:10" x14ac:dyDescent="0.25">
      <c r="A788" t="s">
        <v>27</v>
      </c>
      <c r="B788" t="s">
        <v>305</v>
      </c>
      <c r="C788" t="s">
        <v>213</v>
      </c>
      <c r="D788">
        <v>0</v>
      </c>
      <c r="E788">
        <v>1</v>
      </c>
      <c r="F788">
        <v>0</v>
      </c>
      <c r="G788" t="s">
        <v>342</v>
      </c>
      <c r="H788" s="73" t="s">
        <v>354</v>
      </c>
      <c r="I788" t="s">
        <v>213</v>
      </c>
      <c r="J788" t="s">
        <v>407</v>
      </c>
    </row>
    <row r="789" spans="1:10" x14ac:dyDescent="0.25">
      <c r="A789" t="s">
        <v>28</v>
      </c>
      <c r="B789" t="s">
        <v>305</v>
      </c>
      <c r="C789" t="s">
        <v>213</v>
      </c>
      <c r="D789">
        <v>0</v>
      </c>
      <c r="E789">
        <v>1</v>
      </c>
      <c r="F789">
        <v>0</v>
      </c>
      <c r="G789" t="s">
        <v>342</v>
      </c>
      <c r="H789" s="73" t="s">
        <v>354</v>
      </c>
      <c r="I789" t="s">
        <v>213</v>
      </c>
      <c r="J789" t="s">
        <v>407</v>
      </c>
    </row>
    <row r="790" spans="1:10" x14ac:dyDescent="0.25">
      <c r="A790" t="s">
        <v>29</v>
      </c>
      <c r="B790" t="s">
        <v>305</v>
      </c>
      <c r="C790" t="s">
        <v>213</v>
      </c>
      <c r="D790">
        <v>0</v>
      </c>
      <c r="E790">
        <v>1</v>
      </c>
      <c r="F790">
        <v>0</v>
      </c>
      <c r="G790" t="s">
        <v>342</v>
      </c>
      <c r="H790" s="73" t="s">
        <v>354</v>
      </c>
      <c r="I790" t="s">
        <v>213</v>
      </c>
      <c r="J790" t="s">
        <v>407</v>
      </c>
    </row>
    <row r="791" spans="1:10" x14ac:dyDescent="0.25">
      <c r="A791" t="s">
        <v>4</v>
      </c>
      <c r="B791" t="s">
        <v>305</v>
      </c>
      <c r="C791" t="s">
        <v>213</v>
      </c>
      <c r="D791">
        <v>0</v>
      </c>
      <c r="E791">
        <v>1</v>
      </c>
      <c r="F791">
        <v>0</v>
      </c>
      <c r="G791" t="s">
        <v>342</v>
      </c>
      <c r="H791" s="73" t="s">
        <v>354</v>
      </c>
      <c r="I791" t="s">
        <v>213</v>
      </c>
      <c r="J791" t="s">
        <v>407</v>
      </c>
    </row>
    <row r="792" spans="1:10" x14ac:dyDescent="0.25">
      <c r="A792" t="s">
        <v>13</v>
      </c>
      <c r="B792" t="s">
        <v>305</v>
      </c>
      <c r="C792" t="s">
        <v>213</v>
      </c>
      <c r="D792">
        <v>0.31</v>
      </c>
      <c r="E792">
        <v>0.69</v>
      </c>
      <c r="F792">
        <v>0</v>
      </c>
      <c r="G792" t="s">
        <v>342</v>
      </c>
      <c r="H792" s="73" t="s">
        <v>354</v>
      </c>
      <c r="I792" t="s">
        <v>213</v>
      </c>
      <c r="J792" t="s">
        <v>407</v>
      </c>
    </row>
    <row r="793" spans="1:10" x14ac:dyDescent="0.25">
      <c r="A793" t="s">
        <v>30</v>
      </c>
      <c r="B793" t="s">
        <v>305</v>
      </c>
      <c r="C793" t="s">
        <v>213</v>
      </c>
      <c r="D793">
        <v>0</v>
      </c>
      <c r="E793">
        <v>1</v>
      </c>
      <c r="F793">
        <v>0</v>
      </c>
      <c r="G793" t="s">
        <v>342</v>
      </c>
      <c r="H793" s="73" t="s">
        <v>354</v>
      </c>
      <c r="I793" t="s">
        <v>213</v>
      </c>
      <c r="J793" t="s">
        <v>407</v>
      </c>
    </row>
    <row r="794" spans="1:10" x14ac:dyDescent="0.25">
      <c r="A794" t="s">
        <v>31</v>
      </c>
      <c r="B794" t="s">
        <v>305</v>
      </c>
      <c r="C794" t="s">
        <v>213</v>
      </c>
      <c r="D794">
        <v>0</v>
      </c>
      <c r="E794">
        <v>1</v>
      </c>
      <c r="F794">
        <v>0</v>
      </c>
      <c r="G794" t="s">
        <v>342</v>
      </c>
      <c r="H794" s="73" t="s">
        <v>354</v>
      </c>
      <c r="I794" t="s">
        <v>213</v>
      </c>
      <c r="J794" t="s">
        <v>407</v>
      </c>
    </row>
    <row r="795" spans="1:10" x14ac:dyDescent="0.25">
      <c r="A795" t="s">
        <v>14</v>
      </c>
      <c r="B795" t="s">
        <v>305</v>
      </c>
      <c r="C795" t="s">
        <v>213</v>
      </c>
      <c r="D795">
        <v>0</v>
      </c>
      <c r="E795">
        <v>1</v>
      </c>
      <c r="F795">
        <v>0</v>
      </c>
      <c r="G795" t="s">
        <v>342</v>
      </c>
      <c r="H795" s="73" t="s">
        <v>354</v>
      </c>
      <c r="I795" t="s">
        <v>213</v>
      </c>
      <c r="J795" t="s">
        <v>407</v>
      </c>
    </row>
    <row r="796" spans="1:10" x14ac:dyDescent="0.25">
      <c r="A796" t="s">
        <v>5</v>
      </c>
      <c r="B796" t="s">
        <v>305</v>
      </c>
      <c r="C796" t="s">
        <v>213</v>
      </c>
      <c r="D796">
        <v>0</v>
      </c>
      <c r="E796">
        <v>1</v>
      </c>
      <c r="F796">
        <v>0</v>
      </c>
      <c r="G796" t="s">
        <v>342</v>
      </c>
      <c r="H796" s="73" t="s">
        <v>354</v>
      </c>
      <c r="I796" t="s">
        <v>213</v>
      </c>
      <c r="J796" t="s">
        <v>407</v>
      </c>
    </row>
    <row r="797" spans="1:10" x14ac:dyDescent="0.25">
      <c r="A797" t="s">
        <v>32</v>
      </c>
      <c r="B797" t="s">
        <v>305</v>
      </c>
      <c r="C797" t="s">
        <v>213</v>
      </c>
      <c r="D797">
        <v>0.53</v>
      </c>
      <c r="E797">
        <v>0.47</v>
      </c>
      <c r="F797">
        <v>0</v>
      </c>
      <c r="G797" t="s">
        <v>342</v>
      </c>
      <c r="H797" s="73" t="s">
        <v>354</v>
      </c>
      <c r="I797" t="s">
        <v>213</v>
      </c>
      <c r="J797" t="s">
        <v>407</v>
      </c>
    </row>
    <row r="798" spans="1:10" x14ac:dyDescent="0.25">
      <c r="A798" t="s">
        <v>33</v>
      </c>
      <c r="B798" t="s">
        <v>305</v>
      </c>
      <c r="C798" t="s">
        <v>213</v>
      </c>
      <c r="D798">
        <v>0</v>
      </c>
      <c r="E798">
        <v>1</v>
      </c>
      <c r="F798">
        <v>0</v>
      </c>
      <c r="G798" t="s">
        <v>342</v>
      </c>
      <c r="H798" s="73" t="s">
        <v>354</v>
      </c>
      <c r="I798" t="s">
        <v>213</v>
      </c>
      <c r="J798" t="s">
        <v>407</v>
      </c>
    </row>
    <row r="799" spans="1:10" x14ac:dyDescent="0.25">
      <c r="A799" t="s">
        <v>34</v>
      </c>
      <c r="B799" t="s">
        <v>305</v>
      </c>
      <c r="C799" t="s">
        <v>213</v>
      </c>
      <c r="D799">
        <v>0</v>
      </c>
      <c r="E799">
        <v>1</v>
      </c>
      <c r="F799">
        <v>0</v>
      </c>
      <c r="G799" t="s">
        <v>342</v>
      </c>
      <c r="H799" s="73" t="s">
        <v>354</v>
      </c>
      <c r="I799" t="s">
        <v>213</v>
      </c>
      <c r="J799" t="s">
        <v>407</v>
      </c>
    </row>
    <row r="800" spans="1:10" x14ac:dyDescent="0.25">
      <c r="A800" t="s">
        <v>35</v>
      </c>
      <c r="B800" t="s">
        <v>305</v>
      </c>
      <c r="C800" t="s">
        <v>213</v>
      </c>
      <c r="D800">
        <v>0</v>
      </c>
      <c r="E800">
        <v>1</v>
      </c>
      <c r="F800">
        <v>0</v>
      </c>
      <c r="G800" t="s">
        <v>342</v>
      </c>
      <c r="H800" s="73" t="s">
        <v>354</v>
      </c>
      <c r="I800" t="s">
        <v>213</v>
      </c>
      <c r="J800" t="s">
        <v>407</v>
      </c>
    </row>
    <row r="801" spans="1:10" x14ac:dyDescent="0.25">
      <c r="A801" t="s">
        <v>6</v>
      </c>
      <c r="B801" t="s">
        <v>305</v>
      </c>
      <c r="C801" t="s">
        <v>213</v>
      </c>
      <c r="D801">
        <v>0.14000000000000001</v>
      </c>
      <c r="E801">
        <v>0.86</v>
      </c>
      <c r="F801">
        <v>0</v>
      </c>
      <c r="G801" t="s">
        <v>342</v>
      </c>
      <c r="H801" s="73" t="s">
        <v>354</v>
      </c>
      <c r="I801" t="s">
        <v>213</v>
      </c>
      <c r="J801" t="s">
        <v>407</v>
      </c>
    </row>
    <row r="802" spans="1:10" x14ac:dyDescent="0.25">
      <c r="A802" t="s">
        <v>7</v>
      </c>
      <c r="B802" t="s">
        <v>305</v>
      </c>
      <c r="C802" t="s">
        <v>213</v>
      </c>
      <c r="D802">
        <v>0.28000000000000003</v>
      </c>
      <c r="E802">
        <v>0.18</v>
      </c>
      <c r="F802">
        <v>0.55000000000000004</v>
      </c>
      <c r="G802" t="s">
        <v>342</v>
      </c>
      <c r="H802" s="73" t="s">
        <v>354</v>
      </c>
      <c r="I802" t="s">
        <v>213</v>
      </c>
      <c r="J802" t="s">
        <v>407</v>
      </c>
    </row>
    <row r="803" spans="1:10" x14ac:dyDescent="0.25">
      <c r="A803" t="s">
        <v>10</v>
      </c>
      <c r="B803" t="s">
        <v>305</v>
      </c>
      <c r="C803" t="s">
        <v>213</v>
      </c>
      <c r="D803">
        <v>0</v>
      </c>
      <c r="E803">
        <v>1</v>
      </c>
      <c r="F803">
        <v>0</v>
      </c>
      <c r="G803" t="s">
        <v>342</v>
      </c>
      <c r="H803" s="73" t="s">
        <v>354</v>
      </c>
      <c r="I803" t="s">
        <v>213</v>
      </c>
      <c r="J803" t="s">
        <v>407</v>
      </c>
    </row>
    <row r="804" spans="1:10" x14ac:dyDescent="0.25">
      <c r="A804" t="s">
        <v>8</v>
      </c>
      <c r="B804" t="s">
        <v>305</v>
      </c>
      <c r="C804" t="s">
        <v>213</v>
      </c>
      <c r="D804">
        <v>0.1</v>
      </c>
      <c r="E804">
        <v>0.7</v>
      </c>
      <c r="F804">
        <v>0.2</v>
      </c>
      <c r="G804" t="s">
        <v>342</v>
      </c>
      <c r="H804" s="73" t="s">
        <v>354</v>
      </c>
      <c r="I804" t="s">
        <v>213</v>
      </c>
      <c r="J804" t="s">
        <v>407</v>
      </c>
    </row>
    <row r="805" spans="1:10" x14ac:dyDescent="0.25">
      <c r="A805" t="s">
        <v>15</v>
      </c>
      <c r="B805" t="s">
        <v>305</v>
      </c>
      <c r="C805" t="s">
        <v>213</v>
      </c>
      <c r="D805">
        <v>0.31</v>
      </c>
      <c r="E805">
        <v>0.57999999999999996</v>
      </c>
      <c r="F805">
        <v>0.11</v>
      </c>
      <c r="G805" t="s">
        <v>342</v>
      </c>
      <c r="H805" s="73" t="s">
        <v>354</v>
      </c>
      <c r="I805" t="s">
        <v>213</v>
      </c>
      <c r="J805" t="s">
        <v>407</v>
      </c>
    </row>
    <row r="806" spans="1:10" x14ac:dyDescent="0.25">
      <c r="A806" t="s">
        <v>9</v>
      </c>
      <c r="B806" t="s">
        <v>305</v>
      </c>
      <c r="C806" t="s">
        <v>213</v>
      </c>
      <c r="D806">
        <v>0</v>
      </c>
      <c r="E806">
        <v>1</v>
      </c>
      <c r="F806">
        <v>0</v>
      </c>
      <c r="G806" t="s">
        <v>342</v>
      </c>
      <c r="H806" s="73" t="s">
        <v>354</v>
      </c>
      <c r="I806" t="s">
        <v>213</v>
      </c>
      <c r="J806" t="s">
        <v>407</v>
      </c>
    </row>
    <row r="807" spans="1:10" x14ac:dyDescent="0.25">
      <c r="A807" t="s">
        <v>16</v>
      </c>
      <c r="B807" t="s">
        <v>305</v>
      </c>
      <c r="C807" t="s">
        <v>213</v>
      </c>
      <c r="D807">
        <v>0</v>
      </c>
      <c r="E807">
        <v>1</v>
      </c>
      <c r="F807">
        <v>0</v>
      </c>
      <c r="G807" t="s">
        <v>342</v>
      </c>
      <c r="H807" s="73" t="s">
        <v>354</v>
      </c>
      <c r="I807" t="s">
        <v>213</v>
      </c>
      <c r="J807" t="s">
        <v>407</v>
      </c>
    </row>
    <row r="808" spans="1:10" x14ac:dyDescent="0.25">
      <c r="A808" t="s">
        <v>22</v>
      </c>
      <c r="B808" t="s">
        <v>303</v>
      </c>
      <c r="C808" t="s">
        <v>284</v>
      </c>
      <c r="D808">
        <v>1</v>
      </c>
      <c r="E808">
        <v>0</v>
      </c>
      <c r="F808">
        <v>0</v>
      </c>
      <c r="G808" t="s">
        <v>342</v>
      </c>
      <c r="H808" s="73" t="s">
        <v>353</v>
      </c>
      <c r="I808" t="s">
        <v>284</v>
      </c>
      <c r="J808" t="s">
        <v>402</v>
      </c>
    </row>
    <row r="809" spans="1:10" x14ac:dyDescent="0.25">
      <c r="A809" t="s">
        <v>0</v>
      </c>
      <c r="B809" t="s">
        <v>303</v>
      </c>
      <c r="C809" t="s">
        <v>284</v>
      </c>
      <c r="D809">
        <v>0</v>
      </c>
      <c r="E809">
        <v>0</v>
      </c>
      <c r="F809">
        <v>1</v>
      </c>
      <c r="G809" t="s">
        <v>342</v>
      </c>
      <c r="H809" s="73" t="s">
        <v>353</v>
      </c>
      <c r="I809" t="s">
        <v>284</v>
      </c>
      <c r="J809" t="s">
        <v>402</v>
      </c>
    </row>
    <row r="810" spans="1:10" x14ac:dyDescent="0.25">
      <c r="A810" t="s">
        <v>11</v>
      </c>
      <c r="B810" t="s">
        <v>303</v>
      </c>
      <c r="C810" t="s">
        <v>284</v>
      </c>
      <c r="D810">
        <v>0</v>
      </c>
      <c r="E810">
        <v>0</v>
      </c>
      <c r="F810">
        <v>1</v>
      </c>
      <c r="G810" t="s">
        <v>342</v>
      </c>
      <c r="H810" s="73" t="s">
        <v>353</v>
      </c>
      <c r="I810" t="s">
        <v>284</v>
      </c>
      <c r="J810" t="s">
        <v>402</v>
      </c>
    </row>
    <row r="811" spans="1:10" x14ac:dyDescent="0.25">
      <c r="A811" t="s">
        <v>1</v>
      </c>
      <c r="B811" t="s">
        <v>303</v>
      </c>
      <c r="C811" t="s">
        <v>284</v>
      </c>
      <c r="D811">
        <v>0</v>
      </c>
      <c r="E811">
        <v>0</v>
      </c>
      <c r="F811">
        <v>1</v>
      </c>
      <c r="G811" t="s">
        <v>342</v>
      </c>
      <c r="H811" s="73" t="s">
        <v>353</v>
      </c>
      <c r="I811" t="s">
        <v>284</v>
      </c>
      <c r="J811" t="s">
        <v>402</v>
      </c>
    </row>
    <row r="812" spans="1:10" x14ac:dyDescent="0.25">
      <c r="A812" t="s">
        <v>2</v>
      </c>
      <c r="B812" t="s">
        <v>303</v>
      </c>
      <c r="C812" t="s">
        <v>284</v>
      </c>
      <c r="D812">
        <v>0</v>
      </c>
      <c r="E812">
        <v>0</v>
      </c>
      <c r="F812">
        <v>1</v>
      </c>
      <c r="G812" t="s">
        <v>342</v>
      </c>
      <c r="H812" s="73" t="s">
        <v>353</v>
      </c>
      <c r="I812" t="s">
        <v>284</v>
      </c>
      <c r="J812" t="s">
        <v>402</v>
      </c>
    </row>
    <row r="813" spans="1:10" x14ac:dyDescent="0.25">
      <c r="A813" t="s">
        <v>23</v>
      </c>
      <c r="B813" t="s">
        <v>303</v>
      </c>
      <c r="C813" t="s">
        <v>284</v>
      </c>
      <c r="D813">
        <v>0.92</v>
      </c>
      <c r="E813">
        <v>0</v>
      </c>
      <c r="F813">
        <v>0.08</v>
      </c>
      <c r="G813" t="s">
        <v>342</v>
      </c>
      <c r="H813" s="73" t="s">
        <v>353</v>
      </c>
      <c r="I813" t="s">
        <v>284</v>
      </c>
      <c r="J813" t="s">
        <v>402</v>
      </c>
    </row>
    <row r="814" spans="1:10" x14ac:dyDescent="0.25">
      <c r="A814" t="s">
        <v>24</v>
      </c>
      <c r="B814" t="s">
        <v>303</v>
      </c>
      <c r="C814" t="s">
        <v>284</v>
      </c>
      <c r="D814">
        <v>0.19</v>
      </c>
      <c r="E814">
        <v>0.7</v>
      </c>
      <c r="F814">
        <v>0.11</v>
      </c>
      <c r="G814" t="s">
        <v>342</v>
      </c>
      <c r="H814" s="73" t="s">
        <v>353</v>
      </c>
      <c r="I814" t="s">
        <v>284</v>
      </c>
      <c r="J814" t="s">
        <v>402</v>
      </c>
    </row>
    <row r="815" spans="1:10" x14ac:dyDescent="0.25">
      <c r="A815" t="s">
        <v>25</v>
      </c>
      <c r="B815" t="s">
        <v>303</v>
      </c>
      <c r="C815" t="s">
        <v>284</v>
      </c>
      <c r="D815">
        <v>0</v>
      </c>
      <c r="E815">
        <v>0</v>
      </c>
      <c r="F815">
        <v>1</v>
      </c>
      <c r="G815" t="s">
        <v>342</v>
      </c>
      <c r="H815" s="73" t="s">
        <v>353</v>
      </c>
      <c r="I815" t="s">
        <v>284</v>
      </c>
      <c r="J815" t="s">
        <v>402</v>
      </c>
    </row>
    <row r="816" spans="1:10" x14ac:dyDescent="0.25">
      <c r="A816" t="s">
        <v>12</v>
      </c>
      <c r="B816" t="s">
        <v>303</v>
      </c>
      <c r="C816" t="s">
        <v>284</v>
      </c>
      <c r="D816">
        <v>0</v>
      </c>
      <c r="E816">
        <v>0</v>
      </c>
      <c r="F816">
        <v>1</v>
      </c>
      <c r="G816" t="s">
        <v>342</v>
      </c>
      <c r="H816" s="73" t="s">
        <v>353</v>
      </c>
      <c r="I816" t="s">
        <v>284</v>
      </c>
      <c r="J816" t="s">
        <v>402</v>
      </c>
    </row>
    <row r="817" spans="1:10" x14ac:dyDescent="0.25">
      <c r="A817" t="s">
        <v>3</v>
      </c>
      <c r="B817" t="s">
        <v>303</v>
      </c>
      <c r="C817" t="s">
        <v>284</v>
      </c>
      <c r="D817">
        <v>0</v>
      </c>
      <c r="E817">
        <v>0</v>
      </c>
      <c r="F817">
        <v>1</v>
      </c>
      <c r="G817" t="s">
        <v>342</v>
      </c>
      <c r="H817" s="73" t="s">
        <v>353</v>
      </c>
      <c r="I817" t="s">
        <v>284</v>
      </c>
      <c r="J817" t="s">
        <v>402</v>
      </c>
    </row>
    <row r="818" spans="1:10" x14ac:dyDescent="0.25">
      <c r="A818" t="s">
        <v>26</v>
      </c>
      <c r="B818" t="s">
        <v>303</v>
      </c>
      <c r="C818" t="s">
        <v>284</v>
      </c>
      <c r="D818">
        <v>0</v>
      </c>
      <c r="E818">
        <v>0</v>
      </c>
      <c r="F818">
        <v>1</v>
      </c>
      <c r="G818" t="s">
        <v>342</v>
      </c>
      <c r="H818" s="73" t="s">
        <v>353</v>
      </c>
      <c r="I818" t="s">
        <v>284</v>
      </c>
      <c r="J818" t="s">
        <v>402</v>
      </c>
    </row>
    <row r="819" spans="1:10" x14ac:dyDescent="0.25">
      <c r="A819" t="s">
        <v>27</v>
      </c>
      <c r="B819" t="s">
        <v>303</v>
      </c>
      <c r="C819" t="s">
        <v>284</v>
      </c>
      <c r="D819">
        <v>0</v>
      </c>
      <c r="E819">
        <v>0</v>
      </c>
      <c r="F819">
        <v>1</v>
      </c>
      <c r="G819" t="s">
        <v>342</v>
      </c>
      <c r="H819" s="73" t="s">
        <v>353</v>
      </c>
      <c r="I819" t="s">
        <v>284</v>
      </c>
      <c r="J819" t="s">
        <v>402</v>
      </c>
    </row>
    <row r="820" spans="1:10" x14ac:dyDescent="0.25">
      <c r="A820" t="s">
        <v>28</v>
      </c>
      <c r="B820" t="s">
        <v>303</v>
      </c>
      <c r="C820" t="s">
        <v>284</v>
      </c>
      <c r="D820">
        <v>0</v>
      </c>
      <c r="E820">
        <v>0</v>
      </c>
      <c r="F820">
        <v>1</v>
      </c>
      <c r="G820" t="s">
        <v>342</v>
      </c>
      <c r="H820" s="73" t="s">
        <v>353</v>
      </c>
      <c r="I820" t="s">
        <v>284</v>
      </c>
      <c r="J820" t="s">
        <v>402</v>
      </c>
    </row>
    <row r="821" spans="1:10" x14ac:dyDescent="0.25">
      <c r="A821" t="s">
        <v>29</v>
      </c>
      <c r="B821" t="s">
        <v>303</v>
      </c>
      <c r="C821" t="s">
        <v>284</v>
      </c>
      <c r="D821">
        <v>0</v>
      </c>
      <c r="E821">
        <v>0</v>
      </c>
      <c r="F821">
        <v>1</v>
      </c>
      <c r="G821" t="s">
        <v>342</v>
      </c>
      <c r="H821" s="73" t="s">
        <v>353</v>
      </c>
      <c r="I821" t="s">
        <v>284</v>
      </c>
      <c r="J821" t="s">
        <v>402</v>
      </c>
    </row>
    <row r="822" spans="1:10" x14ac:dyDescent="0.25">
      <c r="A822" t="s">
        <v>4</v>
      </c>
      <c r="B822" t="s">
        <v>303</v>
      </c>
      <c r="C822" t="s">
        <v>284</v>
      </c>
      <c r="D822">
        <v>0</v>
      </c>
      <c r="E822">
        <v>0</v>
      </c>
      <c r="F822">
        <v>1</v>
      </c>
      <c r="G822" t="s">
        <v>342</v>
      </c>
      <c r="H822" s="73" t="s">
        <v>353</v>
      </c>
      <c r="I822" t="s">
        <v>284</v>
      </c>
      <c r="J822" t="s">
        <v>402</v>
      </c>
    </row>
    <row r="823" spans="1:10" x14ac:dyDescent="0.25">
      <c r="A823" t="s">
        <v>13</v>
      </c>
      <c r="B823" t="s">
        <v>303</v>
      </c>
      <c r="C823" t="s">
        <v>284</v>
      </c>
      <c r="D823">
        <v>0.33</v>
      </c>
      <c r="E823">
        <v>0.5</v>
      </c>
      <c r="F823">
        <v>0.17</v>
      </c>
      <c r="G823" t="s">
        <v>342</v>
      </c>
      <c r="H823" s="73" t="s">
        <v>353</v>
      </c>
      <c r="I823" t="s">
        <v>284</v>
      </c>
      <c r="J823" t="s">
        <v>402</v>
      </c>
    </row>
    <row r="824" spans="1:10" x14ac:dyDescent="0.25">
      <c r="A824" t="s">
        <v>30</v>
      </c>
      <c r="B824" t="s">
        <v>303</v>
      </c>
      <c r="C824" t="s">
        <v>284</v>
      </c>
      <c r="D824">
        <v>0</v>
      </c>
      <c r="E824">
        <v>0</v>
      </c>
      <c r="F824">
        <v>1</v>
      </c>
      <c r="G824" t="s">
        <v>342</v>
      </c>
      <c r="H824" s="73" t="s">
        <v>353</v>
      </c>
      <c r="I824" t="s">
        <v>284</v>
      </c>
      <c r="J824" t="s">
        <v>402</v>
      </c>
    </row>
    <row r="825" spans="1:10" x14ac:dyDescent="0.25">
      <c r="A825" t="s">
        <v>31</v>
      </c>
      <c r="B825" t="s">
        <v>303</v>
      </c>
      <c r="C825" t="s">
        <v>284</v>
      </c>
      <c r="D825" t="s">
        <v>312</v>
      </c>
      <c r="E825" t="s">
        <v>312</v>
      </c>
      <c r="F825" t="s">
        <v>312</v>
      </c>
      <c r="G825" t="s">
        <v>342</v>
      </c>
      <c r="H825" s="73" t="s">
        <v>353</v>
      </c>
      <c r="I825" t="s">
        <v>284</v>
      </c>
      <c r="J825" t="s">
        <v>402</v>
      </c>
    </row>
    <row r="826" spans="1:10" x14ac:dyDescent="0.25">
      <c r="A826" t="s">
        <v>14</v>
      </c>
      <c r="B826" t="s">
        <v>303</v>
      </c>
      <c r="C826" t="s">
        <v>284</v>
      </c>
      <c r="D826">
        <v>0</v>
      </c>
      <c r="E826">
        <v>0</v>
      </c>
      <c r="F826">
        <v>1</v>
      </c>
      <c r="G826" t="s">
        <v>342</v>
      </c>
      <c r="H826" s="73" t="s">
        <v>353</v>
      </c>
      <c r="I826" t="s">
        <v>284</v>
      </c>
      <c r="J826" t="s">
        <v>402</v>
      </c>
    </row>
    <row r="827" spans="1:10" x14ac:dyDescent="0.25">
      <c r="A827" t="s">
        <v>5</v>
      </c>
      <c r="B827" t="s">
        <v>303</v>
      </c>
      <c r="C827" t="s">
        <v>284</v>
      </c>
      <c r="D827">
        <v>0</v>
      </c>
      <c r="E827">
        <v>0</v>
      </c>
      <c r="F827">
        <v>1</v>
      </c>
      <c r="G827" t="s">
        <v>342</v>
      </c>
      <c r="H827" s="73" t="s">
        <v>353</v>
      </c>
      <c r="I827" t="s">
        <v>284</v>
      </c>
      <c r="J827" t="s">
        <v>402</v>
      </c>
    </row>
    <row r="828" spans="1:10" x14ac:dyDescent="0.25">
      <c r="A828" t="s">
        <v>32</v>
      </c>
      <c r="B828" t="s">
        <v>303</v>
      </c>
      <c r="C828" t="s">
        <v>284</v>
      </c>
      <c r="D828">
        <v>1</v>
      </c>
      <c r="E828">
        <v>0</v>
      </c>
      <c r="F828">
        <v>0</v>
      </c>
      <c r="G828" t="s">
        <v>342</v>
      </c>
      <c r="H828" s="73" t="s">
        <v>353</v>
      </c>
      <c r="I828" t="s">
        <v>284</v>
      </c>
      <c r="J828" t="s">
        <v>402</v>
      </c>
    </row>
    <row r="829" spans="1:10" x14ac:dyDescent="0.25">
      <c r="A829" t="s">
        <v>33</v>
      </c>
      <c r="B829" t="s">
        <v>303</v>
      </c>
      <c r="C829" t="s">
        <v>284</v>
      </c>
      <c r="D829">
        <v>0</v>
      </c>
      <c r="E829">
        <v>0</v>
      </c>
      <c r="F829">
        <v>1</v>
      </c>
      <c r="G829" t="s">
        <v>342</v>
      </c>
      <c r="H829" s="73" t="s">
        <v>353</v>
      </c>
      <c r="I829" t="s">
        <v>284</v>
      </c>
      <c r="J829" t="s">
        <v>402</v>
      </c>
    </row>
    <row r="830" spans="1:10" x14ac:dyDescent="0.25">
      <c r="A830" t="s">
        <v>34</v>
      </c>
      <c r="B830" t="s">
        <v>303</v>
      </c>
      <c r="C830" t="s">
        <v>284</v>
      </c>
      <c r="D830">
        <v>0</v>
      </c>
      <c r="E830">
        <v>0</v>
      </c>
      <c r="F830">
        <v>1</v>
      </c>
      <c r="G830" t="s">
        <v>342</v>
      </c>
      <c r="H830" s="73" t="s">
        <v>353</v>
      </c>
      <c r="I830" t="s">
        <v>284</v>
      </c>
      <c r="J830" t="s">
        <v>402</v>
      </c>
    </row>
    <row r="831" spans="1:10" x14ac:dyDescent="0.25">
      <c r="A831" t="s">
        <v>35</v>
      </c>
      <c r="B831" t="s">
        <v>303</v>
      </c>
      <c r="C831" t="s">
        <v>284</v>
      </c>
      <c r="D831">
        <v>0</v>
      </c>
      <c r="E831">
        <v>0</v>
      </c>
      <c r="F831">
        <v>1</v>
      </c>
      <c r="G831" t="s">
        <v>342</v>
      </c>
      <c r="H831" s="73" t="s">
        <v>353</v>
      </c>
      <c r="I831" t="s">
        <v>284</v>
      </c>
      <c r="J831" t="s">
        <v>402</v>
      </c>
    </row>
    <row r="832" spans="1:10" x14ac:dyDescent="0.25">
      <c r="A832" t="s">
        <v>6</v>
      </c>
      <c r="B832" t="s">
        <v>303</v>
      </c>
      <c r="C832" t="s">
        <v>284</v>
      </c>
      <c r="D832">
        <v>0.25</v>
      </c>
      <c r="E832">
        <v>0</v>
      </c>
      <c r="F832">
        <v>0.75</v>
      </c>
      <c r="G832" t="s">
        <v>342</v>
      </c>
      <c r="H832" s="73" t="s">
        <v>353</v>
      </c>
      <c r="I832" t="s">
        <v>284</v>
      </c>
      <c r="J832" t="s">
        <v>402</v>
      </c>
    </row>
    <row r="833" spans="1:10" x14ac:dyDescent="0.25">
      <c r="A833" t="s">
        <v>7</v>
      </c>
      <c r="B833" t="s">
        <v>303</v>
      </c>
      <c r="C833" t="s">
        <v>284</v>
      </c>
      <c r="D833">
        <v>0.8</v>
      </c>
      <c r="E833">
        <v>0.14000000000000001</v>
      </c>
      <c r="F833">
        <v>0.06</v>
      </c>
      <c r="G833" t="s">
        <v>342</v>
      </c>
      <c r="H833" s="73" t="s">
        <v>353</v>
      </c>
      <c r="I833" t="s">
        <v>284</v>
      </c>
      <c r="J833" t="s">
        <v>402</v>
      </c>
    </row>
    <row r="834" spans="1:10" x14ac:dyDescent="0.25">
      <c r="A834" t="s">
        <v>10</v>
      </c>
      <c r="B834" t="s">
        <v>303</v>
      </c>
      <c r="C834" t="s">
        <v>284</v>
      </c>
      <c r="D834">
        <v>0</v>
      </c>
      <c r="E834">
        <v>0</v>
      </c>
      <c r="F834">
        <v>1</v>
      </c>
      <c r="G834" t="s">
        <v>342</v>
      </c>
      <c r="H834" s="73" t="s">
        <v>353</v>
      </c>
      <c r="I834" t="s">
        <v>284</v>
      </c>
      <c r="J834" t="s">
        <v>402</v>
      </c>
    </row>
    <row r="835" spans="1:10" x14ac:dyDescent="0.25">
      <c r="A835" t="s">
        <v>8</v>
      </c>
      <c r="B835" t="s">
        <v>303</v>
      </c>
      <c r="C835" t="s">
        <v>284</v>
      </c>
      <c r="D835">
        <v>0.33</v>
      </c>
      <c r="E835">
        <v>0</v>
      </c>
      <c r="F835">
        <v>0.67</v>
      </c>
      <c r="G835" t="s">
        <v>342</v>
      </c>
      <c r="H835" s="73" t="s">
        <v>353</v>
      </c>
      <c r="I835" t="s">
        <v>284</v>
      </c>
      <c r="J835" t="s">
        <v>402</v>
      </c>
    </row>
    <row r="836" spans="1:10" x14ac:dyDescent="0.25">
      <c r="A836" t="s">
        <v>15</v>
      </c>
      <c r="B836" t="s">
        <v>303</v>
      </c>
      <c r="C836" t="s">
        <v>284</v>
      </c>
      <c r="D836">
        <v>0.83</v>
      </c>
      <c r="E836">
        <v>0</v>
      </c>
      <c r="F836">
        <v>0.17</v>
      </c>
      <c r="G836" t="s">
        <v>342</v>
      </c>
      <c r="H836" s="73" t="s">
        <v>353</v>
      </c>
      <c r="I836" t="s">
        <v>284</v>
      </c>
      <c r="J836" t="s">
        <v>402</v>
      </c>
    </row>
    <row r="837" spans="1:10" x14ac:dyDescent="0.25">
      <c r="A837" t="s">
        <v>9</v>
      </c>
      <c r="B837" t="s">
        <v>303</v>
      </c>
      <c r="C837" t="s">
        <v>284</v>
      </c>
      <c r="D837">
        <v>0</v>
      </c>
      <c r="E837">
        <v>0</v>
      </c>
      <c r="F837">
        <v>1</v>
      </c>
      <c r="G837" t="s">
        <v>342</v>
      </c>
      <c r="H837" s="73" t="s">
        <v>353</v>
      </c>
      <c r="I837" t="s">
        <v>284</v>
      </c>
      <c r="J837" t="s">
        <v>402</v>
      </c>
    </row>
    <row r="838" spans="1:10" x14ac:dyDescent="0.25">
      <c r="A838" t="s">
        <v>16</v>
      </c>
      <c r="B838" t="s">
        <v>303</v>
      </c>
      <c r="C838" t="s">
        <v>284</v>
      </c>
      <c r="D838">
        <v>0</v>
      </c>
      <c r="E838">
        <v>0</v>
      </c>
      <c r="F838">
        <v>1</v>
      </c>
      <c r="G838" t="s">
        <v>342</v>
      </c>
      <c r="H838" s="73" t="s">
        <v>353</v>
      </c>
      <c r="I838" t="s">
        <v>284</v>
      </c>
      <c r="J838" t="s">
        <v>402</v>
      </c>
    </row>
    <row r="839" spans="1:10" x14ac:dyDescent="0.25">
      <c r="A839" t="s">
        <v>22</v>
      </c>
      <c r="B839" t="s">
        <v>303</v>
      </c>
      <c r="C839" t="s">
        <v>267</v>
      </c>
      <c r="D839">
        <v>1</v>
      </c>
      <c r="E839">
        <v>0</v>
      </c>
      <c r="F839">
        <v>0</v>
      </c>
      <c r="G839" t="s">
        <v>342</v>
      </c>
      <c r="H839" s="73" t="s">
        <v>353</v>
      </c>
      <c r="I839" t="s">
        <v>267</v>
      </c>
      <c r="J839" t="s">
        <v>403</v>
      </c>
    </row>
    <row r="840" spans="1:10" x14ac:dyDescent="0.25">
      <c r="A840" t="s">
        <v>0</v>
      </c>
      <c r="B840" t="s">
        <v>303</v>
      </c>
      <c r="C840" t="s">
        <v>267</v>
      </c>
      <c r="D840">
        <v>0</v>
      </c>
      <c r="E840">
        <v>1</v>
      </c>
      <c r="F840">
        <v>0</v>
      </c>
      <c r="G840" t="s">
        <v>342</v>
      </c>
      <c r="H840" s="73" t="s">
        <v>353</v>
      </c>
      <c r="I840" t="s">
        <v>267</v>
      </c>
      <c r="J840" t="s">
        <v>403</v>
      </c>
    </row>
    <row r="841" spans="1:10" x14ac:dyDescent="0.25">
      <c r="A841" t="s">
        <v>11</v>
      </c>
      <c r="B841" t="s">
        <v>303</v>
      </c>
      <c r="C841" t="s">
        <v>267</v>
      </c>
      <c r="D841">
        <v>0</v>
      </c>
      <c r="E841">
        <v>1</v>
      </c>
      <c r="F841">
        <v>0</v>
      </c>
      <c r="G841" t="s">
        <v>342</v>
      </c>
      <c r="H841" s="73" t="s">
        <v>353</v>
      </c>
      <c r="I841" t="s">
        <v>267</v>
      </c>
      <c r="J841" t="s">
        <v>403</v>
      </c>
    </row>
    <row r="842" spans="1:10" x14ac:dyDescent="0.25">
      <c r="A842" t="s">
        <v>1</v>
      </c>
      <c r="B842" t="s">
        <v>303</v>
      </c>
      <c r="C842" t="s">
        <v>267</v>
      </c>
      <c r="D842">
        <v>0</v>
      </c>
      <c r="E842">
        <v>1</v>
      </c>
      <c r="F842">
        <v>0</v>
      </c>
      <c r="G842" t="s">
        <v>342</v>
      </c>
      <c r="H842" s="73" t="s">
        <v>353</v>
      </c>
      <c r="I842" t="s">
        <v>267</v>
      </c>
      <c r="J842" t="s">
        <v>403</v>
      </c>
    </row>
    <row r="843" spans="1:10" x14ac:dyDescent="0.25">
      <c r="A843" t="s">
        <v>2</v>
      </c>
      <c r="B843" t="s">
        <v>303</v>
      </c>
      <c r="C843" t="s">
        <v>267</v>
      </c>
      <c r="D843">
        <v>0</v>
      </c>
      <c r="E843">
        <v>1</v>
      </c>
      <c r="F843">
        <v>0</v>
      </c>
      <c r="G843" t="s">
        <v>342</v>
      </c>
      <c r="H843" s="73" t="s">
        <v>353</v>
      </c>
      <c r="I843" t="s">
        <v>267</v>
      </c>
      <c r="J843" t="s">
        <v>403</v>
      </c>
    </row>
    <row r="844" spans="1:10" x14ac:dyDescent="0.25">
      <c r="A844" t="s">
        <v>23</v>
      </c>
      <c r="B844" t="s">
        <v>303</v>
      </c>
      <c r="C844" t="s">
        <v>267</v>
      </c>
      <c r="D844">
        <v>0.92</v>
      </c>
      <c r="E844">
        <v>0.08</v>
      </c>
      <c r="F844">
        <v>0</v>
      </c>
      <c r="G844" t="s">
        <v>342</v>
      </c>
      <c r="H844" s="73" t="s">
        <v>353</v>
      </c>
      <c r="I844" t="s">
        <v>267</v>
      </c>
      <c r="J844" t="s">
        <v>403</v>
      </c>
    </row>
    <row r="845" spans="1:10" x14ac:dyDescent="0.25">
      <c r="A845" t="s">
        <v>24</v>
      </c>
      <c r="B845" t="s">
        <v>303</v>
      </c>
      <c r="C845" t="s">
        <v>267</v>
      </c>
      <c r="D845">
        <v>0.19</v>
      </c>
      <c r="E845">
        <v>0.11</v>
      </c>
      <c r="F845">
        <v>0.7</v>
      </c>
      <c r="G845" t="s">
        <v>342</v>
      </c>
      <c r="H845" s="73" t="s">
        <v>353</v>
      </c>
      <c r="I845" t="s">
        <v>267</v>
      </c>
      <c r="J845" t="s">
        <v>403</v>
      </c>
    </row>
    <row r="846" spans="1:10" x14ac:dyDescent="0.25">
      <c r="A846" t="s">
        <v>25</v>
      </c>
      <c r="B846" t="s">
        <v>303</v>
      </c>
      <c r="C846" t="s">
        <v>267</v>
      </c>
      <c r="D846">
        <v>0</v>
      </c>
      <c r="E846">
        <v>1</v>
      </c>
      <c r="F846">
        <v>0</v>
      </c>
      <c r="G846" t="s">
        <v>342</v>
      </c>
      <c r="H846" s="73" t="s">
        <v>353</v>
      </c>
      <c r="I846" t="s">
        <v>267</v>
      </c>
      <c r="J846" t="s">
        <v>403</v>
      </c>
    </row>
    <row r="847" spans="1:10" x14ac:dyDescent="0.25">
      <c r="A847" t="s">
        <v>12</v>
      </c>
      <c r="B847" t="s">
        <v>303</v>
      </c>
      <c r="C847" t="s">
        <v>267</v>
      </c>
      <c r="D847">
        <v>0</v>
      </c>
      <c r="E847">
        <v>1</v>
      </c>
      <c r="F847">
        <v>0</v>
      </c>
      <c r="G847" t="s">
        <v>342</v>
      </c>
      <c r="H847" s="73" t="s">
        <v>353</v>
      </c>
      <c r="I847" t="s">
        <v>267</v>
      </c>
      <c r="J847" t="s">
        <v>403</v>
      </c>
    </row>
    <row r="848" spans="1:10" x14ac:dyDescent="0.25">
      <c r="A848" t="s">
        <v>3</v>
      </c>
      <c r="B848" t="s">
        <v>303</v>
      </c>
      <c r="C848" t="s">
        <v>267</v>
      </c>
      <c r="D848">
        <v>0</v>
      </c>
      <c r="E848">
        <v>1</v>
      </c>
      <c r="F848">
        <v>0</v>
      </c>
      <c r="G848" t="s">
        <v>342</v>
      </c>
      <c r="H848" s="73" t="s">
        <v>353</v>
      </c>
      <c r="I848" t="s">
        <v>267</v>
      </c>
      <c r="J848" t="s">
        <v>403</v>
      </c>
    </row>
    <row r="849" spans="1:10" x14ac:dyDescent="0.25">
      <c r="A849" t="s">
        <v>26</v>
      </c>
      <c r="B849" t="s">
        <v>303</v>
      </c>
      <c r="C849" t="s">
        <v>267</v>
      </c>
      <c r="D849">
        <v>0</v>
      </c>
      <c r="E849">
        <v>1</v>
      </c>
      <c r="F849">
        <v>0</v>
      </c>
      <c r="G849" t="s">
        <v>342</v>
      </c>
      <c r="H849" s="73" t="s">
        <v>353</v>
      </c>
      <c r="I849" t="s">
        <v>267</v>
      </c>
      <c r="J849" t="s">
        <v>403</v>
      </c>
    </row>
    <row r="850" spans="1:10" x14ac:dyDescent="0.25">
      <c r="A850" t="s">
        <v>27</v>
      </c>
      <c r="B850" t="s">
        <v>303</v>
      </c>
      <c r="C850" t="s">
        <v>267</v>
      </c>
      <c r="D850">
        <v>0</v>
      </c>
      <c r="E850">
        <v>1</v>
      </c>
      <c r="F850">
        <v>0</v>
      </c>
      <c r="G850" t="s">
        <v>342</v>
      </c>
      <c r="H850" s="73" t="s">
        <v>353</v>
      </c>
      <c r="I850" t="s">
        <v>267</v>
      </c>
      <c r="J850" t="s">
        <v>403</v>
      </c>
    </row>
    <row r="851" spans="1:10" x14ac:dyDescent="0.25">
      <c r="A851" t="s">
        <v>28</v>
      </c>
      <c r="B851" t="s">
        <v>303</v>
      </c>
      <c r="C851" t="s">
        <v>267</v>
      </c>
      <c r="D851">
        <v>0</v>
      </c>
      <c r="E851">
        <v>1</v>
      </c>
      <c r="F851">
        <v>0</v>
      </c>
      <c r="G851" t="s">
        <v>342</v>
      </c>
      <c r="H851" s="73" t="s">
        <v>353</v>
      </c>
      <c r="I851" t="s">
        <v>267</v>
      </c>
      <c r="J851" t="s">
        <v>403</v>
      </c>
    </row>
    <row r="852" spans="1:10" x14ac:dyDescent="0.25">
      <c r="A852" t="s">
        <v>29</v>
      </c>
      <c r="B852" t="s">
        <v>303</v>
      </c>
      <c r="C852" t="s">
        <v>267</v>
      </c>
      <c r="D852">
        <v>0</v>
      </c>
      <c r="E852">
        <v>1</v>
      </c>
      <c r="F852">
        <v>0</v>
      </c>
      <c r="G852" t="s">
        <v>342</v>
      </c>
      <c r="H852" s="73" t="s">
        <v>353</v>
      </c>
      <c r="I852" t="s">
        <v>267</v>
      </c>
      <c r="J852" t="s">
        <v>403</v>
      </c>
    </row>
    <row r="853" spans="1:10" x14ac:dyDescent="0.25">
      <c r="A853" t="s">
        <v>4</v>
      </c>
      <c r="B853" t="s">
        <v>303</v>
      </c>
      <c r="C853" t="s">
        <v>267</v>
      </c>
      <c r="D853">
        <v>0</v>
      </c>
      <c r="E853">
        <v>1</v>
      </c>
      <c r="F853">
        <v>0</v>
      </c>
      <c r="G853" t="s">
        <v>342</v>
      </c>
      <c r="H853" s="73" t="s">
        <v>353</v>
      </c>
      <c r="I853" t="s">
        <v>267</v>
      </c>
      <c r="J853" t="s">
        <v>403</v>
      </c>
    </row>
    <row r="854" spans="1:10" x14ac:dyDescent="0.25">
      <c r="A854" t="s">
        <v>13</v>
      </c>
      <c r="B854" t="s">
        <v>303</v>
      </c>
      <c r="C854" t="s">
        <v>267</v>
      </c>
      <c r="D854">
        <v>0.33</v>
      </c>
      <c r="E854">
        <v>0.17</v>
      </c>
      <c r="F854">
        <v>0.5</v>
      </c>
      <c r="G854" t="s">
        <v>342</v>
      </c>
      <c r="H854" s="73" t="s">
        <v>353</v>
      </c>
      <c r="I854" t="s">
        <v>267</v>
      </c>
      <c r="J854" t="s">
        <v>403</v>
      </c>
    </row>
    <row r="855" spans="1:10" x14ac:dyDescent="0.25">
      <c r="A855" t="s">
        <v>30</v>
      </c>
      <c r="B855" t="s">
        <v>303</v>
      </c>
      <c r="C855" t="s">
        <v>267</v>
      </c>
      <c r="D855">
        <v>0</v>
      </c>
      <c r="E855">
        <v>1</v>
      </c>
      <c r="F855">
        <v>0</v>
      </c>
      <c r="G855" t="s">
        <v>342</v>
      </c>
      <c r="H855" s="73" t="s">
        <v>353</v>
      </c>
      <c r="I855" t="s">
        <v>267</v>
      </c>
      <c r="J855" t="s">
        <v>403</v>
      </c>
    </row>
    <row r="856" spans="1:10" x14ac:dyDescent="0.25">
      <c r="A856" t="s">
        <v>31</v>
      </c>
      <c r="B856" t="s">
        <v>303</v>
      </c>
      <c r="C856" t="s">
        <v>267</v>
      </c>
      <c r="D856" t="s">
        <v>312</v>
      </c>
      <c r="E856" t="s">
        <v>312</v>
      </c>
      <c r="F856" t="s">
        <v>312</v>
      </c>
      <c r="G856" t="s">
        <v>342</v>
      </c>
      <c r="H856" s="73" t="s">
        <v>353</v>
      </c>
      <c r="I856" t="s">
        <v>267</v>
      </c>
      <c r="J856" t="s">
        <v>403</v>
      </c>
    </row>
    <row r="857" spans="1:10" x14ac:dyDescent="0.25">
      <c r="A857" t="s">
        <v>14</v>
      </c>
      <c r="B857" t="s">
        <v>303</v>
      </c>
      <c r="C857" t="s">
        <v>267</v>
      </c>
      <c r="D857">
        <v>0</v>
      </c>
      <c r="E857">
        <v>1</v>
      </c>
      <c r="F857">
        <v>0</v>
      </c>
      <c r="G857" t="s">
        <v>342</v>
      </c>
      <c r="H857" s="73" t="s">
        <v>353</v>
      </c>
      <c r="I857" t="s">
        <v>267</v>
      </c>
      <c r="J857" t="s">
        <v>403</v>
      </c>
    </row>
    <row r="858" spans="1:10" x14ac:dyDescent="0.25">
      <c r="A858" t="s">
        <v>5</v>
      </c>
      <c r="B858" t="s">
        <v>303</v>
      </c>
      <c r="C858" t="s">
        <v>267</v>
      </c>
      <c r="D858">
        <v>0</v>
      </c>
      <c r="E858">
        <v>1</v>
      </c>
      <c r="F858">
        <v>0</v>
      </c>
      <c r="G858" t="s">
        <v>342</v>
      </c>
      <c r="H858" s="73" t="s">
        <v>353</v>
      </c>
      <c r="I858" t="s">
        <v>267</v>
      </c>
      <c r="J858" t="s">
        <v>403</v>
      </c>
    </row>
    <row r="859" spans="1:10" x14ac:dyDescent="0.25">
      <c r="A859" t="s">
        <v>32</v>
      </c>
      <c r="B859" t="s">
        <v>303</v>
      </c>
      <c r="C859" t="s">
        <v>267</v>
      </c>
      <c r="D859">
        <v>1</v>
      </c>
      <c r="E859">
        <v>0</v>
      </c>
      <c r="F859">
        <v>0</v>
      </c>
      <c r="G859" t="s">
        <v>342</v>
      </c>
      <c r="H859" s="73" t="s">
        <v>353</v>
      </c>
      <c r="I859" t="s">
        <v>267</v>
      </c>
      <c r="J859" t="s">
        <v>403</v>
      </c>
    </row>
    <row r="860" spans="1:10" x14ac:dyDescent="0.25">
      <c r="A860" t="s">
        <v>33</v>
      </c>
      <c r="B860" t="s">
        <v>303</v>
      </c>
      <c r="C860" t="s">
        <v>267</v>
      </c>
      <c r="D860">
        <v>0</v>
      </c>
      <c r="E860">
        <v>1</v>
      </c>
      <c r="F860">
        <v>0</v>
      </c>
      <c r="G860" t="s">
        <v>342</v>
      </c>
      <c r="H860" s="73" t="s">
        <v>353</v>
      </c>
      <c r="I860" t="s">
        <v>267</v>
      </c>
      <c r="J860" t="s">
        <v>403</v>
      </c>
    </row>
    <row r="861" spans="1:10" x14ac:dyDescent="0.25">
      <c r="A861" t="s">
        <v>34</v>
      </c>
      <c r="B861" t="s">
        <v>303</v>
      </c>
      <c r="C861" t="s">
        <v>267</v>
      </c>
      <c r="D861">
        <v>0</v>
      </c>
      <c r="E861">
        <v>1</v>
      </c>
      <c r="F861">
        <v>0</v>
      </c>
      <c r="G861" t="s">
        <v>342</v>
      </c>
      <c r="H861" s="73" t="s">
        <v>353</v>
      </c>
      <c r="I861" t="s">
        <v>267</v>
      </c>
      <c r="J861" t="s">
        <v>403</v>
      </c>
    </row>
    <row r="862" spans="1:10" x14ac:dyDescent="0.25">
      <c r="A862" t="s">
        <v>35</v>
      </c>
      <c r="B862" t="s">
        <v>303</v>
      </c>
      <c r="C862" t="s">
        <v>267</v>
      </c>
      <c r="D862">
        <v>0</v>
      </c>
      <c r="E862">
        <v>1</v>
      </c>
      <c r="F862">
        <v>0</v>
      </c>
      <c r="G862" t="s">
        <v>342</v>
      </c>
      <c r="H862" s="73" t="s">
        <v>353</v>
      </c>
      <c r="I862" t="s">
        <v>267</v>
      </c>
      <c r="J862" t="s">
        <v>403</v>
      </c>
    </row>
    <row r="863" spans="1:10" x14ac:dyDescent="0.25">
      <c r="A863" t="s">
        <v>6</v>
      </c>
      <c r="B863" t="s">
        <v>303</v>
      </c>
      <c r="C863" t="s">
        <v>267</v>
      </c>
      <c r="D863">
        <v>0.25</v>
      </c>
      <c r="E863">
        <v>0.75</v>
      </c>
      <c r="F863">
        <v>0</v>
      </c>
      <c r="G863" t="s">
        <v>342</v>
      </c>
      <c r="H863" s="73" t="s">
        <v>353</v>
      </c>
      <c r="I863" t="s">
        <v>267</v>
      </c>
      <c r="J863" t="s">
        <v>403</v>
      </c>
    </row>
    <row r="864" spans="1:10" x14ac:dyDescent="0.25">
      <c r="A864" t="s">
        <v>7</v>
      </c>
      <c r="B864" t="s">
        <v>303</v>
      </c>
      <c r="C864" t="s">
        <v>267</v>
      </c>
      <c r="D864">
        <v>0.8</v>
      </c>
      <c r="E864">
        <v>0.06</v>
      </c>
      <c r="F864">
        <v>0.14000000000000001</v>
      </c>
      <c r="G864" t="s">
        <v>342</v>
      </c>
      <c r="H864" s="73" t="s">
        <v>353</v>
      </c>
      <c r="I864" t="s">
        <v>267</v>
      </c>
      <c r="J864" t="s">
        <v>403</v>
      </c>
    </row>
    <row r="865" spans="1:10" x14ac:dyDescent="0.25">
      <c r="A865" t="s">
        <v>10</v>
      </c>
      <c r="B865" t="s">
        <v>303</v>
      </c>
      <c r="C865" t="s">
        <v>267</v>
      </c>
      <c r="D865">
        <v>0</v>
      </c>
      <c r="E865">
        <v>1</v>
      </c>
      <c r="F865">
        <v>0</v>
      </c>
      <c r="G865" t="s">
        <v>342</v>
      </c>
      <c r="H865" s="73" t="s">
        <v>353</v>
      </c>
      <c r="I865" t="s">
        <v>267</v>
      </c>
      <c r="J865" t="s">
        <v>403</v>
      </c>
    </row>
    <row r="866" spans="1:10" x14ac:dyDescent="0.25">
      <c r="A866" t="s">
        <v>8</v>
      </c>
      <c r="B866" t="s">
        <v>303</v>
      </c>
      <c r="C866" t="s">
        <v>267</v>
      </c>
      <c r="D866">
        <v>0.33</v>
      </c>
      <c r="E866">
        <v>0.67</v>
      </c>
      <c r="F866">
        <v>0</v>
      </c>
      <c r="G866" t="s">
        <v>342</v>
      </c>
      <c r="H866" s="73" t="s">
        <v>353</v>
      </c>
      <c r="I866" t="s">
        <v>267</v>
      </c>
      <c r="J866" t="s">
        <v>403</v>
      </c>
    </row>
    <row r="867" spans="1:10" x14ac:dyDescent="0.25">
      <c r="A867" t="s">
        <v>15</v>
      </c>
      <c r="B867" t="s">
        <v>303</v>
      </c>
      <c r="C867" t="s">
        <v>267</v>
      </c>
      <c r="D867">
        <v>0.83</v>
      </c>
      <c r="E867">
        <v>0.17</v>
      </c>
      <c r="F867">
        <v>0</v>
      </c>
      <c r="G867" t="s">
        <v>342</v>
      </c>
      <c r="H867" s="73" t="s">
        <v>353</v>
      </c>
      <c r="I867" t="s">
        <v>267</v>
      </c>
      <c r="J867" t="s">
        <v>403</v>
      </c>
    </row>
    <row r="868" spans="1:10" x14ac:dyDescent="0.25">
      <c r="A868" t="s">
        <v>9</v>
      </c>
      <c r="B868" t="s">
        <v>303</v>
      </c>
      <c r="C868" t="s">
        <v>267</v>
      </c>
      <c r="D868">
        <v>0</v>
      </c>
      <c r="E868">
        <v>1</v>
      </c>
      <c r="F868">
        <v>0</v>
      </c>
      <c r="G868" t="s">
        <v>342</v>
      </c>
      <c r="H868" s="73" t="s">
        <v>353</v>
      </c>
      <c r="I868" t="s">
        <v>267</v>
      </c>
      <c r="J868" t="s">
        <v>403</v>
      </c>
    </row>
    <row r="869" spans="1:10" x14ac:dyDescent="0.25">
      <c r="A869" t="s">
        <v>16</v>
      </c>
      <c r="B869" t="s">
        <v>303</v>
      </c>
      <c r="C869" t="s">
        <v>267</v>
      </c>
      <c r="D869">
        <v>0</v>
      </c>
      <c r="E869">
        <v>1</v>
      </c>
      <c r="F869">
        <v>0</v>
      </c>
      <c r="G869" t="s">
        <v>342</v>
      </c>
      <c r="H869" s="73" t="s">
        <v>353</v>
      </c>
      <c r="I869" t="s">
        <v>267</v>
      </c>
      <c r="J869" t="s">
        <v>403</v>
      </c>
    </row>
    <row r="870" spans="1:10" x14ac:dyDescent="0.25">
      <c r="A870" t="s">
        <v>22</v>
      </c>
      <c r="B870" t="s">
        <v>311</v>
      </c>
      <c r="C870" t="s">
        <v>213</v>
      </c>
      <c r="D870">
        <v>0.4</v>
      </c>
      <c r="E870">
        <v>0.6</v>
      </c>
      <c r="F870">
        <v>0</v>
      </c>
      <c r="G870" t="s">
        <v>342</v>
      </c>
      <c r="H870" s="73" t="s">
        <v>357</v>
      </c>
      <c r="I870" t="s">
        <v>213</v>
      </c>
      <c r="J870" t="s">
        <v>419</v>
      </c>
    </row>
    <row r="871" spans="1:10" x14ac:dyDescent="0.25">
      <c r="A871" t="s">
        <v>0</v>
      </c>
      <c r="B871" t="s">
        <v>311</v>
      </c>
      <c r="C871" t="s">
        <v>213</v>
      </c>
      <c r="D871">
        <v>0.15</v>
      </c>
      <c r="E871">
        <v>0.83</v>
      </c>
      <c r="F871">
        <v>0.02</v>
      </c>
      <c r="G871" t="s">
        <v>342</v>
      </c>
      <c r="H871" s="73" t="s">
        <v>357</v>
      </c>
      <c r="I871" t="s">
        <v>213</v>
      </c>
      <c r="J871" t="s">
        <v>419</v>
      </c>
    </row>
    <row r="872" spans="1:10" x14ac:dyDescent="0.25">
      <c r="A872" t="s">
        <v>11</v>
      </c>
      <c r="B872" t="s">
        <v>311</v>
      </c>
      <c r="C872" t="s">
        <v>213</v>
      </c>
      <c r="D872">
        <v>0.03</v>
      </c>
      <c r="E872">
        <v>0.95</v>
      </c>
      <c r="F872">
        <v>0.02</v>
      </c>
      <c r="G872" t="s">
        <v>342</v>
      </c>
      <c r="H872" s="73" t="s">
        <v>357</v>
      </c>
      <c r="I872" t="s">
        <v>213</v>
      </c>
      <c r="J872" t="s">
        <v>419</v>
      </c>
    </row>
    <row r="873" spans="1:10" x14ac:dyDescent="0.25">
      <c r="A873" t="s">
        <v>1</v>
      </c>
      <c r="B873" t="s">
        <v>311</v>
      </c>
      <c r="C873" t="s">
        <v>213</v>
      </c>
      <c r="D873">
        <v>0.28999999999999998</v>
      </c>
      <c r="E873">
        <v>0.71</v>
      </c>
      <c r="F873">
        <v>0</v>
      </c>
      <c r="G873" t="s">
        <v>342</v>
      </c>
      <c r="H873" s="73" t="s">
        <v>357</v>
      </c>
      <c r="I873" t="s">
        <v>213</v>
      </c>
      <c r="J873" t="s">
        <v>419</v>
      </c>
    </row>
    <row r="874" spans="1:10" x14ac:dyDescent="0.25">
      <c r="A874" t="s">
        <v>2</v>
      </c>
      <c r="B874" t="s">
        <v>311</v>
      </c>
      <c r="C874" t="s">
        <v>213</v>
      </c>
      <c r="D874">
        <v>0.22</v>
      </c>
      <c r="E874">
        <v>0.74</v>
      </c>
      <c r="F874">
        <v>0.04</v>
      </c>
      <c r="G874" t="s">
        <v>342</v>
      </c>
      <c r="H874" s="73" t="s">
        <v>357</v>
      </c>
      <c r="I874" t="s">
        <v>213</v>
      </c>
      <c r="J874" t="s">
        <v>419</v>
      </c>
    </row>
    <row r="875" spans="1:10" x14ac:dyDescent="0.25">
      <c r="A875" t="s">
        <v>23</v>
      </c>
      <c r="B875" t="s">
        <v>311</v>
      </c>
      <c r="C875" t="s">
        <v>213</v>
      </c>
      <c r="D875">
        <v>0.32</v>
      </c>
      <c r="E875">
        <v>0.68</v>
      </c>
      <c r="F875">
        <v>0</v>
      </c>
      <c r="G875" t="s">
        <v>342</v>
      </c>
      <c r="H875" s="73" t="s">
        <v>357</v>
      </c>
      <c r="I875" t="s">
        <v>213</v>
      </c>
      <c r="J875" t="s">
        <v>419</v>
      </c>
    </row>
    <row r="876" spans="1:10" x14ac:dyDescent="0.25">
      <c r="A876" t="s">
        <v>24</v>
      </c>
      <c r="B876" t="s">
        <v>311</v>
      </c>
      <c r="C876" t="s">
        <v>213</v>
      </c>
      <c r="D876">
        <v>0.21</v>
      </c>
      <c r="E876">
        <v>0.78</v>
      </c>
      <c r="F876">
        <v>0.01</v>
      </c>
      <c r="G876" t="s">
        <v>342</v>
      </c>
      <c r="H876" s="73" t="s">
        <v>357</v>
      </c>
      <c r="I876" t="s">
        <v>213</v>
      </c>
      <c r="J876" t="s">
        <v>419</v>
      </c>
    </row>
    <row r="877" spans="1:10" x14ac:dyDescent="0.25">
      <c r="A877" t="s">
        <v>25</v>
      </c>
      <c r="B877" t="s">
        <v>311</v>
      </c>
      <c r="C877" t="s">
        <v>213</v>
      </c>
      <c r="D877">
        <v>0.16</v>
      </c>
      <c r="E877">
        <v>0.84</v>
      </c>
      <c r="F877">
        <v>0</v>
      </c>
      <c r="G877" t="s">
        <v>342</v>
      </c>
      <c r="H877" s="73" t="s">
        <v>357</v>
      </c>
      <c r="I877" t="s">
        <v>213</v>
      </c>
      <c r="J877" t="s">
        <v>419</v>
      </c>
    </row>
    <row r="878" spans="1:10" x14ac:dyDescent="0.25">
      <c r="A878" t="s">
        <v>12</v>
      </c>
      <c r="B878" t="s">
        <v>311</v>
      </c>
      <c r="C878" t="s">
        <v>213</v>
      </c>
      <c r="D878">
        <v>0.14000000000000001</v>
      </c>
      <c r="E878">
        <v>0.86</v>
      </c>
      <c r="F878">
        <v>0</v>
      </c>
      <c r="G878" t="s">
        <v>342</v>
      </c>
      <c r="H878" s="73" t="s">
        <v>357</v>
      </c>
      <c r="I878" t="s">
        <v>213</v>
      </c>
      <c r="J878" t="s">
        <v>419</v>
      </c>
    </row>
    <row r="879" spans="1:10" x14ac:dyDescent="0.25">
      <c r="A879" t="s">
        <v>3</v>
      </c>
      <c r="B879" t="s">
        <v>311</v>
      </c>
      <c r="C879" t="s">
        <v>213</v>
      </c>
      <c r="D879">
        <v>0.2</v>
      </c>
      <c r="E879">
        <v>0.8</v>
      </c>
      <c r="F879">
        <v>0</v>
      </c>
      <c r="G879" t="s">
        <v>342</v>
      </c>
      <c r="H879" s="73" t="s">
        <v>357</v>
      </c>
      <c r="I879" t="s">
        <v>213</v>
      </c>
      <c r="J879" t="s">
        <v>419</v>
      </c>
    </row>
    <row r="880" spans="1:10" x14ac:dyDescent="0.25">
      <c r="A880" t="s">
        <v>26</v>
      </c>
      <c r="B880" t="s">
        <v>311</v>
      </c>
      <c r="C880" t="s">
        <v>213</v>
      </c>
      <c r="D880">
        <v>0.11</v>
      </c>
      <c r="E880">
        <v>0.89</v>
      </c>
      <c r="F880">
        <v>0</v>
      </c>
      <c r="G880" t="s">
        <v>342</v>
      </c>
      <c r="H880" s="73" t="s">
        <v>357</v>
      </c>
      <c r="I880" t="s">
        <v>213</v>
      </c>
      <c r="J880" t="s">
        <v>419</v>
      </c>
    </row>
    <row r="881" spans="1:10" x14ac:dyDescent="0.25">
      <c r="A881" t="s">
        <v>27</v>
      </c>
      <c r="B881" t="s">
        <v>311</v>
      </c>
      <c r="C881" t="s">
        <v>213</v>
      </c>
      <c r="D881">
        <v>0.66</v>
      </c>
      <c r="E881">
        <v>0.34</v>
      </c>
      <c r="F881">
        <v>0</v>
      </c>
      <c r="G881" t="s">
        <v>342</v>
      </c>
      <c r="H881" s="73" t="s">
        <v>357</v>
      </c>
      <c r="I881" t="s">
        <v>213</v>
      </c>
      <c r="J881" t="s">
        <v>419</v>
      </c>
    </row>
    <row r="882" spans="1:10" x14ac:dyDescent="0.25">
      <c r="A882" t="s">
        <v>28</v>
      </c>
      <c r="B882" t="s">
        <v>311</v>
      </c>
      <c r="C882" t="s">
        <v>213</v>
      </c>
      <c r="D882">
        <v>0.11</v>
      </c>
      <c r="E882">
        <v>0.31</v>
      </c>
      <c r="F882">
        <v>0.57999999999999996</v>
      </c>
      <c r="G882" t="s">
        <v>342</v>
      </c>
      <c r="H882" s="73" t="s">
        <v>357</v>
      </c>
      <c r="I882" t="s">
        <v>213</v>
      </c>
      <c r="J882" t="s">
        <v>419</v>
      </c>
    </row>
    <row r="883" spans="1:10" x14ac:dyDescent="0.25">
      <c r="A883" t="s">
        <v>29</v>
      </c>
      <c r="B883" t="s">
        <v>311</v>
      </c>
      <c r="C883" t="s">
        <v>213</v>
      </c>
      <c r="D883">
        <v>0.01</v>
      </c>
      <c r="E883">
        <v>0.99</v>
      </c>
      <c r="F883">
        <v>0</v>
      </c>
      <c r="G883" t="s">
        <v>342</v>
      </c>
      <c r="H883" s="73" t="s">
        <v>357</v>
      </c>
      <c r="I883" t="s">
        <v>213</v>
      </c>
      <c r="J883" t="s">
        <v>419</v>
      </c>
    </row>
    <row r="884" spans="1:10" x14ac:dyDescent="0.25">
      <c r="A884" t="s">
        <v>4</v>
      </c>
      <c r="B884" t="s">
        <v>311</v>
      </c>
      <c r="C884" t="s">
        <v>213</v>
      </c>
      <c r="D884">
        <v>0.16</v>
      </c>
      <c r="E884">
        <v>0.84</v>
      </c>
      <c r="F884">
        <v>0</v>
      </c>
      <c r="G884" t="s">
        <v>342</v>
      </c>
      <c r="H884" s="73" t="s">
        <v>357</v>
      </c>
      <c r="I884" t="s">
        <v>213</v>
      </c>
      <c r="J884" t="s">
        <v>419</v>
      </c>
    </row>
    <row r="885" spans="1:10" x14ac:dyDescent="0.25">
      <c r="A885" t="s">
        <v>13</v>
      </c>
      <c r="B885" t="s">
        <v>311</v>
      </c>
      <c r="C885" t="s">
        <v>213</v>
      </c>
      <c r="D885">
        <v>0.19</v>
      </c>
      <c r="E885">
        <v>0.81</v>
      </c>
      <c r="F885">
        <v>0</v>
      </c>
      <c r="G885" t="s">
        <v>342</v>
      </c>
      <c r="H885" s="73" t="s">
        <v>357</v>
      </c>
      <c r="I885" t="s">
        <v>213</v>
      </c>
      <c r="J885" t="s">
        <v>419</v>
      </c>
    </row>
    <row r="886" spans="1:10" x14ac:dyDescent="0.25">
      <c r="A886" t="s">
        <v>30</v>
      </c>
      <c r="B886" t="s">
        <v>311</v>
      </c>
      <c r="C886" t="s">
        <v>213</v>
      </c>
      <c r="D886">
        <v>0.05</v>
      </c>
      <c r="E886">
        <v>0.95</v>
      </c>
      <c r="F886">
        <v>0</v>
      </c>
      <c r="G886" t="s">
        <v>342</v>
      </c>
      <c r="H886" s="73" t="s">
        <v>357</v>
      </c>
      <c r="I886" t="s">
        <v>213</v>
      </c>
      <c r="J886" t="s">
        <v>419</v>
      </c>
    </row>
    <row r="887" spans="1:10" x14ac:dyDescent="0.25">
      <c r="A887" t="s">
        <v>31</v>
      </c>
      <c r="B887" t="s">
        <v>311</v>
      </c>
      <c r="C887" t="s">
        <v>213</v>
      </c>
      <c r="D887">
        <v>0</v>
      </c>
      <c r="E887">
        <v>1</v>
      </c>
      <c r="F887">
        <v>0</v>
      </c>
      <c r="G887" t="s">
        <v>342</v>
      </c>
      <c r="H887" s="73" t="s">
        <v>357</v>
      </c>
      <c r="I887" t="s">
        <v>213</v>
      </c>
      <c r="J887" t="s">
        <v>419</v>
      </c>
    </row>
    <row r="888" spans="1:10" x14ac:dyDescent="0.25">
      <c r="A888" t="s">
        <v>14</v>
      </c>
      <c r="B888" t="s">
        <v>311</v>
      </c>
      <c r="C888" t="s">
        <v>213</v>
      </c>
      <c r="D888">
        <v>0.31</v>
      </c>
      <c r="E888">
        <v>0.42</v>
      </c>
      <c r="F888">
        <v>0.27</v>
      </c>
      <c r="G888" t="s">
        <v>342</v>
      </c>
      <c r="H888" s="73" t="s">
        <v>357</v>
      </c>
      <c r="I888" t="s">
        <v>213</v>
      </c>
      <c r="J888" t="s">
        <v>419</v>
      </c>
    </row>
    <row r="889" spans="1:10" x14ac:dyDescent="0.25">
      <c r="A889" t="s">
        <v>5</v>
      </c>
      <c r="B889" t="s">
        <v>311</v>
      </c>
      <c r="C889" t="s">
        <v>213</v>
      </c>
      <c r="D889">
        <v>0.17</v>
      </c>
      <c r="E889">
        <v>0.83</v>
      </c>
      <c r="F889">
        <v>0</v>
      </c>
      <c r="G889" t="s">
        <v>342</v>
      </c>
      <c r="H889" s="73" t="s">
        <v>357</v>
      </c>
      <c r="I889" t="s">
        <v>213</v>
      </c>
      <c r="J889" t="s">
        <v>419</v>
      </c>
    </row>
    <row r="890" spans="1:10" x14ac:dyDescent="0.25">
      <c r="A890" t="s">
        <v>32</v>
      </c>
      <c r="B890" t="s">
        <v>311</v>
      </c>
      <c r="C890" t="s">
        <v>213</v>
      </c>
      <c r="D890">
        <v>0.53</v>
      </c>
      <c r="E890">
        <v>0.47</v>
      </c>
      <c r="F890">
        <v>0</v>
      </c>
      <c r="G890" t="s">
        <v>342</v>
      </c>
      <c r="H890" s="73" t="s">
        <v>357</v>
      </c>
      <c r="I890" t="s">
        <v>213</v>
      </c>
      <c r="J890" t="s">
        <v>419</v>
      </c>
    </row>
    <row r="891" spans="1:10" x14ac:dyDescent="0.25">
      <c r="A891" t="s">
        <v>33</v>
      </c>
      <c r="B891" t="s">
        <v>311</v>
      </c>
      <c r="C891" t="s">
        <v>213</v>
      </c>
      <c r="D891">
        <v>0.67</v>
      </c>
      <c r="E891">
        <v>0.33</v>
      </c>
      <c r="F891">
        <v>0</v>
      </c>
      <c r="G891" t="s">
        <v>342</v>
      </c>
      <c r="H891" s="73" t="s">
        <v>357</v>
      </c>
      <c r="I891" t="s">
        <v>213</v>
      </c>
      <c r="J891" t="s">
        <v>419</v>
      </c>
    </row>
    <row r="892" spans="1:10" x14ac:dyDescent="0.25">
      <c r="A892" t="s">
        <v>34</v>
      </c>
      <c r="B892" t="s">
        <v>311</v>
      </c>
      <c r="C892" t="s">
        <v>213</v>
      </c>
      <c r="D892">
        <v>0.15</v>
      </c>
      <c r="E892">
        <v>0.84</v>
      </c>
      <c r="F892">
        <v>0.01</v>
      </c>
      <c r="G892" t="s">
        <v>342</v>
      </c>
      <c r="H892" s="73" t="s">
        <v>357</v>
      </c>
      <c r="I892" t="s">
        <v>213</v>
      </c>
      <c r="J892" t="s">
        <v>419</v>
      </c>
    </row>
    <row r="893" spans="1:10" x14ac:dyDescent="0.25">
      <c r="A893" t="s">
        <v>35</v>
      </c>
      <c r="B893" t="s">
        <v>311</v>
      </c>
      <c r="C893" t="s">
        <v>213</v>
      </c>
      <c r="D893">
        <v>0.02</v>
      </c>
      <c r="E893">
        <v>0.98</v>
      </c>
      <c r="F893">
        <v>0</v>
      </c>
      <c r="G893" t="s">
        <v>342</v>
      </c>
      <c r="H893" s="73" t="s">
        <v>357</v>
      </c>
      <c r="I893" t="s">
        <v>213</v>
      </c>
      <c r="J893" t="s">
        <v>419</v>
      </c>
    </row>
    <row r="894" spans="1:10" x14ac:dyDescent="0.25">
      <c r="A894" t="s">
        <v>6</v>
      </c>
      <c r="B894" t="s">
        <v>311</v>
      </c>
      <c r="C894" t="s">
        <v>213</v>
      </c>
      <c r="D894">
        <v>0.55000000000000004</v>
      </c>
      <c r="E894">
        <v>0.45</v>
      </c>
      <c r="F894">
        <v>0</v>
      </c>
      <c r="G894" t="s">
        <v>342</v>
      </c>
      <c r="H894" s="73" t="s">
        <v>357</v>
      </c>
      <c r="I894" t="s">
        <v>213</v>
      </c>
      <c r="J894" t="s">
        <v>419</v>
      </c>
    </row>
    <row r="895" spans="1:10" x14ac:dyDescent="0.25">
      <c r="A895" t="s">
        <v>7</v>
      </c>
      <c r="B895" t="s">
        <v>311</v>
      </c>
      <c r="C895" t="s">
        <v>213</v>
      </c>
      <c r="D895">
        <v>0.33</v>
      </c>
      <c r="E895">
        <v>0.17</v>
      </c>
      <c r="F895">
        <v>0.5</v>
      </c>
      <c r="G895" t="s">
        <v>342</v>
      </c>
      <c r="H895" s="73" t="s">
        <v>357</v>
      </c>
      <c r="I895" t="s">
        <v>213</v>
      </c>
      <c r="J895" t="s">
        <v>419</v>
      </c>
    </row>
    <row r="896" spans="1:10" x14ac:dyDescent="0.25">
      <c r="A896" t="s">
        <v>10</v>
      </c>
      <c r="B896" t="s">
        <v>311</v>
      </c>
      <c r="C896" t="s">
        <v>213</v>
      </c>
      <c r="D896">
        <v>0.83</v>
      </c>
      <c r="E896">
        <v>0</v>
      </c>
      <c r="F896">
        <v>0.17</v>
      </c>
      <c r="G896" t="s">
        <v>342</v>
      </c>
      <c r="H896" s="73" t="s">
        <v>357</v>
      </c>
      <c r="I896" t="s">
        <v>213</v>
      </c>
      <c r="J896" t="s">
        <v>419</v>
      </c>
    </row>
    <row r="897" spans="1:10" x14ac:dyDescent="0.25">
      <c r="A897" t="s">
        <v>8</v>
      </c>
      <c r="B897" t="s">
        <v>311</v>
      </c>
      <c r="C897" t="s">
        <v>213</v>
      </c>
      <c r="D897">
        <v>0.7</v>
      </c>
      <c r="E897">
        <v>0.1</v>
      </c>
      <c r="F897">
        <v>0.2</v>
      </c>
      <c r="G897" t="s">
        <v>342</v>
      </c>
      <c r="H897" s="73" t="s">
        <v>357</v>
      </c>
      <c r="I897" t="s">
        <v>213</v>
      </c>
      <c r="J897" t="s">
        <v>419</v>
      </c>
    </row>
    <row r="898" spans="1:10" x14ac:dyDescent="0.25">
      <c r="A898" t="s">
        <v>15</v>
      </c>
      <c r="B898" t="s">
        <v>311</v>
      </c>
      <c r="C898" t="s">
        <v>213</v>
      </c>
      <c r="D898">
        <v>0.39</v>
      </c>
      <c r="E898">
        <v>0.5</v>
      </c>
      <c r="F898">
        <v>0.11</v>
      </c>
      <c r="G898" t="s">
        <v>342</v>
      </c>
      <c r="H898" s="73" t="s">
        <v>357</v>
      </c>
      <c r="I898" t="s">
        <v>213</v>
      </c>
      <c r="J898" t="s">
        <v>419</v>
      </c>
    </row>
    <row r="899" spans="1:10" x14ac:dyDescent="0.25">
      <c r="A899" t="s">
        <v>9</v>
      </c>
      <c r="B899" t="s">
        <v>311</v>
      </c>
      <c r="C899" t="s">
        <v>213</v>
      </c>
      <c r="D899">
        <v>0.03</v>
      </c>
      <c r="E899">
        <v>0.97</v>
      </c>
      <c r="F899">
        <v>0</v>
      </c>
      <c r="G899" t="s">
        <v>342</v>
      </c>
      <c r="H899" s="73" t="s">
        <v>357</v>
      </c>
      <c r="I899" t="s">
        <v>213</v>
      </c>
      <c r="J899" t="s">
        <v>419</v>
      </c>
    </row>
    <row r="900" spans="1:10" x14ac:dyDescent="0.25">
      <c r="A900" t="s">
        <v>16</v>
      </c>
      <c r="B900" t="s">
        <v>311</v>
      </c>
      <c r="C900" t="s">
        <v>213</v>
      </c>
      <c r="D900">
        <v>0.24</v>
      </c>
      <c r="E900">
        <v>0.7</v>
      </c>
      <c r="F900">
        <v>0.06</v>
      </c>
      <c r="G900" t="s">
        <v>342</v>
      </c>
      <c r="H900" s="73" t="s">
        <v>357</v>
      </c>
      <c r="I900" t="s">
        <v>213</v>
      </c>
      <c r="J900" t="s">
        <v>419</v>
      </c>
    </row>
    <row r="901" spans="1:10" x14ac:dyDescent="0.25">
      <c r="A901" t="s">
        <v>22</v>
      </c>
      <c r="B901" t="s">
        <v>311</v>
      </c>
      <c r="C901" t="s">
        <v>267</v>
      </c>
      <c r="D901">
        <v>0.4</v>
      </c>
      <c r="E901">
        <v>0</v>
      </c>
      <c r="F901">
        <v>0.6</v>
      </c>
      <c r="G901" t="s">
        <v>342</v>
      </c>
      <c r="H901" s="73" t="s">
        <v>357</v>
      </c>
      <c r="I901" t="s">
        <v>267</v>
      </c>
      <c r="J901" t="s">
        <v>418</v>
      </c>
    </row>
    <row r="902" spans="1:10" x14ac:dyDescent="0.25">
      <c r="A902" t="s">
        <v>0</v>
      </c>
      <c r="B902" t="s">
        <v>311</v>
      </c>
      <c r="C902" t="s">
        <v>267</v>
      </c>
      <c r="D902">
        <v>0.15</v>
      </c>
      <c r="E902">
        <v>0.02</v>
      </c>
      <c r="F902">
        <v>0.83</v>
      </c>
      <c r="G902" t="s">
        <v>342</v>
      </c>
      <c r="H902" s="73" t="s">
        <v>357</v>
      </c>
      <c r="I902" t="s">
        <v>267</v>
      </c>
      <c r="J902" t="s">
        <v>418</v>
      </c>
    </row>
    <row r="903" spans="1:10" x14ac:dyDescent="0.25">
      <c r="A903" t="s">
        <v>11</v>
      </c>
      <c r="B903" t="s">
        <v>311</v>
      </c>
      <c r="C903" t="s">
        <v>267</v>
      </c>
      <c r="D903">
        <v>0.03</v>
      </c>
      <c r="E903">
        <v>0.02</v>
      </c>
      <c r="F903">
        <v>0.95</v>
      </c>
      <c r="G903" t="s">
        <v>342</v>
      </c>
      <c r="H903" s="73" t="s">
        <v>357</v>
      </c>
      <c r="I903" t="s">
        <v>267</v>
      </c>
      <c r="J903" t="s">
        <v>418</v>
      </c>
    </row>
    <row r="904" spans="1:10" x14ac:dyDescent="0.25">
      <c r="A904" t="s">
        <v>1</v>
      </c>
      <c r="B904" t="s">
        <v>311</v>
      </c>
      <c r="C904" t="s">
        <v>267</v>
      </c>
      <c r="D904">
        <v>0.28999999999999998</v>
      </c>
      <c r="E904">
        <v>0</v>
      </c>
      <c r="F904">
        <v>0.71</v>
      </c>
      <c r="G904" t="s">
        <v>342</v>
      </c>
      <c r="H904" s="73" t="s">
        <v>357</v>
      </c>
      <c r="I904" t="s">
        <v>267</v>
      </c>
      <c r="J904" t="s">
        <v>418</v>
      </c>
    </row>
    <row r="905" spans="1:10" x14ac:dyDescent="0.25">
      <c r="A905" t="s">
        <v>2</v>
      </c>
      <c r="B905" t="s">
        <v>311</v>
      </c>
      <c r="C905" t="s">
        <v>267</v>
      </c>
      <c r="D905">
        <v>0.22</v>
      </c>
      <c r="E905">
        <v>0.04</v>
      </c>
      <c r="F905">
        <v>0.74</v>
      </c>
      <c r="G905" t="s">
        <v>342</v>
      </c>
      <c r="H905" s="73" t="s">
        <v>357</v>
      </c>
      <c r="I905" t="s">
        <v>267</v>
      </c>
      <c r="J905" t="s">
        <v>418</v>
      </c>
    </row>
    <row r="906" spans="1:10" x14ac:dyDescent="0.25">
      <c r="A906" t="s">
        <v>23</v>
      </c>
      <c r="B906" t="s">
        <v>311</v>
      </c>
      <c r="C906" t="s">
        <v>267</v>
      </c>
      <c r="D906">
        <v>0.32</v>
      </c>
      <c r="E906">
        <v>0</v>
      </c>
      <c r="F906">
        <v>0.68</v>
      </c>
      <c r="G906" t="s">
        <v>342</v>
      </c>
      <c r="H906" s="73" t="s">
        <v>357</v>
      </c>
      <c r="I906" t="s">
        <v>267</v>
      </c>
      <c r="J906" t="s">
        <v>418</v>
      </c>
    </row>
    <row r="907" spans="1:10" x14ac:dyDescent="0.25">
      <c r="A907" t="s">
        <v>24</v>
      </c>
      <c r="B907" t="s">
        <v>311</v>
      </c>
      <c r="C907" t="s">
        <v>267</v>
      </c>
      <c r="D907">
        <v>0.21</v>
      </c>
      <c r="E907">
        <v>0.01</v>
      </c>
      <c r="F907">
        <v>0.78</v>
      </c>
      <c r="G907" t="s">
        <v>342</v>
      </c>
      <c r="H907" s="73" t="s">
        <v>357</v>
      </c>
      <c r="I907" t="s">
        <v>267</v>
      </c>
      <c r="J907" t="s">
        <v>418</v>
      </c>
    </row>
    <row r="908" spans="1:10" x14ac:dyDescent="0.25">
      <c r="A908" t="s">
        <v>25</v>
      </c>
      <c r="B908" t="s">
        <v>311</v>
      </c>
      <c r="C908" t="s">
        <v>267</v>
      </c>
      <c r="D908">
        <v>0.16</v>
      </c>
      <c r="E908">
        <v>0</v>
      </c>
      <c r="F908">
        <v>0.84</v>
      </c>
      <c r="G908" t="s">
        <v>342</v>
      </c>
      <c r="H908" s="73" t="s">
        <v>357</v>
      </c>
      <c r="I908" t="s">
        <v>267</v>
      </c>
      <c r="J908" t="s">
        <v>418</v>
      </c>
    </row>
    <row r="909" spans="1:10" x14ac:dyDescent="0.25">
      <c r="A909" t="s">
        <v>12</v>
      </c>
      <c r="B909" t="s">
        <v>311</v>
      </c>
      <c r="C909" t="s">
        <v>267</v>
      </c>
      <c r="D909">
        <v>0.14000000000000001</v>
      </c>
      <c r="E909">
        <v>0</v>
      </c>
      <c r="F909">
        <v>0.86</v>
      </c>
      <c r="G909" t="s">
        <v>342</v>
      </c>
      <c r="H909" s="73" t="s">
        <v>357</v>
      </c>
      <c r="I909" t="s">
        <v>267</v>
      </c>
      <c r="J909" t="s">
        <v>418</v>
      </c>
    </row>
    <row r="910" spans="1:10" x14ac:dyDescent="0.25">
      <c r="A910" t="s">
        <v>3</v>
      </c>
      <c r="B910" t="s">
        <v>311</v>
      </c>
      <c r="C910" t="s">
        <v>267</v>
      </c>
      <c r="D910">
        <v>0.2</v>
      </c>
      <c r="E910">
        <v>0</v>
      </c>
      <c r="F910">
        <v>0.8</v>
      </c>
      <c r="G910" t="s">
        <v>342</v>
      </c>
      <c r="H910" s="73" t="s">
        <v>357</v>
      </c>
      <c r="I910" t="s">
        <v>267</v>
      </c>
      <c r="J910" t="s">
        <v>418</v>
      </c>
    </row>
    <row r="911" spans="1:10" x14ac:dyDescent="0.25">
      <c r="A911" t="s">
        <v>26</v>
      </c>
      <c r="B911" t="s">
        <v>311</v>
      </c>
      <c r="C911" t="s">
        <v>267</v>
      </c>
      <c r="D911">
        <v>0.11</v>
      </c>
      <c r="E911">
        <v>0</v>
      </c>
      <c r="F911">
        <v>0.89</v>
      </c>
      <c r="G911" t="s">
        <v>342</v>
      </c>
      <c r="H911" s="73" t="s">
        <v>357</v>
      </c>
      <c r="I911" t="s">
        <v>267</v>
      </c>
      <c r="J911" t="s">
        <v>418</v>
      </c>
    </row>
    <row r="912" spans="1:10" x14ac:dyDescent="0.25">
      <c r="A912" t="s">
        <v>27</v>
      </c>
      <c r="B912" t="s">
        <v>311</v>
      </c>
      <c r="C912" t="s">
        <v>267</v>
      </c>
      <c r="D912">
        <v>0.66</v>
      </c>
      <c r="E912">
        <v>0</v>
      </c>
      <c r="F912">
        <v>0.34</v>
      </c>
      <c r="G912" t="s">
        <v>342</v>
      </c>
      <c r="H912" s="73" t="s">
        <v>357</v>
      </c>
      <c r="I912" t="s">
        <v>267</v>
      </c>
      <c r="J912" t="s">
        <v>418</v>
      </c>
    </row>
    <row r="913" spans="1:10" x14ac:dyDescent="0.25">
      <c r="A913" t="s">
        <v>28</v>
      </c>
      <c r="B913" t="s">
        <v>311</v>
      </c>
      <c r="C913" t="s">
        <v>267</v>
      </c>
      <c r="D913">
        <v>0.11</v>
      </c>
      <c r="E913">
        <v>0.57999999999999996</v>
      </c>
      <c r="F913">
        <v>0.31</v>
      </c>
      <c r="G913" t="s">
        <v>342</v>
      </c>
      <c r="H913" s="73" t="s">
        <v>357</v>
      </c>
      <c r="I913" t="s">
        <v>267</v>
      </c>
      <c r="J913" t="s">
        <v>418</v>
      </c>
    </row>
    <row r="914" spans="1:10" x14ac:dyDescent="0.25">
      <c r="A914" t="s">
        <v>29</v>
      </c>
      <c r="B914" t="s">
        <v>311</v>
      </c>
      <c r="C914" t="s">
        <v>267</v>
      </c>
      <c r="D914">
        <v>0.01</v>
      </c>
      <c r="E914">
        <v>0</v>
      </c>
      <c r="F914">
        <v>0.99</v>
      </c>
      <c r="G914" t="s">
        <v>342</v>
      </c>
      <c r="H914" s="73" t="s">
        <v>357</v>
      </c>
      <c r="I914" t="s">
        <v>267</v>
      </c>
      <c r="J914" t="s">
        <v>418</v>
      </c>
    </row>
    <row r="915" spans="1:10" x14ac:dyDescent="0.25">
      <c r="A915" t="s">
        <v>4</v>
      </c>
      <c r="B915" t="s">
        <v>311</v>
      </c>
      <c r="C915" t="s">
        <v>267</v>
      </c>
      <c r="D915">
        <v>0.16</v>
      </c>
      <c r="E915">
        <v>0</v>
      </c>
      <c r="F915">
        <v>0.84</v>
      </c>
      <c r="G915" t="s">
        <v>342</v>
      </c>
      <c r="H915" s="73" t="s">
        <v>357</v>
      </c>
      <c r="I915" t="s">
        <v>267</v>
      </c>
      <c r="J915" t="s">
        <v>418</v>
      </c>
    </row>
    <row r="916" spans="1:10" x14ac:dyDescent="0.25">
      <c r="A916" t="s">
        <v>13</v>
      </c>
      <c r="B916" t="s">
        <v>311</v>
      </c>
      <c r="C916" t="s">
        <v>267</v>
      </c>
      <c r="D916">
        <v>0.19</v>
      </c>
      <c r="E916">
        <v>0</v>
      </c>
      <c r="F916">
        <v>0.81</v>
      </c>
      <c r="G916" t="s">
        <v>342</v>
      </c>
      <c r="H916" s="73" t="s">
        <v>357</v>
      </c>
      <c r="I916" t="s">
        <v>267</v>
      </c>
      <c r="J916" t="s">
        <v>418</v>
      </c>
    </row>
    <row r="917" spans="1:10" x14ac:dyDescent="0.25">
      <c r="A917" t="s">
        <v>30</v>
      </c>
      <c r="B917" t="s">
        <v>311</v>
      </c>
      <c r="C917" t="s">
        <v>267</v>
      </c>
      <c r="D917">
        <v>0.05</v>
      </c>
      <c r="E917">
        <v>0</v>
      </c>
      <c r="F917">
        <v>0.95</v>
      </c>
      <c r="G917" t="s">
        <v>342</v>
      </c>
      <c r="H917" s="73" t="s">
        <v>357</v>
      </c>
      <c r="I917" t="s">
        <v>267</v>
      </c>
      <c r="J917" t="s">
        <v>418</v>
      </c>
    </row>
    <row r="918" spans="1:10" x14ac:dyDescent="0.25">
      <c r="A918" t="s">
        <v>31</v>
      </c>
      <c r="B918" t="s">
        <v>311</v>
      </c>
      <c r="C918" t="s">
        <v>267</v>
      </c>
      <c r="D918">
        <v>0</v>
      </c>
      <c r="E918">
        <v>0</v>
      </c>
      <c r="F918">
        <v>1</v>
      </c>
      <c r="G918" t="s">
        <v>342</v>
      </c>
      <c r="H918" s="73" t="s">
        <v>357</v>
      </c>
      <c r="I918" t="s">
        <v>267</v>
      </c>
      <c r="J918" t="s">
        <v>418</v>
      </c>
    </row>
    <row r="919" spans="1:10" x14ac:dyDescent="0.25">
      <c r="A919" t="s">
        <v>14</v>
      </c>
      <c r="B919" t="s">
        <v>311</v>
      </c>
      <c r="C919" t="s">
        <v>267</v>
      </c>
      <c r="D919">
        <v>0.31</v>
      </c>
      <c r="E919">
        <v>0.27</v>
      </c>
      <c r="F919">
        <v>0.42</v>
      </c>
      <c r="G919" t="s">
        <v>342</v>
      </c>
      <c r="H919" s="73" t="s">
        <v>357</v>
      </c>
      <c r="I919" t="s">
        <v>267</v>
      </c>
      <c r="J919" t="s">
        <v>418</v>
      </c>
    </row>
    <row r="920" spans="1:10" x14ac:dyDescent="0.25">
      <c r="A920" t="s">
        <v>5</v>
      </c>
      <c r="B920" t="s">
        <v>311</v>
      </c>
      <c r="C920" t="s">
        <v>267</v>
      </c>
      <c r="D920">
        <v>0.17</v>
      </c>
      <c r="E920">
        <v>0</v>
      </c>
      <c r="F920">
        <v>0.83</v>
      </c>
      <c r="G920" t="s">
        <v>342</v>
      </c>
      <c r="H920" s="73" t="s">
        <v>357</v>
      </c>
      <c r="I920" t="s">
        <v>267</v>
      </c>
      <c r="J920" t="s">
        <v>418</v>
      </c>
    </row>
    <row r="921" spans="1:10" x14ac:dyDescent="0.25">
      <c r="A921" t="s">
        <v>32</v>
      </c>
      <c r="B921" t="s">
        <v>311</v>
      </c>
      <c r="C921" t="s">
        <v>267</v>
      </c>
      <c r="D921">
        <v>0.53</v>
      </c>
      <c r="E921">
        <v>0</v>
      </c>
      <c r="F921">
        <v>0.47</v>
      </c>
      <c r="G921" t="s">
        <v>342</v>
      </c>
      <c r="H921" s="73" t="s">
        <v>357</v>
      </c>
      <c r="I921" t="s">
        <v>267</v>
      </c>
      <c r="J921" t="s">
        <v>418</v>
      </c>
    </row>
    <row r="922" spans="1:10" x14ac:dyDescent="0.25">
      <c r="A922" t="s">
        <v>33</v>
      </c>
      <c r="B922" t="s">
        <v>311</v>
      </c>
      <c r="C922" t="s">
        <v>267</v>
      </c>
      <c r="D922">
        <v>0.67</v>
      </c>
      <c r="E922">
        <v>0</v>
      </c>
      <c r="F922">
        <v>0.33</v>
      </c>
      <c r="G922" t="s">
        <v>342</v>
      </c>
      <c r="H922" s="73" t="s">
        <v>357</v>
      </c>
      <c r="I922" t="s">
        <v>267</v>
      </c>
      <c r="J922" t="s">
        <v>418</v>
      </c>
    </row>
    <row r="923" spans="1:10" x14ac:dyDescent="0.25">
      <c r="A923" t="s">
        <v>34</v>
      </c>
      <c r="B923" t="s">
        <v>311</v>
      </c>
      <c r="C923" t="s">
        <v>267</v>
      </c>
      <c r="D923">
        <v>0.15</v>
      </c>
      <c r="E923">
        <v>0.01</v>
      </c>
      <c r="F923">
        <v>0.84</v>
      </c>
      <c r="G923" t="s">
        <v>342</v>
      </c>
      <c r="H923" s="73" t="s">
        <v>357</v>
      </c>
      <c r="I923" t="s">
        <v>267</v>
      </c>
      <c r="J923" t="s">
        <v>418</v>
      </c>
    </row>
    <row r="924" spans="1:10" x14ac:dyDescent="0.25">
      <c r="A924" t="s">
        <v>35</v>
      </c>
      <c r="B924" t="s">
        <v>311</v>
      </c>
      <c r="C924" t="s">
        <v>267</v>
      </c>
      <c r="D924">
        <v>0.02</v>
      </c>
      <c r="E924">
        <v>0</v>
      </c>
      <c r="F924">
        <v>0.98</v>
      </c>
      <c r="G924" t="s">
        <v>342</v>
      </c>
      <c r="H924" s="73" t="s">
        <v>357</v>
      </c>
      <c r="I924" t="s">
        <v>267</v>
      </c>
      <c r="J924" t="s">
        <v>418</v>
      </c>
    </row>
    <row r="925" spans="1:10" x14ac:dyDescent="0.25">
      <c r="A925" t="s">
        <v>6</v>
      </c>
      <c r="B925" t="s">
        <v>311</v>
      </c>
      <c r="C925" t="s">
        <v>267</v>
      </c>
      <c r="D925">
        <v>0.55000000000000004</v>
      </c>
      <c r="E925">
        <v>0</v>
      </c>
      <c r="F925">
        <v>0.45</v>
      </c>
      <c r="G925" t="s">
        <v>342</v>
      </c>
      <c r="H925" s="73" t="s">
        <v>357</v>
      </c>
      <c r="I925" t="s">
        <v>267</v>
      </c>
      <c r="J925" t="s">
        <v>418</v>
      </c>
    </row>
    <row r="926" spans="1:10" x14ac:dyDescent="0.25">
      <c r="A926" t="s">
        <v>7</v>
      </c>
      <c r="B926" t="s">
        <v>311</v>
      </c>
      <c r="C926" t="s">
        <v>267</v>
      </c>
      <c r="D926">
        <v>0.33</v>
      </c>
      <c r="E926">
        <v>0.5</v>
      </c>
      <c r="F926">
        <v>0.17</v>
      </c>
      <c r="G926" t="s">
        <v>342</v>
      </c>
      <c r="H926" s="73" t="s">
        <v>357</v>
      </c>
      <c r="I926" t="s">
        <v>267</v>
      </c>
      <c r="J926" t="s">
        <v>418</v>
      </c>
    </row>
    <row r="927" spans="1:10" x14ac:dyDescent="0.25">
      <c r="A927" t="s">
        <v>10</v>
      </c>
      <c r="B927" t="s">
        <v>311</v>
      </c>
      <c r="C927" t="s">
        <v>267</v>
      </c>
      <c r="D927">
        <v>0.83</v>
      </c>
      <c r="E927">
        <v>0.17</v>
      </c>
      <c r="F927">
        <v>0</v>
      </c>
      <c r="G927" t="s">
        <v>342</v>
      </c>
      <c r="H927" s="73" t="s">
        <v>357</v>
      </c>
      <c r="I927" t="s">
        <v>267</v>
      </c>
      <c r="J927" t="s">
        <v>418</v>
      </c>
    </row>
    <row r="928" spans="1:10" x14ac:dyDescent="0.25">
      <c r="A928" t="s">
        <v>8</v>
      </c>
      <c r="B928" t="s">
        <v>311</v>
      </c>
      <c r="C928" t="s">
        <v>267</v>
      </c>
      <c r="D928">
        <v>0.7</v>
      </c>
      <c r="E928">
        <v>0.2</v>
      </c>
      <c r="F928">
        <v>0.1</v>
      </c>
      <c r="G928" t="s">
        <v>342</v>
      </c>
      <c r="H928" s="73" t="s">
        <v>357</v>
      </c>
      <c r="I928" t="s">
        <v>267</v>
      </c>
      <c r="J928" t="s">
        <v>418</v>
      </c>
    </row>
    <row r="929" spans="1:10" x14ac:dyDescent="0.25">
      <c r="A929" t="s">
        <v>15</v>
      </c>
      <c r="B929" t="s">
        <v>311</v>
      </c>
      <c r="C929" t="s">
        <v>267</v>
      </c>
      <c r="D929">
        <v>0.39</v>
      </c>
      <c r="E929">
        <v>0.11</v>
      </c>
      <c r="F929">
        <v>0.5</v>
      </c>
      <c r="G929" t="s">
        <v>342</v>
      </c>
      <c r="H929" s="73" t="s">
        <v>357</v>
      </c>
      <c r="I929" t="s">
        <v>267</v>
      </c>
      <c r="J929" t="s">
        <v>418</v>
      </c>
    </row>
    <row r="930" spans="1:10" x14ac:dyDescent="0.25">
      <c r="A930" t="s">
        <v>9</v>
      </c>
      <c r="B930" t="s">
        <v>311</v>
      </c>
      <c r="C930" t="s">
        <v>267</v>
      </c>
      <c r="D930">
        <v>0.03</v>
      </c>
      <c r="E930">
        <v>0</v>
      </c>
      <c r="F930">
        <v>0.97</v>
      </c>
      <c r="G930" t="s">
        <v>342</v>
      </c>
      <c r="H930" s="73" t="s">
        <v>357</v>
      </c>
      <c r="I930" t="s">
        <v>267</v>
      </c>
      <c r="J930" t="s">
        <v>418</v>
      </c>
    </row>
    <row r="931" spans="1:10" x14ac:dyDescent="0.25">
      <c r="A931" t="s">
        <v>16</v>
      </c>
      <c r="B931" t="s">
        <v>311</v>
      </c>
      <c r="C931" t="s">
        <v>267</v>
      </c>
      <c r="D931">
        <v>0.24</v>
      </c>
      <c r="E931">
        <v>0.06</v>
      </c>
      <c r="F931">
        <v>0.7</v>
      </c>
      <c r="G931" t="s">
        <v>342</v>
      </c>
      <c r="H931" s="73" t="s">
        <v>357</v>
      </c>
      <c r="I931" t="s">
        <v>267</v>
      </c>
      <c r="J931" t="s">
        <v>418</v>
      </c>
    </row>
    <row r="932" spans="1:10" x14ac:dyDescent="0.25">
      <c r="A932" t="s">
        <v>22</v>
      </c>
      <c r="B932" t="s">
        <v>308</v>
      </c>
      <c r="C932" t="s">
        <v>266</v>
      </c>
      <c r="D932">
        <v>0.5</v>
      </c>
      <c r="E932">
        <v>0</v>
      </c>
      <c r="F932">
        <v>0.5</v>
      </c>
      <c r="G932" t="s">
        <v>341</v>
      </c>
      <c r="H932" s="73" t="s">
        <v>356</v>
      </c>
      <c r="I932" t="s">
        <v>266</v>
      </c>
      <c r="J932" t="s">
        <v>412</v>
      </c>
    </row>
    <row r="933" spans="1:10" x14ac:dyDescent="0.25">
      <c r="A933" t="s">
        <v>0</v>
      </c>
      <c r="B933" t="s">
        <v>308</v>
      </c>
      <c r="C933" t="s">
        <v>266</v>
      </c>
      <c r="D933">
        <v>0.17</v>
      </c>
      <c r="E933">
        <v>0</v>
      </c>
      <c r="F933">
        <v>0.83</v>
      </c>
      <c r="G933" t="s">
        <v>341</v>
      </c>
      <c r="H933" s="73" t="s">
        <v>356</v>
      </c>
      <c r="I933" t="s">
        <v>266</v>
      </c>
      <c r="J933" t="s">
        <v>412</v>
      </c>
    </row>
    <row r="934" spans="1:10" x14ac:dyDescent="0.25">
      <c r="A934" t="s">
        <v>11</v>
      </c>
      <c r="B934" t="s">
        <v>308</v>
      </c>
      <c r="C934" t="s">
        <v>266</v>
      </c>
      <c r="D934">
        <v>0.17</v>
      </c>
      <c r="E934">
        <v>0</v>
      </c>
      <c r="F934">
        <v>0.83</v>
      </c>
      <c r="G934" t="s">
        <v>341</v>
      </c>
      <c r="H934" s="73" t="s">
        <v>356</v>
      </c>
      <c r="I934" t="s">
        <v>266</v>
      </c>
      <c r="J934" t="s">
        <v>412</v>
      </c>
    </row>
    <row r="935" spans="1:10" x14ac:dyDescent="0.25">
      <c r="A935" t="s">
        <v>1</v>
      </c>
      <c r="B935" t="s">
        <v>308</v>
      </c>
      <c r="C935" t="s">
        <v>266</v>
      </c>
      <c r="D935">
        <v>0.15</v>
      </c>
      <c r="E935">
        <v>0</v>
      </c>
      <c r="F935">
        <v>0.85</v>
      </c>
      <c r="G935" t="s">
        <v>341</v>
      </c>
      <c r="H935" s="73" t="s">
        <v>356</v>
      </c>
      <c r="I935" t="s">
        <v>266</v>
      </c>
      <c r="J935" t="s">
        <v>412</v>
      </c>
    </row>
    <row r="936" spans="1:10" x14ac:dyDescent="0.25">
      <c r="A936" t="s">
        <v>2</v>
      </c>
      <c r="B936" t="s">
        <v>308</v>
      </c>
      <c r="C936" t="s">
        <v>266</v>
      </c>
      <c r="D936">
        <v>0.15</v>
      </c>
      <c r="E936">
        <v>0.03</v>
      </c>
      <c r="F936">
        <v>0.82</v>
      </c>
      <c r="G936" t="s">
        <v>341</v>
      </c>
      <c r="H936" s="73" t="s">
        <v>356</v>
      </c>
      <c r="I936" t="s">
        <v>266</v>
      </c>
      <c r="J936" t="s">
        <v>412</v>
      </c>
    </row>
    <row r="937" spans="1:10" x14ac:dyDescent="0.25">
      <c r="A937" t="s">
        <v>23</v>
      </c>
      <c r="B937" t="s">
        <v>308</v>
      </c>
      <c r="C937" t="s">
        <v>266</v>
      </c>
      <c r="D937">
        <v>0</v>
      </c>
      <c r="E937">
        <v>0</v>
      </c>
      <c r="F937">
        <v>1</v>
      </c>
      <c r="G937" t="s">
        <v>341</v>
      </c>
      <c r="H937" s="73" t="s">
        <v>356</v>
      </c>
      <c r="I937" t="s">
        <v>266</v>
      </c>
      <c r="J937" t="s">
        <v>412</v>
      </c>
    </row>
    <row r="938" spans="1:10" x14ac:dyDescent="0.25">
      <c r="A938" t="s">
        <v>24</v>
      </c>
      <c r="B938" t="s">
        <v>308</v>
      </c>
      <c r="C938" t="s">
        <v>266</v>
      </c>
      <c r="D938">
        <v>0.47</v>
      </c>
      <c r="E938">
        <v>0.06</v>
      </c>
      <c r="F938">
        <v>0.47</v>
      </c>
      <c r="G938" t="s">
        <v>341</v>
      </c>
      <c r="H938" s="73" t="s">
        <v>356</v>
      </c>
      <c r="I938" t="s">
        <v>266</v>
      </c>
      <c r="J938" t="s">
        <v>412</v>
      </c>
    </row>
    <row r="939" spans="1:10" x14ac:dyDescent="0.25">
      <c r="A939" t="s">
        <v>25</v>
      </c>
      <c r="B939" t="s">
        <v>308</v>
      </c>
      <c r="C939" t="s">
        <v>266</v>
      </c>
      <c r="D939">
        <v>0.02</v>
      </c>
      <c r="E939">
        <v>0</v>
      </c>
      <c r="F939">
        <v>0.98</v>
      </c>
      <c r="G939" t="s">
        <v>341</v>
      </c>
      <c r="H939" s="73" t="s">
        <v>356</v>
      </c>
      <c r="I939" t="s">
        <v>266</v>
      </c>
      <c r="J939" t="s">
        <v>412</v>
      </c>
    </row>
    <row r="940" spans="1:10" x14ac:dyDescent="0.25">
      <c r="A940" t="s">
        <v>12</v>
      </c>
      <c r="B940" t="s">
        <v>308</v>
      </c>
      <c r="C940" t="s">
        <v>266</v>
      </c>
      <c r="D940">
        <v>0</v>
      </c>
      <c r="E940">
        <v>0</v>
      </c>
      <c r="F940">
        <v>1</v>
      </c>
      <c r="G940" t="s">
        <v>341</v>
      </c>
      <c r="H940" s="73" t="s">
        <v>356</v>
      </c>
      <c r="I940" t="s">
        <v>266</v>
      </c>
      <c r="J940" t="s">
        <v>412</v>
      </c>
    </row>
    <row r="941" spans="1:10" x14ac:dyDescent="0.25">
      <c r="A941" t="s">
        <v>3</v>
      </c>
      <c r="B941" t="s">
        <v>308</v>
      </c>
      <c r="C941" t="s">
        <v>266</v>
      </c>
      <c r="D941">
        <v>0.12</v>
      </c>
      <c r="E941">
        <v>0.04</v>
      </c>
      <c r="F941">
        <v>0.84</v>
      </c>
      <c r="G941" t="s">
        <v>341</v>
      </c>
      <c r="H941" s="73" t="s">
        <v>356</v>
      </c>
      <c r="I941" t="s">
        <v>266</v>
      </c>
      <c r="J941" t="s">
        <v>412</v>
      </c>
    </row>
    <row r="942" spans="1:10" x14ac:dyDescent="0.25">
      <c r="A942" t="s">
        <v>26</v>
      </c>
      <c r="B942" t="s">
        <v>308</v>
      </c>
      <c r="C942" t="s">
        <v>266</v>
      </c>
      <c r="D942">
        <v>0.1</v>
      </c>
      <c r="E942">
        <v>0.05</v>
      </c>
      <c r="F942">
        <v>0.85</v>
      </c>
      <c r="G942" t="s">
        <v>341</v>
      </c>
      <c r="H942" s="73" t="s">
        <v>356</v>
      </c>
      <c r="I942" t="s">
        <v>266</v>
      </c>
      <c r="J942" t="s">
        <v>412</v>
      </c>
    </row>
    <row r="943" spans="1:10" x14ac:dyDescent="0.25">
      <c r="A943" t="s">
        <v>27</v>
      </c>
      <c r="B943" t="s">
        <v>308</v>
      </c>
      <c r="C943" t="s">
        <v>266</v>
      </c>
      <c r="D943">
        <v>0.47</v>
      </c>
      <c r="E943">
        <v>0</v>
      </c>
      <c r="F943">
        <v>0.53</v>
      </c>
      <c r="G943" t="s">
        <v>341</v>
      </c>
      <c r="H943" s="73" t="s">
        <v>356</v>
      </c>
      <c r="I943" t="s">
        <v>266</v>
      </c>
      <c r="J943" t="s">
        <v>412</v>
      </c>
    </row>
    <row r="944" spans="1:10" x14ac:dyDescent="0.25">
      <c r="A944" t="s">
        <v>28</v>
      </c>
      <c r="B944" t="s">
        <v>308</v>
      </c>
      <c r="C944" t="s">
        <v>266</v>
      </c>
      <c r="D944">
        <v>0.28999999999999998</v>
      </c>
      <c r="E944">
        <v>0</v>
      </c>
      <c r="F944">
        <v>0.71</v>
      </c>
      <c r="G944" t="s">
        <v>341</v>
      </c>
      <c r="H944" s="73" t="s">
        <v>356</v>
      </c>
      <c r="I944" t="s">
        <v>266</v>
      </c>
      <c r="J944" t="s">
        <v>412</v>
      </c>
    </row>
    <row r="945" spans="1:10" x14ac:dyDescent="0.25">
      <c r="A945" t="s">
        <v>29</v>
      </c>
      <c r="B945" t="s">
        <v>308</v>
      </c>
      <c r="C945" t="s">
        <v>266</v>
      </c>
      <c r="D945">
        <v>0.02</v>
      </c>
      <c r="E945">
        <v>0</v>
      </c>
      <c r="F945">
        <v>0.98</v>
      </c>
      <c r="G945" t="s">
        <v>341</v>
      </c>
      <c r="H945" s="73" t="s">
        <v>356</v>
      </c>
      <c r="I945" t="s">
        <v>266</v>
      </c>
      <c r="J945" t="s">
        <v>412</v>
      </c>
    </row>
    <row r="946" spans="1:10" x14ac:dyDescent="0.25">
      <c r="A946" t="s">
        <v>4</v>
      </c>
      <c r="B946" t="s">
        <v>308</v>
      </c>
      <c r="C946" t="s">
        <v>266</v>
      </c>
      <c r="D946">
        <v>0.11</v>
      </c>
      <c r="E946">
        <v>0</v>
      </c>
      <c r="F946">
        <v>0.89</v>
      </c>
      <c r="G946" t="s">
        <v>341</v>
      </c>
      <c r="H946" s="73" t="s">
        <v>356</v>
      </c>
      <c r="I946" t="s">
        <v>266</v>
      </c>
      <c r="J946" t="s">
        <v>412</v>
      </c>
    </row>
    <row r="947" spans="1:10" x14ac:dyDescent="0.25">
      <c r="A947" t="s">
        <v>13</v>
      </c>
      <c r="B947" t="s">
        <v>308</v>
      </c>
      <c r="C947" t="s">
        <v>266</v>
      </c>
      <c r="D947">
        <v>0.33</v>
      </c>
      <c r="E947">
        <v>0</v>
      </c>
      <c r="F947">
        <v>0.67</v>
      </c>
      <c r="G947" t="s">
        <v>341</v>
      </c>
      <c r="H947" s="73" t="s">
        <v>356</v>
      </c>
      <c r="I947" t="s">
        <v>266</v>
      </c>
      <c r="J947" t="s">
        <v>412</v>
      </c>
    </row>
    <row r="948" spans="1:10" x14ac:dyDescent="0.25">
      <c r="A948" t="s">
        <v>30</v>
      </c>
      <c r="B948" t="s">
        <v>308</v>
      </c>
      <c r="C948" t="s">
        <v>266</v>
      </c>
      <c r="D948">
        <v>0</v>
      </c>
      <c r="E948">
        <v>0</v>
      </c>
      <c r="F948">
        <v>1</v>
      </c>
      <c r="G948" t="s">
        <v>341</v>
      </c>
      <c r="H948" s="73" t="s">
        <v>356</v>
      </c>
      <c r="I948" t="s">
        <v>266</v>
      </c>
      <c r="J948" t="s">
        <v>412</v>
      </c>
    </row>
    <row r="949" spans="1:10" x14ac:dyDescent="0.25">
      <c r="A949" t="s">
        <v>31</v>
      </c>
      <c r="B949" t="s">
        <v>308</v>
      </c>
      <c r="C949" t="s">
        <v>266</v>
      </c>
      <c r="D949">
        <v>0</v>
      </c>
      <c r="E949">
        <v>0</v>
      </c>
      <c r="F949">
        <v>1</v>
      </c>
      <c r="G949" t="s">
        <v>341</v>
      </c>
      <c r="H949" s="73" t="s">
        <v>356</v>
      </c>
      <c r="I949" t="s">
        <v>266</v>
      </c>
      <c r="J949" t="s">
        <v>412</v>
      </c>
    </row>
    <row r="950" spans="1:10" x14ac:dyDescent="0.25">
      <c r="A950" t="s">
        <v>14</v>
      </c>
      <c r="B950" t="s">
        <v>308</v>
      </c>
      <c r="C950" t="s">
        <v>266</v>
      </c>
      <c r="D950">
        <v>0.26</v>
      </c>
      <c r="E950">
        <v>0</v>
      </c>
      <c r="F950">
        <v>0.74</v>
      </c>
      <c r="G950" t="s">
        <v>341</v>
      </c>
      <c r="H950" s="73" t="s">
        <v>356</v>
      </c>
      <c r="I950" t="s">
        <v>266</v>
      </c>
      <c r="J950" t="s">
        <v>412</v>
      </c>
    </row>
    <row r="951" spans="1:10" x14ac:dyDescent="0.25">
      <c r="A951" t="s">
        <v>5</v>
      </c>
      <c r="B951" t="s">
        <v>308</v>
      </c>
      <c r="C951" t="s">
        <v>266</v>
      </c>
      <c r="D951">
        <v>0.19</v>
      </c>
      <c r="E951">
        <v>0.02</v>
      </c>
      <c r="F951">
        <v>0.8</v>
      </c>
      <c r="G951" t="s">
        <v>341</v>
      </c>
      <c r="H951" s="73" t="s">
        <v>356</v>
      </c>
      <c r="I951" t="s">
        <v>266</v>
      </c>
      <c r="J951" t="s">
        <v>412</v>
      </c>
    </row>
    <row r="952" spans="1:10" x14ac:dyDescent="0.25">
      <c r="A952" t="s">
        <v>32</v>
      </c>
      <c r="B952" t="s">
        <v>308</v>
      </c>
      <c r="C952" t="s">
        <v>266</v>
      </c>
      <c r="D952">
        <v>0.41</v>
      </c>
      <c r="E952">
        <v>0</v>
      </c>
      <c r="F952">
        <v>0.59</v>
      </c>
      <c r="G952" t="s">
        <v>341</v>
      </c>
      <c r="H952" s="73" t="s">
        <v>356</v>
      </c>
      <c r="I952" t="s">
        <v>266</v>
      </c>
      <c r="J952" t="s">
        <v>412</v>
      </c>
    </row>
    <row r="953" spans="1:10" x14ac:dyDescent="0.25">
      <c r="A953" t="s">
        <v>33</v>
      </c>
      <c r="B953" t="s">
        <v>308</v>
      </c>
      <c r="C953" t="s">
        <v>266</v>
      </c>
      <c r="D953">
        <v>0.42</v>
      </c>
      <c r="E953">
        <v>0</v>
      </c>
      <c r="F953">
        <v>0.57999999999999996</v>
      </c>
      <c r="G953" t="s">
        <v>341</v>
      </c>
      <c r="H953" s="73" t="s">
        <v>356</v>
      </c>
      <c r="I953" t="s">
        <v>266</v>
      </c>
      <c r="J953" t="s">
        <v>412</v>
      </c>
    </row>
    <row r="954" spans="1:10" x14ac:dyDescent="0.25">
      <c r="A954" t="s">
        <v>34</v>
      </c>
      <c r="B954" t="s">
        <v>308</v>
      </c>
      <c r="C954" t="s">
        <v>266</v>
      </c>
      <c r="D954">
        <v>0.22</v>
      </c>
      <c r="E954">
        <v>0</v>
      </c>
      <c r="F954">
        <v>0.78</v>
      </c>
      <c r="G954" t="s">
        <v>341</v>
      </c>
      <c r="H954" s="73" t="s">
        <v>356</v>
      </c>
      <c r="I954" t="s">
        <v>266</v>
      </c>
      <c r="J954" t="s">
        <v>412</v>
      </c>
    </row>
    <row r="955" spans="1:10" x14ac:dyDescent="0.25">
      <c r="A955" t="s">
        <v>35</v>
      </c>
      <c r="B955" t="s">
        <v>308</v>
      </c>
      <c r="C955" t="s">
        <v>266</v>
      </c>
      <c r="D955">
        <v>0.19</v>
      </c>
      <c r="E955">
        <v>0</v>
      </c>
      <c r="F955">
        <v>0.81</v>
      </c>
      <c r="G955" t="s">
        <v>341</v>
      </c>
      <c r="H955" s="73" t="s">
        <v>356</v>
      </c>
      <c r="I955" t="s">
        <v>266</v>
      </c>
      <c r="J955" t="s">
        <v>412</v>
      </c>
    </row>
    <row r="956" spans="1:10" x14ac:dyDescent="0.25">
      <c r="A956" t="s">
        <v>6</v>
      </c>
      <c r="B956" t="s">
        <v>308</v>
      </c>
      <c r="C956" t="s">
        <v>266</v>
      </c>
      <c r="D956">
        <v>0.05</v>
      </c>
      <c r="E956">
        <v>0</v>
      </c>
      <c r="F956">
        <v>0.95</v>
      </c>
      <c r="G956" t="s">
        <v>341</v>
      </c>
      <c r="H956" s="73" t="s">
        <v>356</v>
      </c>
      <c r="I956" t="s">
        <v>266</v>
      </c>
      <c r="J956" t="s">
        <v>412</v>
      </c>
    </row>
    <row r="957" spans="1:10" x14ac:dyDescent="0.25">
      <c r="A957" t="s">
        <v>7</v>
      </c>
      <c r="B957" t="s">
        <v>308</v>
      </c>
      <c r="C957" t="s">
        <v>266</v>
      </c>
      <c r="D957">
        <v>0.47</v>
      </c>
      <c r="E957">
        <v>0</v>
      </c>
      <c r="F957">
        <v>0.53</v>
      </c>
      <c r="G957" t="s">
        <v>341</v>
      </c>
      <c r="H957" s="73" t="s">
        <v>356</v>
      </c>
      <c r="I957" t="s">
        <v>266</v>
      </c>
      <c r="J957" t="s">
        <v>412</v>
      </c>
    </row>
    <row r="958" spans="1:10" x14ac:dyDescent="0.25">
      <c r="A958" t="s">
        <v>10</v>
      </c>
      <c r="B958" t="s">
        <v>308</v>
      </c>
      <c r="C958" t="s">
        <v>266</v>
      </c>
      <c r="D958">
        <v>0.33</v>
      </c>
      <c r="E958">
        <v>0.17</v>
      </c>
      <c r="F958">
        <v>0.5</v>
      </c>
      <c r="G958" t="s">
        <v>341</v>
      </c>
      <c r="H958" s="73" t="s">
        <v>356</v>
      </c>
      <c r="I958" t="s">
        <v>266</v>
      </c>
      <c r="J958" t="s">
        <v>412</v>
      </c>
    </row>
    <row r="959" spans="1:10" x14ac:dyDescent="0.25">
      <c r="A959" t="s">
        <v>8</v>
      </c>
      <c r="B959" t="s">
        <v>308</v>
      </c>
      <c r="C959" t="s">
        <v>266</v>
      </c>
      <c r="D959">
        <v>0.25</v>
      </c>
      <c r="E959">
        <v>0</v>
      </c>
      <c r="F959">
        <v>0.75</v>
      </c>
      <c r="G959" t="s">
        <v>341</v>
      </c>
      <c r="H959" s="73" t="s">
        <v>356</v>
      </c>
      <c r="I959" t="s">
        <v>266</v>
      </c>
      <c r="J959" t="s">
        <v>412</v>
      </c>
    </row>
    <row r="960" spans="1:10" x14ac:dyDescent="0.25">
      <c r="A960" t="s">
        <v>15</v>
      </c>
      <c r="B960" t="s">
        <v>308</v>
      </c>
      <c r="C960" t="s">
        <v>266</v>
      </c>
      <c r="D960">
        <v>0.15</v>
      </c>
      <c r="E960">
        <v>0</v>
      </c>
      <c r="F960">
        <v>0.85</v>
      </c>
      <c r="G960" t="s">
        <v>341</v>
      </c>
      <c r="H960" s="73" t="s">
        <v>356</v>
      </c>
      <c r="I960" t="s">
        <v>266</v>
      </c>
      <c r="J960" t="s">
        <v>412</v>
      </c>
    </row>
    <row r="961" spans="1:10" x14ac:dyDescent="0.25">
      <c r="A961" t="s">
        <v>9</v>
      </c>
      <c r="B961" t="s">
        <v>308</v>
      </c>
      <c r="C961" t="s">
        <v>266</v>
      </c>
      <c r="D961">
        <v>0.22</v>
      </c>
      <c r="E961">
        <v>0</v>
      </c>
      <c r="F961">
        <v>0.78</v>
      </c>
      <c r="G961" t="s">
        <v>341</v>
      </c>
      <c r="H961" s="73" t="s">
        <v>356</v>
      </c>
      <c r="I961" t="s">
        <v>266</v>
      </c>
      <c r="J961" t="s">
        <v>412</v>
      </c>
    </row>
    <row r="962" spans="1:10" x14ac:dyDescent="0.25">
      <c r="A962" t="s">
        <v>16</v>
      </c>
      <c r="B962" t="s">
        <v>308</v>
      </c>
      <c r="C962" t="s">
        <v>266</v>
      </c>
      <c r="D962">
        <v>0.37</v>
      </c>
      <c r="E962">
        <v>0.05</v>
      </c>
      <c r="F962">
        <v>0.57999999999999996</v>
      </c>
      <c r="G962" t="s">
        <v>341</v>
      </c>
      <c r="H962" s="73" t="s">
        <v>356</v>
      </c>
      <c r="I962" t="s">
        <v>266</v>
      </c>
      <c r="J962" t="s">
        <v>412</v>
      </c>
    </row>
    <row r="963" spans="1:10" x14ac:dyDescent="0.25">
      <c r="A963" t="s">
        <v>22</v>
      </c>
      <c r="B963" t="s">
        <v>308</v>
      </c>
      <c r="C963" t="s">
        <v>213</v>
      </c>
      <c r="D963">
        <v>0.5</v>
      </c>
      <c r="E963">
        <v>0</v>
      </c>
      <c r="F963">
        <v>0.5</v>
      </c>
      <c r="G963" t="s">
        <v>341</v>
      </c>
      <c r="H963" s="73" t="s">
        <v>356</v>
      </c>
      <c r="I963" t="s">
        <v>213</v>
      </c>
      <c r="J963" t="s">
        <v>413</v>
      </c>
    </row>
    <row r="964" spans="1:10" x14ac:dyDescent="0.25">
      <c r="A964" t="s">
        <v>0</v>
      </c>
      <c r="B964" t="s">
        <v>308</v>
      </c>
      <c r="C964" t="s">
        <v>213</v>
      </c>
      <c r="D964">
        <v>0.17</v>
      </c>
      <c r="E964">
        <v>0.79</v>
      </c>
      <c r="F964">
        <v>0.03</v>
      </c>
      <c r="G964" t="s">
        <v>341</v>
      </c>
      <c r="H964" s="73" t="s">
        <v>356</v>
      </c>
      <c r="I964" t="s">
        <v>213</v>
      </c>
      <c r="J964" t="s">
        <v>413</v>
      </c>
    </row>
    <row r="965" spans="1:10" x14ac:dyDescent="0.25">
      <c r="A965" t="s">
        <v>11</v>
      </c>
      <c r="B965" t="s">
        <v>308</v>
      </c>
      <c r="C965" t="s">
        <v>213</v>
      </c>
      <c r="D965">
        <v>0.17</v>
      </c>
      <c r="E965">
        <v>0.44</v>
      </c>
      <c r="F965">
        <v>0.39</v>
      </c>
      <c r="G965" t="s">
        <v>341</v>
      </c>
      <c r="H965" s="73" t="s">
        <v>356</v>
      </c>
      <c r="I965" t="s">
        <v>213</v>
      </c>
      <c r="J965" t="s">
        <v>413</v>
      </c>
    </row>
    <row r="966" spans="1:10" x14ac:dyDescent="0.25">
      <c r="A966" t="s">
        <v>1</v>
      </c>
      <c r="B966" t="s">
        <v>308</v>
      </c>
      <c r="C966" t="s">
        <v>213</v>
      </c>
      <c r="D966">
        <v>0.15</v>
      </c>
      <c r="E966">
        <v>0.44</v>
      </c>
      <c r="F966">
        <v>0.41</v>
      </c>
      <c r="G966" t="s">
        <v>341</v>
      </c>
      <c r="H966" s="73" t="s">
        <v>356</v>
      </c>
      <c r="I966" t="s">
        <v>213</v>
      </c>
      <c r="J966" t="s">
        <v>413</v>
      </c>
    </row>
    <row r="967" spans="1:10" x14ac:dyDescent="0.25">
      <c r="A967" t="s">
        <v>2</v>
      </c>
      <c r="B967" t="s">
        <v>308</v>
      </c>
      <c r="C967" t="s">
        <v>213</v>
      </c>
      <c r="D967">
        <v>0.15</v>
      </c>
      <c r="E967">
        <v>0.55000000000000004</v>
      </c>
      <c r="F967">
        <v>0.3</v>
      </c>
      <c r="G967" t="s">
        <v>341</v>
      </c>
      <c r="H967" s="73" t="s">
        <v>356</v>
      </c>
      <c r="I967" t="s">
        <v>213</v>
      </c>
      <c r="J967" t="s">
        <v>413</v>
      </c>
    </row>
    <row r="968" spans="1:10" x14ac:dyDescent="0.25">
      <c r="A968" t="s">
        <v>23</v>
      </c>
      <c r="B968" t="s">
        <v>308</v>
      </c>
      <c r="C968" t="s">
        <v>213</v>
      </c>
      <c r="D968">
        <v>0</v>
      </c>
      <c r="E968">
        <v>0.04</v>
      </c>
      <c r="F968">
        <v>0.96</v>
      </c>
      <c r="G968" t="s">
        <v>341</v>
      </c>
      <c r="H968" s="73" t="s">
        <v>356</v>
      </c>
      <c r="I968" t="s">
        <v>213</v>
      </c>
      <c r="J968" t="s">
        <v>413</v>
      </c>
    </row>
    <row r="969" spans="1:10" x14ac:dyDescent="0.25">
      <c r="A969" t="s">
        <v>24</v>
      </c>
      <c r="B969" t="s">
        <v>308</v>
      </c>
      <c r="C969" t="s">
        <v>213</v>
      </c>
      <c r="D969">
        <v>0.47</v>
      </c>
      <c r="E969">
        <v>0.22</v>
      </c>
      <c r="F969">
        <v>0.31</v>
      </c>
      <c r="G969" t="s">
        <v>341</v>
      </c>
      <c r="H969" s="73" t="s">
        <v>356</v>
      </c>
      <c r="I969" t="s">
        <v>213</v>
      </c>
      <c r="J969" t="s">
        <v>413</v>
      </c>
    </row>
    <row r="970" spans="1:10" x14ac:dyDescent="0.25">
      <c r="A970" t="s">
        <v>25</v>
      </c>
      <c r="B970" t="s">
        <v>308</v>
      </c>
      <c r="C970" t="s">
        <v>213</v>
      </c>
      <c r="D970">
        <v>0.02</v>
      </c>
      <c r="E970">
        <v>0.47</v>
      </c>
      <c r="F970">
        <v>0.51</v>
      </c>
      <c r="G970" t="s">
        <v>341</v>
      </c>
      <c r="H970" s="73" t="s">
        <v>356</v>
      </c>
      <c r="I970" t="s">
        <v>213</v>
      </c>
      <c r="J970" t="s">
        <v>413</v>
      </c>
    </row>
    <row r="971" spans="1:10" x14ac:dyDescent="0.25">
      <c r="A971" t="s">
        <v>12</v>
      </c>
      <c r="B971" t="s">
        <v>308</v>
      </c>
      <c r="C971" t="s">
        <v>213</v>
      </c>
      <c r="D971">
        <v>0</v>
      </c>
      <c r="E971">
        <v>0.95</v>
      </c>
      <c r="F971">
        <v>0.05</v>
      </c>
      <c r="G971" t="s">
        <v>341</v>
      </c>
      <c r="H971" s="73" t="s">
        <v>356</v>
      </c>
      <c r="I971" t="s">
        <v>213</v>
      </c>
      <c r="J971" t="s">
        <v>413</v>
      </c>
    </row>
    <row r="972" spans="1:10" x14ac:dyDescent="0.25">
      <c r="A972" t="s">
        <v>3</v>
      </c>
      <c r="B972" t="s">
        <v>308</v>
      </c>
      <c r="C972" t="s">
        <v>213</v>
      </c>
      <c r="D972">
        <v>0.12</v>
      </c>
      <c r="E972">
        <v>0.76</v>
      </c>
      <c r="F972">
        <v>0.12</v>
      </c>
      <c r="G972" t="s">
        <v>341</v>
      </c>
      <c r="H972" s="73" t="s">
        <v>356</v>
      </c>
      <c r="I972" t="s">
        <v>213</v>
      </c>
      <c r="J972" t="s">
        <v>413</v>
      </c>
    </row>
    <row r="973" spans="1:10" x14ac:dyDescent="0.25">
      <c r="A973" t="s">
        <v>26</v>
      </c>
      <c r="B973" t="s">
        <v>308</v>
      </c>
      <c r="C973" t="s">
        <v>213</v>
      </c>
      <c r="D973">
        <v>0.1</v>
      </c>
      <c r="E973">
        <v>0.8</v>
      </c>
      <c r="F973">
        <v>0.1</v>
      </c>
      <c r="G973" t="s">
        <v>341</v>
      </c>
      <c r="H973" s="73" t="s">
        <v>356</v>
      </c>
      <c r="I973" t="s">
        <v>213</v>
      </c>
      <c r="J973" t="s">
        <v>413</v>
      </c>
    </row>
    <row r="974" spans="1:10" x14ac:dyDescent="0.25">
      <c r="A974" t="s">
        <v>27</v>
      </c>
      <c r="B974" t="s">
        <v>308</v>
      </c>
      <c r="C974" t="s">
        <v>213</v>
      </c>
      <c r="D974">
        <v>0.47</v>
      </c>
      <c r="E974">
        <v>0.23</v>
      </c>
      <c r="F974">
        <v>0.3</v>
      </c>
      <c r="G974" t="s">
        <v>341</v>
      </c>
      <c r="H974" s="73" t="s">
        <v>356</v>
      </c>
      <c r="I974" t="s">
        <v>213</v>
      </c>
      <c r="J974" t="s">
        <v>413</v>
      </c>
    </row>
    <row r="975" spans="1:10" x14ac:dyDescent="0.25">
      <c r="A975" t="s">
        <v>28</v>
      </c>
      <c r="B975" t="s">
        <v>308</v>
      </c>
      <c r="C975" t="s">
        <v>213</v>
      </c>
      <c r="D975">
        <v>0.28999999999999998</v>
      </c>
      <c r="E975">
        <v>0.38</v>
      </c>
      <c r="F975">
        <v>0.32</v>
      </c>
      <c r="G975" t="s">
        <v>341</v>
      </c>
      <c r="H975" s="73" t="s">
        <v>356</v>
      </c>
      <c r="I975" t="s">
        <v>213</v>
      </c>
      <c r="J975" t="s">
        <v>413</v>
      </c>
    </row>
    <row r="976" spans="1:10" x14ac:dyDescent="0.25">
      <c r="A976" t="s">
        <v>29</v>
      </c>
      <c r="B976" t="s">
        <v>308</v>
      </c>
      <c r="C976" t="s">
        <v>213</v>
      </c>
      <c r="D976">
        <v>0.02</v>
      </c>
      <c r="E976">
        <v>0.95</v>
      </c>
      <c r="F976">
        <v>0.03</v>
      </c>
      <c r="G976" t="s">
        <v>341</v>
      </c>
      <c r="H976" s="73" t="s">
        <v>356</v>
      </c>
      <c r="I976" t="s">
        <v>213</v>
      </c>
      <c r="J976" t="s">
        <v>413</v>
      </c>
    </row>
    <row r="977" spans="1:10" x14ac:dyDescent="0.25">
      <c r="A977" t="s">
        <v>4</v>
      </c>
      <c r="B977" t="s">
        <v>308</v>
      </c>
      <c r="C977" t="s">
        <v>213</v>
      </c>
      <c r="D977">
        <v>0.11</v>
      </c>
      <c r="E977">
        <v>0.83</v>
      </c>
      <c r="F977">
        <v>7.0000000000000007E-2</v>
      </c>
      <c r="G977" t="s">
        <v>341</v>
      </c>
      <c r="H977" s="73" t="s">
        <v>356</v>
      </c>
      <c r="I977" t="s">
        <v>213</v>
      </c>
      <c r="J977" t="s">
        <v>413</v>
      </c>
    </row>
    <row r="978" spans="1:10" x14ac:dyDescent="0.25">
      <c r="A978" t="s">
        <v>13</v>
      </c>
      <c r="B978" t="s">
        <v>308</v>
      </c>
      <c r="C978" t="s">
        <v>213</v>
      </c>
      <c r="D978">
        <v>0.33</v>
      </c>
      <c r="E978">
        <v>0.67</v>
      </c>
      <c r="F978">
        <v>0</v>
      </c>
      <c r="G978" t="s">
        <v>341</v>
      </c>
      <c r="H978" s="73" t="s">
        <v>356</v>
      </c>
      <c r="I978" t="s">
        <v>213</v>
      </c>
      <c r="J978" t="s">
        <v>413</v>
      </c>
    </row>
    <row r="979" spans="1:10" x14ac:dyDescent="0.25">
      <c r="A979" t="s">
        <v>30</v>
      </c>
      <c r="B979" t="s">
        <v>308</v>
      </c>
      <c r="C979" t="s">
        <v>213</v>
      </c>
      <c r="D979">
        <v>0</v>
      </c>
      <c r="E979">
        <v>0.84</v>
      </c>
      <c r="F979">
        <v>0.16</v>
      </c>
      <c r="G979" t="s">
        <v>341</v>
      </c>
      <c r="H979" s="73" t="s">
        <v>356</v>
      </c>
      <c r="I979" t="s">
        <v>213</v>
      </c>
      <c r="J979" t="s">
        <v>413</v>
      </c>
    </row>
    <row r="980" spans="1:10" x14ac:dyDescent="0.25">
      <c r="A980" t="s">
        <v>31</v>
      </c>
      <c r="B980" t="s">
        <v>308</v>
      </c>
      <c r="C980" t="s">
        <v>213</v>
      </c>
      <c r="D980">
        <v>0</v>
      </c>
      <c r="E980">
        <v>0.66</v>
      </c>
      <c r="F980">
        <v>0.34</v>
      </c>
      <c r="G980" t="s">
        <v>341</v>
      </c>
      <c r="H980" s="73" t="s">
        <v>356</v>
      </c>
      <c r="I980" t="s">
        <v>213</v>
      </c>
      <c r="J980" t="s">
        <v>413</v>
      </c>
    </row>
    <row r="981" spans="1:10" x14ac:dyDescent="0.25">
      <c r="A981" t="s">
        <v>14</v>
      </c>
      <c r="B981" t="s">
        <v>308</v>
      </c>
      <c r="C981" t="s">
        <v>213</v>
      </c>
      <c r="D981">
        <v>0.26</v>
      </c>
      <c r="E981">
        <v>0.68</v>
      </c>
      <c r="F981">
        <v>0.05</v>
      </c>
      <c r="G981" t="s">
        <v>341</v>
      </c>
      <c r="H981" s="73" t="s">
        <v>356</v>
      </c>
      <c r="I981" t="s">
        <v>213</v>
      </c>
      <c r="J981" t="s">
        <v>413</v>
      </c>
    </row>
    <row r="982" spans="1:10" x14ac:dyDescent="0.25">
      <c r="A982" t="s">
        <v>5</v>
      </c>
      <c r="B982" t="s">
        <v>308</v>
      </c>
      <c r="C982" t="s">
        <v>213</v>
      </c>
      <c r="D982">
        <v>0.19</v>
      </c>
      <c r="E982">
        <v>0.66</v>
      </c>
      <c r="F982">
        <v>0.16</v>
      </c>
      <c r="G982" t="s">
        <v>341</v>
      </c>
      <c r="H982" s="73" t="s">
        <v>356</v>
      </c>
      <c r="I982" t="s">
        <v>213</v>
      </c>
      <c r="J982" t="s">
        <v>413</v>
      </c>
    </row>
    <row r="983" spans="1:10" x14ac:dyDescent="0.25">
      <c r="A983" t="s">
        <v>32</v>
      </c>
      <c r="B983" t="s">
        <v>308</v>
      </c>
      <c r="C983" t="s">
        <v>213</v>
      </c>
      <c r="D983">
        <v>0.41</v>
      </c>
      <c r="E983">
        <v>0.59</v>
      </c>
      <c r="F983">
        <v>0</v>
      </c>
      <c r="G983" t="s">
        <v>341</v>
      </c>
      <c r="H983" s="73" t="s">
        <v>356</v>
      </c>
      <c r="I983" t="s">
        <v>213</v>
      </c>
      <c r="J983" t="s">
        <v>413</v>
      </c>
    </row>
    <row r="984" spans="1:10" x14ac:dyDescent="0.25">
      <c r="A984" t="s">
        <v>33</v>
      </c>
      <c r="B984" t="s">
        <v>308</v>
      </c>
      <c r="C984" t="s">
        <v>213</v>
      </c>
      <c r="D984">
        <v>0.42</v>
      </c>
      <c r="E984">
        <v>0.22</v>
      </c>
      <c r="F984">
        <v>0.36</v>
      </c>
      <c r="G984" t="s">
        <v>341</v>
      </c>
      <c r="H984" s="73" t="s">
        <v>356</v>
      </c>
      <c r="I984" t="s">
        <v>213</v>
      </c>
      <c r="J984" t="s">
        <v>413</v>
      </c>
    </row>
    <row r="985" spans="1:10" x14ac:dyDescent="0.25">
      <c r="A985" t="s">
        <v>34</v>
      </c>
      <c r="B985" t="s">
        <v>308</v>
      </c>
      <c r="C985" t="s">
        <v>213</v>
      </c>
      <c r="D985">
        <v>0.22</v>
      </c>
      <c r="E985">
        <v>0.54</v>
      </c>
      <c r="F985">
        <v>0.24</v>
      </c>
      <c r="G985" t="s">
        <v>341</v>
      </c>
      <c r="H985" s="73" t="s">
        <v>356</v>
      </c>
      <c r="I985" t="s">
        <v>213</v>
      </c>
      <c r="J985" t="s">
        <v>413</v>
      </c>
    </row>
    <row r="986" spans="1:10" x14ac:dyDescent="0.25">
      <c r="A986" t="s">
        <v>35</v>
      </c>
      <c r="B986" t="s">
        <v>308</v>
      </c>
      <c r="C986" t="s">
        <v>213</v>
      </c>
      <c r="D986">
        <v>0.19</v>
      </c>
      <c r="E986">
        <v>0.36</v>
      </c>
      <c r="F986">
        <v>0.46</v>
      </c>
      <c r="G986" t="s">
        <v>341</v>
      </c>
      <c r="H986" s="73" t="s">
        <v>356</v>
      </c>
      <c r="I986" t="s">
        <v>213</v>
      </c>
      <c r="J986" t="s">
        <v>413</v>
      </c>
    </row>
    <row r="987" spans="1:10" x14ac:dyDescent="0.25">
      <c r="A987" t="s">
        <v>6</v>
      </c>
      <c r="B987" t="s">
        <v>308</v>
      </c>
      <c r="C987" t="s">
        <v>213</v>
      </c>
      <c r="D987">
        <v>0.05</v>
      </c>
      <c r="E987">
        <v>0.8</v>
      </c>
      <c r="F987">
        <v>0.15</v>
      </c>
      <c r="G987" t="s">
        <v>341</v>
      </c>
      <c r="H987" s="73" t="s">
        <v>356</v>
      </c>
      <c r="I987" t="s">
        <v>213</v>
      </c>
      <c r="J987" t="s">
        <v>413</v>
      </c>
    </row>
    <row r="988" spans="1:10" x14ac:dyDescent="0.25">
      <c r="A988" t="s">
        <v>7</v>
      </c>
      <c r="B988" t="s">
        <v>308</v>
      </c>
      <c r="C988" t="s">
        <v>213</v>
      </c>
      <c r="D988">
        <v>0.47</v>
      </c>
      <c r="E988">
        <v>0.33</v>
      </c>
      <c r="F988">
        <v>0.2</v>
      </c>
      <c r="G988" t="s">
        <v>341</v>
      </c>
      <c r="H988" s="73" t="s">
        <v>356</v>
      </c>
      <c r="I988" t="s">
        <v>213</v>
      </c>
      <c r="J988" t="s">
        <v>413</v>
      </c>
    </row>
    <row r="989" spans="1:10" x14ac:dyDescent="0.25">
      <c r="A989" t="s">
        <v>10</v>
      </c>
      <c r="B989" t="s">
        <v>308</v>
      </c>
      <c r="C989" t="s">
        <v>213</v>
      </c>
      <c r="D989">
        <v>0.33</v>
      </c>
      <c r="E989">
        <v>0.5</v>
      </c>
      <c r="F989">
        <v>0.17</v>
      </c>
      <c r="G989" t="s">
        <v>341</v>
      </c>
      <c r="H989" s="73" t="s">
        <v>356</v>
      </c>
      <c r="I989" t="s">
        <v>213</v>
      </c>
      <c r="J989" t="s">
        <v>413</v>
      </c>
    </row>
    <row r="990" spans="1:10" x14ac:dyDescent="0.25">
      <c r="A990" t="s">
        <v>8</v>
      </c>
      <c r="B990" t="s">
        <v>308</v>
      </c>
      <c r="C990" t="s">
        <v>213</v>
      </c>
      <c r="D990">
        <v>0.25</v>
      </c>
      <c r="E990">
        <v>0.63</v>
      </c>
      <c r="F990">
        <v>0.13</v>
      </c>
      <c r="G990" t="s">
        <v>341</v>
      </c>
      <c r="H990" s="73" t="s">
        <v>356</v>
      </c>
      <c r="I990" t="s">
        <v>213</v>
      </c>
      <c r="J990" t="s">
        <v>413</v>
      </c>
    </row>
    <row r="991" spans="1:10" x14ac:dyDescent="0.25">
      <c r="A991" t="s">
        <v>15</v>
      </c>
      <c r="B991" t="s">
        <v>308</v>
      </c>
      <c r="C991" t="s">
        <v>213</v>
      </c>
      <c r="D991">
        <v>0.15</v>
      </c>
      <c r="E991">
        <v>0.85</v>
      </c>
      <c r="F991">
        <v>0</v>
      </c>
      <c r="G991" t="s">
        <v>341</v>
      </c>
      <c r="H991" s="73" t="s">
        <v>356</v>
      </c>
      <c r="I991" t="s">
        <v>213</v>
      </c>
      <c r="J991" t="s">
        <v>413</v>
      </c>
    </row>
    <row r="992" spans="1:10" x14ac:dyDescent="0.25">
      <c r="A992" t="s">
        <v>9</v>
      </c>
      <c r="B992" t="s">
        <v>308</v>
      </c>
      <c r="C992" t="s">
        <v>213</v>
      </c>
      <c r="D992">
        <v>0.22</v>
      </c>
      <c r="E992">
        <v>0.74</v>
      </c>
      <c r="F992">
        <v>0.04</v>
      </c>
      <c r="G992" t="s">
        <v>341</v>
      </c>
      <c r="H992" s="73" t="s">
        <v>356</v>
      </c>
      <c r="I992" t="s">
        <v>213</v>
      </c>
      <c r="J992" t="s">
        <v>413</v>
      </c>
    </row>
    <row r="993" spans="1:10" x14ac:dyDescent="0.25">
      <c r="A993" t="s">
        <v>16</v>
      </c>
      <c r="B993" t="s">
        <v>308</v>
      </c>
      <c r="C993" t="s">
        <v>213</v>
      </c>
      <c r="D993">
        <v>0.37</v>
      </c>
      <c r="E993">
        <v>0.37</v>
      </c>
      <c r="F993">
        <v>0.26</v>
      </c>
      <c r="G993" t="s">
        <v>341</v>
      </c>
      <c r="H993" s="73" t="s">
        <v>356</v>
      </c>
      <c r="I993" t="s">
        <v>213</v>
      </c>
      <c r="J993" t="s">
        <v>413</v>
      </c>
    </row>
    <row r="994" spans="1:10" x14ac:dyDescent="0.25">
      <c r="A994" t="s">
        <v>22</v>
      </c>
      <c r="B994" t="s">
        <v>306</v>
      </c>
      <c r="C994" t="s">
        <v>266</v>
      </c>
      <c r="D994">
        <v>0.33</v>
      </c>
      <c r="E994">
        <v>0.17</v>
      </c>
      <c r="F994">
        <v>0.5</v>
      </c>
      <c r="G994" t="s">
        <v>341</v>
      </c>
      <c r="H994" s="73" t="s">
        <v>355</v>
      </c>
      <c r="I994" t="s">
        <v>266</v>
      </c>
      <c r="J994" t="s">
        <v>408</v>
      </c>
    </row>
    <row r="995" spans="1:10" x14ac:dyDescent="0.25">
      <c r="A995" t="s">
        <v>0</v>
      </c>
      <c r="B995" t="s">
        <v>306</v>
      </c>
      <c r="C995" t="s">
        <v>266</v>
      </c>
      <c r="D995">
        <v>7.0000000000000007E-2</v>
      </c>
      <c r="E995">
        <v>0.1</v>
      </c>
      <c r="F995">
        <v>0.83</v>
      </c>
      <c r="G995" t="s">
        <v>341</v>
      </c>
      <c r="H995" s="73" t="s">
        <v>355</v>
      </c>
      <c r="I995" t="s">
        <v>266</v>
      </c>
      <c r="J995" t="s">
        <v>408</v>
      </c>
    </row>
    <row r="996" spans="1:10" x14ac:dyDescent="0.25">
      <c r="A996" t="s">
        <v>11</v>
      </c>
      <c r="B996" t="s">
        <v>306</v>
      </c>
      <c r="C996" t="s">
        <v>266</v>
      </c>
      <c r="D996">
        <v>0.01</v>
      </c>
      <c r="E996">
        <v>0.15</v>
      </c>
      <c r="F996">
        <v>0.83</v>
      </c>
      <c r="G996" t="s">
        <v>341</v>
      </c>
      <c r="H996" s="73" t="s">
        <v>355</v>
      </c>
      <c r="I996" t="s">
        <v>266</v>
      </c>
      <c r="J996" t="s">
        <v>408</v>
      </c>
    </row>
    <row r="997" spans="1:10" x14ac:dyDescent="0.25">
      <c r="A997" t="s">
        <v>1</v>
      </c>
      <c r="B997" t="s">
        <v>306</v>
      </c>
      <c r="C997" t="s">
        <v>266</v>
      </c>
      <c r="D997">
        <v>0.15</v>
      </c>
      <c r="E997">
        <v>0</v>
      </c>
      <c r="F997">
        <v>0.85</v>
      </c>
      <c r="G997" t="s">
        <v>341</v>
      </c>
      <c r="H997" s="73" t="s">
        <v>355</v>
      </c>
      <c r="I997" t="s">
        <v>266</v>
      </c>
      <c r="J997" t="s">
        <v>408</v>
      </c>
    </row>
    <row r="998" spans="1:10" x14ac:dyDescent="0.25">
      <c r="A998" t="s">
        <v>2</v>
      </c>
      <c r="B998" t="s">
        <v>306</v>
      </c>
      <c r="C998" t="s">
        <v>266</v>
      </c>
      <c r="D998">
        <v>0.15</v>
      </c>
      <c r="E998">
        <v>0.03</v>
      </c>
      <c r="F998">
        <v>0.82</v>
      </c>
      <c r="G998" t="s">
        <v>341</v>
      </c>
      <c r="H998" s="73" t="s">
        <v>355</v>
      </c>
      <c r="I998" t="s">
        <v>266</v>
      </c>
      <c r="J998" t="s">
        <v>408</v>
      </c>
    </row>
    <row r="999" spans="1:10" x14ac:dyDescent="0.25">
      <c r="A999" t="s">
        <v>23</v>
      </c>
      <c r="B999" t="s">
        <v>306</v>
      </c>
      <c r="C999" t="s">
        <v>266</v>
      </c>
      <c r="D999">
        <v>0</v>
      </c>
      <c r="E999">
        <v>0</v>
      </c>
      <c r="F999">
        <v>1</v>
      </c>
      <c r="G999" t="s">
        <v>341</v>
      </c>
      <c r="H999" s="73" t="s">
        <v>355</v>
      </c>
      <c r="I999" t="s">
        <v>266</v>
      </c>
      <c r="J999" t="s">
        <v>408</v>
      </c>
    </row>
    <row r="1000" spans="1:10" x14ac:dyDescent="0.25">
      <c r="A1000" t="s">
        <v>24</v>
      </c>
      <c r="B1000" t="s">
        <v>306</v>
      </c>
      <c r="C1000" t="s">
        <v>266</v>
      </c>
      <c r="D1000">
        <v>0.22</v>
      </c>
      <c r="E1000">
        <v>0.31</v>
      </c>
      <c r="F1000">
        <v>0.47</v>
      </c>
      <c r="G1000" t="s">
        <v>341</v>
      </c>
      <c r="H1000" s="73" t="s">
        <v>355</v>
      </c>
      <c r="I1000" t="s">
        <v>266</v>
      </c>
      <c r="J1000" t="s">
        <v>408</v>
      </c>
    </row>
    <row r="1001" spans="1:10" x14ac:dyDescent="0.25">
      <c r="A1001" t="s">
        <v>25</v>
      </c>
      <c r="B1001" t="s">
        <v>306</v>
      </c>
      <c r="C1001" t="s">
        <v>266</v>
      </c>
      <c r="D1001">
        <v>0.02</v>
      </c>
      <c r="E1001">
        <v>0</v>
      </c>
      <c r="F1001">
        <v>0.98</v>
      </c>
      <c r="G1001" t="s">
        <v>341</v>
      </c>
      <c r="H1001" s="73" t="s">
        <v>355</v>
      </c>
      <c r="I1001" t="s">
        <v>266</v>
      </c>
      <c r="J1001" t="s">
        <v>408</v>
      </c>
    </row>
    <row r="1002" spans="1:10" x14ac:dyDescent="0.25">
      <c r="A1002" t="s">
        <v>12</v>
      </c>
      <c r="B1002" t="s">
        <v>306</v>
      </c>
      <c r="C1002" t="s">
        <v>266</v>
      </c>
      <c r="D1002">
        <v>0</v>
      </c>
      <c r="E1002">
        <v>0</v>
      </c>
      <c r="F1002">
        <v>1</v>
      </c>
      <c r="G1002" t="s">
        <v>341</v>
      </c>
      <c r="H1002" s="73" t="s">
        <v>355</v>
      </c>
      <c r="I1002" t="s">
        <v>266</v>
      </c>
      <c r="J1002" t="s">
        <v>408</v>
      </c>
    </row>
    <row r="1003" spans="1:10" x14ac:dyDescent="0.25">
      <c r="A1003" t="s">
        <v>3</v>
      </c>
      <c r="B1003" t="s">
        <v>306</v>
      </c>
      <c r="C1003" t="s">
        <v>266</v>
      </c>
      <c r="D1003">
        <v>0.08</v>
      </c>
      <c r="E1003">
        <v>0.08</v>
      </c>
      <c r="F1003">
        <v>0.84</v>
      </c>
      <c r="G1003" t="s">
        <v>341</v>
      </c>
      <c r="H1003" s="73" t="s">
        <v>355</v>
      </c>
      <c r="I1003" t="s">
        <v>266</v>
      </c>
      <c r="J1003" t="s">
        <v>408</v>
      </c>
    </row>
    <row r="1004" spans="1:10" x14ac:dyDescent="0.25">
      <c r="A1004" t="s">
        <v>26</v>
      </c>
      <c r="B1004" t="s">
        <v>306</v>
      </c>
      <c r="C1004" t="s">
        <v>266</v>
      </c>
      <c r="D1004">
        <v>0.1</v>
      </c>
      <c r="E1004">
        <v>0.05</v>
      </c>
      <c r="F1004">
        <v>0.85</v>
      </c>
      <c r="G1004" t="s">
        <v>341</v>
      </c>
      <c r="H1004" s="73" t="s">
        <v>355</v>
      </c>
      <c r="I1004" t="s">
        <v>266</v>
      </c>
      <c r="J1004" t="s">
        <v>408</v>
      </c>
    </row>
    <row r="1005" spans="1:10" x14ac:dyDescent="0.25">
      <c r="A1005" t="s">
        <v>27</v>
      </c>
      <c r="B1005" t="s">
        <v>306</v>
      </c>
      <c r="C1005" t="s">
        <v>266</v>
      </c>
      <c r="D1005">
        <v>0.47</v>
      </c>
      <c r="E1005">
        <v>0</v>
      </c>
      <c r="F1005">
        <v>0.53</v>
      </c>
      <c r="G1005" t="s">
        <v>341</v>
      </c>
      <c r="H1005" s="73" t="s">
        <v>355</v>
      </c>
      <c r="I1005" t="s">
        <v>266</v>
      </c>
      <c r="J1005" t="s">
        <v>408</v>
      </c>
    </row>
    <row r="1006" spans="1:10" x14ac:dyDescent="0.25">
      <c r="A1006" t="s">
        <v>28</v>
      </c>
      <c r="B1006" t="s">
        <v>306</v>
      </c>
      <c r="C1006" t="s">
        <v>266</v>
      </c>
      <c r="D1006">
        <v>0.28999999999999998</v>
      </c>
      <c r="E1006">
        <v>0</v>
      </c>
      <c r="F1006">
        <v>0.71</v>
      </c>
      <c r="G1006" t="s">
        <v>341</v>
      </c>
      <c r="H1006" s="73" t="s">
        <v>355</v>
      </c>
      <c r="I1006" t="s">
        <v>266</v>
      </c>
      <c r="J1006" t="s">
        <v>408</v>
      </c>
    </row>
    <row r="1007" spans="1:10" x14ac:dyDescent="0.25">
      <c r="A1007" t="s">
        <v>29</v>
      </c>
      <c r="B1007" t="s">
        <v>306</v>
      </c>
      <c r="C1007" t="s">
        <v>266</v>
      </c>
      <c r="D1007">
        <v>0.02</v>
      </c>
      <c r="E1007">
        <v>0</v>
      </c>
      <c r="F1007">
        <v>0.98</v>
      </c>
      <c r="G1007" t="s">
        <v>341</v>
      </c>
      <c r="H1007" s="73" t="s">
        <v>355</v>
      </c>
      <c r="I1007" t="s">
        <v>266</v>
      </c>
      <c r="J1007" t="s">
        <v>408</v>
      </c>
    </row>
    <row r="1008" spans="1:10" x14ac:dyDescent="0.25">
      <c r="A1008" t="s">
        <v>4</v>
      </c>
      <c r="B1008" t="s">
        <v>306</v>
      </c>
      <c r="C1008" t="s">
        <v>266</v>
      </c>
      <c r="D1008">
        <v>0.09</v>
      </c>
      <c r="E1008">
        <v>0.02</v>
      </c>
      <c r="F1008">
        <v>0.89</v>
      </c>
      <c r="G1008" t="s">
        <v>341</v>
      </c>
      <c r="H1008" s="73" t="s">
        <v>355</v>
      </c>
      <c r="I1008" t="s">
        <v>266</v>
      </c>
      <c r="J1008" t="s">
        <v>408</v>
      </c>
    </row>
    <row r="1009" spans="1:10" x14ac:dyDescent="0.25">
      <c r="A1009" t="s">
        <v>13</v>
      </c>
      <c r="B1009" t="s">
        <v>306</v>
      </c>
      <c r="C1009" t="s">
        <v>266</v>
      </c>
      <c r="D1009">
        <v>0.22</v>
      </c>
      <c r="E1009">
        <v>0.11</v>
      </c>
      <c r="F1009">
        <v>0.67</v>
      </c>
      <c r="G1009" t="s">
        <v>341</v>
      </c>
      <c r="H1009" s="73" t="s">
        <v>355</v>
      </c>
      <c r="I1009" t="s">
        <v>266</v>
      </c>
      <c r="J1009" t="s">
        <v>408</v>
      </c>
    </row>
    <row r="1010" spans="1:10" x14ac:dyDescent="0.25">
      <c r="A1010" t="s">
        <v>30</v>
      </c>
      <c r="B1010" t="s">
        <v>306</v>
      </c>
      <c r="C1010" t="s">
        <v>266</v>
      </c>
      <c r="D1010">
        <v>0</v>
      </c>
      <c r="E1010">
        <v>0</v>
      </c>
      <c r="F1010">
        <v>1</v>
      </c>
      <c r="G1010" t="s">
        <v>341</v>
      </c>
      <c r="H1010" s="73" t="s">
        <v>355</v>
      </c>
      <c r="I1010" t="s">
        <v>266</v>
      </c>
      <c r="J1010" t="s">
        <v>408</v>
      </c>
    </row>
    <row r="1011" spans="1:10" x14ac:dyDescent="0.25">
      <c r="A1011" t="s">
        <v>31</v>
      </c>
      <c r="B1011" t="s">
        <v>306</v>
      </c>
      <c r="C1011" t="s">
        <v>266</v>
      </c>
      <c r="D1011">
        <v>0</v>
      </c>
      <c r="E1011">
        <v>0</v>
      </c>
      <c r="F1011">
        <v>1</v>
      </c>
      <c r="G1011" t="s">
        <v>341</v>
      </c>
      <c r="H1011" s="73" t="s">
        <v>355</v>
      </c>
      <c r="I1011" t="s">
        <v>266</v>
      </c>
      <c r="J1011" t="s">
        <v>408</v>
      </c>
    </row>
    <row r="1012" spans="1:10" x14ac:dyDescent="0.25">
      <c r="A1012" t="s">
        <v>14</v>
      </c>
      <c r="B1012" t="s">
        <v>306</v>
      </c>
      <c r="C1012" t="s">
        <v>266</v>
      </c>
      <c r="D1012">
        <v>0.21</v>
      </c>
      <c r="E1012">
        <v>0.05</v>
      </c>
      <c r="F1012">
        <v>0.74</v>
      </c>
      <c r="G1012" t="s">
        <v>341</v>
      </c>
      <c r="H1012" s="73" t="s">
        <v>355</v>
      </c>
      <c r="I1012" t="s">
        <v>266</v>
      </c>
      <c r="J1012" t="s">
        <v>408</v>
      </c>
    </row>
    <row r="1013" spans="1:10" x14ac:dyDescent="0.25">
      <c r="A1013" t="s">
        <v>5</v>
      </c>
      <c r="B1013" t="s">
        <v>306</v>
      </c>
      <c r="C1013" t="s">
        <v>266</v>
      </c>
      <c r="D1013">
        <v>0.17</v>
      </c>
      <c r="E1013">
        <v>0.03</v>
      </c>
      <c r="F1013">
        <v>0.8</v>
      </c>
      <c r="G1013" t="s">
        <v>341</v>
      </c>
      <c r="H1013" s="73" t="s">
        <v>355</v>
      </c>
      <c r="I1013" t="s">
        <v>266</v>
      </c>
      <c r="J1013" t="s">
        <v>408</v>
      </c>
    </row>
    <row r="1014" spans="1:10" x14ac:dyDescent="0.25">
      <c r="A1014" t="s">
        <v>32</v>
      </c>
      <c r="B1014" t="s">
        <v>306</v>
      </c>
      <c r="C1014" t="s">
        <v>266</v>
      </c>
      <c r="D1014">
        <v>0.41</v>
      </c>
      <c r="E1014">
        <v>0</v>
      </c>
      <c r="F1014">
        <v>0.59</v>
      </c>
      <c r="G1014" t="s">
        <v>341</v>
      </c>
      <c r="H1014" s="73" t="s">
        <v>355</v>
      </c>
      <c r="I1014" t="s">
        <v>266</v>
      </c>
      <c r="J1014" t="s">
        <v>408</v>
      </c>
    </row>
    <row r="1015" spans="1:10" x14ac:dyDescent="0.25">
      <c r="A1015" t="s">
        <v>33</v>
      </c>
      <c r="B1015" t="s">
        <v>306</v>
      </c>
      <c r="C1015" t="s">
        <v>266</v>
      </c>
      <c r="D1015">
        <v>0.4</v>
      </c>
      <c r="E1015">
        <v>0.02</v>
      </c>
      <c r="F1015">
        <v>0.57999999999999996</v>
      </c>
      <c r="G1015" t="s">
        <v>341</v>
      </c>
      <c r="H1015" s="73" t="s">
        <v>355</v>
      </c>
      <c r="I1015" t="s">
        <v>266</v>
      </c>
      <c r="J1015" t="s">
        <v>408</v>
      </c>
    </row>
    <row r="1016" spans="1:10" x14ac:dyDescent="0.25">
      <c r="A1016" t="s">
        <v>34</v>
      </c>
      <c r="B1016" t="s">
        <v>306</v>
      </c>
      <c r="C1016" t="s">
        <v>266</v>
      </c>
      <c r="D1016">
        <v>0.11</v>
      </c>
      <c r="E1016">
        <v>0.11</v>
      </c>
      <c r="F1016">
        <v>0.78</v>
      </c>
      <c r="G1016" t="s">
        <v>341</v>
      </c>
      <c r="H1016" s="73" t="s">
        <v>355</v>
      </c>
      <c r="I1016" t="s">
        <v>266</v>
      </c>
      <c r="J1016" t="s">
        <v>408</v>
      </c>
    </row>
    <row r="1017" spans="1:10" x14ac:dyDescent="0.25">
      <c r="A1017" t="s">
        <v>35</v>
      </c>
      <c r="B1017" t="s">
        <v>306</v>
      </c>
      <c r="C1017" t="s">
        <v>266</v>
      </c>
      <c r="D1017">
        <v>0.05</v>
      </c>
      <c r="E1017">
        <v>0.14000000000000001</v>
      </c>
      <c r="F1017">
        <v>0.81</v>
      </c>
      <c r="G1017" t="s">
        <v>341</v>
      </c>
      <c r="H1017" s="73" t="s">
        <v>355</v>
      </c>
      <c r="I1017" t="s">
        <v>266</v>
      </c>
      <c r="J1017" t="s">
        <v>408</v>
      </c>
    </row>
    <row r="1018" spans="1:10" x14ac:dyDescent="0.25">
      <c r="A1018" t="s">
        <v>6</v>
      </c>
      <c r="B1018" t="s">
        <v>306</v>
      </c>
      <c r="C1018" t="s">
        <v>266</v>
      </c>
      <c r="D1018">
        <v>0.05</v>
      </c>
      <c r="E1018">
        <v>0</v>
      </c>
      <c r="F1018">
        <v>0.95</v>
      </c>
      <c r="G1018" t="s">
        <v>341</v>
      </c>
      <c r="H1018" s="73" t="s">
        <v>355</v>
      </c>
      <c r="I1018" t="s">
        <v>266</v>
      </c>
      <c r="J1018" t="s">
        <v>408</v>
      </c>
    </row>
    <row r="1019" spans="1:10" x14ac:dyDescent="0.25">
      <c r="A1019" t="s">
        <v>7</v>
      </c>
      <c r="B1019" t="s">
        <v>306</v>
      </c>
      <c r="C1019" t="s">
        <v>266</v>
      </c>
      <c r="D1019">
        <v>0.47</v>
      </c>
      <c r="E1019">
        <v>0</v>
      </c>
      <c r="F1019">
        <v>0.53</v>
      </c>
      <c r="G1019" t="s">
        <v>341</v>
      </c>
      <c r="H1019" s="73" t="s">
        <v>355</v>
      </c>
      <c r="I1019" t="s">
        <v>266</v>
      </c>
      <c r="J1019" t="s">
        <v>408</v>
      </c>
    </row>
    <row r="1020" spans="1:10" x14ac:dyDescent="0.25">
      <c r="A1020" t="s">
        <v>10</v>
      </c>
      <c r="B1020" t="s">
        <v>306</v>
      </c>
      <c r="C1020" t="s">
        <v>266</v>
      </c>
      <c r="D1020">
        <v>0.5</v>
      </c>
      <c r="E1020">
        <v>0</v>
      </c>
      <c r="F1020">
        <v>0.5</v>
      </c>
      <c r="G1020" t="s">
        <v>341</v>
      </c>
      <c r="H1020" s="73" t="s">
        <v>355</v>
      </c>
      <c r="I1020" t="s">
        <v>266</v>
      </c>
      <c r="J1020" t="s">
        <v>408</v>
      </c>
    </row>
    <row r="1021" spans="1:10" x14ac:dyDescent="0.25">
      <c r="A1021" t="s">
        <v>8</v>
      </c>
      <c r="B1021" t="s">
        <v>306</v>
      </c>
      <c r="C1021" t="s">
        <v>266</v>
      </c>
      <c r="D1021">
        <v>0.25</v>
      </c>
      <c r="E1021">
        <v>0</v>
      </c>
      <c r="F1021">
        <v>0.75</v>
      </c>
      <c r="G1021" t="s">
        <v>341</v>
      </c>
      <c r="H1021" s="73" t="s">
        <v>355</v>
      </c>
      <c r="I1021" t="s">
        <v>266</v>
      </c>
      <c r="J1021" t="s">
        <v>408</v>
      </c>
    </row>
    <row r="1022" spans="1:10" x14ac:dyDescent="0.25">
      <c r="A1022" t="s">
        <v>15</v>
      </c>
      <c r="B1022" t="s">
        <v>306</v>
      </c>
      <c r="C1022" t="s">
        <v>266</v>
      </c>
      <c r="D1022">
        <v>0.08</v>
      </c>
      <c r="E1022">
        <v>0.08</v>
      </c>
      <c r="F1022">
        <v>0.85</v>
      </c>
      <c r="G1022" t="s">
        <v>341</v>
      </c>
      <c r="H1022" s="73" t="s">
        <v>355</v>
      </c>
      <c r="I1022" t="s">
        <v>266</v>
      </c>
      <c r="J1022" t="s">
        <v>408</v>
      </c>
    </row>
    <row r="1023" spans="1:10" x14ac:dyDescent="0.25">
      <c r="A1023" t="s">
        <v>9</v>
      </c>
      <c r="B1023" t="s">
        <v>306</v>
      </c>
      <c r="C1023" t="s">
        <v>266</v>
      </c>
      <c r="D1023">
        <v>0.13</v>
      </c>
      <c r="E1023">
        <v>0.09</v>
      </c>
      <c r="F1023">
        <v>0.78</v>
      </c>
      <c r="G1023" t="s">
        <v>341</v>
      </c>
      <c r="H1023" s="73" t="s">
        <v>355</v>
      </c>
      <c r="I1023" t="s">
        <v>266</v>
      </c>
      <c r="J1023" t="s">
        <v>408</v>
      </c>
    </row>
    <row r="1024" spans="1:10" x14ac:dyDescent="0.25">
      <c r="A1024" t="s">
        <v>16</v>
      </c>
      <c r="B1024" t="s">
        <v>306</v>
      </c>
      <c r="C1024" t="s">
        <v>266</v>
      </c>
      <c r="D1024">
        <v>0.32</v>
      </c>
      <c r="E1024">
        <v>0.11</v>
      </c>
      <c r="F1024">
        <v>0.57999999999999996</v>
      </c>
      <c r="G1024" t="s">
        <v>341</v>
      </c>
      <c r="H1024" s="73" t="s">
        <v>355</v>
      </c>
      <c r="I1024" t="s">
        <v>266</v>
      </c>
      <c r="J1024" t="s">
        <v>408</v>
      </c>
    </row>
    <row r="1025" spans="1:10" x14ac:dyDescent="0.25">
      <c r="A1025" t="s">
        <v>22</v>
      </c>
      <c r="B1025" t="s">
        <v>306</v>
      </c>
      <c r="C1025" t="s">
        <v>267</v>
      </c>
      <c r="D1025">
        <v>0.33</v>
      </c>
      <c r="E1025">
        <v>0</v>
      </c>
      <c r="F1025">
        <v>0.67</v>
      </c>
      <c r="G1025" t="s">
        <v>341</v>
      </c>
      <c r="H1025" s="73" t="s">
        <v>355</v>
      </c>
      <c r="I1025" t="s">
        <v>267</v>
      </c>
      <c r="J1025" t="s">
        <v>409</v>
      </c>
    </row>
    <row r="1026" spans="1:10" x14ac:dyDescent="0.25">
      <c r="A1026" t="s">
        <v>0</v>
      </c>
      <c r="B1026" t="s">
        <v>306</v>
      </c>
      <c r="C1026" t="s">
        <v>267</v>
      </c>
      <c r="D1026">
        <v>7.0000000000000007E-2</v>
      </c>
      <c r="E1026">
        <v>0.24</v>
      </c>
      <c r="F1026">
        <v>0.69</v>
      </c>
      <c r="G1026" t="s">
        <v>341</v>
      </c>
      <c r="H1026" s="73" t="s">
        <v>355</v>
      </c>
      <c r="I1026" t="s">
        <v>267</v>
      </c>
      <c r="J1026" t="s">
        <v>409</v>
      </c>
    </row>
    <row r="1027" spans="1:10" x14ac:dyDescent="0.25">
      <c r="A1027" t="s">
        <v>11</v>
      </c>
      <c r="B1027" t="s">
        <v>306</v>
      </c>
      <c r="C1027" t="s">
        <v>267</v>
      </c>
      <c r="D1027">
        <v>0.01</v>
      </c>
      <c r="E1027">
        <v>0.01</v>
      </c>
      <c r="F1027">
        <v>0.97</v>
      </c>
      <c r="G1027" t="s">
        <v>341</v>
      </c>
      <c r="H1027" s="73" t="s">
        <v>355</v>
      </c>
      <c r="I1027" t="s">
        <v>267</v>
      </c>
      <c r="J1027" t="s">
        <v>409</v>
      </c>
    </row>
    <row r="1028" spans="1:10" x14ac:dyDescent="0.25">
      <c r="A1028" t="s">
        <v>1</v>
      </c>
      <c r="B1028" t="s">
        <v>306</v>
      </c>
      <c r="C1028" t="s">
        <v>267</v>
      </c>
      <c r="D1028">
        <v>0.15</v>
      </c>
      <c r="E1028">
        <v>0.13</v>
      </c>
      <c r="F1028">
        <v>0.72</v>
      </c>
      <c r="G1028" t="s">
        <v>341</v>
      </c>
      <c r="H1028" s="73" t="s">
        <v>355</v>
      </c>
      <c r="I1028" t="s">
        <v>267</v>
      </c>
      <c r="J1028" t="s">
        <v>409</v>
      </c>
    </row>
    <row r="1029" spans="1:10" x14ac:dyDescent="0.25">
      <c r="A1029" t="s">
        <v>2</v>
      </c>
      <c r="B1029" t="s">
        <v>306</v>
      </c>
      <c r="C1029" t="s">
        <v>267</v>
      </c>
      <c r="D1029">
        <v>0.15</v>
      </c>
      <c r="E1029">
        <v>0.27</v>
      </c>
      <c r="F1029">
        <v>0.57999999999999996</v>
      </c>
      <c r="G1029" t="s">
        <v>341</v>
      </c>
      <c r="H1029" s="73" t="s">
        <v>355</v>
      </c>
      <c r="I1029" t="s">
        <v>267</v>
      </c>
      <c r="J1029" t="s">
        <v>409</v>
      </c>
    </row>
    <row r="1030" spans="1:10" x14ac:dyDescent="0.25">
      <c r="A1030" t="s">
        <v>23</v>
      </c>
      <c r="B1030" t="s">
        <v>306</v>
      </c>
      <c r="C1030" t="s">
        <v>267</v>
      </c>
      <c r="D1030">
        <v>0</v>
      </c>
      <c r="E1030">
        <v>0</v>
      </c>
      <c r="F1030">
        <v>1</v>
      </c>
      <c r="G1030" t="s">
        <v>341</v>
      </c>
      <c r="H1030" s="73" t="s">
        <v>355</v>
      </c>
      <c r="I1030" t="s">
        <v>267</v>
      </c>
      <c r="J1030" t="s">
        <v>409</v>
      </c>
    </row>
    <row r="1031" spans="1:10" x14ac:dyDescent="0.25">
      <c r="A1031" t="s">
        <v>24</v>
      </c>
      <c r="B1031" t="s">
        <v>306</v>
      </c>
      <c r="C1031" t="s">
        <v>267</v>
      </c>
      <c r="D1031">
        <v>0.22</v>
      </c>
      <c r="E1031">
        <v>0</v>
      </c>
      <c r="F1031">
        <v>0.78</v>
      </c>
      <c r="G1031" t="s">
        <v>341</v>
      </c>
      <c r="H1031" s="73" t="s">
        <v>355</v>
      </c>
      <c r="I1031" t="s">
        <v>267</v>
      </c>
      <c r="J1031" t="s">
        <v>409</v>
      </c>
    </row>
    <row r="1032" spans="1:10" x14ac:dyDescent="0.25">
      <c r="A1032" t="s">
        <v>25</v>
      </c>
      <c r="B1032" t="s">
        <v>306</v>
      </c>
      <c r="C1032" t="s">
        <v>267</v>
      </c>
      <c r="D1032">
        <v>0.02</v>
      </c>
      <c r="E1032">
        <v>0.19</v>
      </c>
      <c r="F1032">
        <v>0.79</v>
      </c>
      <c r="G1032" t="s">
        <v>341</v>
      </c>
      <c r="H1032" s="73" t="s">
        <v>355</v>
      </c>
      <c r="I1032" t="s">
        <v>267</v>
      </c>
      <c r="J1032" t="s">
        <v>409</v>
      </c>
    </row>
    <row r="1033" spans="1:10" x14ac:dyDescent="0.25">
      <c r="A1033" t="s">
        <v>12</v>
      </c>
      <c r="B1033" t="s">
        <v>306</v>
      </c>
      <c r="C1033" t="s">
        <v>267</v>
      </c>
      <c r="D1033">
        <v>0</v>
      </c>
      <c r="E1033">
        <v>0.43</v>
      </c>
      <c r="F1033">
        <v>0.56999999999999995</v>
      </c>
      <c r="G1033" t="s">
        <v>341</v>
      </c>
      <c r="H1033" s="73" t="s">
        <v>355</v>
      </c>
      <c r="I1033" t="s">
        <v>267</v>
      </c>
      <c r="J1033" t="s">
        <v>409</v>
      </c>
    </row>
    <row r="1034" spans="1:10" x14ac:dyDescent="0.25">
      <c r="A1034" t="s">
        <v>3</v>
      </c>
      <c r="B1034" t="s">
        <v>306</v>
      </c>
      <c r="C1034" t="s">
        <v>267</v>
      </c>
      <c r="D1034">
        <v>0.08</v>
      </c>
      <c r="E1034">
        <v>0.24</v>
      </c>
      <c r="F1034">
        <v>0.68</v>
      </c>
      <c r="G1034" t="s">
        <v>341</v>
      </c>
      <c r="H1034" s="73" t="s">
        <v>355</v>
      </c>
      <c r="I1034" t="s">
        <v>267</v>
      </c>
      <c r="J1034" t="s">
        <v>409</v>
      </c>
    </row>
    <row r="1035" spans="1:10" x14ac:dyDescent="0.25">
      <c r="A1035" t="s">
        <v>26</v>
      </c>
      <c r="B1035" t="s">
        <v>306</v>
      </c>
      <c r="C1035" t="s">
        <v>267</v>
      </c>
      <c r="D1035">
        <v>0.1</v>
      </c>
      <c r="E1035">
        <v>0.15</v>
      </c>
      <c r="F1035">
        <v>0.75</v>
      </c>
      <c r="G1035" t="s">
        <v>341</v>
      </c>
      <c r="H1035" s="73" t="s">
        <v>355</v>
      </c>
      <c r="I1035" t="s">
        <v>267</v>
      </c>
      <c r="J1035" t="s">
        <v>409</v>
      </c>
    </row>
    <row r="1036" spans="1:10" x14ac:dyDescent="0.25">
      <c r="A1036" t="s">
        <v>27</v>
      </c>
      <c r="B1036" t="s">
        <v>306</v>
      </c>
      <c r="C1036" t="s">
        <v>267</v>
      </c>
      <c r="D1036">
        <v>0.47</v>
      </c>
      <c r="E1036">
        <v>0.12</v>
      </c>
      <c r="F1036">
        <v>0.42</v>
      </c>
      <c r="G1036" t="s">
        <v>341</v>
      </c>
      <c r="H1036" s="73" t="s">
        <v>355</v>
      </c>
      <c r="I1036" t="s">
        <v>267</v>
      </c>
      <c r="J1036" t="s">
        <v>409</v>
      </c>
    </row>
    <row r="1037" spans="1:10" x14ac:dyDescent="0.25">
      <c r="A1037" t="s">
        <v>28</v>
      </c>
      <c r="B1037" t="s">
        <v>306</v>
      </c>
      <c r="C1037" t="s">
        <v>267</v>
      </c>
      <c r="D1037">
        <v>0.28999999999999998</v>
      </c>
      <c r="E1037">
        <v>0.15</v>
      </c>
      <c r="F1037">
        <v>0.56000000000000005</v>
      </c>
      <c r="G1037" t="s">
        <v>341</v>
      </c>
      <c r="H1037" s="73" t="s">
        <v>355</v>
      </c>
      <c r="I1037" t="s">
        <v>267</v>
      </c>
      <c r="J1037" t="s">
        <v>409</v>
      </c>
    </row>
    <row r="1038" spans="1:10" x14ac:dyDescent="0.25">
      <c r="A1038" t="s">
        <v>29</v>
      </c>
      <c r="B1038" t="s">
        <v>306</v>
      </c>
      <c r="C1038" t="s">
        <v>267</v>
      </c>
      <c r="D1038">
        <v>0.02</v>
      </c>
      <c r="E1038">
        <v>0.01</v>
      </c>
      <c r="F1038">
        <v>0.97</v>
      </c>
      <c r="G1038" t="s">
        <v>341</v>
      </c>
      <c r="H1038" s="73" t="s">
        <v>355</v>
      </c>
      <c r="I1038" t="s">
        <v>267</v>
      </c>
      <c r="J1038" t="s">
        <v>409</v>
      </c>
    </row>
    <row r="1039" spans="1:10" x14ac:dyDescent="0.25">
      <c r="A1039" t="s">
        <v>4</v>
      </c>
      <c r="B1039" t="s">
        <v>306</v>
      </c>
      <c r="C1039" t="s">
        <v>267</v>
      </c>
      <c r="D1039">
        <v>0.09</v>
      </c>
      <c r="E1039">
        <v>0</v>
      </c>
      <c r="F1039">
        <v>0.91</v>
      </c>
      <c r="G1039" t="s">
        <v>341</v>
      </c>
      <c r="H1039" s="73" t="s">
        <v>355</v>
      </c>
      <c r="I1039" t="s">
        <v>267</v>
      </c>
      <c r="J1039" t="s">
        <v>409</v>
      </c>
    </row>
    <row r="1040" spans="1:10" x14ac:dyDescent="0.25">
      <c r="A1040" t="s">
        <v>13</v>
      </c>
      <c r="B1040" t="s">
        <v>306</v>
      </c>
      <c r="C1040" t="s">
        <v>267</v>
      </c>
      <c r="D1040">
        <v>0.22</v>
      </c>
      <c r="E1040">
        <v>0.11</v>
      </c>
      <c r="F1040">
        <v>0.67</v>
      </c>
      <c r="G1040" t="s">
        <v>341</v>
      </c>
      <c r="H1040" s="73" t="s">
        <v>355</v>
      </c>
      <c r="I1040" t="s">
        <v>267</v>
      </c>
      <c r="J1040" t="s">
        <v>409</v>
      </c>
    </row>
    <row r="1041" spans="1:10" x14ac:dyDescent="0.25">
      <c r="A1041" t="s">
        <v>30</v>
      </c>
      <c r="B1041" t="s">
        <v>306</v>
      </c>
      <c r="C1041" t="s">
        <v>267</v>
      </c>
      <c r="D1041">
        <v>0</v>
      </c>
      <c r="E1041">
        <v>0.08</v>
      </c>
      <c r="F1041">
        <v>0.92</v>
      </c>
      <c r="G1041" t="s">
        <v>341</v>
      </c>
      <c r="H1041" s="73" t="s">
        <v>355</v>
      </c>
      <c r="I1041" t="s">
        <v>267</v>
      </c>
      <c r="J1041" t="s">
        <v>409</v>
      </c>
    </row>
    <row r="1042" spans="1:10" x14ac:dyDescent="0.25">
      <c r="A1042" t="s">
        <v>31</v>
      </c>
      <c r="B1042" t="s">
        <v>306</v>
      </c>
      <c r="C1042" t="s">
        <v>267</v>
      </c>
      <c r="D1042">
        <v>0</v>
      </c>
      <c r="E1042">
        <v>0</v>
      </c>
      <c r="F1042">
        <v>1</v>
      </c>
      <c r="G1042" t="s">
        <v>341</v>
      </c>
      <c r="H1042" s="73" t="s">
        <v>355</v>
      </c>
      <c r="I1042" t="s">
        <v>267</v>
      </c>
      <c r="J1042" t="s">
        <v>409</v>
      </c>
    </row>
    <row r="1043" spans="1:10" x14ac:dyDescent="0.25">
      <c r="A1043" t="s">
        <v>14</v>
      </c>
      <c r="B1043" t="s">
        <v>306</v>
      </c>
      <c r="C1043" t="s">
        <v>267</v>
      </c>
      <c r="D1043">
        <v>0.21</v>
      </c>
      <c r="E1043">
        <v>0.32</v>
      </c>
      <c r="F1043">
        <v>0.47</v>
      </c>
      <c r="G1043" t="s">
        <v>341</v>
      </c>
      <c r="H1043" s="73" t="s">
        <v>355</v>
      </c>
      <c r="I1043" t="s">
        <v>267</v>
      </c>
      <c r="J1043" t="s">
        <v>409</v>
      </c>
    </row>
    <row r="1044" spans="1:10" x14ac:dyDescent="0.25">
      <c r="A1044" t="s">
        <v>5</v>
      </c>
      <c r="B1044" t="s">
        <v>306</v>
      </c>
      <c r="C1044" t="s">
        <v>267</v>
      </c>
      <c r="D1044">
        <v>0.17</v>
      </c>
      <c r="E1044">
        <v>0.09</v>
      </c>
      <c r="F1044">
        <v>0.73</v>
      </c>
      <c r="G1044" t="s">
        <v>341</v>
      </c>
      <c r="H1044" s="73" t="s">
        <v>355</v>
      </c>
      <c r="I1044" t="s">
        <v>267</v>
      </c>
      <c r="J1044" t="s">
        <v>409</v>
      </c>
    </row>
    <row r="1045" spans="1:10" x14ac:dyDescent="0.25">
      <c r="A1045" t="s">
        <v>32</v>
      </c>
      <c r="B1045" t="s">
        <v>306</v>
      </c>
      <c r="C1045" t="s">
        <v>267</v>
      </c>
      <c r="D1045">
        <v>0.41</v>
      </c>
      <c r="E1045">
        <v>0.27</v>
      </c>
      <c r="F1045">
        <v>0.32</v>
      </c>
      <c r="G1045" t="s">
        <v>341</v>
      </c>
      <c r="H1045" s="73" t="s">
        <v>355</v>
      </c>
      <c r="I1045" t="s">
        <v>267</v>
      </c>
      <c r="J1045" t="s">
        <v>409</v>
      </c>
    </row>
    <row r="1046" spans="1:10" x14ac:dyDescent="0.25">
      <c r="A1046" t="s">
        <v>33</v>
      </c>
      <c r="B1046" t="s">
        <v>306</v>
      </c>
      <c r="C1046" t="s">
        <v>267</v>
      </c>
      <c r="D1046">
        <v>0.4</v>
      </c>
      <c r="E1046">
        <v>0.18</v>
      </c>
      <c r="F1046">
        <v>0.42</v>
      </c>
      <c r="G1046" t="s">
        <v>341</v>
      </c>
      <c r="H1046" s="73" t="s">
        <v>355</v>
      </c>
      <c r="I1046" t="s">
        <v>267</v>
      </c>
      <c r="J1046" t="s">
        <v>409</v>
      </c>
    </row>
    <row r="1047" spans="1:10" x14ac:dyDescent="0.25">
      <c r="A1047" t="s">
        <v>34</v>
      </c>
      <c r="B1047" t="s">
        <v>306</v>
      </c>
      <c r="C1047" t="s">
        <v>267</v>
      </c>
      <c r="D1047">
        <v>0.11</v>
      </c>
      <c r="E1047">
        <v>0.3</v>
      </c>
      <c r="F1047">
        <v>0.59</v>
      </c>
      <c r="G1047" t="s">
        <v>341</v>
      </c>
      <c r="H1047" s="73" t="s">
        <v>355</v>
      </c>
      <c r="I1047" t="s">
        <v>267</v>
      </c>
      <c r="J1047" t="s">
        <v>409</v>
      </c>
    </row>
    <row r="1048" spans="1:10" x14ac:dyDescent="0.25">
      <c r="A1048" t="s">
        <v>35</v>
      </c>
      <c r="B1048" t="s">
        <v>306</v>
      </c>
      <c r="C1048" t="s">
        <v>267</v>
      </c>
      <c r="D1048">
        <v>0.05</v>
      </c>
      <c r="E1048">
        <v>0</v>
      </c>
      <c r="F1048">
        <v>0.95</v>
      </c>
      <c r="G1048" t="s">
        <v>341</v>
      </c>
      <c r="H1048" s="73" t="s">
        <v>355</v>
      </c>
      <c r="I1048" t="s">
        <v>267</v>
      </c>
      <c r="J1048" t="s">
        <v>409</v>
      </c>
    </row>
    <row r="1049" spans="1:10" x14ac:dyDescent="0.25">
      <c r="A1049" t="s">
        <v>6</v>
      </c>
      <c r="B1049" t="s">
        <v>306</v>
      </c>
      <c r="C1049" t="s">
        <v>267</v>
      </c>
      <c r="D1049">
        <v>0.05</v>
      </c>
      <c r="E1049">
        <v>0.45</v>
      </c>
      <c r="F1049">
        <v>0.5</v>
      </c>
      <c r="G1049" t="s">
        <v>341</v>
      </c>
      <c r="H1049" s="73" t="s">
        <v>355</v>
      </c>
      <c r="I1049" t="s">
        <v>267</v>
      </c>
      <c r="J1049" t="s">
        <v>409</v>
      </c>
    </row>
    <row r="1050" spans="1:10" x14ac:dyDescent="0.25">
      <c r="A1050" t="s">
        <v>7</v>
      </c>
      <c r="B1050" t="s">
        <v>306</v>
      </c>
      <c r="C1050" t="s">
        <v>267</v>
      </c>
      <c r="D1050">
        <v>0.47</v>
      </c>
      <c r="E1050">
        <v>0.4</v>
      </c>
      <c r="F1050">
        <v>0.13</v>
      </c>
      <c r="G1050" t="s">
        <v>341</v>
      </c>
      <c r="H1050" s="73" t="s">
        <v>355</v>
      </c>
      <c r="I1050" t="s">
        <v>267</v>
      </c>
      <c r="J1050" t="s">
        <v>409</v>
      </c>
    </row>
    <row r="1051" spans="1:10" x14ac:dyDescent="0.25">
      <c r="A1051" t="s">
        <v>10</v>
      </c>
      <c r="B1051" t="s">
        <v>306</v>
      </c>
      <c r="C1051" t="s">
        <v>267</v>
      </c>
      <c r="D1051">
        <v>0.5</v>
      </c>
      <c r="E1051">
        <v>0.5</v>
      </c>
      <c r="F1051">
        <v>0</v>
      </c>
      <c r="G1051" t="s">
        <v>341</v>
      </c>
      <c r="H1051" s="73" t="s">
        <v>355</v>
      </c>
      <c r="I1051" t="s">
        <v>267</v>
      </c>
      <c r="J1051" t="s">
        <v>409</v>
      </c>
    </row>
    <row r="1052" spans="1:10" x14ac:dyDescent="0.25">
      <c r="A1052" t="s">
        <v>8</v>
      </c>
      <c r="B1052" t="s">
        <v>306</v>
      </c>
      <c r="C1052" t="s">
        <v>267</v>
      </c>
      <c r="D1052">
        <v>0.25</v>
      </c>
      <c r="E1052">
        <v>0.63</v>
      </c>
      <c r="F1052">
        <v>0.13</v>
      </c>
      <c r="G1052" t="s">
        <v>341</v>
      </c>
      <c r="H1052" s="73" t="s">
        <v>355</v>
      </c>
      <c r="I1052" t="s">
        <v>267</v>
      </c>
      <c r="J1052" t="s">
        <v>409</v>
      </c>
    </row>
    <row r="1053" spans="1:10" x14ac:dyDescent="0.25">
      <c r="A1053" t="s">
        <v>15</v>
      </c>
      <c r="B1053" t="s">
        <v>306</v>
      </c>
      <c r="C1053" t="s">
        <v>267</v>
      </c>
      <c r="D1053">
        <v>0.08</v>
      </c>
      <c r="E1053">
        <v>0.46</v>
      </c>
      <c r="F1053">
        <v>0.46</v>
      </c>
      <c r="G1053" t="s">
        <v>341</v>
      </c>
      <c r="H1053" s="73" t="s">
        <v>355</v>
      </c>
      <c r="I1053" t="s">
        <v>267</v>
      </c>
      <c r="J1053" t="s">
        <v>409</v>
      </c>
    </row>
    <row r="1054" spans="1:10" x14ac:dyDescent="0.25">
      <c r="A1054" t="s">
        <v>9</v>
      </c>
      <c r="B1054" t="s">
        <v>306</v>
      </c>
      <c r="C1054" t="s">
        <v>267</v>
      </c>
      <c r="D1054">
        <v>0.13</v>
      </c>
      <c r="E1054">
        <v>0.17</v>
      </c>
      <c r="F1054">
        <v>0.7</v>
      </c>
      <c r="G1054" t="s">
        <v>341</v>
      </c>
      <c r="H1054" s="73" t="s">
        <v>355</v>
      </c>
      <c r="I1054" t="s">
        <v>267</v>
      </c>
      <c r="J1054" t="s">
        <v>409</v>
      </c>
    </row>
    <row r="1055" spans="1:10" x14ac:dyDescent="0.25">
      <c r="A1055" t="s">
        <v>16</v>
      </c>
      <c r="B1055" t="s">
        <v>306</v>
      </c>
      <c r="C1055" t="s">
        <v>267</v>
      </c>
      <c r="D1055">
        <v>0.32</v>
      </c>
      <c r="E1055">
        <v>0.11</v>
      </c>
      <c r="F1055">
        <v>0.57999999999999996</v>
      </c>
      <c r="G1055" t="s">
        <v>341</v>
      </c>
      <c r="H1055" s="73" t="s">
        <v>355</v>
      </c>
      <c r="I1055" t="s">
        <v>267</v>
      </c>
      <c r="J1055" t="s">
        <v>409</v>
      </c>
    </row>
    <row r="1056" spans="1:10" x14ac:dyDescent="0.25">
      <c r="A1056" t="s">
        <v>22</v>
      </c>
      <c r="B1056" t="s">
        <v>286</v>
      </c>
      <c r="C1056" t="s">
        <v>266</v>
      </c>
      <c r="D1056">
        <v>0.17</v>
      </c>
      <c r="E1056">
        <v>0.33</v>
      </c>
      <c r="F1056">
        <v>0.5</v>
      </c>
      <c r="G1056" t="s">
        <v>341</v>
      </c>
      <c r="H1056" s="73" t="s">
        <v>345</v>
      </c>
      <c r="I1056" t="s">
        <v>266</v>
      </c>
      <c r="J1056" t="s">
        <v>369</v>
      </c>
    </row>
    <row r="1057" spans="1:10" x14ac:dyDescent="0.25">
      <c r="A1057" t="s">
        <v>0</v>
      </c>
      <c r="B1057" t="s">
        <v>286</v>
      </c>
      <c r="C1057" t="s">
        <v>266</v>
      </c>
      <c r="D1057">
        <v>7.0000000000000007E-2</v>
      </c>
      <c r="E1057">
        <v>0.1</v>
      </c>
      <c r="F1057">
        <v>0.83</v>
      </c>
      <c r="G1057" t="s">
        <v>341</v>
      </c>
      <c r="H1057" s="73" t="s">
        <v>345</v>
      </c>
      <c r="I1057" t="s">
        <v>266</v>
      </c>
      <c r="J1057" t="s">
        <v>369</v>
      </c>
    </row>
    <row r="1058" spans="1:10" x14ac:dyDescent="0.25">
      <c r="A1058" t="s">
        <v>11</v>
      </c>
      <c r="B1058" t="s">
        <v>286</v>
      </c>
      <c r="C1058" t="s">
        <v>266</v>
      </c>
      <c r="D1058">
        <v>0.13</v>
      </c>
      <c r="E1058">
        <v>0.04</v>
      </c>
      <c r="F1058">
        <v>0.83</v>
      </c>
      <c r="G1058" t="s">
        <v>341</v>
      </c>
      <c r="H1058" s="73" t="s">
        <v>345</v>
      </c>
      <c r="I1058" t="s">
        <v>266</v>
      </c>
      <c r="J1058" t="s">
        <v>369</v>
      </c>
    </row>
    <row r="1059" spans="1:10" x14ac:dyDescent="0.25">
      <c r="A1059" t="s">
        <v>1</v>
      </c>
      <c r="B1059" t="s">
        <v>286</v>
      </c>
      <c r="C1059" t="s">
        <v>266</v>
      </c>
      <c r="D1059">
        <v>0.05</v>
      </c>
      <c r="E1059">
        <v>0.1</v>
      </c>
      <c r="F1059">
        <v>0.85</v>
      </c>
      <c r="G1059" t="s">
        <v>341</v>
      </c>
      <c r="H1059" s="73" t="s">
        <v>345</v>
      </c>
      <c r="I1059" t="s">
        <v>266</v>
      </c>
      <c r="J1059" t="s">
        <v>369</v>
      </c>
    </row>
    <row r="1060" spans="1:10" x14ac:dyDescent="0.25">
      <c r="A1060" t="s">
        <v>2</v>
      </c>
      <c r="B1060" t="s">
        <v>286</v>
      </c>
      <c r="C1060" t="s">
        <v>266</v>
      </c>
      <c r="D1060">
        <v>0.15</v>
      </c>
      <c r="E1060">
        <v>0.03</v>
      </c>
      <c r="F1060">
        <v>0.82</v>
      </c>
      <c r="G1060" t="s">
        <v>341</v>
      </c>
      <c r="H1060" s="73" t="s">
        <v>345</v>
      </c>
      <c r="I1060" t="s">
        <v>266</v>
      </c>
      <c r="J1060" t="s">
        <v>369</v>
      </c>
    </row>
    <row r="1061" spans="1:10" x14ac:dyDescent="0.25">
      <c r="A1061" t="s">
        <v>23</v>
      </c>
      <c r="B1061" t="s">
        <v>286</v>
      </c>
      <c r="C1061" t="s">
        <v>266</v>
      </c>
      <c r="D1061">
        <v>0</v>
      </c>
      <c r="E1061">
        <v>0</v>
      </c>
      <c r="F1061">
        <v>1</v>
      </c>
      <c r="G1061" t="s">
        <v>341</v>
      </c>
      <c r="H1061" s="73" t="s">
        <v>345</v>
      </c>
      <c r="I1061" t="s">
        <v>266</v>
      </c>
      <c r="J1061" t="s">
        <v>369</v>
      </c>
    </row>
    <row r="1062" spans="1:10" x14ac:dyDescent="0.25">
      <c r="A1062" t="s">
        <v>24</v>
      </c>
      <c r="B1062" t="s">
        <v>286</v>
      </c>
      <c r="C1062" t="s">
        <v>266</v>
      </c>
      <c r="D1062">
        <v>0.03</v>
      </c>
      <c r="E1062">
        <v>0.5</v>
      </c>
      <c r="F1062">
        <v>0.47</v>
      </c>
      <c r="G1062" t="s">
        <v>341</v>
      </c>
      <c r="H1062" s="73" t="s">
        <v>345</v>
      </c>
      <c r="I1062" t="s">
        <v>266</v>
      </c>
      <c r="J1062" t="s">
        <v>369</v>
      </c>
    </row>
    <row r="1063" spans="1:10" x14ac:dyDescent="0.25">
      <c r="A1063" t="s">
        <v>25</v>
      </c>
      <c r="B1063" t="s">
        <v>286</v>
      </c>
      <c r="C1063" t="s">
        <v>266</v>
      </c>
      <c r="D1063">
        <v>0.02</v>
      </c>
      <c r="E1063">
        <v>0</v>
      </c>
      <c r="F1063">
        <v>0.98</v>
      </c>
      <c r="G1063" t="s">
        <v>341</v>
      </c>
      <c r="H1063" s="73" t="s">
        <v>345</v>
      </c>
      <c r="I1063" t="s">
        <v>266</v>
      </c>
      <c r="J1063" t="s">
        <v>369</v>
      </c>
    </row>
    <row r="1064" spans="1:10" x14ac:dyDescent="0.25">
      <c r="A1064" t="s">
        <v>12</v>
      </c>
      <c r="B1064" t="s">
        <v>286</v>
      </c>
      <c r="C1064" t="s">
        <v>266</v>
      </c>
      <c r="D1064">
        <v>0</v>
      </c>
      <c r="E1064">
        <v>0</v>
      </c>
      <c r="F1064">
        <v>1</v>
      </c>
      <c r="G1064" t="s">
        <v>341</v>
      </c>
      <c r="H1064" s="73" t="s">
        <v>345</v>
      </c>
      <c r="I1064" t="s">
        <v>266</v>
      </c>
      <c r="J1064" t="s">
        <v>369</v>
      </c>
    </row>
    <row r="1065" spans="1:10" x14ac:dyDescent="0.25">
      <c r="A1065" t="s">
        <v>3</v>
      </c>
      <c r="B1065" t="s">
        <v>286</v>
      </c>
      <c r="C1065" t="s">
        <v>266</v>
      </c>
      <c r="D1065">
        <v>0.04</v>
      </c>
      <c r="E1065">
        <v>0.12</v>
      </c>
      <c r="F1065">
        <v>0.84</v>
      </c>
      <c r="G1065" t="s">
        <v>341</v>
      </c>
      <c r="H1065" s="73" t="s">
        <v>345</v>
      </c>
      <c r="I1065" t="s">
        <v>266</v>
      </c>
      <c r="J1065" t="s">
        <v>369</v>
      </c>
    </row>
    <row r="1066" spans="1:10" x14ac:dyDescent="0.25">
      <c r="A1066" t="s">
        <v>26</v>
      </c>
      <c r="B1066" t="s">
        <v>286</v>
      </c>
      <c r="C1066" t="s">
        <v>266</v>
      </c>
      <c r="D1066">
        <v>0.1</v>
      </c>
      <c r="E1066">
        <v>0.05</v>
      </c>
      <c r="F1066">
        <v>0.85</v>
      </c>
      <c r="G1066" t="s">
        <v>341</v>
      </c>
      <c r="H1066" s="73" t="s">
        <v>345</v>
      </c>
      <c r="I1066" t="s">
        <v>266</v>
      </c>
      <c r="J1066" t="s">
        <v>369</v>
      </c>
    </row>
    <row r="1067" spans="1:10" x14ac:dyDescent="0.25">
      <c r="A1067" t="s">
        <v>27</v>
      </c>
      <c r="B1067" t="s">
        <v>286</v>
      </c>
      <c r="C1067" t="s">
        <v>266</v>
      </c>
      <c r="D1067">
        <v>0.32</v>
      </c>
      <c r="E1067">
        <v>0.15</v>
      </c>
      <c r="F1067">
        <v>0.53</v>
      </c>
      <c r="G1067" t="s">
        <v>341</v>
      </c>
      <c r="H1067" s="73" t="s">
        <v>345</v>
      </c>
      <c r="I1067" t="s">
        <v>266</v>
      </c>
      <c r="J1067" t="s">
        <v>369</v>
      </c>
    </row>
    <row r="1068" spans="1:10" x14ac:dyDescent="0.25">
      <c r="A1068" t="s">
        <v>28</v>
      </c>
      <c r="B1068" t="s">
        <v>286</v>
      </c>
      <c r="C1068" t="s">
        <v>266</v>
      </c>
      <c r="D1068">
        <v>0.15</v>
      </c>
      <c r="E1068">
        <v>0.15</v>
      </c>
      <c r="F1068">
        <v>0.71</v>
      </c>
      <c r="G1068" t="s">
        <v>341</v>
      </c>
      <c r="H1068" s="73" t="s">
        <v>345</v>
      </c>
      <c r="I1068" t="s">
        <v>266</v>
      </c>
      <c r="J1068" t="s">
        <v>369</v>
      </c>
    </row>
    <row r="1069" spans="1:10" x14ac:dyDescent="0.25">
      <c r="A1069" t="s">
        <v>29</v>
      </c>
      <c r="B1069" t="s">
        <v>286</v>
      </c>
      <c r="C1069" t="s">
        <v>266</v>
      </c>
      <c r="D1069">
        <v>0.02</v>
      </c>
      <c r="E1069">
        <v>0</v>
      </c>
      <c r="F1069">
        <v>0.98</v>
      </c>
      <c r="G1069" t="s">
        <v>341</v>
      </c>
      <c r="H1069" s="73" t="s">
        <v>345</v>
      </c>
      <c r="I1069" t="s">
        <v>266</v>
      </c>
      <c r="J1069" t="s">
        <v>369</v>
      </c>
    </row>
    <row r="1070" spans="1:10" x14ac:dyDescent="0.25">
      <c r="A1070" t="s">
        <v>4</v>
      </c>
      <c r="B1070" t="s">
        <v>286</v>
      </c>
      <c r="C1070" t="s">
        <v>266</v>
      </c>
      <c r="D1070">
        <v>0.02</v>
      </c>
      <c r="E1070">
        <v>0.09</v>
      </c>
      <c r="F1070">
        <v>0.89</v>
      </c>
      <c r="G1070" t="s">
        <v>341</v>
      </c>
      <c r="H1070" s="73" t="s">
        <v>345</v>
      </c>
      <c r="I1070" t="s">
        <v>266</v>
      </c>
      <c r="J1070" t="s">
        <v>369</v>
      </c>
    </row>
    <row r="1071" spans="1:10" x14ac:dyDescent="0.25">
      <c r="A1071" t="s">
        <v>13</v>
      </c>
      <c r="B1071" t="s">
        <v>286</v>
      </c>
      <c r="C1071" t="s">
        <v>266</v>
      </c>
      <c r="D1071">
        <v>0.11</v>
      </c>
      <c r="E1071">
        <v>0.22</v>
      </c>
      <c r="F1071">
        <v>0.67</v>
      </c>
      <c r="G1071" t="s">
        <v>341</v>
      </c>
      <c r="H1071" s="73" t="s">
        <v>345</v>
      </c>
      <c r="I1071" t="s">
        <v>266</v>
      </c>
      <c r="J1071" t="s">
        <v>369</v>
      </c>
    </row>
    <row r="1072" spans="1:10" x14ac:dyDescent="0.25">
      <c r="A1072" t="s">
        <v>30</v>
      </c>
      <c r="B1072" t="s">
        <v>286</v>
      </c>
      <c r="C1072" t="s">
        <v>266</v>
      </c>
      <c r="D1072">
        <v>0</v>
      </c>
      <c r="E1072">
        <v>0</v>
      </c>
      <c r="F1072">
        <v>1</v>
      </c>
      <c r="G1072" t="s">
        <v>341</v>
      </c>
      <c r="H1072" s="73" t="s">
        <v>345</v>
      </c>
      <c r="I1072" t="s">
        <v>266</v>
      </c>
      <c r="J1072" t="s">
        <v>369</v>
      </c>
    </row>
    <row r="1073" spans="1:10" x14ac:dyDescent="0.25">
      <c r="A1073" t="s">
        <v>31</v>
      </c>
      <c r="B1073" t="s">
        <v>286</v>
      </c>
      <c r="C1073" t="s">
        <v>266</v>
      </c>
      <c r="D1073">
        <v>0</v>
      </c>
      <c r="E1073">
        <v>0</v>
      </c>
      <c r="F1073">
        <v>1</v>
      </c>
      <c r="G1073" t="s">
        <v>341</v>
      </c>
      <c r="H1073" s="73" t="s">
        <v>345</v>
      </c>
      <c r="I1073" t="s">
        <v>266</v>
      </c>
      <c r="J1073" t="s">
        <v>369</v>
      </c>
    </row>
    <row r="1074" spans="1:10" x14ac:dyDescent="0.25">
      <c r="A1074" t="s">
        <v>14</v>
      </c>
      <c r="B1074" t="s">
        <v>286</v>
      </c>
      <c r="C1074" t="s">
        <v>266</v>
      </c>
      <c r="D1074">
        <v>0</v>
      </c>
      <c r="E1074">
        <v>0.26</v>
      </c>
      <c r="F1074">
        <v>0.74</v>
      </c>
      <c r="G1074" t="s">
        <v>341</v>
      </c>
      <c r="H1074" s="73" t="s">
        <v>345</v>
      </c>
      <c r="I1074" t="s">
        <v>266</v>
      </c>
      <c r="J1074" t="s">
        <v>369</v>
      </c>
    </row>
    <row r="1075" spans="1:10" x14ac:dyDescent="0.25">
      <c r="A1075" t="s">
        <v>5</v>
      </c>
      <c r="B1075" t="s">
        <v>286</v>
      </c>
      <c r="C1075" t="s">
        <v>266</v>
      </c>
      <c r="D1075">
        <v>0.16</v>
      </c>
      <c r="E1075">
        <v>0.05</v>
      </c>
      <c r="F1075">
        <v>0.8</v>
      </c>
      <c r="G1075" t="s">
        <v>341</v>
      </c>
      <c r="H1075" s="73" t="s">
        <v>345</v>
      </c>
      <c r="I1075" t="s">
        <v>266</v>
      </c>
      <c r="J1075" t="s">
        <v>369</v>
      </c>
    </row>
    <row r="1076" spans="1:10" x14ac:dyDescent="0.25">
      <c r="A1076" t="s">
        <v>32</v>
      </c>
      <c r="B1076" t="s">
        <v>286</v>
      </c>
      <c r="C1076" t="s">
        <v>266</v>
      </c>
      <c r="D1076">
        <v>0.41</v>
      </c>
      <c r="E1076">
        <v>0</v>
      </c>
      <c r="F1076">
        <v>0.59</v>
      </c>
      <c r="G1076" t="s">
        <v>341</v>
      </c>
      <c r="H1076" s="73" t="s">
        <v>345</v>
      </c>
      <c r="I1076" t="s">
        <v>266</v>
      </c>
      <c r="J1076" t="s">
        <v>369</v>
      </c>
    </row>
    <row r="1077" spans="1:10" x14ac:dyDescent="0.25">
      <c r="A1077" t="s">
        <v>33</v>
      </c>
      <c r="B1077" t="s">
        <v>286</v>
      </c>
      <c r="C1077" t="s">
        <v>266</v>
      </c>
      <c r="D1077">
        <v>0.38</v>
      </c>
      <c r="E1077">
        <v>0.04</v>
      </c>
      <c r="F1077">
        <v>0.57999999999999996</v>
      </c>
      <c r="G1077" t="s">
        <v>341</v>
      </c>
      <c r="H1077" s="73" t="s">
        <v>345</v>
      </c>
      <c r="I1077" t="s">
        <v>266</v>
      </c>
      <c r="J1077" t="s">
        <v>369</v>
      </c>
    </row>
    <row r="1078" spans="1:10" x14ac:dyDescent="0.25">
      <c r="A1078" t="s">
        <v>34</v>
      </c>
      <c r="B1078" t="s">
        <v>286</v>
      </c>
      <c r="C1078" t="s">
        <v>266</v>
      </c>
      <c r="D1078">
        <v>0.13</v>
      </c>
      <c r="E1078">
        <v>0.09</v>
      </c>
      <c r="F1078">
        <v>0.78</v>
      </c>
      <c r="G1078" t="s">
        <v>341</v>
      </c>
      <c r="H1078" s="73" t="s">
        <v>345</v>
      </c>
      <c r="I1078" t="s">
        <v>266</v>
      </c>
      <c r="J1078" t="s">
        <v>369</v>
      </c>
    </row>
    <row r="1079" spans="1:10" x14ac:dyDescent="0.25">
      <c r="A1079" t="s">
        <v>35</v>
      </c>
      <c r="B1079" t="s">
        <v>286</v>
      </c>
      <c r="C1079" t="s">
        <v>266</v>
      </c>
      <c r="D1079">
        <v>7.0000000000000007E-2</v>
      </c>
      <c r="E1079">
        <v>0.12</v>
      </c>
      <c r="F1079">
        <v>0.81</v>
      </c>
      <c r="G1079" t="s">
        <v>341</v>
      </c>
      <c r="H1079" s="73" t="s">
        <v>345</v>
      </c>
      <c r="I1079" t="s">
        <v>266</v>
      </c>
      <c r="J1079" t="s">
        <v>369</v>
      </c>
    </row>
    <row r="1080" spans="1:10" x14ac:dyDescent="0.25">
      <c r="A1080" t="s">
        <v>6</v>
      </c>
      <c r="B1080" t="s">
        <v>286</v>
      </c>
      <c r="C1080" t="s">
        <v>266</v>
      </c>
      <c r="D1080">
        <v>0.05</v>
      </c>
      <c r="E1080">
        <v>0</v>
      </c>
      <c r="F1080">
        <v>0.95</v>
      </c>
      <c r="G1080" t="s">
        <v>341</v>
      </c>
      <c r="H1080" s="73" t="s">
        <v>345</v>
      </c>
      <c r="I1080" t="s">
        <v>266</v>
      </c>
      <c r="J1080" t="s">
        <v>369</v>
      </c>
    </row>
    <row r="1081" spans="1:10" x14ac:dyDescent="0.25">
      <c r="A1081" t="s">
        <v>7</v>
      </c>
      <c r="B1081" t="s">
        <v>286</v>
      </c>
      <c r="C1081" t="s">
        <v>266</v>
      </c>
      <c r="D1081">
        <v>0.2</v>
      </c>
      <c r="E1081">
        <v>0.27</v>
      </c>
      <c r="F1081">
        <v>0.53</v>
      </c>
      <c r="G1081" t="s">
        <v>341</v>
      </c>
      <c r="H1081" s="73" t="s">
        <v>345</v>
      </c>
      <c r="I1081" t="s">
        <v>266</v>
      </c>
      <c r="J1081" t="s">
        <v>369</v>
      </c>
    </row>
    <row r="1082" spans="1:10" x14ac:dyDescent="0.25">
      <c r="A1082" t="s">
        <v>10</v>
      </c>
      <c r="B1082" t="s">
        <v>286</v>
      </c>
      <c r="C1082" t="s">
        <v>266</v>
      </c>
      <c r="D1082">
        <v>0.17</v>
      </c>
      <c r="E1082">
        <v>0.33</v>
      </c>
      <c r="F1082">
        <v>0.5</v>
      </c>
      <c r="G1082" t="s">
        <v>341</v>
      </c>
      <c r="H1082" s="73" t="s">
        <v>345</v>
      </c>
      <c r="I1082" t="s">
        <v>266</v>
      </c>
      <c r="J1082" t="s">
        <v>369</v>
      </c>
    </row>
    <row r="1083" spans="1:10" x14ac:dyDescent="0.25">
      <c r="A1083" t="s">
        <v>8</v>
      </c>
      <c r="B1083" t="s">
        <v>286</v>
      </c>
      <c r="C1083" t="s">
        <v>266</v>
      </c>
      <c r="D1083">
        <v>0.13</v>
      </c>
      <c r="E1083">
        <v>0.13</v>
      </c>
      <c r="F1083">
        <v>0.75</v>
      </c>
      <c r="G1083" t="s">
        <v>341</v>
      </c>
      <c r="H1083" s="73" t="s">
        <v>345</v>
      </c>
      <c r="I1083" t="s">
        <v>266</v>
      </c>
      <c r="J1083" t="s">
        <v>369</v>
      </c>
    </row>
    <row r="1084" spans="1:10" x14ac:dyDescent="0.25">
      <c r="A1084" t="s">
        <v>15</v>
      </c>
      <c r="B1084" t="s">
        <v>286</v>
      </c>
      <c r="C1084" t="s">
        <v>266</v>
      </c>
      <c r="D1084">
        <v>0.08</v>
      </c>
      <c r="E1084">
        <v>0.08</v>
      </c>
      <c r="F1084">
        <v>0.85</v>
      </c>
      <c r="G1084" t="s">
        <v>341</v>
      </c>
      <c r="H1084" s="73" t="s">
        <v>345</v>
      </c>
      <c r="I1084" t="s">
        <v>266</v>
      </c>
      <c r="J1084" t="s">
        <v>369</v>
      </c>
    </row>
    <row r="1085" spans="1:10" x14ac:dyDescent="0.25">
      <c r="A1085" t="s">
        <v>9</v>
      </c>
      <c r="B1085" t="s">
        <v>286</v>
      </c>
      <c r="C1085" t="s">
        <v>266</v>
      </c>
      <c r="D1085">
        <v>0.13</v>
      </c>
      <c r="E1085">
        <v>0.09</v>
      </c>
      <c r="F1085">
        <v>0.78</v>
      </c>
      <c r="G1085" t="s">
        <v>341</v>
      </c>
      <c r="H1085" s="73" t="s">
        <v>345</v>
      </c>
      <c r="I1085" t="s">
        <v>266</v>
      </c>
      <c r="J1085" t="s">
        <v>369</v>
      </c>
    </row>
    <row r="1086" spans="1:10" x14ac:dyDescent="0.25">
      <c r="A1086" t="s">
        <v>16</v>
      </c>
      <c r="B1086" t="s">
        <v>286</v>
      </c>
      <c r="C1086" t="s">
        <v>266</v>
      </c>
      <c r="D1086">
        <v>0.21</v>
      </c>
      <c r="E1086">
        <v>0.21</v>
      </c>
      <c r="F1086">
        <v>0.57999999999999996</v>
      </c>
      <c r="G1086" t="s">
        <v>341</v>
      </c>
      <c r="H1086" s="73" t="s">
        <v>345</v>
      </c>
      <c r="I1086" t="s">
        <v>266</v>
      </c>
      <c r="J1086" t="s">
        <v>369</v>
      </c>
    </row>
    <row r="1087" spans="1:10" x14ac:dyDescent="0.25">
      <c r="A1087" t="s">
        <v>22</v>
      </c>
      <c r="B1087" t="s">
        <v>286</v>
      </c>
      <c r="C1087" t="s">
        <v>214</v>
      </c>
      <c r="D1087">
        <v>0.17</v>
      </c>
      <c r="E1087">
        <v>0</v>
      </c>
      <c r="F1087">
        <v>0.83</v>
      </c>
      <c r="G1087" t="s">
        <v>341</v>
      </c>
      <c r="H1087" s="73" t="s">
        <v>345</v>
      </c>
      <c r="I1087" t="s">
        <v>214</v>
      </c>
      <c r="J1087" t="s">
        <v>368</v>
      </c>
    </row>
    <row r="1088" spans="1:10" x14ac:dyDescent="0.25">
      <c r="A1088" t="s">
        <v>0</v>
      </c>
      <c r="B1088" t="s">
        <v>286</v>
      </c>
      <c r="C1088" t="s">
        <v>214</v>
      </c>
      <c r="D1088">
        <v>7.0000000000000007E-2</v>
      </c>
      <c r="E1088">
        <v>0.24</v>
      </c>
      <c r="F1088">
        <v>0.69</v>
      </c>
      <c r="G1088" t="s">
        <v>341</v>
      </c>
      <c r="H1088" s="73" t="s">
        <v>345</v>
      </c>
      <c r="I1088" t="s">
        <v>214</v>
      </c>
      <c r="J1088" t="s">
        <v>368</v>
      </c>
    </row>
    <row r="1089" spans="1:10" x14ac:dyDescent="0.25">
      <c r="A1089" t="s">
        <v>11</v>
      </c>
      <c r="B1089" t="s">
        <v>286</v>
      </c>
      <c r="C1089" t="s">
        <v>214</v>
      </c>
      <c r="D1089">
        <v>0.13</v>
      </c>
      <c r="E1089">
        <v>0.28000000000000003</v>
      </c>
      <c r="F1089">
        <v>0.59</v>
      </c>
      <c r="G1089" t="s">
        <v>341</v>
      </c>
      <c r="H1089" s="73" t="s">
        <v>345</v>
      </c>
      <c r="I1089" t="s">
        <v>214</v>
      </c>
      <c r="J1089" t="s">
        <v>368</v>
      </c>
    </row>
    <row r="1090" spans="1:10" x14ac:dyDescent="0.25">
      <c r="A1090" t="s">
        <v>1</v>
      </c>
      <c r="B1090" t="s">
        <v>286</v>
      </c>
      <c r="C1090" t="s">
        <v>214</v>
      </c>
      <c r="D1090">
        <v>0.05</v>
      </c>
      <c r="E1090">
        <v>0.08</v>
      </c>
      <c r="F1090">
        <v>0.87</v>
      </c>
      <c r="G1090" t="s">
        <v>341</v>
      </c>
      <c r="H1090" s="73" t="s">
        <v>345</v>
      </c>
      <c r="I1090" t="s">
        <v>214</v>
      </c>
      <c r="J1090" t="s">
        <v>368</v>
      </c>
    </row>
    <row r="1091" spans="1:10" x14ac:dyDescent="0.25">
      <c r="A1091" t="s">
        <v>2</v>
      </c>
      <c r="B1091" t="s">
        <v>286</v>
      </c>
      <c r="C1091" t="s">
        <v>214</v>
      </c>
      <c r="D1091">
        <v>0.15</v>
      </c>
      <c r="E1091">
        <v>0.27</v>
      </c>
      <c r="F1091">
        <v>0.57999999999999996</v>
      </c>
      <c r="G1091" t="s">
        <v>341</v>
      </c>
      <c r="H1091" s="73" t="s">
        <v>345</v>
      </c>
      <c r="I1091" t="s">
        <v>214</v>
      </c>
      <c r="J1091" t="s">
        <v>368</v>
      </c>
    </row>
    <row r="1092" spans="1:10" x14ac:dyDescent="0.25">
      <c r="A1092" t="s">
        <v>23</v>
      </c>
      <c r="B1092" t="s">
        <v>286</v>
      </c>
      <c r="C1092" t="s">
        <v>214</v>
      </c>
      <c r="D1092">
        <v>0</v>
      </c>
      <c r="E1092">
        <v>1</v>
      </c>
      <c r="F1092">
        <v>0</v>
      </c>
      <c r="G1092" t="s">
        <v>341</v>
      </c>
      <c r="H1092" s="73" t="s">
        <v>345</v>
      </c>
      <c r="I1092" t="s">
        <v>214</v>
      </c>
      <c r="J1092" t="s">
        <v>368</v>
      </c>
    </row>
    <row r="1093" spans="1:10" x14ac:dyDescent="0.25">
      <c r="A1093" t="s">
        <v>24</v>
      </c>
      <c r="B1093" t="s">
        <v>286</v>
      </c>
      <c r="C1093" t="s">
        <v>214</v>
      </c>
      <c r="D1093">
        <v>0.03</v>
      </c>
      <c r="E1093">
        <v>0</v>
      </c>
      <c r="F1093">
        <v>0.97</v>
      </c>
      <c r="G1093" t="s">
        <v>341</v>
      </c>
      <c r="H1093" s="73" t="s">
        <v>345</v>
      </c>
      <c r="I1093" t="s">
        <v>214</v>
      </c>
      <c r="J1093" t="s">
        <v>368</v>
      </c>
    </row>
    <row r="1094" spans="1:10" x14ac:dyDescent="0.25">
      <c r="A1094" t="s">
        <v>25</v>
      </c>
      <c r="B1094" t="s">
        <v>286</v>
      </c>
      <c r="C1094" t="s">
        <v>214</v>
      </c>
      <c r="D1094">
        <v>0.02</v>
      </c>
      <c r="E1094">
        <v>0.18</v>
      </c>
      <c r="F1094">
        <v>0.81</v>
      </c>
      <c r="G1094" t="s">
        <v>341</v>
      </c>
      <c r="H1094" s="73" t="s">
        <v>345</v>
      </c>
      <c r="I1094" t="s">
        <v>214</v>
      </c>
      <c r="J1094" t="s">
        <v>368</v>
      </c>
    </row>
    <row r="1095" spans="1:10" x14ac:dyDescent="0.25">
      <c r="A1095" t="s">
        <v>12</v>
      </c>
      <c r="B1095" t="s">
        <v>286</v>
      </c>
      <c r="C1095" t="s">
        <v>214</v>
      </c>
      <c r="D1095">
        <v>0</v>
      </c>
      <c r="E1095">
        <v>0.56999999999999995</v>
      </c>
      <c r="F1095">
        <v>0.43</v>
      </c>
      <c r="G1095" t="s">
        <v>341</v>
      </c>
      <c r="H1095" s="73" t="s">
        <v>345</v>
      </c>
      <c r="I1095" t="s">
        <v>214</v>
      </c>
      <c r="J1095" t="s">
        <v>368</v>
      </c>
    </row>
    <row r="1096" spans="1:10" x14ac:dyDescent="0.25">
      <c r="A1096" t="s">
        <v>3</v>
      </c>
      <c r="B1096" t="s">
        <v>286</v>
      </c>
      <c r="C1096" t="s">
        <v>214</v>
      </c>
      <c r="D1096">
        <v>0.04</v>
      </c>
      <c r="E1096">
        <v>0.08</v>
      </c>
      <c r="F1096">
        <v>0.88</v>
      </c>
      <c r="G1096" t="s">
        <v>341</v>
      </c>
      <c r="H1096" s="73" t="s">
        <v>345</v>
      </c>
      <c r="I1096" t="s">
        <v>214</v>
      </c>
      <c r="J1096" t="s">
        <v>368</v>
      </c>
    </row>
    <row r="1097" spans="1:10" x14ac:dyDescent="0.25">
      <c r="A1097" t="s">
        <v>26</v>
      </c>
      <c r="B1097" t="s">
        <v>286</v>
      </c>
      <c r="C1097" t="s">
        <v>214</v>
      </c>
      <c r="D1097">
        <v>0.1</v>
      </c>
      <c r="E1097">
        <v>0.2</v>
      </c>
      <c r="F1097">
        <v>0.7</v>
      </c>
      <c r="G1097" t="s">
        <v>341</v>
      </c>
      <c r="H1097" s="73" t="s">
        <v>345</v>
      </c>
      <c r="I1097" t="s">
        <v>214</v>
      </c>
      <c r="J1097" t="s">
        <v>368</v>
      </c>
    </row>
    <row r="1098" spans="1:10" x14ac:dyDescent="0.25">
      <c r="A1098" t="s">
        <v>27</v>
      </c>
      <c r="B1098" t="s">
        <v>286</v>
      </c>
      <c r="C1098" t="s">
        <v>214</v>
      </c>
      <c r="D1098">
        <v>0.32</v>
      </c>
      <c r="E1098">
        <v>0.22</v>
      </c>
      <c r="F1098">
        <v>0.47</v>
      </c>
      <c r="G1098" t="s">
        <v>341</v>
      </c>
      <c r="H1098" s="73" t="s">
        <v>345</v>
      </c>
      <c r="I1098" t="s">
        <v>214</v>
      </c>
      <c r="J1098" t="s">
        <v>368</v>
      </c>
    </row>
    <row r="1099" spans="1:10" x14ac:dyDescent="0.25">
      <c r="A1099" t="s">
        <v>28</v>
      </c>
      <c r="B1099" t="s">
        <v>286</v>
      </c>
      <c r="C1099" t="s">
        <v>214</v>
      </c>
      <c r="D1099">
        <v>0.15</v>
      </c>
      <c r="E1099">
        <v>0.35</v>
      </c>
      <c r="F1099">
        <v>0.5</v>
      </c>
      <c r="G1099" t="s">
        <v>341</v>
      </c>
      <c r="H1099" s="73" t="s">
        <v>345</v>
      </c>
      <c r="I1099" t="s">
        <v>214</v>
      </c>
      <c r="J1099" t="s">
        <v>368</v>
      </c>
    </row>
    <row r="1100" spans="1:10" x14ac:dyDescent="0.25">
      <c r="A1100" t="s">
        <v>29</v>
      </c>
      <c r="B1100" t="s">
        <v>286</v>
      </c>
      <c r="C1100" t="s">
        <v>214</v>
      </c>
      <c r="D1100">
        <v>0.02</v>
      </c>
      <c r="E1100">
        <v>0.41</v>
      </c>
      <c r="F1100">
        <v>0.56999999999999995</v>
      </c>
      <c r="G1100" t="s">
        <v>341</v>
      </c>
      <c r="H1100" s="73" t="s">
        <v>345</v>
      </c>
      <c r="I1100" t="s">
        <v>214</v>
      </c>
      <c r="J1100" t="s">
        <v>368</v>
      </c>
    </row>
    <row r="1101" spans="1:10" x14ac:dyDescent="0.25">
      <c r="A1101" t="s">
        <v>4</v>
      </c>
      <c r="B1101" t="s">
        <v>286</v>
      </c>
      <c r="C1101" t="s">
        <v>214</v>
      </c>
      <c r="D1101">
        <v>0.02</v>
      </c>
      <c r="E1101">
        <v>0.39</v>
      </c>
      <c r="F1101">
        <v>0.59</v>
      </c>
      <c r="G1101" t="s">
        <v>341</v>
      </c>
      <c r="H1101" s="73" t="s">
        <v>345</v>
      </c>
      <c r="I1101" t="s">
        <v>214</v>
      </c>
      <c r="J1101" t="s">
        <v>368</v>
      </c>
    </row>
    <row r="1102" spans="1:10" x14ac:dyDescent="0.25">
      <c r="A1102" t="s">
        <v>13</v>
      </c>
      <c r="B1102" t="s">
        <v>286</v>
      </c>
      <c r="C1102" t="s">
        <v>214</v>
      </c>
      <c r="D1102">
        <v>0.11</v>
      </c>
      <c r="E1102">
        <v>0.44</v>
      </c>
      <c r="F1102">
        <v>0.44</v>
      </c>
      <c r="G1102" t="s">
        <v>341</v>
      </c>
      <c r="H1102" s="73" t="s">
        <v>345</v>
      </c>
      <c r="I1102" t="s">
        <v>214</v>
      </c>
      <c r="J1102" t="s">
        <v>368</v>
      </c>
    </row>
    <row r="1103" spans="1:10" x14ac:dyDescent="0.25">
      <c r="A1103" t="s">
        <v>30</v>
      </c>
      <c r="B1103" t="s">
        <v>286</v>
      </c>
      <c r="C1103" t="s">
        <v>214</v>
      </c>
      <c r="D1103">
        <v>0</v>
      </c>
      <c r="E1103">
        <v>0.88</v>
      </c>
      <c r="F1103">
        <v>0.12</v>
      </c>
      <c r="G1103" t="s">
        <v>341</v>
      </c>
      <c r="H1103" s="73" t="s">
        <v>345</v>
      </c>
      <c r="I1103" t="s">
        <v>214</v>
      </c>
      <c r="J1103" t="s">
        <v>368</v>
      </c>
    </row>
    <row r="1104" spans="1:10" x14ac:dyDescent="0.25">
      <c r="A1104" t="s">
        <v>31</v>
      </c>
      <c r="B1104" t="s">
        <v>286</v>
      </c>
      <c r="C1104" t="s">
        <v>214</v>
      </c>
      <c r="D1104">
        <v>0</v>
      </c>
      <c r="E1104">
        <v>0.31</v>
      </c>
      <c r="F1104">
        <v>0.69</v>
      </c>
      <c r="G1104" t="s">
        <v>341</v>
      </c>
      <c r="H1104" s="73" t="s">
        <v>345</v>
      </c>
      <c r="I1104" t="s">
        <v>214</v>
      </c>
      <c r="J1104" t="s">
        <v>368</v>
      </c>
    </row>
    <row r="1105" spans="1:10" x14ac:dyDescent="0.25">
      <c r="A1105" t="s">
        <v>14</v>
      </c>
      <c r="B1105" t="s">
        <v>286</v>
      </c>
      <c r="C1105" t="s">
        <v>214</v>
      </c>
      <c r="D1105">
        <v>0</v>
      </c>
      <c r="E1105">
        <v>0</v>
      </c>
      <c r="F1105">
        <v>1</v>
      </c>
      <c r="G1105" t="s">
        <v>341</v>
      </c>
      <c r="H1105" s="73" t="s">
        <v>345</v>
      </c>
      <c r="I1105" t="s">
        <v>214</v>
      </c>
      <c r="J1105" t="s">
        <v>368</v>
      </c>
    </row>
    <row r="1106" spans="1:10" x14ac:dyDescent="0.25">
      <c r="A1106" t="s">
        <v>5</v>
      </c>
      <c r="B1106" t="s">
        <v>286</v>
      </c>
      <c r="C1106" t="s">
        <v>214</v>
      </c>
      <c r="D1106">
        <v>0.16</v>
      </c>
      <c r="E1106">
        <v>0.39</v>
      </c>
      <c r="F1106">
        <v>0.45</v>
      </c>
      <c r="G1106" t="s">
        <v>341</v>
      </c>
      <c r="H1106" s="73" t="s">
        <v>345</v>
      </c>
      <c r="I1106" t="s">
        <v>214</v>
      </c>
      <c r="J1106" t="s">
        <v>368</v>
      </c>
    </row>
    <row r="1107" spans="1:10" x14ac:dyDescent="0.25">
      <c r="A1107" t="s">
        <v>32</v>
      </c>
      <c r="B1107" t="s">
        <v>286</v>
      </c>
      <c r="C1107" t="s">
        <v>214</v>
      </c>
      <c r="D1107">
        <v>0.41</v>
      </c>
      <c r="E1107">
        <v>0.59</v>
      </c>
      <c r="F1107">
        <v>0</v>
      </c>
      <c r="G1107" t="s">
        <v>341</v>
      </c>
      <c r="H1107" s="73" t="s">
        <v>345</v>
      </c>
      <c r="I1107" t="s">
        <v>214</v>
      </c>
      <c r="J1107" t="s">
        <v>368</v>
      </c>
    </row>
    <row r="1108" spans="1:10" x14ac:dyDescent="0.25">
      <c r="A1108" t="s">
        <v>33</v>
      </c>
      <c r="B1108" t="s">
        <v>286</v>
      </c>
      <c r="C1108" t="s">
        <v>214</v>
      </c>
      <c r="D1108">
        <v>0.38</v>
      </c>
      <c r="E1108">
        <v>0.11</v>
      </c>
      <c r="F1108">
        <v>0.51</v>
      </c>
      <c r="G1108" t="s">
        <v>341</v>
      </c>
      <c r="H1108" s="73" t="s">
        <v>345</v>
      </c>
      <c r="I1108" t="s">
        <v>214</v>
      </c>
      <c r="J1108" t="s">
        <v>368</v>
      </c>
    </row>
    <row r="1109" spans="1:10" x14ac:dyDescent="0.25">
      <c r="A1109" t="s">
        <v>34</v>
      </c>
      <c r="B1109" t="s">
        <v>286</v>
      </c>
      <c r="C1109" t="s">
        <v>214</v>
      </c>
      <c r="D1109">
        <v>0.13</v>
      </c>
      <c r="E1109">
        <v>0.22</v>
      </c>
      <c r="F1109">
        <v>0.65</v>
      </c>
      <c r="G1109" t="s">
        <v>341</v>
      </c>
      <c r="H1109" s="73" t="s">
        <v>345</v>
      </c>
      <c r="I1109" t="s">
        <v>214</v>
      </c>
      <c r="J1109" t="s">
        <v>368</v>
      </c>
    </row>
    <row r="1110" spans="1:10" x14ac:dyDescent="0.25">
      <c r="A1110" t="s">
        <v>35</v>
      </c>
      <c r="B1110" t="s">
        <v>286</v>
      </c>
      <c r="C1110" t="s">
        <v>214</v>
      </c>
      <c r="D1110">
        <v>7.0000000000000007E-2</v>
      </c>
      <c r="E1110">
        <v>0.14000000000000001</v>
      </c>
      <c r="F1110">
        <v>0.8</v>
      </c>
      <c r="G1110" t="s">
        <v>341</v>
      </c>
      <c r="H1110" s="73" t="s">
        <v>345</v>
      </c>
      <c r="I1110" t="s">
        <v>214</v>
      </c>
      <c r="J1110" t="s">
        <v>368</v>
      </c>
    </row>
    <row r="1111" spans="1:10" x14ac:dyDescent="0.25">
      <c r="A1111" t="s">
        <v>6</v>
      </c>
      <c r="B1111" t="s">
        <v>286</v>
      </c>
      <c r="C1111" t="s">
        <v>214</v>
      </c>
      <c r="D1111">
        <v>0.05</v>
      </c>
      <c r="E1111">
        <v>0.65</v>
      </c>
      <c r="F1111">
        <v>0.3</v>
      </c>
      <c r="G1111" t="s">
        <v>341</v>
      </c>
      <c r="H1111" s="73" t="s">
        <v>345</v>
      </c>
      <c r="I1111" t="s">
        <v>214</v>
      </c>
      <c r="J1111" t="s">
        <v>368</v>
      </c>
    </row>
    <row r="1112" spans="1:10" x14ac:dyDescent="0.25">
      <c r="A1112" t="s">
        <v>7</v>
      </c>
      <c r="B1112" t="s">
        <v>286</v>
      </c>
      <c r="C1112" t="s">
        <v>214</v>
      </c>
      <c r="D1112">
        <v>0.2</v>
      </c>
      <c r="E1112">
        <v>0.47</v>
      </c>
      <c r="F1112">
        <v>0.33</v>
      </c>
      <c r="G1112" t="s">
        <v>341</v>
      </c>
      <c r="H1112" s="73" t="s">
        <v>345</v>
      </c>
      <c r="I1112" t="s">
        <v>214</v>
      </c>
      <c r="J1112" t="s">
        <v>368</v>
      </c>
    </row>
    <row r="1113" spans="1:10" x14ac:dyDescent="0.25">
      <c r="A1113" t="s">
        <v>10</v>
      </c>
      <c r="B1113" t="s">
        <v>286</v>
      </c>
      <c r="C1113" t="s">
        <v>214</v>
      </c>
      <c r="D1113">
        <v>0.17</v>
      </c>
      <c r="E1113">
        <v>0.5</v>
      </c>
      <c r="F1113">
        <v>0.33</v>
      </c>
      <c r="G1113" t="s">
        <v>341</v>
      </c>
      <c r="H1113" s="73" t="s">
        <v>345</v>
      </c>
      <c r="I1113" t="s">
        <v>214</v>
      </c>
      <c r="J1113" t="s">
        <v>368</v>
      </c>
    </row>
    <row r="1114" spans="1:10" x14ac:dyDescent="0.25">
      <c r="A1114" t="s">
        <v>8</v>
      </c>
      <c r="B1114" t="s">
        <v>286</v>
      </c>
      <c r="C1114" t="s">
        <v>214</v>
      </c>
      <c r="D1114">
        <v>0.13</v>
      </c>
      <c r="E1114">
        <v>0.25</v>
      </c>
      <c r="F1114">
        <v>0.63</v>
      </c>
      <c r="G1114" t="s">
        <v>341</v>
      </c>
      <c r="H1114" s="73" t="s">
        <v>345</v>
      </c>
      <c r="I1114" t="s">
        <v>214</v>
      </c>
      <c r="J1114" t="s">
        <v>368</v>
      </c>
    </row>
    <row r="1115" spans="1:10" x14ac:dyDescent="0.25">
      <c r="A1115" t="s">
        <v>15</v>
      </c>
      <c r="B1115" t="s">
        <v>286</v>
      </c>
      <c r="C1115" t="s">
        <v>214</v>
      </c>
      <c r="D1115">
        <v>0.08</v>
      </c>
      <c r="E1115">
        <v>0.62</v>
      </c>
      <c r="F1115">
        <v>0.31</v>
      </c>
      <c r="G1115" t="s">
        <v>341</v>
      </c>
      <c r="H1115" s="73" t="s">
        <v>345</v>
      </c>
      <c r="I1115" t="s">
        <v>214</v>
      </c>
      <c r="J1115" t="s">
        <v>368</v>
      </c>
    </row>
    <row r="1116" spans="1:10" x14ac:dyDescent="0.25">
      <c r="A1116" t="s">
        <v>9</v>
      </c>
      <c r="B1116" t="s">
        <v>286</v>
      </c>
      <c r="C1116" t="s">
        <v>214</v>
      </c>
      <c r="D1116">
        <v>0.13</v>
      </c>
      <c r="E1116">
        <v>0.09</v>
      </c>
      <c r="F1116">
        <v>0.78</v>
      </c>
      <c r="G1116" t="s">
        <v>341</v>
      </c>
      <c r="H1116" s="73" t="s">
        <v>345</v>
      </c>
      <c r="I1116" t="s">
        <v>214</v>
      </c>
      <c r="J1116" t="s">
        <v>368</v>
      </c>
    </row>
    <row r="1117" spans="1:10" x14ac:dyDescent="0.25">
      <c r="A1117" t="s">
        <v>16</v>
      </c>
      <c r="B1117" t="s">
        <v>286</v>
      </c>
      <c r="C1117" t="s">
        <v>214</v>
      </c>
      <c r="D1117">
        <v>0.21</v>
      </c>
      <c r="E1117">
        <v>0.05</v>
      </c>
      <c r="F1117">
        <v>0.74</v>
      </c>
      <c r="G1117" t="s">
        <v>341</v>
      </c>
      <c r="H1117" s="73" t="s">
        <v>345</v>
      </c>
      <c r="I1117" t="s">
        <v>214</v>
      </c>
      <c r="J1117" t="s">
        <v>368</v>
      </c>
    </row>
    <row r="1118" spans="1:10" x14ac:dyDescent="0.25">
      <c r="A1118" t="s">
        <v>22</v>
      </c>
      <c r="B1118" t="s">
        <v>283</v>
      </c>
      <c r="C1118" t="s">
        <v>214</v>
      </c>
      <c r="D1118">
        <v>0.17</v>
      </c>
      <c r="E1118">
        <v>0</v>
      </c>
      <c r="F1118">
        <v>0.83</v>
      </c>
      <c r="G1118" t="s">
        <v>341</v>
      </c>
      <c r="H1118" s="73" t="s">
        <v>344</v>
      </c>
      <c r="I1118" t="s">
        <v>214</v>
      </c>
      <c r="J1118" t="s">
        <v>364</v>
      </c>
    </row>
    <row r="1119" spans="1:10" x14ac:dyDescent="0.25">
      <c r="A1119" t="s">
        <v>0</v>
      </c>
      <c r="B1119" t="s">
        <v>283</v>
      </c>
      <c r="C1119" t="s">
        <v>214</v>
      </c>
      <c r="D1119">
        <v>0</v>
      </c>
      <c r="E1119">
        <v>0.31</v>
      </c>
      <c r="F1119">
        <v>0.69</v>
      </c>
      <c r="G1119" t="s">
        <v>341</v>
      </c>
      <c r="H1119" s="73" t="s">
        <v>344</v>
      </c>
      <c r="I1119" t="s">
        <v>214</v>
      </c>
      <c r="J1119" t="s">
        <v>364</v>
      </c>
    </row>
    <row r="1120" spans="1:10" x14ac:dyDescent="0.25">
      <c r="A1120" t="s">
        <v>11</v>
      </c>
      <c r="B1120" t="s">
        <v>283</v>
      </c>
      <c r="C1120" t="s">
        <v>214</v>
      </c>
      <c r="D1120">
        <v>0</v>
      </c>
      <c r="E1120">
        <v>0.41</v>
      </c>
      <c r="F1120">
        <v>0.59</v>
      </c>
      <c r="G1120" t="s">
        <v>341</v>
      </c>
      <c r="H1120" s="73" t="s">
        <v>344</v>
      </c>
      <c r="I1120" t="s">
        <v>214</v>
      </c>
      <c r="J1120" t="s">
        <v>364</v>
      </c>
    </row>
    <row r="1121" spans="1:10" x14ac:dyDescent="0.25">
      <c r="A1121" t="s">
        <v>1</v>
      </c>
      <c r="B1121" t="s">
        <v>283</v>
      </c>
      <c r="C1121" t="s">
        <v>214</v>
      </c>
      <c r="D1121">
        <v>0</v>
      </c>
      <c r="E1121">
        <v>0.13</v>
      </c>
      <c r="F1121">
        <v>0.87</v>
      </c>
      <c r="G1121" t="s">
        <v>341</v>
      </c>
      <c r="H1121" s="73" t="s">
        <v>344</v>
      </c>
      <c r="I1121" t="s">
        <v>214</v>
      </c>
      <c r="J1121" t="s">
        <v>364</v>
      </c>
    </row>
    <row r="1122" spans="1:10" x14ac:dyDescent="0.25">
      <c r="A1122" t="s">
        <v>2</v>
      </c>
      <c r="B1122" t="s">
        <v>283</v>
      </c>
      <c r="C1122" t="s">
        <v>214</v>
      </c>
      <c r="D1122">
        <v>0</v>
      </c>
      <c r="E1122">
        <v>0.42</v>
      </c>
      <c r="F1122">
        <v>0.57999999999999996</v>
      </c>
      <c r="G1122" t="s">
        <v>341</v>
      </c>
      <c r="H1122" s="73" t="s">
        <v>344</v>
      </c>
      <c r="I1122" t="s">
        <v>214</v>
      </c>
      <c r="J1122" t="s">
        <v>364</v>
      </c>
    </row>
    <row r="1123" spans="1:10" x14ac:dyDescent="0.25">
      <c r="A1123" t="s">
        <v>23</v>
      </c>
      <c r="B1123" t="s">
        <v>283</v>
      </c>
      <c r="C1123" t="s">
        <v>214</v>
      </c>
      <c r="D1123">
        <v>0</v>
      </c>
      <c r="E1123">
        <v>1</v>
      </c>
      <c r="F1123">
        <v>0</v>
      </c>
      <c r="G1123" t="s">
        <v>341</v>
      </c>
      <c r="H1123" s="73" t="s">
        <v>344</v>
      </c>
      <c r="I1123" t="s">
        <v>214</v>
      </c>
      <c r="J1123" t="s">
        <v>364</v>
      </c>
    </row>
    <row r="1124" spans="1:10" x14ac:dyDescent="0.25">
      <c r="A1124" t="s">
        <v>24</v>
      </c>
      <c r="B1124" t="s">
        <v>283</v>
      </c>
      <c r="C1124" t="s">
        <v>214</v>
      </c>
      <c r="D1124">
        <v>0.03</v>
      </c>
      <c r="E1124">
        <v>0</v>
      </c>
      <c r="F1124">
        <v>0.97</v>
      </c>
      <c r="G1124" t="s">
        <v>341</v>
      </c>
      <c r="H1124" s="73" t="s">
        <v>344</v>
      </c>
      <c r="I1124" t="s">
        <v>214</v>
      </c>
      <c r="J1124" t="s">
        <v>364</v>
      </c>
    </row>
    <row r="1125" spans="1:10" x14ac:dyDescent="0.25">
      <c r="A1125" t="s">
        <v>25</v>
      </c>
      <c r="B1125" t="s">
        <v>283</v>
      </c>
      <c r="C1125" t="s">
        <v>214</v>
      </c>
      <c r="D1125">
        <v>0</v>
      </c>
      <c r="E1125">
        <v>0.19</v>
      </c>
      <c r="F1125">
        <v>0.81</v>
      </c>
      <c r="G1125" t="s">
        <v>341</v>
      </c>
      <c r="H1125" s="73" t="s">
        <v>344</v>
      </c>
      <c r="I1125" t="s">
        <v>214</v>
      </c>
      <c r="J1125" t="s">
        <v>364</v>
      </c>
    </row>
    <row r="1126" spans="1:10" x14ac:dyDescent="0.25">
      <c r="A1126" t="s">
        <v>12</v>
      </c>
      <c r="B1126" t="s">
        <v>283</v>
      </c>
      <c r="C1126" t="s">
        <v>214</v>
      </c>
      <c r="D1126">
        <v>0</v>
      </c>
      <c r="E1126">
        <v>0.56999999999999995</v>
      </c>
      <c r="F1126">
        <v>0.43</v>
      </c>
      <c r="G1126" t="s">
        <v>341</v>
      </c>
      <c r="H1126" s="73" t="s">
        <v>344</v>
      </c>
      <c r="I1126" t="s">
        <v>214</v>
      </c>
      <c r="J1126" t="s">
        <v>364</v>
      </c>
    </row>
    <row r="1127" spans="1:10" x14ac:dyDescent="0.25">
      <c r="A1127" t="s">
        <v>3</v>
      </c>
      <c r="B1127" t="s">
        <v>283</v>
      </c>
      <c r="C1127" t="s">
        <v>214</v>
      </c>
      <c r="D1127">
        <v>0</v>
      </c>
      <c r="E1127">
        <v>0.12</v>
      </c>
      <c r="F1127">
        <v>0.88</v>
      </c>
      <c r="G1127" t="s">
        <v>341</v>
      </c>
      <c r="H1127" s="73" t="s">
        <v>344</v>
      </c>
      <c r="I1127" t="s">
        <v>214</v>
      </c>
      <c r="J1127" t="s">
        <v>364</v>
      </c>
    </row>
    <row r="1128" spans="1:10" x14ac:dyDescent="0.25">
      <c r="A1128" t="s">
        <v>26</v>
      </c>
      <c r="B1128" t="s">
        <v>283</v>
      </c>
      <c r="C1128" t="s">
        <v>214</v>
      </c>
      <c r="D1128">
        <v>0</v>
      </c>
      <c r="E1128">
        <v>0.3</v>
      </c>
      <c r="F1128">
        <v>0.7</v>
      </c>
      <c r="G1128" t="s">
        <v>341</v>
      </c>
      <c r="H1128" s="73" t="s">
        <v>344</v>
      </c>
      <c r="I1128" t="s">
        <v>214</v>
      </c>
      <c r="J1128" t="s">
        <v>364</v>
      </c>
    </row>
    <row r="1129" spans="1:10" x14ac:dyDescent="0.25">
      <c r="A1129" t="s">
        <v>27</v>
      </c>
      <c r="B1129" t="s">
        <v>283</v>
      </c>
      <c r="C1129" t="s">
        <v>214</v>
      </c>
      <c r="D1129">
        <v>0</v>
      </c>
      <c r="E1129">
        <v>0.53</v>
      </c>
      <c r="F1129">
        <v>0.47</v>
      </c>
      <c r="G1129" t="s">
        <v>341</v>
      </c>
      <c r="H1129" s="73" t="s">
        <v>344</v>
      </c>
      <c r="I1129" t="s">
        <v>214</v>
      </c>
      <c r="J1129" t="s">
        <v>364</v>
      </c>
    </row>
    <row r="1130" spans="1:10" x14ac:dyDescent="0.25">
      <c r="A1130" t="s">
        <v>28</v>
      </c>
      <c r="B1130" t="s">
        <v>283</v>
      </c>
      <c r="C1130" t="s">
        <v>214</v>
      </c>
      <c r="D1130">
        <v>0</v>
      </c>
      <c r="E1130">
        <v>0.5</v>
      </c>
      <c r="F1130">
        <v>0.5</v>
      </c>
      <c r="G1130" t="s">
        <v>341</v>
      </c>
      <c r="H1130" s="73" t="s">
        <v>344</v>
      </c>
      <c r="I1130" t="s">
        <v>214</v>
      </c>
      <c r="J1130" t="s">
        <v>364</v>
      </c>
    </row>
    <row r="1131" spans="1:10" x14ac:dyDescent="0.25">
      <c r="A1131" t="s">
        <v>29</v>
      </c>
      <c r="B1131" t="s">
        <v>283</v>
      </c>
      <c r="C1131" t="s">
        <v>214</v>
      </c>
      <c r="D1131">
        <v>0</v>
      </c>
      <c r="E1131">
        <v>0.43</v>
      </c>
      <c r="F1131">
        <v>0.56999999999999995</v>
      </c>
      <c r="G1131" t="s">
        <v>341</v>
      </c>
      <c r="H1131" s="73" t="s">
        <v>344</v>
      </c>
      <c r="I1131" t="s">
        <v>214</v>
      </c>
      <c r="J1131" t="s">
        <v>364</v>
      </c>
    </row>
    <row r="1132" spans="1:10" x14ac:dyDescent="0.25">
      <c r="A1132" t="s">
        <v>4</v>
      </c>
      <c r="B1132" t="s">
        <v>283</v>
      </c>
      <c r="C1132" t="s">
        <v>214</v>
      </c>
      <c r="D1132">
        <v>0</v>
      </c>
      <c r="E1132">
        <v>0.41</v>
      </c>
      <c r="F1132">
        <v>0.59</v>
      </c>
      <c r="G1132" t="s">
        <v>341</v>
      </c>
      <c r="H1132" s="73" t="s">
        <v>344</v>
      </c>
      <c r="I1132" t="s">
        <v>214</v>
      </c>
      <c r="J1132" t="s">
        <v>364</v>
      </c>
    </row>
    <row r="1133" spans="1:10" x14ac:dyDescent="0.25">
      <c r="A1133" t="s">
        <v>13</v>
      </c>
      <c r="B1133" t="s">
        <v>283</v>
      </c>
      <c r="C1133" t="s">
        <v>214</v>
      </c>
      <c r="D1133">
        <v>0.22</v>
      </c>
      <c r="E1133">
        <v>0.33</v>
      </c>
      <c r="F1133">
        <v>0.44</v>
      </c>
      <c r="G1133" t="s">
        <v>341</v>
      </c>
      <c r="H1133" s="73" t="s">
        <v>344</v>
      </c>
      <c r="I1133" t="s">
        <v>214</v>
      </c>
      <c r="J1133" t="s">
        <v>364</v>
      </c>
    </row>
    <row r="1134" spans="1:10" x14ac:dyDescent="0.25">
      <c r="A1134" t="s">
        <v>30</v>
      </c>
      <c r="B1134" t="s">
        <v>283</v>
      </c>
      <c r="C1134" t="s">
        <v>214</v>
      </c>
      <c r="D1134">
        <v>0</v>
      </c>
      <c r="E1134">
        <v>0.88</v>
      </c>
      <c r="F1134">
        <v>0.12</v>
      </c>
      <c r="G1134" t="s">
        <v>341</v>
      </c>
      <c r="H1134" s="73" t="s">
        <v>344</v>
      </c>
      <c r="I1134" t="s">
        <v>214</v>
      </c>
      <c r="J1134" t="s">
        <v>364</v>
      </c>
    </row>
    <row r="1135" spans="1:10" x14ac:dyDescent="0.25">
      <c r="A1135" t="s">
        <v>31</v>
      </c>
      <c r="B1135" t="s">
        <v>283</v>
      </c>
      <c r="C1135" t="s">
        <v>214</v>
      </c>
      <c r="D1135">
        <v>0</v>
      </c>
      <c r="E1135">
        <v>0.31</v>
      </c>
      <c r="F1135">
        <v>0.69</v>
      </c>
      <c r="G1135" t="s">
        <v>341</v>
      </c>
      <c r="H1135" s="73" t="s">
        <v>344</v>
      </c>
      <c r="I1135" t="s">
        <v>214</v>
      </c>
      <c r="J1135" t="s">
        <v>364</v>
      </c>
    </row>
    <row r="1136" spans="1:10" x14ac:dyDescent="0.25">
      <c r="A1136" t="s">
        <v>14</v>
      </c>
      <c r="B1136" t="s">
        <v>283</v>
      </c>
      <c r="C1136" t="s">
        <v>214</v>
      </c>
      <c r="D1136">
        <v>0</v>
      </c>
      <c r="E1136">
        <v>0</v>
      </c>
      <c r="F1136">
        <v>1</v>
      </c>
      <c r="G1136" t="s">
        <v>341</v>
      </c>
      <c r="H1136" s="73" t="s">
        <v>344</v>
      </c>
      <c r="I1136" t="s">
        <v>214</v>
      </c>
      <c r="J1136" t="s">
        <v>364</v>
      </c>
    </row>
    <row r="1137" spans="1:10" x14ac:dyDescent="0.25">
      <c r="A1137" t="s">
        <v>5</v>
      </c>
      <c r="B1137" t="s">
        <v>283</v>
      </c>
      <c r="C1137" t="s">
        <v>214</v>
      </c>
      <c r="D1137">
        <v>0</v>
      </c>
      <c r="E1137">
        <v>0.55000000000000004</v>
      </c>
      <c r="F1137">
        <v>0.45</v>
      </c>
      <c r="G1137" t="s">
        <v>341</v>
      </c>
      <c r="H1137" s="73" t="s">
        <v>344</v>
      </c>
      <c r="I1137" t="s">
        <v>214</v>
      </c>
      <c r="J1137" t="s">
        <v>364</v>
      </c>
    </row>
    <row r="1138" spans="1:10" x14ac:dyDescent="0.25">
      <c r="A1138" t="s">
        <v>32</v>
      </c>
      <c r="B1138" t="s">
        <v>283</v>
      </c>
      <c r="C1138" t="s">
        <v>214</v>
      </c>
      <c r="D1138">
        <v>0.68</v>
      </c>
      <c r="E1138">
        <v>0.32</v>
      </c>
      <c r="F1138">
        <v>0</v>
      </c>
      <c r="G1138" t="s">
        <v>341</v>
      </c>
      <c r="H1138" s="73" t="s">
        <v>344</v>
      </c>
      <c r="I1138" t="s">
        <v>214</v>
      </c>
      <c r="J1138" t="s">
        <v>364</v>
      </c>
    </row>
    <row r="1139" spans="1:10" x14ac:dyDescent="0.25">
      <c r="A1139" t="s">
        <v>33</v>
      </c>
      <c r="B1139" t="s">
        <v>283</v>
      </c>
      <c r="C1139" t="s">
        <v>214</v>
      </c>
      <c r="D1139">
        <v>0</v>
      </c>
      <c r="E1139">
        <v>0.49</v>
      </c>
      <c r="F1139">
        <v>0.51</v>
      </c>
      <c r="G1139" t="s">
        <v>341</v>
      </c>
      <c r="H1139" s="73" t="s">
        <v>344</v>
      </c>
      <c r="I1139" t="s">
        <v>214</v>
      </c>
      <c r="J1139" t="s">
        <v>364</v>
      </c>
    </row>
    <row r="1140" spans="1:10" x14ac:dyDescent="0.25">
      <c r="A1140" t="s">
        <v>34</v>
      </c>
      <c r="B1140" t="s">
        <v>283</v>
      </c>
      <c r="C1140" t="s">
        <v>214</v>
      </c>
      <c r="D1140">
        <v>0</v>
      </c>
      <c r="E1140">
        <v>0.35</v>
      </c>
      <c r="F1140">
        <v>0.65</v>
      </c>
      <c r="G1140" t="s">
        <v>341</v>
      </c>
      <c r="H1140" s="73" t="s">
        <v>344</v>
      </c>
      <c r="I1140" t="s">
        <v>214</v>
      </c>
      <c r="J1140" t="s">
        <v>364</v>
      </c>
    </row>
    <row r="1141" spans="1:10" x14ac:dyDescent="0.25">
      <c r="A1141" t="s">
        <v>35</v>
      </c>
      <c r="B1141" t="s">
        <v>283</v>
      </c>
      <c r="C1141" t="s">
        <v>214</v>
      </c>
      <c r="D1141">
        <v>0</v>
      </c>
      <c r="E1141">
        <v>0.2</v>
      </c>
      <c r="F1141">
        <v>0.8</v>
      </c>
      <c r="G1141" t="s">
        <v>341</v>
      </c>
      <c r="H1141" s="73" t="s">
        <v>344</v>
      </c>
      <c r="I1141" t="s">
        <v>214</v>
      </c>
      <c r="J1141" t="s">
        <v>364</v>
      </c>
    </row>
    <row r="1142" spans="1:10" x14ac:dyDescent="0.25">
      <c r="A1142" t="s">
        <v>6</v>
      </c>
      <c r="B1142" t="s">
        <v>283</v>
      </c>
      <c r="C1142" t="s">
        <v>214</v>
      </c>
      <c r="D1142">
        <v>0.1</v>
      </c>
      <c r="E1142">
        <v>0.6</v>
      </c>
      <c r="F1142">
        <v>0.3</v>
      </c>
      <c r="G1142" t="s">
        <v>341</v>
      </c>
      <c r="H1142" s="73" t="s">
        <v>344</v>
      </c>
      <c r="I1142" t="s">
        <v>214</v>
      </c>
      <c r="J1142" t="s">
        <v>364</v>
      </c>
    </row>
    <row r="1143" spans="1:10" x14ac:dyDescent="0.25">
      <c r="A1143" t="s">
        <v>7</v>
      </c>
      <c r="B1143" t="s">
        <v>283</v>
      </c>
      <c r="C1143" t="s">
        <v>214</v>
      </c>
      <c r="D1143">
        <v>0.6</v>
      </c>
      <c r="E1143">
        <v>7.0000000000000007E-2</v>
      </c>
      <c r="F1143">
        <v>0.33</v>
      </c>
      <c r="G1143" t="s">
        <v>341</v>
      </c>
      <c r="H1143" s="73" t="s">
        <v>344</v>
      </c>
      <c r="I1143" t="s">
        <v>214</v>
      </c>
      <c r="J1143" t="s">
        <v>364</v>
      </c>
    </row>
    <row r="1144" spans="1:10" x14ac:dyDescent="0.25">
      <c r="A1144" t="s">
        <v>10</v>
      </c>
      <c r="B1144" t="s">
        <v>283</v>
      </c>
      <c r="C1144" t="s">
        <v>214</v>
      </c>
      <c r="D1144">
        <v>0</v>
      </c>
      <c r="E1144">
        <v>0.67</v>
      </c>
      <c r="F1144">
        <v>0.33</v>
      </c>
      <c r="G1144" t="s">
        <v>341</v>
      </c>
      <c r="H1144" s="73" t="s">
        <v>344</v>
      </c>
      <c r="I1144" t="s">
        <v>214</v>
      </c>
      <c r="J1144" t="s">
        <v>364</v>
      </c>
    </row>
    <row r="1145" spans="1:10" x14ac:dyDescent="0.25">
      <c r="A1145" t="s">
        <v>8</v>
      </c>
      <c r="B1145" t="s">
        <v>283</v>
      </c>
      <c r="C1145" t="s">
        <v>214</v>
      </c>
      <c r="D1145">
        <v>0.13</v>
      </c>
      <c r="E1145">
        <v>0.25</v>
      </c>
      <c r="F1145">
        <v>0.63</v>
      </c>
      <c r="G1145" t="s">
        <v>341</v>
      </c>
      <c r="H1145" s="73" t="s">
        <v>344</v>
      </c>
      <c r="I1145" t="s">
        <v>214</v>
      </c>
      <c r="J1145" t="s">
        <v>364</v>
      </c>
    </row>
    <row r="1146" spans="1:10" x14ac:dyDescent="0.25">
      <c r="A1146" t="s">
        <v>15</v>
      </c>
      <c r="B1146" t="s">
        <v>283</v>
      </c>
      <c r="C1146" t="s">
        <v>214</v>
      </c>
      <c r="D1146">
        <v>0.31</v>
      </c>
      <c r="E1146">
        <v>0.38</v>
      </c>
      <c r="F1146">
        <v>0.31</v>
      </c>
      <c r="G1146" t="s">
        <v>341</v>
      </c>
      <c r="H1146" s="73" t="s">
        <v>344</v>
      </c>
      <c r="I1146" t="s">
        <v>214</v>
      </c>
      <c r="J1146" t="s">
        <v>364</v>
      </c>
    </row>
    <row r="1147" spans="1:10" x14ac:dyDescent="0.25">
      <c r="A1147" t="s">
        <v>9</v>
      </c>
      <c r="B1147" t="s">
        <v>283</v>
      </c>
      <c r="C1147" t="s">
        <v>214</v>
      </c>
      <c r="D1147">
        <v>0</v>
      </c>
      <c r="E1147">
        <v>0.22</v>
      </c>
      <c r="F1147">
        <v>0.78</v>
      </c>
      <c r="G1147" t="s">
        <v>341</v>
      </c>
      <c r="H1147" s="73" t="s">
        <v>344</v>
      </c>
      <c r="I1147" t="s">
        <v>214</v>
      </c>
      <c r="J1147" t="s">
        <v>364</v>
      </c>
    </row>
    <row r="1148" spans="1:10" x14ac:dyDescent="0.25">
      <c r="A1148" t="s">
        <v>16</v>
      </c>
      <c r="B1148" t="s">
        <v>283</v>
      </c>
      <c r="C1148" t="s">
        <v>214</v>
      </c>
      <c r="D1148">
        <v>0</v>
      </c>
      <c r="E1148">
        <v>0.26</v>
      </c>
      <c r="F1148">
        <v>0.74</v>
      </c>
      <c r="G1148" t="s">
        <v>341</v>
      </c>
      <c r="H1148" s="73" t="s">
        <v>344</v>
      </c>
      <c r="I1148" t="s">
        <v>214</v>
      </c>
      <c r="J1148" t="s">
        <v>364</v>
      </c>
    </row>
    <row r="1149" spans="1:10" x14ac:dyDescent="0.25">
      <c r="A1149" t="s">
        <v>22</v>
      </c>
      <c r="B1149" t="s">
        <v>283</v>
      </c>
      <c r="C1149" t="s">
        <v>284</v>
      </c>
      <c r="D1149">
        <v>0.17</v>
      </c>
      <c r="E1149">
        <v>0.17</v>
      </c>
      <c r="F1149">
        <v>0.67</v>
      </c>
      <c r="G1149" t="s">
        <v>341</v>
      </c>
      <c r="H1149" s="73" t="s">
        <v>344</v>
      </c>
      <c r="I1149" t="s">
        <v>284</v>
      </c>
      <c r="J1149" t="s">
        <v>365</v>
      </c>
    </row>
    <row r="1150" spans="1:10" x14ac:dyDescent="0.25">
      <c r="A1150" t="s">
        <v>0</v>
      </c>
      <c r="B1150" t="s">
        <v>283</v>
      </c>
      <c r="C1150" t="s">
        <v>284</v>
      </c>
      <c r="D1150">
        <v>0</v>
      </c>
      <c r="E1150">
        <v>0</v>
      </c>
      <c r="F1150">
        <v>1</v>
      </c>
      <c r="G1150" t="s">
        <v>341</v>
      </c>
      <c r="H1150" s="73" t="s">
        <v>344</v>
      </c>
      <c r="I1150" t="s">
        <v>284</v>
      </c>
      <c r="J1150" t="s">
        <v>365</v>
      </c>
    </row>
    <row r="1151" spans="1:10" x14ac:dyDescent="0.25">
      <c r="A1151" t="s">
        <v>11</v>
      </c>
      <c r="B1151" t="s">
        <v>283</v>
      </c>
      <c r="C1151" t="s">
        <v>284</v>
      </c>
      <c r="D1151">
        <v>0</v>
      </c>
      <c r="E1151">
        <v>0</v>
      </c>
      <c r="F1151">
        <v>1</v>
      </c>
      <c r="G1151" t="s">
        <v>341</v>
      </c>
      <c r="H1151" s="73" t="s">
        <v>344</v>
      </c>
      <c r="I1151" t="s">
        <v>284</v>
      </c>
      <c r="J1151" t="s">
        <v>365</v>
      </c>
    </row>
    <row r="1152" spans="1:10" x14ac:dyDescent="0.25">
      <c r="A1152" t="s">
        <v>1</v>
      </c>
      <c r="B1152" t="s">
        <v>283</v>
      </c>
      <c r="C1152" t="s">
        <v>284</v>
      </c>
      <c r="D1152">
        <v>0</v>
      </c>
      <c r="E1152">
        <v>0</v>
      </c>
      <c r="F1152">
        <v>1</v>
      </c>
      <c r="G1152" t="s">
        <v>341</v>
      </c>
      <c r="H1152" s="73" t="s">
        <v>344</v>
      </c>
      <c r="I1152" t="s">
        <v>284</v>
      </c>
      <c r="J1152" t="s">
        <v>365</v>
      </c>
    </row>
    <row r="1153" spans="1:10" x14ac:dyDescent="0.25">
      <c r="A1153" t="s">
        <v>2</v>
      </c>
      <c r="B1153" t="s">
        <v>283</v>
      </c>
      <c r="C1153" t="s">
        <v>284</v>
      </c>
      <c r="D1153">
        <v>0</v>
      </c>
      <c r="E1153">
        <v>0</v>
      </c>
      <c r="F1153">
        <v>1</v>
      </c>
      <c r="G1153" t="s">
        <v>341</v>
      </c>
      <c r="H1153" s="73" t="s">
        <v>344</v>
      </c>
      <c r="I1153" t="s">
        <v>284</v>
      </c>
      <c r="J1153" t="s">
        <v>365</v>
      </c>
    </row>
    <row r="1154" spans="1:10" x14ac:dyDescent="0.25">
      <c r="A1154" t="s">
        <v>23</v>
      </c>
      <c r="B1154" t="s">
        <v>283</v>
      </c>
      <c r="C1154" t="s">
        <v>284</v>
      </c>
      <c r="D1154">
        <v>0</v>
      </c>
      <c r="E1154">
        <v>0</v>
      </c>
      <c r="F1154">
        <v>1</v>
      </c>
      <c r="G1154" t="s">
        <v>341</v>
      </c>
      <c r="H1154" s="73" t="s">
        <v>344</v>
      </c>
      <c r="I1154" t="s">
        <v>284</v>
      </c>
      <c r="J1154" t="s">
        <v>365</v>
      </c>
    </row>
    <row r="1155" spans="1:10" x14ac:dyDescent="0.25">
      <c r="A1155" t="s">
        <v>24</v>
      </c>
      <c r="B1155" t="s">
        <v>283</v>
      </c>
      <c r="C1155" t="s">
        <v>284</v>
      </c>
      <c r="D1155">
        <v>0.03</v>
      </c>
      <c r="E1155">
        <v>0.28000000000000003</v>
      </c>
      <c r="F1155">
        <v>0.69</v>
      </c>
      <c r="G1155" t="s">
        <v>341</v>
      </c>
      <c r="H1155" s="73" t="s">
        <v>344</v>
      </c>
      <c r="I1155" t="s">
        <v>284</v>
      </c>
      <c r="J1155" t="s">
        <v>365</v>
      </c>
    </row>
    <row r="1156" spans="1:10" x14ac:dyDescent="0.25">
      <c r="A1156" t="s">
        <v>25</v>
      </c>
      <c r="B1156" t="s">
        <v>283</v>
      </c>
      <c r="C1156" t="s">
        <v>284</v>
      </c>
      <c r="D1156">
        <v>0</v>
      </c>
      <c r="E1156">
        <v>0</v>
      </c>
      <c r="F1156">
        <v>1</v>
      </c>
      <c r="G1156" t="s">
        <v>341</v>
      </c>
      <c r="H1156" s="73" t="s">
        <v>344</v>
      </c>
      <c r="I1156" t="s">
        <v>284</v>
      </c>
      <c r="J1156" t="s">
        <v>365</v>
      </c>
    </row>
    <row r="1157" spans="1:10" x14ac:dyDescent="0.25">
      <c r="A1157" t="s">
        <v>12</v>
      </c>
      <c r="B1157" t="s">
        <v>283</v>
      </c>
      <c r="C1157" t="s">
        <v>284</v>
      </c>
      <c r="D1157">
        <v>0</v>
      </c>
      <c r="E1157">
        <v>0</v>
      </c>
      <c r="F1157">
        <v>1</v>
      </c>
      <c r="G1157" t="s">
        <v>341</v>
      </c>
      <c r="H1157" s="73" t="s">
        <v>344</v>
      </c>
      <c r="I1157" t="s">
        <v>284</v>
      </c>
      <c r="J1157" t="s">
        <v>365</v>
      </c>
    </row>
    <row r="1158" spans="1:10" x14ac:dyDescent="0.25">
      <c r="A1158" t="s">
        <v>3</v>
      </c>
      <c r="B1158" t="s">
        <v>283</v>
      </c>
      <c r="C1158" t="s">
        <v>284</v>
      </c>
      <c r="D1158">
        <v>0</v>
      </c>
      <c r="E1158">
        <v>0</v>
      </c>
      <c r="F1158">
        <v>1</v>
      </c>
      <c r="G1158" t="s">
        <v>341</v>
      </c>
      <c r="H1158" s="73" t="s">
        <v>344</v>
      </c>
      <c r="I1158" t="s">
        <v>284</v>
      </c>
      <c r="J1158" t="s">
        <v>365</v>
      </c>
    </row>
    <row r="1159" spans="1:10" x14ac:dyDescent="0.25">
      <c r="A1159" t="s">
        <v>26</v>
      </c>
      <c r="B1159" t="s">
        <v>283</v>
      </c>
      <c r="C1159" t="s">
        <v>284</v>
      </c>
      <c r="D1159">
        <v>0</v>
      </c>
      <c r="E1159">
        <v>0</v>
      </c>
      <c r="F1159">
        <v>1</v>
      </c>
      <c r="G1159" t="s">
        <v>341</v>
      </c>
      <c r="H1159" s="73" t="s">
        <v>344</v>
      </c>
      <c r="I1159" t="s">
        <v>284</v>
      </c>
      <c r="J1159" t="s">
        <v>365</v>
      </c>
    </row>
    <row r="1160" spans="1:10" x14ac:dyDescent="0.25">
      <c r="A1160" t="s">
        <v>27</v>
      </c>
      <c r="B1160" t="s">
        <v>283</v>
      </c>
      <c r="C1160" t="s">
        <v>284</v>
      </c>
      <c r="D1160">
        <v>0</v>
      </c>
      <c r="E1160">
        <v>0</v>
      </c>
      <c r="F1160">
        <v>1</v>
      </c>
      <c r="G1160" t="s">
        <v>341</v>
      </c>
      <c r="H1160" s="73" t="s">
        <v>344</v>
      </c>
      <c r="I1160" t="s">
        <v>284</v>
      </c>
      <c r="J1160" t="s">
        <v>365</v>
      </c>
    </row>
    <row r="1161" spans="1:10" x14ac:dyDescent="0.25">
      <c r="A1161" t="s">
        <v>28</v>
      </c>
      <c r="B1161" t="s">
        <v>283</v>
      </c>
      <c r="C1161" t="s">
        <v>284</v>
      </c>
      <c r="D1161">
        <v>0</v>
      </c>
      <c r="E1161">
        <v>0</v>
      </c>
      <c r="F1161">
        <v>1</v>
      </c>
      <c r="G1161" t="s">
        <v>341</v>
      </c>
      <c r="H1161" s="73" t="s">
        <v>344</v>
      </c>
      <c r="I1161" t="s">
        <v>284</v>
      </c>
      <c r="J1161" t="s">
        <v>365</v>
      </c>
    </row>
    <row r="1162" spans="1:10" x14ac:dyDescent="0.25">
      <c r="A1162" t="s">
        <v>29</v>
      </c>
      <c r="B1162" t="s">
        <v>283</v>
      </c>
      <c r="C1162" t="s">
        <v>284</v>
      </c>
      <c r="D1162">
        <v>0</v>
      </c>
      <c r="E1162">
        <v>0</v>
      </c>
      <c r="F1162">
        <v>1</v>
      </c>
      <c r="G1162" t="s">
        <v>341</v>
      </c>
      <c r="H1162" s="73" t="s">
        <v>344</v>
      </c>
      <c r="I1162" t="s">
        <v>284</v>
      </c>
      <c r="J1162" t="s">
        <v>365</v>
      </c>
    </row>
    <row r="1163" spans="1:10" x14ac:dyDescent="0.25">
      <c r="A1163" t="s">
        <v>4</v>
      </c>
      <c r="B1163" t="s">
        <v>283</v>
      </c>
      <c r="C1163" t="s">
        <v>284</v>
      </c>
      <c r="D1163">
        <v>0</v>
      </c>
      <c r="E1163">
        <v>0</v>
      </c>
      <c r="F1163">
        <v>1</v>
      </c>
      <c r="G1163" t="s">
        <v>341</v>
      </c>
      <c r="H1163" s="73" t="s">
        <v>344</v>
      </c>
      <c r="I1163" t="s">
        <v>284</v>
      </c>
      <c r="J1163" t="s">
        <v>365</v>
      </c>
    </row>
    <row r="1164" spans="1:10" x14ac:dyDescent="0.25">
      <c r="A1164" t="s">
        <v>13</v>
      </c>
      <c r="B1164" t="s">
        <v>283</v>
      </c>
      <c r="C1164" t="s">
        <v>284</v>
      </c>
      <c r="D1164">
        <v>0.22</v>
      </c>
      <c r="E1164">
        <v>0.11</v>
      </c>
      <c r="F1164">
        <v>0.67</v>
      </c>
      <c r="G1164" t="s">
        <v>341</v>
      </c>
      <c r="H1164" s="73" t="s">
        <v>344</v>
      </c>
      <c r="I1164" t="s">
        <v>284</v>
      </c>
      <c r="J1164" t="s">
        <v>365</v>
      </c>
    </row>
    <row r="1165" spans="1:10" x14ac:dyDescent="0.25">
      <c r="A1165" t="s">
        <v>30</v>
      </c>
      <c r="B1165" t="s">
        <v>283</v>
      </c>
      <c r="C1165" t="s">
        <v>284</v>
      </c>
      <c r="D1165">
        <v>0</v>
      </c>
      <c r="E1165">
        <v>0</v>
      </c>
      <c r="F1165">
        <v>1</v>
      </c>
      <c r="G1165" t="s">
        <v>341</v>
      </c>
      <c r="H1165" s="73" t="s">
        <v>344</v>
      </c>
      <c r="I1165" t="s">
        <v>284</v>
      </c>
      <c r="J1165" t="s">
        <v>365</v>
      </c>
    </row>
    <row r="1166" spans="1:10" x14ac:dyDescent="0.25">
      <c r="A1166" t="s">
        <v>31</v>
      </c>
      <c r="B1166" t="s">
        <v>283</v>
      </c>
      <c r="C1166" t="s">
        <v>284</v>
      </c>
      <c r="D1166">
        <v>0</v>
      </c>
      <c r="E1166">
        <v>0</v>
      </c>
      <c r="F1166">
        <v>1</v>
      </c>
      <c r="G1166" t="s">
        <v>341</v>
      </c>
      <c r="H1166" s="73" t="s">
        <v>344</v>
      </c>
      <c r="I1166" t="s">
        <v>284</v>
      </c>
      <c r="J1166" t="s">
        <v>365</v>
      </c>
    </row>
    <row r="1167" spans="1:10" x14ac:dyDescent="0.25">
      <c r="A1167" t="s">
        <v>14</v>
      </c>
      <c r="B1167" t="s">
        <v>283</v>
      </c>
      <c r="C1167" t="s">
        <v>284</v>
      </c>
      <c r="D1167">
        <v>0</v>
      </c>
      <c r="E1167">
        <v>0</v>
      </c>
      <c r="F1167">
        <v>1</v>
      </c>
      <c r="G1167" t="s">
        <v>341</v>
      </c>
      <c r="H1167" s="73" t="s">
        <v>344</v>
      </c>
      <c r="I1167" t="s">
        <v>284</v>
      </c>
      <c r="J1167" t="s">
        <v>365</v>
      </c>
    </row>
    <row r="1168" spans="1:10" x14ac:dyDescent="0.25">
      <c r="A1168" t="s">
        <v>5</v>
      </c>
      <c r="B1168" t="s">
        <v>283</v>
      </c>
      <c r="C1168" t="s">
        <v>284</v>
      </c>
      <c r="D1168">
        <v>0</v>
      </c>
      <c r="E1168">
        <v>0</v>
      </c>
      <c r="F1168">
        <v>1</v>
      </c>
      <c r="G1168" t="s">
        <v>341</v>
      </c>
      <c r="H1168" s="73" t="s">
        <v>344</v>
      </c>
      <c r="I1168" t="s">
        <v>284</v>
      </c>
      <c r="J1168" t="s">
        <v>365</v>
      </c>
    </row>
    <row r="1169" spans="1:10" x14ac:dyDescent="0.25">
      <c r="A1169" t="s">
        <v>32</v>
      </c>
      <c r="B1169" t="s">
        <v>283</v>
      </c>
      <c r="C1169" t="s">
        <v>284</v>
      </c>
      <c r="D1169">
        <v>0.68</v>
      </c>
      <c r="E1169">
        <v>0</v>
      </c>
      <c r="F1169">
        <v>0.32</v>
      </c>
      <c r="G1169" t="s">
        <v>341</v>
      </c>
      <c r="H1169" s="73" t="s">
        <v>344</v>
      </c>
      <c r="I1169" t="s">
        <v>284</v>
      </c>
      <c r="J1169" t="s">
        <v>365</v>
      </c>
    </row>
    <row r="1170" spans="1:10" x14ac:dyDescent="0.25">
      <c r="A1170" t="s">
        <v>33</v>
      </c>
      <c r="B1170" t="s">
        <v>283</v>
      </c>
      <c r="C1170" t="s">
        <v>284</v>
      </c>
      <c r="D1170">
        <v>0</v>
      </c>
      <c r="E1170">
        <v>0</v>
      </c>
      <c r="F1170">
        <v>1</v>
      </c>
      <c r="G1170" t="s">
        <v>341</v>
      </c>
      <c r="H1170" s="73" t="s">
        <v>344</v>
      </c>
      <c r="I1170" t="s">
        <v>284</v>
      </c>
      <c r="J1170" t="s">
        <v>365</v>
      </c>
    </row>
    <row r="1171" spans="1:10" x14ac:dyDescent="0.25">
      <c r="A1171" t="s">
        <v>34</v>
      </c>
      <c r="B1171" t="s">
        <v>283</v>
      </c>
      <c r="C1171" t="s">
        <v>284</v>
      </c>
      <c r="D1171">
        <v>0</v>
      </c>
      <c r="E1171">
        <v>0</v>
      </c>
      <c r="F1171">
        <v>1</v>
      </c>
      <c r="G1171" t="s">
        <v>341</v>
      </c>
      <c r="H1171" s="73" t="s">
        <v>344</v>
      </c>
      <c r="I1171" t="s">
        <v>284</v>
      </c>
      <c r="J1171" t="s">
        <v>365</v>
      </c>
    </row>
    <row r="1172" spans="1:10" x14ac:dyDescent="0.25">
      <c r="A1172" t="s">
        <v>35</v>
      </c>
      <c r="B1172" t="s">
        <v>283</v>
      </c>
      <c r="C1172" t="s">
        <v>284</v>
      </c>
      <c r="D1172">
        <v>0</v>
      </c>
      <c r="E1172">
        <v>0</v>
      </c>
      <c r="F1172">
        <v>1</v>
      </c>
      <c r="G1172" t="s">
        <v>341</v>
      </c>
      <c r="H1172" s="73" t="s">
        <v>344</v>
      </c>
      <c r="I1172" t="s">
        <v>284</v>
      </c>
      <c r="J1172" t="s">
        <v>365</v>
      </c>
    </row>
    <row r="1173" spans="1:10" x14ac:dyDescent="0.25">
      <c r="A1173" t="s">
        <v>6</v>
      </c>
      <c r="B1173" t="s">
        <v>283</v>
      </c>
      <c r="C1173" t="s">
        <v>284</v>
      </c>
      <c r="D1173">
        <v>0.1</v>
      </c>
      <c r="E1173">
        <v>0</v>
      </c>
      <c r="F1173">
        <v>0.9</v>
      </c>
      <c r="G1173" t="s">
        <v>341</v>
      </c>
      <c r="H1173" s="73" t="s">
        <v>344</v>
      </c>
      <c r="I1173" t="s">
        <v>284</v>
      </c>
      <c r="J1173" t="s">
        <v>365</v>
      </c>
    </row>
    <row r="1174" spans="1:10" x14ac:dyDescent="0.25">
      <c r="A1174" t="s">
        <v>7</v>
      </c>
      <c r="B1174" t="s">
        <v>283</v>
      </c>
      <c r="C1174" t="s">
        <v>284</v>
      </c>
      <c r="D1174">
        <v>0.6</v>
      </c>
      <c r="E1174">
        <v>0.2</v>
      </c>
      <c r="F1174">
        <v>0.2</v>
      </c>
      <c r="G1174" t="s">
        <v>341</v>
      </c>
      <c r="H1174" s="73" t="s">
        <v>344</v>
      </c>
      <c r="I1174" t="s">
        <v>284</v>
      </c>
      <c r="J1174" t="s">
        <v>365</v>
      </c>
    </row>
    <row r="1175" spans="1:10" x14ac:dyDescent="0.25">
      <c r="A1175" t="s">
        <v>10</v>
      </c>
      <c r="B1175" t="s">
        <v>283</v>
      </c>
      <c r="C1175" t="s">
        <v>284</v>
      </c>
      <c r="D1175">
        <v>0</v>
      </c>
      <c r="E1175">
        <v>0</v>
      </c>
      <c r="F1175">
        <v>1</v>
      </c>
      <c r="G1175" t="s">
        <v>341</v>
      </c>
      <c r="H1175" s="73" t="s">
        <v>344</v>
      </c>
      <c r="I1175" t="s">
        <v>284</v>
      </c>
      <c r="J1175" t="s">
        <v>365</v>
      </c>
    </row>
    <row r="1176" spans="1:10" x14ac:dyDescent="0.25">
      <c r="A1176" t="s">
        <v>8</v>
      </c>
      <c r="B1176" t="s">
        <v>283</v>
      </c>
      <c r="C1176" t="s">
        <v>284</v>
      </c>
      <c r="D1176">
        <v>0.13</v>
      </c>
      <c r="E1176">
        <v>0</v>
      </c>
      <c r="F1176">
        <v>0.88</v>
      </c>
      <c r="G1176" t="s">
        <v>341</v>
      </c>
      <c r="H1176" s="73" t="s">
        <v>344</v>
      </c>
      <c r="I1176" t="s">
        <v>284</v>
      </c>
      <c r="J1176" t="s">
        <v>365</v>
      </c>
    </row>
    <row r="1177" spans="1:10" x14ac:dyDescent="0.25">
      <c r="A1177" t="s">
        <v>15</v>
      </c>
      <c r="B1177" t="s">
        <v>283</v>
      </c>
      <c r="C1177" t="s">
        <v>284</v>
      </c>
      <c r="D1177">
        <v>0.31</v>
      </c>
      <c r="E1177">
        <v>0.15</v>
      </c>
      <c r="F1177">
        <v>0.54</v>
      </c>
      <c r="G1177" t="s">
        <v>341</v>
      </c>
      <c r="H1177" s="73" t="s">
        <v>344</v>
      </c>
      <c r="I1177" t="s">
        <v>284</v>
      </c>
      <c r="J1177" t="s">
        <v>365</v>
      </c>
    </row>
    <row r="1178" spans="1:10" x14ac:dyDescent="0.25">
      <c r="A1178" t="s">
        <v>9</v>
      </c>
      <c r="B1178" t="s">
        <v>283</v>
      </c>
      <c r="C1178" t="s">
        <v>284</v>
      </c>
      <c r="D1178">
        <v>0</v>
      </c>
      <c r="E1178">
        <v>0</v>
      </c>
      <c r="F1178">
        <v>1</v>
      </c>
      <c r="G1178" t="s">
        <v>341</v>
      </c>
      <c r="H1178" s="73" t="s">
        <v>344</v>
      </c>
      <c r="I1178" t="s">
        <v>284</v>
      </c>
      <c r="J1178" t="s">
        <v>365</v>
      </c>
    </row>
    <row r="1179" spans="1:10" x14ac:dyDescent="0.25">
      <c r="A1179" t="s">
        <v>16</v>
      </c>
      <c r="B1179" t="s">
        <v>283</v>
      </c>
      <c r="C1179" t="s">
        <v>284</v>
      </c>
      <c r="D1179">
        <v>0</v>
      </c>
      <c r="E1179">
        <v>0</v>
      </c>
      <c r="F1179">
        <v>1</v>
      </c>
      <c r="G1179" t="s">
        <v>341</v>
      </c>
      <c r="H1179" s="73" t="s">
        <v>344</v>
      </c>
      <c r="I1179" t="s">
        <v>284</v>
      </c>
      <c r="J1179" t="s">
        <v>365</v>
      </c>
    </row>
    <row r="1180" spans="1:10" x14ac:dyDescent="0.25">
      <c r="A1180" t="s">
        <v>22</v>
      </c>
      <c r="B1180" s="73" t="s">
        <v>313</v>
      </c>
      <c r="C1180" t="s">
        <v>214</v>
      </c>
      <c r="D1180">
        <v>0.17</v>
      </c>
      <c r="E1180">
        <v>0</v>
      </c>
      <c r="F1180">
        <v>0.83</v>
      </c>
      <c r="G1180" t="s">
        <v>249</v>
      </c>
      <c r="H1180" s="73" t="s">
        <v>358</v>
      </c>
      <c r="I1180" t="s">
        <v>215</v>
      </c>
      <c r="J1180" t="s">
        <v>360</v>
      </c>
    </row>
    <row r="1181" spans="1:10" x14ac:dyDescent="0.25">
      <c r="A1181" t="s">
        <v>0</v>
      </c>
      <c r="B1181" t="s">
        <v>281</v>
      </c>
      <c r="C1181" t="s">
        <v>214</v>
      </c>
      <c r="D1181">
        <v>0.28000000000000003</v>
      </c>
      <c r="E1181">
        <v>0.03</v>
      </c>
      <c r="F1181">
        <v>0.69</v>
      </c>
      <c r="G1181" t="s">
        <v>341</v>
      </c>
      <c r="H1181" s="73" t="s">
        <v>343</v>
      </c>
      <c r="I1181" t="s">
        <v>214</v>
      </c>
      <c r="J1181" t="s">
        <v>359</v>
      </c>
    </row>
    <row r="1182" spans="1:10" x14ac:dyDescent="0.25">
      <c r="A1182" t="s">
        <v>11</v>
      </c>
      <c r="B1182" t="s">
        <v>281</v>
      </c>
      <c r="C1182" t="s">
        <v>214</v>
      </c>
      <c r="D1182">
        <v>0.3</v>
      </c>
      <c r="E1182">
        <v>0.11</v>
      </c>
      <c r="F1182">
        <v>0.59</v>
      </c>
      <c r="G1182" t="s">
        <v>341</v>
      </c>
      <c r="H1182" s="73" t="s">
        <v>343</v>
      </c>
      <c r="I1182" t="s">
        <v>214</v>
      </c>
      <c r="J1182" t="s">
        <v>359</v>
      </c>
    </row>
    <row r="1183" spans="1:10" x14ac:dyDescent="0.25">
      <c r="A1183" t="s">
        <v>1</v>
      </c>
      <c r="B1183" t="s">
        <v>281</v>
      </c>
      <c r="C1183" t="s">
        <v>214</v>
      </c>
      <c r="D1183">
        <v>0</v>
      </c>
      <c r="E1183">
        <v>0.13</v>
      </c>
      <c r="F1183">
        <v>0.87</v>
      </c>
      <c r="G1183" t="s">
        <v>341</v>
      </c>
      <c r="H1183" s="73" t="s">
        <v>343</v>
      </c>
      <c r="I1183" t="s">
        <v>214</v>
      </c>
      <c r="J1183" t="s">
        <v>359</v>
      </c>
    </row>
    <row r="1184" spans="1:10" x14ac:dyDescent="0.25">
      <c r="A1184" t="s">
        <v>2</v>
      </c>
      <c r="B1184" t="s">
        <v>281</v>
      </c>
      <c r="C1184" t="s">
        <v>214</v>
      </c>
      <c r="D1184">
        <v>0.36</v>
      </c>
      <c r="E1184">
        <v>0.06</v>
      </c>
      <c r="F1184">
        <v>0.57999999999999996</v>
      </c>
      <c r="G1184" t="s">
        <v>341</v>
      </c>
      <c r="H1184" s="73" t="s">
        <v>343</v>
      </c>
      <c r="I1184" t="s">
        <v>214</v>
      </c>
      <c r="J1184" t="s">
        <v>359</v>
      </c>
    </row>
    <row r="1185" spans="1:10" x14ac:dyDescent="0.25">
      <c r="A1185" t="s">
        <v>23</v>
      </c>
      <c r="B1185" t="s">
        <v>281</v>
      </c>
      <c r="C1185" t="s">
        <v>214</v>
      </c>
      <c r="D1185">
        <v>0</v>
      </c>
      <c r="E1185">
        <v>1</v>
      </c>
      <c r="F1185">
        <v>0</v>
      </c>
      <c r="G1185" t="s">
        <v>341</v>
      </c>
      <c r="H1185" s="73" t="s">
        <v>343</v>
      </c>
      <c r="I1185" t="s">
        <v>214</v>
      </c>
      <c r="J1185" t="s">
        <v>359</v>
      </c>
    </row>
    <row r="1186" spans="1:10" x14ac:dyDescent="0.25">
      <c r="A1186" t="s">
        <v>24</v>
      </c>
      <c r="B1186" t="s">
        <v>281</v>
      </c>
      <c r="C1186" t="s">
        <v>214</v>
      </c>
      <c r="D1186">
        <v>0.03</v>
      </c>
      <c r="E1186">
        <v>0</v>
      </c>
      <c r="F1186">
        <v>0.97</v>
      </c>
      <c r="G1186" t="s">
        <v>341</v>
      </c>
      <c r="H1186" s="73" t="s">
        <v>343</v>
      </c>
      <c r="I1186" t="s">
        <v>214</v>
      </c>
      <c r="J1186" t="s">
        <v>359</v>
      </c>
    </row>
    <row r="1187" spans="1:10" x14ac:dyDescent="0.25">
      <c r="A1187" t="s">
        <v>25</v>
      </c>
      <c r="B1187" t="s">
        <v>281</v>
      </c>
      <c r="C1187" t="s">
        <v>214</v>
      </c>
      <c r="D1187">
        <v>0.11</v>
      </c>
      <c r="E1187">
        <v>0.09</v>
      </c>
      <c r="F1187">
        <v>0.81</v>
      </c>
      <c r="G1187" t="s">
        <v>341</v>
      </c>
      <c r="H1187" s="73" t="s">
        <v>343</v>
      </c>
      <c r="I1187" t="s">
        <v>214</v>
      </c>
      <c r="J1187" t="s">
        <v>359</v>
      </c>
    </row>
    <row r="1188" spans="1:10" x14ac:dyDescent="0.25">
      <c r="A1188" t="s">
        <v>12</v>
      </c>
      <c r="B1188" t="s">
        <v>281</v>
      </c>
      <c r="C1188" t="s">
        <v>214</v>
      </c>
      <c r="D1188">
        <v>0</v>
      </c>
      <c r="E1188">
        <v>0.56999999999999995</v>
      </c>
      <c r="F1188">
        <v>0.43</v>
      </c>
      <c r="G1188" t="s">
        <v>341</v>
      </c>
      <c r="H1188" s="73" t="s">
        <v>343</v>
      </c>
      <c r="I1188" t="s">
        <v>214</v>
      </c>
      <c r="J1188" t="s">
        <v>359</v>
      </c>
    </row>
    <row r="1189" spans="1:10" x14ac:dyDescent="0.25">
      <c r="A1189" t="s">
        <v>3</v>
      </c>
      <c r="B1189" t="s">
        <v>281</v>
      </c>
      <c r="C1189" t="s">
        <v>214</v>
      </c>
      <c r="D1189">
        <v>0</v>
      </c>
      <c r="E1189">
        <v>0.12</v>
      </c>
      <c r="F1189">
        <v>0.88</v>
      </c>
      <c r="G1189" t="s">
        <v>341</v>
      </c>
      <c r="H1189" s="73" t="s">
        <v>343</v>
      </c>
      <c r="I1189" t="s">
        <v>214</v>
      </c>
      <c r="J1189" t="s">
        <v>359</v>
      </c>
    </row>
    <row r="1190" spans="1:10" x14ac:dyDescent="0.25">
      <c r="A1190" t="s">
        <v>26</v>
      </c>
      <c r="B1190" t="s">
        <v>281</v>
      </c>
      <c r="C1190" t="s">
        <v>214</v>
      </c>
      <c r="D1190">
        <v>0</v>
      </c>
      <c r="E1190">
        <v>0.3</v>
      </c>
      <c r="F1190">
        <v>0.7</v>
      </c>
      <c r="G1190" t="s">
        <v>341</v>
      </c>
      <c r="H1190" s="73" t="s">
        <v>343</v>
      </c>
      <c r="I1190" t="s">
        <v>214</v>
      </c>
      <c r="J1190" t="s">
        <v>359</v>
      </c>
    </row>
    <row r="1191" spans="1:10" x14ac:dyDescent="0.25">
      <c r="A1191" t="s">
        <v>27</v>
      </c>
      <c r="B1191" t="s">
        <v>281</v>
      </c>
      <c r="C1191" t="s">
        <v>214</v>
      </c>
      <c r="D1191">
        <v>0.47</v>
      </c>
      <c r="E1191">
        <v>7.0000000000000007E-2</v>
      </c>
      <c r="F1191">
        <v>0.47</v>
      </c>
      <c r="G1191" t="s">
        <v>341</v>
      </c>
      <c r="H1191" s="73" t="s">
        <v>343</v>
      </c>
      <c r="I1191" t="s">
        <v>214</v>
      </c>
      <c r="J1191" t="s">
        <v>359</v>
      </c>
    </row>
    <row r="1192" spans="1:10" x14ac:dyDescent="0.25">
      <c r="A1192" t="s">
        <v>28</v>
      </c>
      <c r="B1192" t="s">
        <v>281</v>
      </c>
      <c r="C1192" t="s">
        <v>214</v>
      </c>
      <c r="D1192">
        <v>0.28999999999999998</v>
      </c>
      <c r="E1192">
        <v>0.21</v>
      </c>
      <c r="F1192">
        <v>0.5</v>
      </c>
      <c r="G1192" t="s">
        <v>341</v>
      </c>
      <c r="H1192" s="73" t="s">
        <v>343</v>
      </c>
      <c r="I1192" t="s">
        <v>214</v>
      </c>
      <c r="J1192" t="s">
        <v>359</v>
      </c>
    </row>
    <row r="1193" spans="1:10" x14ac:dyDescent="0.25">
      <c r="A1193" t="s">
        <v>29</v>
      </c>
      <c r="B1193" t="s">
        <v>281</v>
      </c>
      <c r="C1193" t="s">
        <v>214</v>
      </c>
      <c r="D1193">
        <v>0</v>
      </c>
      <c r="E1193">
        <v>0.43</v>
      </c>
      <c r="F1193">
        <v>0.56999999999999995</v>
      </c>
      <c r="G1193" t="s">
        <v>341</v>
      </c>
      <c r="H1193" s="73" t="s">
        <v>343</v>
      </c>
      <c r="I1193" t="s">
        <v>214</v>
      </c>
      <c r="J1193" t="s">
        <v>359</v>
      </c>
    </row>
    <row r="1194" spans="1:10" x14ac:dyDescent="0.25">
      <c r="A1194" t="s">
        <v>4</v>
      </c>
      <c r="B1194" t="s">
        <v>281</v>
      </c>
      <c r="C1194" t="s">
        <v>214</v>
      </c>
      <c r="D1194">
        <v>0.33</v>
      </c>
      <c r="E1194">
        <v>0.09</v>
      </c>
      <c r="F1194">
        <v>0.59</v>
      </c>
      <c r="G1194" t="s">
        <v>341</v>
      </c>
      <c r="H1194" s="73" t="s">
        <v>343</v>
      </c>
      <c r="I1194" t="s">
        <v>214</v>
      </c>
      <c r="J1194" t="s">
        <v>359</v>
      </c>
    </row>
    <row r="1195" spans="1:10" x14ac:dyDescent="0.25">
      <c r="A1195" t="s">
        <v>13</v>
      </c>
      <c r="B1195" t="s">
        <v>281</v>
      </c>
      <c r="C1195" t="s">
        <v>214</v>
      </c>
      <c r="D1195">
        <v>0.22</v>
      </c>
      <c r="E1195">
        <v>0.33</v>
      </c>
      <c r="F1195">
        <v>0.44</v>
      </c>
      <c r="G1195" t="s">
        <v>341</v>
      </c>
      <c r="H1195" s="73" t="s">
        <v>343</v>
      </c>
      <c r="I1195" t="s">
        <v>214</v>
      </c>
      <c r="J1195" t="s">
        <v>359</v>
      </c>
    </row>
    <row r="1196" spans="1:10" x14ac:dyDescent="0.25">
      <c r="A1196" t="s">
        <v>30</v>
      </c>
      <c r="B1196" t="s">
        <v>281</v>
      </c>
      <c r="C1196" t="s">
        <v>214</v>
      </c>
      <c r="D1196">
        <v>0</v>
      </c>
      <c r="E1196">
        <v>0.88</v>
      </c>
      <c r="F1196">
        <v>0.12</v>
      </c>
      <c r="G1196" t="s">
        <v>341</v>
      </c>
      <c r="H1196" s="73" t="s">
        <v>343</v>
      </c>
      <c r="I1196" t="s">
        <v>214</v>
      </c>
      <c r="J1196" t="s">
        <v>359</v>
      </c>
    </row>
    <row r="1197" spans="1:10" x14ac:dyDescent="0.25">
      <c r="A1197" t="s">
        <v>31</v>
      </c>
      <c r="B1197" t="s">
        <v>281</v>
      </c>
      <c r="C1197" t="s">
        <v>214</v>
      </c>
      <c r="D1197">
        <v>0</v>
      </c>
      <c r="E1197">
        <v>0.31</v>
      </c>
      <c r="F1197">
        <v>0.69</v>
      </c>
      <c r="G1197" t="s">
        <v>341</v>
      </c>
      <c r="H1197" s="73" t="s">
        <v>343</v>
      </c>
      <c r="I1197" t="s">
        <v>214</v>
      </c>
      <c r="J1197" t="s">
        <v>359</v>
      </c>
    </row>
    <row r="1198" spans="1:10" x14ac:dyDescent="0.25">
      <c r="A1198" t="s">
        <v>14</v>
      </c>
      <c r="B1198" t="s">
        <v>281</v>
      </c>
      <c r="C1198" t="s">
        <v>214</v>
      </c>
      <c r="D1198">
        <v>0</v>
      </c>
      <c r="E1198">
        <v>0</v>
      </c>
      <c r="F1198">
        <v>1</v>
      </c>
      <c r="G1198" t="s">
        <v>341</v>
      </c>
      <c r="H1198" s="73" t="s">
        <v>343</v>
      </c>
      <c r="I1198" t="s">
        <v>214</v>
      </c>
      <c r="J1198" t="s">
        <v>359</v>
      </c>
    </row>
    <row r="1199" spans="1:10" x14ac:dyDescent="0.25">
      <c r="A1199" t="s">
        <v>5</v>
      </c>
      <c r="B1199" t="s">
        <v>281</v>
      </c>
      <c r="C1199" t="s">
        <v>214</v>
      </c>
      <c r="D1199">
        <v>0</v>
      </c>
      <c r="E1199">
        <v>0.55000000000000004</v>
      </c>
      <c r="F1199">
        <v>0.45</v>
      </c>
      <c r="G1199" t="s">
        <v>341</v>
      </c>
      <c r="H1199" s="73" t="s">
        <v>343</v>
      </c>
      <c r="I1199" t="s">
        <v>214</v>
      </c>
      <c r="J1199" t="s">
        <v>359</v>
      </c>
    </row>
    <row r="1200" spans="1:10" x14ac:dyDescent="0.25">
      <c r="A1200" t="s">
        <v>32</v>
      </c>
      <c r="B1200" t="s">
        <v>281</v>
      </c>
      <c r="C1200" t="s">
        <v>214</v>
      </c>
      <c r="D1200">
        <v>0.68</v>
      </c>
      <c r="E1200">
        <v>0.32</v>
      </c>
      <c r="F1200">
        <v>0</v>
      </c>
      <c r="G1200" t="s">
        <v>341</v>
      </c>
      <c r="H1200" s="73" t="s">
        <v>343</v>
      </c>
      <c r="I1200" t="s">
        <v>214</v>
      </c>
      <c r="J1200" t="s">
        <v>359</v>
      </c>
    </row>
    <row r="1201" spans="1:10" x14ac:dyDescent="0.25">
      <c r="A1201" t="s">
        <v>33</v>
      </c>
      <c r="B1201" t="s">
        <v>281</v>
      </c>
      <c r="C1201" t="s">
        <v>214</v>
      </c>
      <c r="D1201">
        <v>0.49</v>
      </c>
      <c r="E1201">
        <v>0</v>
      </c>
      <c r="F1201">
        <v>0.51</v>
      </c>
      <c r="G1201" t="s">
        <v>341</v>
      </c>
      <c r="H1201" s="73" t="s">
        <v>343</v>
      </c>
      <c r="I1201" t="s">
        <v>214</v>
      </c>
      <c r="J1201" t="s">
        <v>359</v>
      </c>
    </row>
    <row r="1202" spans="1:10" x14ac:dyDescent="0.25">
      <c r="A1202" t="s">
        <v>34</v>
      </c>
      <c r="B1202" t="s">
        <v>281</v>
      </c>
      <c r="C1202" t="s">
        <v>214</v>
      </c>
      <c r="D1202">
        <v>0</v>
      </c>
      <c r="E1202">
        <v>0.35</v>
      </c>
      <c r="F1202">
        <v>0.65</v>
      </c>
      <c r="G1202" t="s">
        <v>341</v>
      </c>
      <c r="H1202" s="73" t="s">
        <v>343</v>
      </c>
      <c r="I1202" t="s">
        <v>214</v>
      </c>
      <c r="J1202" t="s">
        <v>359</v>
      </c>
    </row>
    <row r="1203" spans="1:10" x14ac:dyDescent="0.25">
      <c r="A1203" t="s">
        <v>35</v>
      </c>
      <c r="B1203" t="s">
        <v>281</v>
      </c>
      <c r="C1203" t="s">
        <v>214</v>
      </c>
      <c r="D1203">
        <v>0.08</v>
      </c>
      <c r="E1203">
        <v>0.12</v>
      </c>
      <c r="F1203">
        <v>0.8</v>
      </c>
      <c r="G1203" t="s">
        <v>341</v>
      </c>
      <c r="H1203" s="73" t="s">
        <v>343</v>
      </c>
      <c r="I1203" t="s">
        <v>214</v>
      </c>
      <c r="J1203" t="s">
        <v>359</v>
      </c>
    </row>
    <row r="1204" spans="1:10" x14ac:dyDescent="0.25">
      <c r="A1204" t="s">
        <v>6</v>
      </c>
      <c r="B1204" t="s">
        <v>281</v>
      </c>
      <c r="C1204" t="s">
        <v>214</v>
      </c>
      <c r="D1204">
        <v>0.1</v>
      </c>
      <c r="E1204">
        <v>0.6</v>
      </c>
      <c r="F1204">
        <v>0.3</v>
      </c>
      <c r="G1204" t="s">
        <v>341</v>
      </c>
      <c r="H1204" s="73" t="s">
        <v>343</v>
      </c>
      <c r="I1204" t="s">
        <v>214</v>
      </c>
      <c r="J1204" t="s">
        <v>359</v>
      </c>
    </row>
    <row r="1205" spans="1:10" x14ac:dyDescent="0.25">
      <c r="A1205" t="s">
        <v>7</v>
      </c>
      <c r="B1205" t="s">
        <v>281</v>
      </c>
      <c r="C1205" t="s">
        <v>214</v>
      </c>
      <c r="D1205">
        <v>0.6</v>
      </c>
      <c r="E1205">
        <v>7.0000000000000007E-2</v>
      </c>
      <c r="F1205">
        <v>0.33</v>
      </c>
      <c r="G1205" t="s">
        <v>341</v>
      </c>
      <c r="H1205" s="73" t="s">
        <v>343</v>
      </c>
      <c r="I1205" t="s">
        <v>214</v>
      </c>
      <c r="J1205" t="s">
        <v>359</v>
      </c>
    </row>
    <row r="1206" spans="1:10" x14ac:dyDescent="0.25">
      <c r="A1206" t="s">
        <v>10</v>
      </c>
      <c r="B1206" t="s">
        <v>281</v>
      </c>
      <c r="C1206" t="s">
        <v>214</v>
      </c>
      <c r="D1206">
        <v>0.17</v>
      </c>
      <c r="E1206">
        <v>0.5</v>
      </c>
      <c r="F1206">
        <v>0.33</v>
      </c>
      <c r="G1206" t="s">
        <v>341</v>
      </c>
      <c r="H1206" s="73" t="s">
        <v>343</v>
      </c>
      <c r="I1206" t="s">
        <v>214</v>
      </c>
      <c r="J1206" t="s">
        <v>359</v>
      </c>
    </row>
    <row r="1207" spans="1:10" x14ac:dyDescent="0.25">
      <c r="A1207" t="s">
        <v>8</v>
      </c>
      <c r="B1207" t="s">
        <v>281</v>
      </c>
      <c r="C1207" t="s">
        <v>214</v>
      </c>
      <c r="D1207">
        <v>0.13</v>
      </c>
      <c r="E1207">
        <v>0.25</v>
      </c>
      <c r="F1207">
        <v>0.63</v>
      </c>
      <c r="G1207" t="s">
        <v>341</v>
      </c>
      <c r="H1207" s="73" t="s">
        <v>343</v>
      </c>
      <c r="I1207" t="s">
        <v>214</v>
      </c>
      <c r="J1207" t="s">
        <v>359</v>
      </c>
    </row>
    <row r="1208" spans="1:10" x14ac:dyDescent="0.25">
      <c r="A1208" t="s">
        <v>15</v>
      </c>
      <c r="B1208" t="s">
        <v>281</v>
      </c>
      <c r="C1208" t="s">
        <v>214</v>
      </c>
      <c r="D1208">
        <v>0.31</v>
      </c>
      <c r="E1208">
        <v>0.38</v>
      </c>
      <c r="F1208">
        <v>0.31</v>
      </c>
      <c r="G1208" t="s">
        <v>341</v>
      </c>
      <c r="H1208" s="73" t="s">
        <v>343</v>
      </c>
      <c r="I1208" t="s">
        <v>214</v>
      </c>
      <c r="J1208" t="s">
        <v>359</v>
      </c>
    </row>
    <row r="1209" spans="1:10" x14ac:dyDescent="0.25">
      <c r="A1209" t="s">
        <v>9</v>
      </c>
      <c r="B1209" t="s">
        <v>281</v>
      </c>
      <c r="C1209" t="s">
        <v>214</v>
      </c>
      <c r="D1209">
        <v>0.22</v>
      </c>
      <c r="E1209">
        <v>0</v>
      </c>
      <c r="F1209">
        <v>0.78</v>
      </c>
      <c r="G1209" t="s">
        <v>341</v>
      </c>
      <c r="H1209" s="73" t="s">
        <v>343</v>
      </c>
      <c r="I1209" t="s">
        <v>214</v>
      </c>
      <c r="J1209" t="s">
        <v>359</v>
      </c>
    </row>
    <row r="1210" spans="1:10" x14ac:dyDescent="0.25">
      <c r="A1210" t="s">
        <v>16</v>
      </c>
      <c r="B1210" t="s">
        <v>281</v>
      </c>
      <c r="C1210" t="s">
        <v>214</v>
      </c>
      <c r="D1210">
        <v>0</v>
      </c>
      <c r="E1210">
        <v>0.26</v>
      </c>
      <c r="F1210">
        <v>0.74</v>
      </c>
      <c r="G1210" t="s">
        <v>341</v>
      </c>
      <c r="H1210" s="73" t="s">
        <v>343</v>
      </c>
      <c r="I1210" t="s">
        <v>214</v>
      </c>
      <c r="J1210" t="s">
        <v>359</v>
      </c>
    </row>
    <row r="1211" spans="1:10" x14ac:dyDescent="0.25">
      <c r="A1211" t="s">
        <v>22</v>
      </c>
      <c r="B1211" t="s">
        <v>281</v>
      </c>
      <c r="C1211" t="s">
        <v>255</v>
      </c>
      <c r="D1211">
        <v>0.17</v>
      </c>
      <c r="E1211">
        <v>0.17</v>
      </c>
      <c r="F1211">
        <v>0.67</v>
      </c>
      <c r="G1211" t="s">
        <v>341</v>
      </c>
      <c r="H1211" s="73" t="s">
        <v>358</v>
      </c>
      <c r="I1211" t="s">
        <v>255</v>
      </c>
      <c r="J1211" t="s">
        <v>361</v>
      </c>
    </row>
    <row r="1212" spans="1:10" x14ac:dyDescent="0.25">
      <c r="A1212" t="s">
        <v>0</v>
      </c>
      <c r="B1212" t="s">
        <v>281</v>
      </c>
      <c r="C1212" t="s">
        <v>255</v>
      </c>
      <c r="D1212">
        <v>0.28000000000000003</v>
      </c>
      <c r="E1212">
        <v>0.45</v>
      </c>
      <c r="F1212">
        <v>0.28000000000000003</v>
      </c>
      <c r="G1212" t="s">
        <v>341</v>
      </c>
      <c r="H1212" s="73" t="s">
        <v>343</v>
      </c>
      <c r="I1212" t="s">
        <v>255</v>
      </c>
      <c r="J1212" t="s">
        <v>361</v>
      </c>
    </row>
    <row r="1213" spans="1:10" x14ac:dyDescent="0.25">
      <c r="A1213" t="s">
        <v>11</v>
      </c>
      <c r="B1213" t="s">
        <v>281</v>
      </c>
      <c r="C1213" t="s">
        <v>255</v>
      </c>
      <c r="D1213">
        <v>0.3</v>
      </c>
      <c r="E1213">
        <v>0.17</v>
      </c>
      <c r="F1213">
        <v>0.54</v>
      </c>
      <c r="G1213" t="s">
        <v>341</v>
      </c>
      <c r="H1213" s="73" t="s">
        <v>343</v>
      </c>
      <c r="I1213" t="s">
        <v>255</v>
      </c>
      <c r="J1213" t="s">
        <v>361</v>
      </c>
    </row>
    <row r="1214" spans="1:10" x14ac:dyDescent="0.25">
      <c r="A1214" t="s">
        <v>1</v>
      </c>
      <c r="B1214" t="s">
        <v>281</v>
      </c>
      <c r="C1214" t="s">
        <v>255</v>
      </c>
      <c r="D1214">
        <v>0</v>
      </c>
      <c r="E1214">
        <v>0</v>
      </c>
      <c r="F1214">
        <v>1</v>
      </c>
      <c r="G1214" t="s">
        <v>341</v>
      </c>
      <c r="H1214" s="73" t="s">
        <v>343</v>
      </c>
      <c r="I1214" t="s">
        <v>255</v>
      </c>
      <c r="J1214" t="s">
        <v>361</v>
      </c>
    </row>
    <row r="1215" spans="1:10" x14ac:dyDescent="0.25">
      <c r="A1215" t="s">
        <v>2</v>
      </c>
      <c r="B1215" t="s">
        <v>281</v>
      </c>
      <c r="C1215" t="s">
        <v>255</v>
      </c>
      <c r="D1215">
        <v>0.36</v>
      </c>
      <c r="E1215">
        <v>0.27</v>
      </c>
      <c r="F1215">
        <v>0.36</v>
      </c>
      <c r="G1215" t="s">
        <v>341</v>
      </c>
      <c r="H1215" s="73" t="s">
        <v>343</v>
      </c>
      <c r="I1215" t="s">
        <v>255</v>
      </c>
      <c r="J1215" t="s">
        <v>361</v>
      </c>
    </row>
    <row r="1216" spans="1:10" x14ac:dyDescent="0.25">
      <c r="A1216" t="s">
        <v>23</v>
      </c>
      <c r="B1216" t="s">
        <v>281</v>
      </c>
      <c r="C1216" t="s">
        <v>255</v>
      </c>
      <c r="D1216">
        <v>0</v>
      </c>
      <c r="E1216">
        <v>0</v>
      </c>
      <c r="F1216">
        <v>1</v>
      </c>
      <c r="G1216" t="s">
        <v>341</v>
      </c>
      <c r="H1216" s="73" t="s">
        <v>343</v>
      </c>
      <c r="I1216" t="s">
        <v>255</v>
      </c>
      <c r="J1216" t="s">
        <v>361</v>
      </c>
    </row>
    <row r="1217" spans="1:10" x14ac:dyDescent="0.25">
      <c r="A1217" t="s">
        <v>24</v>
      </c>
      <c r="B1217" t="s">
        <v>281</v>
      </c>
      <c r="C1217" t="s">
        <v>255</v>
      </c>
      <c r="D1217">
        <v>0.03</v>
      </c>
      <c r="E1217">
        <v>0.28000000000000003</v>
      </c>
      <c r="F1217">
        <v>0.69</v>
      </c>
      <c r="G1217" t="s">
        <v>341</v>
      </c>
      <c r="H1217" s="73" t="s">
        <v>343</v>
      </c>
      <c r="I1217" t="s">
        <v>255</v>
      </c>
      <c r="J1217" t="s">
        <v>361</v>
      </c>
    </row>
    <row r="1218" spans="1:10" x14ac:dyDescent="0.25">
      <c r="A1218" t="s">
        <v>25</v>
      </c>
      <c r="B1218" t="s">
        <v>281</v>
      </c>
      <c r="C1218" t="s">
        <v>255</v>
      </c>
      <c r="D1218">
        <v>0.11</v>
      </c>
      <c r="E1218">
        <v>0.16</v>
      </c>
      <c r="F1218">
        <v>0.74</v>
      </c>
      <c r="G1218" t="s">
        <v>341</v>
      </c>
      <c r="H1218" s="73" t="s">
        <v>343</v>
      </c>
      <c r="I1218" t="s">
        <v>255</v>
      </c>
      <c r="J1218" t="s">
        <v>361</v>
      </c>
    </row>
    <row r="1219" spans="1:10" x14ac:dyDescent="0.25">
      <c r="A1219" t="s">
        <v>12</v>
      </c>
      <c r="B1219" t="s">
        <v>281</v>
      </c>
      <c r="C1219" t="s">
        <v>255</v>
      </c>
      <c r="D1219">
        <v>0</v>
      </c>
      <c r="E1219">
        <v>0</v>
      </c>
      <c r="F1219">
        <v>1</v>
      </c>
      <c r="G1219" t="s">
        <v>341</v>
      </c>
      <c r="H1219" s="73" t="s">
        <v>343</v>
      </c>
      <c r="I1219" t="s">
        <v>255</v>
      </c>
      <c r="J1219" t="s">
        <v>361</v>
      </c>
    </row>
    <row r="1220" spans="1:10" x14ac:dyDescent="0.25">
      <c r="A1220" t="s">
        <v>3</v>
      </c>
      <c r="B1220" t="s">
        <v>281</v>
      </c>
      <c r="C1220" t="s">
        <v>255</v>
      </c>
      <c r="D1220">
        <v>0</v>
      </c>
      <c r="E1220">
        <v>0.28000000000000003</v>
      </c>
      <c r="F1220">
        <v>0.72</v>
      </c>
      <c r="G1220" t="s">
        <v>341</v>
      </c>
      <c r="H1220" s="73" t="s">
        <v>343</v>
      </c>
      <c r="I1220" t="s">
        <v>255</v>
      </c>
      <c r="J1220" t="s">
        <v>361</v>
      </c>
    </row>
    <row r="1221" spans="1:10" x14ac:dyDescent="0.25">
      <c r="A1221" t="s">
        <v>26</v>
      </c>
      <c r="B1221" t="s">
        <v>281</v>
      </c>
      <c r="C1221" t="s">
        <v>255</v>
      </c>
      <c r="D1221">
        <v>0</v>
      </c>
      <c r="E1221">
        <v>0</v>
      </c>
      <c r="F1221">
        <v>1</v>
      </c>
      <c r="G1221" t="s">
        <v>341</v>
      </c>
      <c r="H1221" s="73" t="s">
        <v>343</v>
      </c>
      <c r="I1221" t="s">
        <v>255</v>
      </c>
      <c r="J1221" t="s">
        <v>361</v>
      </c>
    </row>
    <row r="1222" spans="1:10" x14ac:dyDescent="0.25">
      <c r="A1222" t="s">
        <v>27</v>
      </c>
      <c r="B1222" t="s">
        <v>281</v>
      </c>
      <c r="C1222" t="s">
        <v>255</v>
      </c>
      <c r="D1222">
        <v>0.47</v>
      </c>
      <c r="E1222">
        <v>0.17</v>
      </c>
      <c r="F1222">
        <v>0.37</v>
      </c>
      <c r="G1222" t="s">
        <v>341</v>
      </c>
      <c r="H1222" s="73" t="s">
        <v>343</v>
      </c>
      <c r="I1222" t="s">
        <v>255</v>
      </c>
      <c r="J1222" t="s">
        <v>361</v>
      </c>
    </row>
    <row r="1223" spans="1:10" x14ac:dyDescent="0.25">
      <c r="A1223" t="s">
        <v>28</v>
      </c>
      <c r="B1223" t="s">
        <v>281</v>
      </c>
      <c r="C1223" t="s">
        <v>255</v>
      </c>
      <c r="D1223">
        <v>0.28999999999999998</v>
      </c>
      <c r="E1223">
        <v>0.26</v>
      </c>
      <c r="F1223">
        <v>0.44</v>
      </c>
      <c r="G1223" t="s">
        <v>341</v>
      </c>
      <c r="H1223" s="73" t="s">
        <v>343</v>
      </c>
      <c r="I1223" t="s">
        <v>255</v>
      </c>
      <c r="J1223" t="s">
        <v>361</v>
      </c>
    </row>
    <row r="1224" spans="1:10" x14ac:dyDescent="0.25">
      <c r="A1224" t="s">
        <v>29</v>
      </c>
      <c r="B1224" t="s">
        <v>281</v>
      </c>
      <c r="C1224" t="s">
        <v>255</v>
      </c>
      <c r="D1224">
        <v>0</v>
      </c>
      <c r="E1224">
        <v>0</v>
      </c>
      <c r="F1224">
        <v>1</v>
      </c>
      <c r="G1224" t="s">
        <v>341</v>
      </c>
      <c r="H1224" s="73" t="s">
        <v>343</v>
      </c>
      <c r="I1224" t="s">
        <v>255</v>
      </c>
      <c r="J1224" t="s">
        <v>361</v>
      </c>
    </row>
    <row r="1225" spans="1:10" x14ac:dyDescent="0.25">
      <c r="A1225" t="s">
        <v>4</v>
      </c>
      <c r="B1225" t="s">
        <v>281</v>
      </c>
      <c r="C1225" t="s">
        <v>255</v>
      </c>
      <c r="D1225">
        <v>0.33</v>
      </c>
      <c r="E1225">
        <v>0.24</v>
      </c>
      <c r="F1225">
        <v>0.43</v>
      </c>
      <c r="G1225" t="s">
        <v>341</v>
      </c>
      <c r="H1225" s="73" t="s">
        <v>343</v>
      </c>
      <c r="I1225" t="s">
        <v>255</v>
      </c>
      <c r="J1225" t="s">
        <v>361</v>
      </c>
    </row>
    <row r="1226" spans="1:10" x14ac:dyDescent="0.25">
      <c r="A1226" t="s">
        <v>13</v>
      </c>
      <c r="B1226" t="s">
        <v>281</v>
      </c>
      <c r="C1226" t="s">
        <v>255</v>
      </c>
      <c r="D1226">
        <v>0.22</v>
      </c>
      <c r="E1226">
        <v>0.11</v>
      </c>
      <c r="F1226">
        <v>0.67</v>
      </c>
      <c r="G1226" t="s">
        <v>341</v>
      </c>
      <c r="H1226" s="73" t="s">
        <v>343</v>
      </c>
      <c r="I1226" t="s">
        <v>255</v>
      </c>
      <c r="J1226" t="s">
        <v>361</v>
      </c>
    </row>
    <row r="1227" spans="1:10" x14ac:dyDescent="0.25">
      <c r="A1227" t="s">
        <v>30</v>
      </c>
      <c r="B1227" t="s">
        <v>281</v>
      </c>
      <c r="C1227" t="s">
        <v>255</v>
      </c>
      <c r="D1227">
        <v>0</v>
      </c>
      <c r="E1227">
        <v>0</v>
      </c>
      <c r="F1227">
        <v>1</v>
      </c>
      <c r="G1227" t="s">
        <v>341</v>
      </c>
      <c r="H1227" s="73" t="s">
        <v>343</v>
      </c>
      <c r="I1227" t="s">
        <v>255</v>
      </c>
      <c r="J1227" t="s">
        <v>361</v>
      </c>
    </row>
    <row r="1228" spans="1:10" x14ac:dyDescent="0.25">
      <c r="A1228" t="s">
        <v>31</v>
      </c>
      <c r="B1228" t="s">
        <v>281</v>
      </c>
      <c r="C1228" t="s">
        <v>255</v>
      </c>
      <c r="D1228">
        <v>0</v>
      </c>
      <c r="E1228">
        <v>0</v>
      </c>
      <c r="F1228">
        <v>1</v>
      </c>
      <c r="G1228" t="s">
        <v>341</v>
      </c>
      <c r="H1228" s="73" t="s">
        <v>343</v>
      </c>
      <c r="I1228" t="s">
        <v>255</v>
      </c>
      <c r="J1228" t="s">
        <v>361</v>
      </c>
    </row>
    <row r="1229" spans="1:10" x14ac:dyDescent="0.25">
      <c r="A1229" t="s">
        <v>14</v>
      </c>
      <c r="B1229" t="s">
        <v>281</v>
      </c>
      <c r="C1229" t="s">
        <v>255</v>
      </c>
      <c r="D1229">
        <v>0</v>
      </c>
      <c r="E1229">
        <v>0.63</v>
      </c>
      <c r="F1229">
        <v>0.37</v>
      </c>
      <c r="G1229" t="s">
        <v>341</v>
      </c>
      <c r="H1229" s="73" t="s">
        <v>343</v>
      </c>
      <c r="I1229" t="s">
        <v>255</v>
      </c>
      <c r="J1229" t="s">
        <v>361</v>
      </c>
    </row>
    <row r="1230" spans="1:10" x14ac:dyDescent="0.25">
      <c r="A1230" t="s">
        <v>5</v>
      </c>
      <c r="B1230" t="s">
        <v>281</v>
      </c>
      <c r="C1230" t="s">
        <v>255</v>
      </c>
      <c r="D1230">
        <v>0</v>
      </c>
      <c r="E1230">
        <v>0</v>
      </c>
      <c r="F1230">
        <v>1</v>
      </c>
      <c r="G1230" t="s">
        <v>341</v>
      </c>
      <c r="H1230" s="73" t="s">
        <v>343</v>
      </c>
      <c r="I1230" t="s">
        <v>255</v>
      </c>
      <c r="J1230" t="s">
        <v>361</v>
      </c>
    </row>
    <row r="1231" spans="1:10" x14ac:dyDescent="0.25">
      <c r="A1231" t="s">
        <v>32</v>
      </c>
      <c r="B1231" t="s">
        <v>281</v>
      </c>
      <c r="C1231" t="s">
        <v>255</v>
      </c>
      <c r="D1231">
        <v>0.68</v>
      </c>
      <c r="E1231">
        <v>0</v>
      </c>
      <c r="F1231">
        <v>0.32</v>
      </c>
      <c r="G1231" t="s">
        <v>341</v>
      </c>
      <c r="H1231" s="73" t="s">
        <v>343</v>
      </c>
      <c r="I1231" t="s">
        <v>255</v>
      </c>
      <c r="J1231" t="s">
        <v>361</v>
      </c>
    </row>
    <row r="1232" spans="1:10" x14ac:dyDescent="0.25">
      <c r="A1232" t="s">
        <v>33</v>
      </c>
      <c r="B1232" t="s">
        <v>281</v>
      </c>
      <c r="C1232" t="s">
        <v>255</v>
      </c>
      <c r="D1232">
        <v>0.49</v>
      </c>
      <c r="E1232">
        <v>0.04</v>
      </c>
      <c r="F1232">
        <v>0.47</v>
      </c>
      <c r="G1232" t="s">
        <v>341</v>
      </c>
      <c r="H1232" s="73" t="s">
        <v>343</v>
      </c>
      <c r="I1232" t="s">
        <v>255</v>
      </c>
      <c r="J1232" t="s">
        <v>361</v>
      </c>
    </row>
    <row r="1233" spans="1:10" x14ac:dyDescent="0.25">
      <c r="A1233" t="s">
        <v>34</v>
      </c>
      <c r="B1233" t="s">
        <v>281</v>
      </c>
      <c r="C1233" t="s">
        <v>255</v>
      </c>
      <c r="D1233">
        <v>0</v>
      </c>
      <c r="E1233">
        <v>0</v>
      </c>
      <c r="F1233">
        <v>1</v>
      </c>
      <c r="G1233" t="s">
        <v>341</v>
      </c>
      <c r="H1233" s="73" t="s">
        <v>343</v>
      </c>
      <c r="I1233" t="s">
        <v>255</v>
      </c>
      <c r="J1233" t="s">
        <v>361</v>
      </c>
    </row>
    <row r="1234" spans="1:10" x14ac:dyDescent="0.25">
      <c r="A1234" t="s">
        <v>35</v>
      </c>
      <c r="B1234" t="s">
        <v>281</v>
      </c>
      <c r="C1234" t="s">
        <v>255</v>
      </c>
      <c r="D1234">
        <v>0.08</v>
      </c>
      <c r="E1234">
        <v>0.12</v>
      </c>
      <c r="F1234">
        <v>0.8</v>
      </c>
      <c r="G1234" t="s">
        <v>341</v>
      </c>
      <c r="H1234" s="73" t="s">
        <v>343</v>
      </c>
      <c r="I1234" t="s">
        <v>255</v>
      </c>
      <c r="J1234" t="s">
        <v>361</v>
      </c>
    </row>
    <row r="1235" spans="1:10" x14ac:dyDescent="0.25">
      <c r="A1235" t="s">
        <v>6</v>
      </c>
      <c r="B1235" t="s">
        <v>281</v>
      </c>
      <c r="C1235" t="s">
        <v>255</v>
      </c>
      <c r="D1235">
        <v>0.1</v>
      </c>
      <c r="E1235">
        <v>0</v>
      </c>
      <c r="F1235">
        <v>0.9</v>
      </c>
      <c r="G1235" t="s">
        <v>341</v>
      </c>
      <c r="H1235" s="73" t="s">
        <v>343</v>
      </c>
      <c r="I1235" t="s">
        <v>255</v>
      </c>
      <c r="J1235" t="s">
        <v>361</v>
      </c>
    </row>
    <row r="1236" spans="1:10" x14ac:dyDescent="0.25">
      <c r="A1236" t="s">
        <v>7</v>
      </c>
      <c r="B1236" t="s">
        <v>281</v>
      </c>
      <c r="C1236" t="s">
        <v>255</v>
      </c>
      <c r="D1236">
        <v>0.6</v>
      </c>
      <c r="E1236">
        <v>0.2</v>
      </c>
      <c r="F1236">
        <v>0.2</v>
      </c>
      <c r="G1236" t="s">
        <v>341</v>
      </c>
      <c r="H1236" s="73" t="s">
        <v>343</v>
      </c>
      <c r="I1236" t="s">
        <v>255</v>
      </c>
      <c r="J1236" t="s">
        <v>361</v>
      </c>
    </row>
    <row r="1237" spans="1:10" x14ac:dyDescent="0.25">
      <c r="A1237" t="s">
        <v>10</v>
      </c>
      <c r="B1237" t="s">
        <v>281</v>
      </c>
      <c r="C1237" t="s">
        <v>255</v>
      </c>
      <c r="D1237">
        <v>0.17</v>
      </c>
      <c r="E1237">
        <v>0</v>
      </c>
      <c r="F1237">
        <v>0.83</v>
      </c>
      <c r="G1237" t="s">
        <v>341</v>
      </c>
      <c r="H1237" s="73" t="s">
        <v>343</v>
      </c>
      <c r="I1237" t="s">
        <v>255</v>
      </c>
      <c r="J1237" t="s">
        <v>361</v>
      </c>
    </row>
    <row r="1238" spans="1:10" x14ac:dyDescent="0.25">
      <c r="A1238" t="s">
        <v>8</v>
      </c>
      <c r="B1238" t="s">
        <v>281</v>
      </c>
      <c r="C1238" t="s">
        <v>255</v>
      </c>
      <c r="D1238">
        <v>0.13</v>
      </c>
      <c r="E1238">
        <v>0</v>
      </c>
      <c r="F1238">
        <v>0.88</v>
      </c>
      <c r="G1238" t="s">
        <v>341</v>
      </c>
      <c r="H1238" s="73" t="s">
        <v>343</v>
      </c>
      <c r="I1238" t="s">
        <v>255</v>
      </c>
      <c r="J1238" t="s">
        <v>361</v>
      </c>
    </row>
    <row r="1239" spans="1:10" x14ac:dyDescent="0.25">
      <c r="A1239" t="s">
        <v>15</v>
      </c>
      <c r="B1239" t="s">
        <v>281</v>
      </c>
      <c r="C1239" t="s">
        <v>255</v>
      </c>
      <c r="D1239">
        <v>0.31</v>
      </c>
      <c r="E1239">
        <v>0.15</v>
      </c>
      <c r="F1239">
        <v>0.54</v>
      </c>
      <c r="G1239" t="s">
        <v>341</v>
      </c>
      <c r="H1239" s="73" t="s">
        <v>343</v>
      </c>
      <c r="I1239" t="s">
        <v>255</v>
      </c>
      <c r="J1239" t="s">
        <v>361</v>
      </c>
    </row>
    <row r="1240" spans="1:10" x14ac:dyDescent="0.25">
      <c r="A1240" t="s">
        <v>9</v>
      </c>
      <c r="B1240" t="s">
        <v>281</v>
      </c>
      <c r="C1240" t="s">
        <v>255</v>
      </c>
      <c r="D1240">
        <v>0.22</v>
      </c>
      <c r="E1240">
        <v>0.65</v>
      </c>
      <c r="F1240">
        <v>0.13</v>
      </c>
      <c r="G1240" t="s">
        <v>341</v>
      </c>
      <c r="H1240" s="73" t="s">
        <v>343</v>
      </c>
      <c r="I1240" t="s">
        <v>255</v>
      </c>
      <c r="J1240" t="s">
        <v>361</v>
      </c>
    </row>
    <row r="1241" spans="1:10" x14ac:dyDescent="0.25">
      <c r="A1241" t="s">
        <v>16</v>
      </c>
      <c r="B1241" t="s">
        <v>281</v>
      </c>
      <c r="C1241" t="s">
        <v>255</v>
      </c>
      <c r="D1241">
        <v>0</v>
      </c>
      <c r="E1241">
        <v>0</v>
      </c>
      <c r="F1241">
        <v>1</v>
      </c>
      <c r="G1241" t="s">
        <v>341</v>
      </c>
      <c r="H1241" s="73" t="s">
        <v>343</v>
      </c>
      <c r="I1241" t="s">
        <v>255</v>
      </c>
      <c r="J1241" t="s">
        <v>361</v>
      </c>
    </row>
    <row r="1242" spans="1:10" x14ac:dyDescent="0.25">
      <c r="A1242" t="s">
        <v>22</v>
      </c>
      <c r="B1242" t="s">
        <v>290</v>
      </c>
      <c r="C1242" t="s">
        <v>214</v>
      </c>
      <c r="D1242">
        <v>0.17</v>
      </c>
      <c r="E1242">
        <v>0</v>
      </c>
      <c r="F1242">
        <v>0.83</v>
      </c>
      <c r="G1242" t="s">
        <v>341</v>
      </c>
      <c r="H1242" s="73" t="s">
        <v>347</v>
      </c>
      <c r="I1242" t="s">
        <v>214</v>
      </c>
      <c r="J1242" t="s">
        <v>376</v>
      </c>
    </row>
    <row r="1243" spans="1:10" x14ac:dyDescent="0.25">
      <c r="A1243" t="s">
        <v>0</v>
      </c>
      <c r="B1243" t="s">
        <v>290</v>
      </c>
      <c r="C1243" t="s">
        <v>214</v>
      </c>
      <c r="D1243">
        <v>0.31</v>
      </c>
      <c r="E1243">
        <v>0</v>
      </c>
      <c r="F1243">
        <v>0.69</v>
      </c>
      <c r="G1243" t="s">
        <v>341</v>
      </c>
      <c r="H1243" s="73" t="s">
        <v>347</v>
      </c>
      <c r="I1243" t="s">
        <v>214</v>
      </c>
      <c r="J1243" t="s">
        <v>376</v>
      </c>
    </row>
    <row r="1244" spans="1:10" x14ac:dyDescent="0.25">
      <c r="A1244" t="s">
        <v>11</v>
      </c>
      <c r="B1244" t="s">
        <v>290</v>
      </c>
      <c r="C1244" t="s">
        <v>214</v>
      </c>
      <c r="D1244">
        <v>0.32</v>
      </c>
      <c r="E1244">
        <v>0.08</v>
      </c>
      <c r="F1244">
        <v>0.59</v>
      </c>
      <c r="G1244" t="s">
        <v>341</v>
      </c>
      <c r="H1244" s="73" t="s">
        <v>347</v>
      </c>
      <c r="I1244" t="s">
        <v>214</v>
      </c>
      <c r="J1244" t="s">
        <v>376</v>
      </c>
    </row>
    <row r="1245" spans="1:10" x14ac:dyDescent="0.25">
      <c r="A1245" t="s">
        <v>1</v>
      </c>
      <c r="B1245" t="s">
        <v>290</v>
      </c>
      <c r="C1245" t="s">
        <v>214</v>
      </c>
      <c r="D1245">
        <v>0.13</v>
      </c>
      <c r="E1245">
        <v>0</v>
      </c>
      <c r="F1245">
        <v>0.87</v>
      </c>
      <c r="G1245" t="s">
        <v>341</v>
      </c>
      <c r="H1245" s="73" t="s">
        <v>347</v>
      </c>
      <c r="I1245" t="s">
        <v>214</v>
      </c>
      <c r="J1245" t="s">
        <v>376</v>
      </c>
    </row>
    <row r="1246" spans="1:10" x14ac:dyDescent="0.25">
      <c r="A1246" t="s">
        <v>2</v>
      </c>
      <c r="B1246" t="s">
        <v>290</v>
      </c>
      <c r="C1246" t="s">
        <v>214</v>
      </c>
      <c r="D1246">
        <v>0.39</v>
      </c>
      <c r="E1246">
        <v>0.03</v>
      </c>
      <c r="F1246">
        <v>0.57999999999999996</v>
      </c>
      <c r="G1246" t="s">
        <v>341</v>
      </c>
      <c r="H1246" s="73" t="s">
        <v>347</v>
      </c>
      <c r="I1246" t="s">
        <v>214</v>
      </c>
      <c r="J1246" t="s">
        <v>376</v>
      </c>
    </row>
    <row r="1247" spans="1:10" x14ac:dyDescent="0.25">
      <c r="A1247" t="s">
        <v>23</v>
      </c>
      <c r="B1247" t="s">
        <v>290</v>
      </c>
      <c r="C1247" t="s">
        <v>214</v>
      </c>
      <c r="D1247">
        <v>0.04</v>
      </c>
      <c r="E1247">
        <v>0.96</v>
      </c>
      <c r="F1247">
        <v>0</v>
      </c>
      <c r="G1247" t="s">
        <v>341</v>
      </c>
      <c r="H1247" s="73" t="s">
        <v>347</v>
      </c>
      <c r="I1247" t="s">
        <v>214</v>
      </c>
      <c r="J1247" t="s">
        <v>376</v>
      </c>
    </row>
    <row r="1248" spans="1:10" x14ac:dyDescent="0.25">
      <c r="A1248" t="s">
        <v>24</v>
      </c>
      <c r="B1248" t="s">
        <v>290</v>
      </c>
      <c r="C1248" t="s">
        <v>214</v>
      </c>
      <c r="D1248">
        <v>0.03</v>
      </c>
      <c r="E1248">
        <v>0</v>
      </c>
      <c r="F1248">
        <v>0.97</v>
      </c>
      <c r="G1248" t="s">
        <v>341</v>
      </c>
      <c r="H1248" s="73" t="s">
        <v>347</v>
      </c>
      <c r="I1248" t="s">
        <v>214</v>
      </c>
      <c r="J1248" t="s">
        <v>376</v>
      </c>
    </row>
    <row r="1249" spans="1:10" x14ac:dyDescent="0.25">
      <c r="A1249" t="s">
        <v>25</v>
      </c>
      <c r="B1249" t="s">
        <v>290</v>
      </c>
      <c r="C1249" t="s">
        <v>214</v>
      </c>
      <c r="D1249">
        <v>0.14000000000000001</v>
      </c>
      <c r="E1249">
        <v>0.05</v>
      </c>
      <c r="F1249">
        <v>0.81</v>
      </c>
      <c r="G1249" t="s">
        <v>341</v>
      </c>
      <c r="H1249" s="73" t="s">
        <v>347</v>
      </c>
      <c r="I1249" t="s">
        <v>214</v>
      </c>
      <c r="J1249" t="s">
        <v>376</v>
      </c>
    </row>
    <row r="1250" spans="1:10" x14ac:dyDescent="0.25">
      <c r="A1250" t="s">
        <v>12</v>
      </c>
      <c r="B1250" t="s">
        <v>290</v>
      </c>
      <c r="C1250" t="s">
        <v>214</v>
      </c>
      <c r="D1250">
        <v>0.56999999999999995</v>
      </c>
      <c r="E1250">
        <v>0</v>
      </c>
      <c r="F1250">
        <v>0.43</v>
      </c>
      <c r="G1250" t="s">
        <v>341</v>
      </c>
      <c r="H1250" s="73" t="s">
        <v>347</v>
      </c>
      <c r="I1250" t="s">
        <v>214</v>
      </c>
      <c r="J1250" t="s">
        <v>376</v>
      </c>
    </row>
    <row r="1251" spans="1:10" x14ac:dyDescent="0.25">
      <c r="A1251" t="s">
        <v>3</v>
      </c>
      <c r="B1251" t="s">
        <v>290</v>
      </c>
      <c r="C1251" t="s">
        <v>214</v>
      </c>
      <c r="D1251">
        <v>0.08</v>
      </c>
      <c r="E1251">
        <v>0.04</v>
      </c>
      <c r="F1251">
        <v>0.88</v>
      </c>
      <c r="G1251" t="s">
        <v>341</v>
      </c>
      <c r="H1251" s="73" t="s">
        <v>347</v>
      </c>
      <c r="I1251" t="s">
        <v>214</v>
      </c>
      <c r="J1251" t="s">
        <v>376</v>
      </c>
    </row>
    <row r="1252" spans="1:10" x14ac:dyDescent="0.25">
      <c r="A1252" t="s">
        <v>26</v>
      </c>
      <c r="B1252" t="s">
        <v>290</v>
      </c>
      <c r="C1252" t="s">
        <v>214</v>
      </c>
      <c r="D1252">
        <v>0.3</v>
      </c>
      <c r="E1252">
        <v>0</v>
      </c>
      <c r="F1252">
        <v>0.7</v>
      </c>
      <c r="G1252" t="s">
        <v>341</v>
      </c>
      <c r="H1252" s="73" t="s">
        <v>347</v>
      </c>
      <c r="I1252" t="s">
        <v>214</v>
      </c>
      <c r="J1252" t="s">
        <v>376</v>
      </c>
    </row>
    <row r="1253" spans="1:10" x14ac:dyDescent="0.25">
      <c r="A1253" t="s">
        <v>27</v>
      </c>
      <c r="B1253" t="s">
        <v>290</v>
      </c>
      <c r="C1253" t="s">
        <v>214</v>
      </c>
      <c r="D1253">
        <v>0.53</v>
      </c>
      <c r="E1253">
        <v>0</v>
      </c>
      <c r="F1253">
        <v>0.47</v>
      </c>
      <c r="G1253" t="s">
        <v>341</v>
      </c>
      <c r="H1253" s="73" t="s">
        <v>347</v>
      </c>
      <c r="I1253" t="s">
        <v>214</v>
      </c>
      <c r="J1253" t="s">
        <v>376</v>
      </c>
    </row>
    <row r="1254" spans="1:10" x14ac:dyDescent="0.25">
      <c r="A1254" t="s">
        <v>28</v>
      </c>
      <c r="B1254" t="s">
        <v>290</v>
      </c>
      <c r="C1254" t="s">
        <v>214</v>
      </c>
      <c r="D1254">
        <v>0.18</v>
      </c>
      <c r="E1254">
        <v>0.32</v>
      </c>
      <c r="F1254">
        <v>0.5</v>
      </c>
      <c r="G1254" t="s">
        <v>341</v>
      </c>
      <c r="H1254" s="73" t="s">
        <v>347</v>
      </c>
      <c r="I1254" t="s">
        <v>214</v>
      </c>
      <c r="J1254" t="s">
        <v>376</v>
      </c>
    </row>
    <row r="1255" spans="1:10" x14ac:dyDescent="0.25">
      <c r="A1255" t="s">
        <v>29</v>
      </c>
      <c r="B1255" t="s">
        <v>290</v>
      </c>
      <c r="C1255" t="s">
        <v>214</v>
      </c>
      <c r="D1255">
        <v>0.42</v>
      </c>
      <c r="E1255">
        <v>0.01</v>
      </c>
      <c r="F1255">
        <v>0.56999999999999995</v>
      </c>
      <c r="G1255" t="s">
        <v>341</v>
      </c>
      <c r="H1255" s="73" t="s">
        <v>347</v>
      </c>
      <c r="I1255" t="s">
        <v>214</v>
      </c>
      <c r="J1255" t="s">
        <v>376</v>
      </c>
    </row>
    <row r="1256" spans="1:10" x14ac:dyDescent="0.25">
      <c r="A1256" t="s">
        <v>4</v>
      </c>
      <c r="B1256" t="s">
        <v>290</v>
      </c>
      <c r="C1256" t="s">
        <v>214</v>
      </c>
      <c r="D1256">
        <v>0.41</v>
      </c>
      <c r="E1256">
        <v>0</v>
      </c>
      <c r="F1256">
        <v>0.59</v>
      </c>
      <c r="G1256" t="s">
        <v>341</v>
      </c>
      <c r="H1256" s="73" t="s">
        <v>347</v>
      </c>
      <c r="I1256" t="s">
        <v>214</v>
      </c>
      <c r="J1256" t="s">
        <v>376</v>
      </c>
    </row>
    <row r="1257" spans="1:10" x14ac:dyDescent="0.25">
      <c r="A1257" t="s">
        <v>13</v>
      </c>
      <c r="B1257" t="s">
        <v>290</v>
      </c>
      <c r="C1257" t="s">
        <v>214</v>
      </c>
      <c r="D1257">
        <v>0.56000000000000005</v>
      </c>
      <c r="E1257">
        <v>0</v>
      </c>
      <c r="F1257">
        <v>0.44</v>
      </c>
      <c r="G1257" t="s">
        <v>341</v>
      </c>
      <c r="H1257" s="73" t="s">
        <v>347</v>
      </c>
      <c r="I1257" t="s">
        <v>214</v>
      </c>
      <c r="J1257" t="s">
        <v>376</v>
      </c>
    </row>
    <row r="1258" spans="1:10" x14ac:dyDescent="0.25">
      <c r="A1258" t="s">
        <v>30</v>
      </c>
      <c r="B1258" t="s">
        <v>290</v>
      </c>
      <c r="C1258" t="s">
        <v>214</v>
      </c>
      <c r="D1258">
        <v>0.76</v>
      </c>
      <c r="E1258">
        <v>0.12</v>
      </c>
      <c r="F1258">
        <v>0.12</v>
      </c>
      <c r="G1258" t="s">
        <v>341</v>
      </c>
      <c r="H1258" s="73" t="s">
        <v>347</v>
      </c>
      <c r="I1258" t="s">
        <v>214</v>
      </c>
      <c r="J1258" t="s">
        <v>376</v>
      </c>
    </row>
    <row r="1259" spans="1:10" x14ac:dyDescent="0.25">
      <c r="A1259" t="s">
        <v>31</v>
      </c>
      <c r="B1259" t="s">
        <v>290</v>
      </c>
      <c r="C1259" t="s">
        <v>214</v>
      </c>
      <c r="D1259">
        <v>0.28000000000000003</v>
      </c>
      <c r="E1259">
        <v>0.03</v>
      </c>
      <c r="F1259">
        <v>0.69</v>
      </c>
      <c r="G1259" t="s">
        <v>341</v>
      </c>
      <c r="H1259" s="73" t="s">
        <v>347</v>
      </c>
      <c r="I1259" t="s">
        <v>214</v>
      </c>
      <c r="J1259" t="s">
        <v>376</v>
      </c>
    </row>
    <row r="1260" spans="1:10" x14ac:dyDescent="0.25">
      <c r="A1260" t="s">
        <v>14</v>
      </c>
      <c r="B1260" t="s">
        <v>290</v>
      </c>
      <c r="C1260" t="s">
        <v>214</v>
      </c>
      <c r="D1260">
        <v>0</v>
      </c>
      <c r="E1260">
        <v>0</v>
      </c>
      <c r="F1260">
        <v>1</v>
      </c>
      <c r="G1260" t="s">
        <v>341</v>
      </c>
      <c r="H1260" s="73" t="s">
        <v>347</v>
      </c>
      <c r="I1260" t="s">
        <v>214</v>
      </c>
      <c r="J1260" t="s">
        <v>376</v>
      </c>
    </row>
    <row r="1261" spans="1:10" x14ac:dyDescent="0.25">
      <c r="A1261" t="s">
        <v>5</v>
      </c>
      <c r="B1261" t="s">
        <v>290</v>
      </c>
      <c r="C1261" t="s">
        <v>214</v>
      </c>
      <c r="D1261">
        <v>0.5</v>
      </c>
      <c r="E1261">
        <v>0.05</v>
      </c>
      <c r="F1261">
        <v>0.45</v>
      </c>
      <c r="G1261" t="s">
        <v>341</v>
      </c>
      <c r="H1261" s="73" t="s">
        <v>347</v>
      </c>
      <c r="I1261" t="s">
        <v>214</v>
      </c>
      <c r="J1261" t="s">
        <v>376</v>
      </c>
    </row>
    <row r="1262" spans="1:10" x14ac:dyDescent="0.25">
      <c r="A1262" t="s">
        <v>32</v>
      </c>
      <c r="B1262" t="s">
        <v>290</v>
      </c>
      <c r="C1262" t="s">
        <v>214</v>
      </c>
      <c r="D1262">
        <v>1</v>
      </c>
      <c r="E1262">
        <v>0</v>
      </c>
      <c r="F1262">
        <v>0</v>
      </c>
      <c r="G1262" t="s">
        <v>341</v>
      </c>
      <c r="H1262" s="73" t="s">
        <v>347</v>
      </c>
      <c r="I1262" t="s">
        <v>214</v>
      </c>
      <c r="J1262" t="s">
        <v>376</v>
      </c>
    </row>
    <row r="1263" spans="1:10" x14ac:dyDescent="0.25">
      <c r="A1263" t="s">
        <v>33</v>
      </c>
      <c r="B1263" t="s">
        <v>290</v>
      </c>
      <c r="C1263" t="s">
        <v>214</v>
      </c>
      <c r="D1263">
        <v>0.49</v>
      </c>
      <c r="E1263">
        <v>0</v>
      </c>
      <c r="F1263">
        <v>0.51</v>
      </c>
      <c r="G1263" t="s">
        <v>341</v>
      </c>
      <c r="H1263" s="73" t="s">
        <v>347</v>
      </c>
      <c r="I1263" t="s">
        <v>214</v>
      </c>
      <c r="J1263" t="s">
        <v>376</v>
      </c>
    </row>
    <row r="1264" spans="1:10" x14ac:dyDescent="0.25">
      <c r="A1264" t="s">
        <v>34</v>
      </c>
      <c r="B1264" t="s">
        <v>290</v>
      </c>
      <c r="C1264" t="s">
        <v>214</v>
      </c>
      <c r="D1264">
        <v>0.3</v>
      </c>
      <c r="E1264">
        <v>0.04</v>
      </c>
      <c r="F1264">
        <v>0.65</v>
      </c>
      <c r="G1264" t="s">
        <v>341</v>
      </c>
      <c r="H1264" s="73" t="s">
        <v>347</v>
      </c>
      <c r="I1264" t="s">
        <v>214</v>
      </c>
      <c r="J1264" t="s">
        <v>376</v>
      </c>
    </row>
    <row r="1265" spans="1:10" x14ac:dyDescent="0.25">
      <c r="A1265" t="s">
        <v>35</v>
      </c>
      <c r="B1265" t="s">
        <v>290</v>
      </c>
      <c r="C1265" t="s">
        <v>214</v>
      </c>
      <c r="D1265">
        <v>0.08</v>
      </c>
      <c r="E1265">
        <v>0.12</v>
      </c>
      <c r="F1265">
        <v>0.8</v>
      </c>
      <c r="G1265" t="s">
        <v>341</v>
      </c>
      <c r="H1265" s="73" t="s">
        <v>347</v>
      </c>
      <c r="I1265" t="s">
        <v>214</v>
      </c>
      <c r="J1265" t="s">
        <v>376</v>
      </c>
    </row>
    <row r="1266" spans="1:10" x14ac:dyDescent="0.25">
      <c r="A1266" t="s">
        <v>6</v>
      </c>
      <c r="B1266" t="s">
        <v>290</v>
      </c>
      <c r="C1266" t="s">
        <v>214</v>
      </c>
      <c r="D1266">
        <v>0.7</v>
      </c>
      <c r="E1266">
        <v>0</v>
      </c>
      <c r="F1266">
        <v>0.3</v>
      </c>
      <c r="G1266" t="s">
        <v>341</v>
      </c>
      <c r="H1266" s="73" t="s">
        <v>347</v>
      </c>
      <c r="I1266" t="s">
        <v>214</v>
      </c>
      <c r="J1266" t="s">
        <v>376</v>
      </c>
    </row>
    <row r="1267" spans="1:10" x14ac:dyDescent="0.25">
      <c r="A1267" t="s">
        <v>7</v>
      </c>
      <c r="B1267" t="s">
        <v>290</v>
      </c>
      <c r="C1267" t="s">
        <v>214</v>
      </c>
      <c r="D1267">
        <v>0.53</v>
      </c>
      <c r="E1267">
        <v>0.13</v>
      </c>
      <c r="F1267">
        <v>0.33</v>
      </c>
      <c r="G1267" t="s">
        <v>341</v>
      </c>
      <c r="H1267" s="73" t="s">
        <v>347</v>
      </c>
      <c r="I1267" t="s">
        <v>214</v>
      </c>
      <c r="J1267" t="s">
        <v>376</v>
      </c>
    </row>
    <row r="1268" spans="1:10" x14ac:dyDescent="0.25">
      <c r="A1268" t="s">
        <v>10</v>
      </c>
      <c r="B1268" t="s">
        <v>290</v>
      </c>
      <c r="C1268" t="s">
        <v>214</v>
      </c>
      <c r="D1268">
        <v>0.5</v>
      </c>
      <c r="E1268">
        <v>0.17</v>
      </c>
      <c r="F1268">
        <v>0.33</v>
      </c>
      <c r="G1268" t="s">
        <v>341</v>
      </c>
      <c r="H1268" s="73" t="s">
        <v>347</v>
      </c>
      <c r="I1268" t="s">
        <v>214</v>
      </c>
      <c r="J1268" t="s">
        <v>376</v>
      </c>
    </row>
    <row r="1269" spans="1:10" x14ac:dyDescent="0.25">
      <c r="A1269" t="s">
        <v>8</v>
      </c>
      <c r="B1269" t="s">
        <v>290</v>
      </c>
      <c r="C1269" t="s">
        <v>214</v>
      </c>
      <c r="D1269">
        <v>0.38</v>
      </c>
      <c r="E1269">
        <v>0</v>
      </c>
      <c r="F1269">
        <v>0.63</v>
      </c>
      <c r="G1269" t="s">
        <v>341</v>
      </c>
      <c r="H1269" s="73" t="s">
        <v>347</v>
      </c>
      <c r="I1269" t="s">
        <v>214</v>
      </c>
      <c r="J1269" t="s">
        <v>376</v>
      </c>
    </row>
    <row r="1270" spans="1:10" x14ac:dyDescent="0.25">
      <c r="A1270" t="s">
        <v>15</v>
      </c>
      <c r="B1270" t="s">
        <v>290</v>
      </c>
      <c r="C1270" t="s">
        <v>214</v>
      </c>
      <c r="D1270">
        <v>0.69</v>
      </c>
      <c r="E1270">
        <v>0</v>
      </c>
      <c r="F1270">
        <v>0.31</v>
      </c>
      <c r="G1270" t="s">
        <v>341</v>
      </c>
      <c r="H1270" s="73" t="s">
        <v>347</v>
      </c>
      <c r="I1270" t="s">
        <v>214</v>
      </c>
      <c r="J1270" t="s">
        <v>376</v>
      </c>
    </row>
    <row r="1271" spans="1:10" x14ac:dyDescent="0.25">
      <c r="A1271" t="s">
        <v>9</v>
      </c>
      <c r="B1271" t="s">
        <v>290</v>
      </c>
      <c r="C1271" t="s">
        <v>214</v>
      </c>
      <c r="D1271">
        <v>0.22</v>
      </c>
      <c r="E1271">
        <v>0</v>
      </c>
      <c r="F1271">
        <v>0.78</v>
      </c>
      <c r="G1271" t="s">
        <v>341</v>
      </c>
      <c r="H1271" s="73" t="s">
        <v>347</v>
      </c>
      <c r="I1271" t="s">
        <v>214</v>
      </c>
      <c r="J1271" t="s">
        <v>376</v>
      </c>
    </row>
    <row r="1272" spans="1:10" x14ac:dyDescent="0.25">
      <c r="A1272" t="s">
        <v>16</v>
      </c>
      <c r="B1272" t="s">
        <v>290</v>
      </c>
      <c r="C1272" t="s">
        <v>214</v>
      </c>
      <c r="D1272">
        <v>0.21</v>
      </c>
      <c r="E1272">
        <v>0.05</v>
      </c>
      <c r="F1272">
        <v>0.74</v>
      </c>
      <c r="G1272" t="s">
        <v>341</v>
      </c>
      <c r="H1272" s="73" t="s">
        <v>347</v>
      </c>
      <c r="I1272" t="s">
        <v>214</v>
      </c>
      <c r="J1272" t="s">
        <v>376</v>
      </c>
    </row>
    <row r="1273" spans="1:10" x14ac:dyDescent="0.25">
      <c r="A1273" t="s">
        <v>22</v>
      </c>
      <c r="B1273" t="s">
        <v>290</v>
      </c>
      <c r="C1273" t="s">
        <v>213</v>
      </c>
      <c r="D1273">
        <v>0.17</v>
      </c>
      <c r="E1273">
        <v>0.33</v>
      </c>
      <c r="F1273">
        <v>0.5</v>
      </c>
      <c r="G1273" t="s">
        <v>341</v>
      </c>
      <c r="H1273" s="73" t="s">
        <v>347</v>
      </c>
      <c r="I1273" t="s">
        <v>213</v>
      </c>
      <c r="J1273" t="s">
        <v>377</v>
      </c>
    </row>
    <row r="1274" spans="1:10" x14ac:dyDescent="0.25">
      <c r="A1274" t="s">
        <v>0</v>
      </c>
      <c r="B1274" t="s">
        <v>290</v>
      </c>
      <c r="C1274" t="s">
        <v>213</v>
      </c>
      <c r="D1274">
        <v>0.31</v>
      </c>
      <c r="E1274">
        <v>0.66</v>
      </c>
      <c r="F1274">
        <v>0.03</v>
      </c>
      <c r="G1274" t="s">
        <v>341</v>
      </c>
      <c r="H1274" s="73" t="s">
        <v>347</v>
      </c>
      <c r="I1274" t="s">
        <v>213</v>
      </c>
      <c r="J1274" t="s">
        <v>377</v>
      </c>
    </row>
    <row r="1275" spans="1:10" x14ac:dyDescent="0.25">
      <c r="A1275" t="s">
        <v>11</v>
      </c>
      <c r="B1275" t="s">
        <v>290</v>
      </c>
      <c r="C1275" t="s">
        <v>213</v>
      </c>
      <c r="D1275">
        <v>0.32</v>
      </c>
      <c r="E1275">
        <v>0.28000000000000003</v>
      </c>
      <c r="F1275">
        <v>0.39</v>
      </c>
      <c r="G1275" t="s">
        <v>341</v>
      </c>
      <c r="H1275" s="73" t="s">
        <v>347</v>
      </c>
      <c r="I1275" t="s">
        <v>213</v>
      </c>
      <c r="J1275" t="s">
        <v>377</v>
      </c>
    </row>
    <row r="1276" spans="1:10" x14ac:dyDescent="0.25">
      <c r="A1276" t="s">
        <v>1</v>
      </c>
      <c r="B1276" t="s">
        <v>290</v>
      </c>
      <c r="C1276" t="s">
        <v>213</v>
      </c>
      <c r="D1276">
        <v>0.13</v>
      </c>
      <c r="E1276">
        <v>0.46</v>
      </c>
      <c r="F1276">
        <v>0.41</v>
      </c>
      <c r="G1276" t="s">
        <v>341</v>
      </c>
      <c r="H1276" s="73" t="s">
        <v>347</v>
      </c>
      <c r="I1276" t="s">
        <v>213</v>
      </c>
      <c r="J1276" t="s">
        <v>377</v>
      </c>
    </row>
    <row r="1277" spans="1:10" x14ac:dyDescent="0.25">
      <c r="A1277" t="s">
        <v>2</v>
      </c>
      <c r="B1277" t="s">
        <v>290</v>
      </c>
      <c r="C1277" t="s">
        <v>213</v>
      </c>
      <c r="D1277">
        <v>0.39</v>
      </c>
      <c r="E1277">
        <v>0.3</v>
      </c>
      <c r="F1277">
        <v>0.3</v>
      </c>
      <c r="G1277" t="s">
        <v>341</v>
      </c>
      <c r="H1277" s="73" t="s">
        <v>347</v>
      </c>
      <c r="I1277" t="s">
        <v>213</v>
      </c>
      <c r="J1277" t="s">
        <v>377</v>
      </c>
    </row>
    <row r="1278" spans="1:10" x14ac:dyDescent="0.25">
      <c r="A1278" t="s">
        <v>23</v>
      </c>
      <c r="B1278" t="s">
        <v>290</v>
      </c>
      <c r="C1278" t="s">
        <v>213</v>
      </c>
      <c r="D1278">
        <v>0.04</v>
      </c>
      <c r="E1278">
        <v>0</v>
      </c>
      <c r="F1278">
        <v>0.96</v>
      </c>
      <c r="G1278" t="s">
        <v>341</v>
      </c>
      <c r="H1278" s="73" t="s">
        <v>347</v>
      </c>
      <c r="I1278" t="s">
        <v>213</v>
      </c>
      <c r="J1278" t="s">
        <v>377</v>
      </c>
    </row>
    <row r="1279" spans="1:10" x14ac:dyDescent="0.25">
      <c r="A1279" t="s">
        <v>24</v>
      </c>
      <c r="B1279" t="s">
        <v>290</v>
      </c>
      <c r="C1279" t="s">
        <v>213</v>
      </c>
      <c r="D1279">
        <v>0.03</v>
      </c>
      <c r="E1279">
        <v>0.67</v>
      </c>
      <c r="F1279">
        <v>0.31</v>
      </c>
      <c r="G1279" t="s">
        <v>341</v>
      </c>
      <c r="H1279" s="73" t="s">
        <v>347</v>
      </c>
      <c r="I1279" t="s">
        <v>213</v>
      </c>
      <c r="J1279" t="s">
        <v>377</v>
      </c>
    </row>
    <row r="1280" spans="1:10" x14ac:dyDescent="0.25">
      <c r="A1280" t="s">
        <v>25</v>
      </c>
      <c r="B1280" t="s">
        <v>290</v>
      </c>
      <c r="C1280" t="s">
        <v>213</v>
      </c>
      <c r="D1280">
        <v>0.14000000000000001</v>
      </c>
      <c r="E1280">
        <v>0.35</v>
      </c>
      <c r="F1280">
        <v>0.51</v>
      </c>
      <c r="G1280" t="s">
        <v>341</v>
      </c>
      <c r="H1280" s="73" t="s">
        <v>347</v>
      </c>
      <c r="I1280" t="s">
        <v>213</v>
      </c>
      <c r="J1280" t="s">
        <v>377</v>
      </c>
    </row>
    <row r="1281" spans="1:10" x14ac:dyDescent="0.25">
      <c r="A1281" t="s">
        <v>12</v>
      </c>
      <c r="B1281" t="s">
        <v>290</v>
      </c>
      <c r="C1281" t="s">
        <v>213</v>
      </c>
      <c r="D1281">
        <v>0.56999999999999995</v>
      </c>
      <c r="E1281">
        <v>0.38</v>
      </c>
      <c r="F1281">
        <v>0.05</v>
      </c>
      <c r="G1281" t="s">
        <v>341</v>
      </c>
      <c r="H1281" s="73" t="s">
        <v>347</v>
      </c>
      <c r="I1281" t="s">
        <v>213</v>
      </c>
      <c r="J1281" t="s">
        <v>377</v>
      </c>
    </row>
    <row r="1282" spans="1:10" x14ac:dyDescent="0.25">
      <c r="A1282" t="s">
        <v>3</v>
      </c>
      <c r="B1282" t="s">
        <v>290</v>
      </c>
      <c r="C1282" t="s">
        <v>213</v>
      </c>
      <c r="D1282">
        <v>0.08</v>
      </c>
      <c r="E1282">
        <v>0.8</v>
      </c>
      <c r="F1282">
        <v>0.12</v>
      </c>
      <c r="G1282" t="s">
        <v>341</v>
      </c>
      <c r="H1282" s="73" t="s">
        <v>347</v>
      </c>
      <c r="I1282" t="s">
        <v>213</v>
      </c>
      <c r="J1282" t="s">
        <v>377</v>
      </c>
    </row>
    <row r="1283" spans="1:10" x14ac:dyDescent="0.25">
      <c r="A1283" t="s">
        <v>26</v>
      </c>
      <c r="B1283" t="s">
        <v>290</v>
      </c>
      <c r="C1283" t="s">
        <v>213</v>
      </c>
      <c r="D1283">
        <v>0.3</v>
      </c>
      <c r="E1283">
        <v>0.6</v>
      </c>
      <c r="F1283">
        <v>0.1</v>
      </c>
      <c r="G1283" t="s">
        <v>341</v>
      </c>
      <c r="H1283" s="73" t="s">
        <v>347</v>
      </c>
      <c r="I1283" t="s">
        <v>213</v>
      </c>
      <c r="J1283" t="s">
        <v>377</v>
      </c>
    </row>
    <row r="1284" spans="1:10" x14ac:dyDescent="0.25">
      <c r="A1284" t="s">
        <v>27</v>
      </c>
      <c r="B1284" t="s">
        <v>290</v>
      </c>
      <c r="C1284" t="s">
        <v>213</v>
      </c>
      <c r="D1284">
        <v>0.53</v>
      </c>
      <c r="E1284">
        <v>0.17</v>
      </c>
      <c r="F1284">
        <v>0.3</v>
      </c>
      <c r="G1284" t="s">
        <v>341</v>
      </c>
      <c r="H1284" s="73" t="s">
        <v>347</v>
      </c>
      <c r="I1284" t="s">
        <v>213</v>
      </c>
      <c r="J1284" t="s">
        <v>377</v>
      </c>
    </row>
    <row r="1285" spans="1:10" x14ac:dyDescent="0.25">
      <c r="A1285" t="s">
        <v>28</v>
      </c>
      <c r="B1285" t="s">
        <v>290</v>
      </c>
      <c r="C1285" t="s">
        <v>213</v>
      </c>
      <c r="D1285">
        <v>0.18</v>
      </c>
      <c r="E1285">
        <v>0.5</v>
      </c>
      <c r="F1285">
        <v>0.32</v>
      </c>
      <c r="G1285" t="s">
        <v>341</v>
      </c>
      <c r="H1285" s="73" t="s">
        <v>347</v>
      </c>
      <c r="I1285" t="s">
        <v>213</v>
      </c>
      <c r="J1285" t="s">
        <v>377</v>
      </c>
    </row>
    <row r="1286" spans="1:10" x14ac:dyDescent="0.25">
      <c r="A1286" t="s">
        <v>29</v>
      </c>
      <c r="B1286" t="s">
        <v>290</v>
      </c>
      <c r="C1286" t="s">
        <v>213</v>
      </c>
      <c r="D1286">
        <v>0.42</v>
      </c>
      <c r="E1286">
        <v>0.56000000000000005</v>
      </c>
      <c r="F1286">
        <v>0.03</v>
      </c>
      <c r="G1286" t="s">
        <v>341</v>
      </c>
      <c r="H1286" s="73" t="s">
        <v>347</v>
      </c>
      <c r="I1286" t="s">
        <v>213</v>
      </c>
      <c r="J1286" t="s">
        <v>377</v>
      </c>
    </row>
    <row r="1287" spans="1:10" x14ac:dyDescent="0.25">
      <c r="A1287" t="s">
        <v>4</v>
      </c>
      <c r="B1287" t="s">
        <v>290</v>
      </c>
      <c r="C1287" t="s">
        <v>213</v>
      </c>
      <c r="D1287">
        <v>0.41</v>
      </c>
      <c r="E1287">
        <v>0.52</v>
      </c>
      <c r="F1287">
        <v>7.0000000000000007E-2</v>
      </c>
      <c r="G1287" t="s">
        <v>341</v>
      </c>
      <c r="H1287" s="73" t="s">
        <v>347</v>
      </c>
      <c r="I1287" t="s">
        <v>213</v>
      </c>
      <c r="J1287" t="s">
        <v>377</v>
      </c>
    </row>
    <row r="1288" spans="1:10" x14ac:dyDescent="0.25">
      <c r="A1288" t="s">
        <v>13</v>
      </c>
      <c r="B1288" t="s">
        <v>290</v>
      </c>
      <c r="C1288" t="s">
        <v>213</v>
      </c>
      <c r="D1288">
        <v>0.56000000000000005</v>
      </c>
      <c r="E1288">
        <v>0.44</v>
      </c>
      <c r="F1288">
        <v>0</v>
      </c>
      <c r="G1288" t="s">
        <v>341</v>
      </c>
      <c r="H1288" s="73" t="s">
        <v>347</v>
      </c>
      <c r="I1288" t="s">
        <v>213</v>
      </c>
      <c r="J1288" t="s">
        <v>377</v>
      </c>
    </row>
    <row r="1289" spans="1:10" x14ac:dyDescent="0.25">
      <c r="A1289" t="s">
        <v>30</v>
      </c>
      <c r="B1289" t="s">
        <v>290</v>
      </c>
      <c r="C1289" t="s">
        <v>213</v>
      </c>
      <c r="D1289">
        <v>0.76</v>
      </c>
      <c r="E1289">
        <v>0.08</v>
      </c>
      <c r="F1289">
        <v>0.16</v>
      </c>
      <c r="G1289" t="s">
        <v>341</v>
      </c>
      <c r="H1289" s="73" t="s">
        <v>347</v>
      </c>
      <c r="I1289" t="s">
        <v>213</v>
      </c>
      <c r="J1289" t="s">
        <v>377</v>
      </c>
    </row>
    <row r="1290" spans="1:10" x14ac:dyDescent="0.25">
      <c r="A1290" t="s">
        <v>31</v>
      </c>
      <c r="B1290" t="s">
        <v>290</v>
      </c>
      <c r="C1290" t="s">
        <v>213</v>
      </c>
      <c r="D1290">
        <v>0.28000000000000003</v>
      </c>
      <c r="E1290">
        <v>0.38</v>
      </c>
      <c r="F1290">
        <v>0.34</v>
      </c>
      <c r="G1290" t="s">
        <v>341</v>
      </c>
      <c r="H1290" s="73" t="s">
        <v>347</v>
      </c>
      <c r="I1290" t="s">
        <v>213</v>
      </c>
      <c r="J1290" t="s">
        <v>377</v>
      </c>
    </row>
    <row r="1291" spans="1:10" x14ac:dyDescent="0.25">
      <c r="A1291" t="s">
        <v>14</v>
      </c>
      <c r="B1291" t="s">
        <v>290</v>
      </c>
      <c r="C1291" t="s">
        <v>213</v>
      </c>
      <c r="D1291">
        <v>0</v>
      </c>
      <c r="E1291">
        <v>0.95</v>
      </c>
      <c r="F1291">
        <v>0.05</v>
      </c>
      <c r="G1291" t="s">
        <v>341</v>
      </c>
      <c r="H1291" s="73" t="s">
        <v>347</v>
      </c>
      <c r="I1291" t="s">
        <v>213</v>
      </c>
      <c r="J1291" t="s">
        <v>377</v>
      </c>
    </row>
    <row r="1292" spans="1:10" x14ac:dyDescent="0.25">
      <c r="A1292" t="s">
        <v>5</v>
      </c>
      <c r="B1292" t="s">
        <v>290</v>
      </c>
      <c r="C1292" t="s">
        <v>213</v>
      </c>
      <c r="D1292">
        <v>0.5</v>
      </c>
      <c r="E1292">
        <v>0.34</v>
      </c>
      <c r="F1292">
        <v>0.16</v>
      </c>
      <c r="G1292" t="s">
        <v>341</v>
      </c>
      <c r="H1292" s="73" t="s">
        <v>347</v>
      </c>
      <c r="I1292" t="s">
        <v>213</v>
      </c>
      <c r="J1292" t="s">
        <v>377</v>
      </c>
    </row>
    <row r="1293" spans="1:10" x14ac:dyDescent="0.25">
      <c r="A1293" t="s">
        <v>32</v>
      </c>
      <c r="B1293" t="s">
        <v>290</v>
      </c>
      <c r="C1293" t="s">
        <v>213</v>
      </c>
      <c r="D1293">
        <v>1</v>
      </c>
      <c r="E1293">
        <v>0</v>
      </c>
      <c r="F1293">
        <v>0</v>
      </c>
      <c r="G1293" t="s">
        <v>341</v>
      </c>
      <c r="H1293" s="73" t="s">
        <v>347</v>
      </c>
      <c r="I1293" t="s">
        <v>213</v>
      </c>
      <c r="J1293" t="s">
        <v>377</v>
      </c>
    </row>
    <row r="1294" spans="1:10" x14ac:dyDescent="0.25">
      <c r="A1294" t="s">
        <v>33</v>
      </c>
      <c r="B1294" t="s">
        <v>290</v>
      </c>
      <c r="C1294" t="s">
        <v>213</v>
      </c>
      <c r="D1294">
        <v>0.49</v>
      </c>
      <c r="E1294">
        <v>0.16</v>
      </c>
      <c r="F1294">
        <v>0.36</v>
      </c>
      <c r="G1294" t="s">
        <v>341</v>
      </c>
      <c r="H1294" s="73" t="s">
        <v>347</v>
      </c>
      <c r="I1294" t="s">
        <v>213</v>
      </c>
      <c r="J1294" t="s">
        <v>377</v>
      </c>
    </row>
    <row r="1295" spans="1:10" x14ac:dyDescent="0.25">
      <c r="A1295" t="s">
        <v>34</v>
      </c>
      <c r="B1295" t="s">
        <v>290</v>
      </c>
      <c r="C1295" t="s">
        <v>213</v>
      </c>
      <c r="D1295">
        <v>0.3</v>
      </c>
      <c r="E1295">
        <v>0.46</v>
      </c>
      <c r="F1295">
        <v>0.24</v>
      </c>
      <c r="G1295" t="s">
        <v>341</v>
      </c>
      <c r="H1295" s="73" t="s">
        <v>347</v>
      </c>
      <c r="I1295" t="s">
        <v>213</v>
      </c>
      <c r="J1295" t="s">
        <v>377</v>
      </c>
    </row>
    <row r="1296" spans="1:10" x14ac:dyDescent="0.25">
      <c r="A1296" t="s">
        <v>35</v>
      </c>
      <c r="B1296" t="s">
        <v>290</v>
      </c>
      <c r="C1296" t="s">
        <v>213</v>
      </c>
      <c r="D1296">
        <v>0.08</v>
      </c>
      <c r="E1296">
        <v>0.46</v>
      </c>
      <c r="F1296">
        <v>0.46</v>
      </c>
      <c r="G1296" t="s">
        <v>341</v>
      </c>
      <c r="H1296" s="73" t="s">
        <v>347</v>
      </c>
      <c r="I1296" t="s">
        <v>213</v>
      </c>
      <c r="J1296" t="s">
        <v>377</v>
      </c>
    </row>
    <row r="1297" spans="1:10" x14ac:dyDescent="0.25">
      <c r="A1297" t="s">
        <v>6</v>
      </c>
      <c r="B1297" t="s">
        <v>290</v>
      </c>
      <c r="C1297" t="s">
        <v>213</v>
      </c>
      <c r="D1297">
        <v>0.7</v>
      </c>
      <c r="E1297">
        <v>0.15</v>
      </c>
      <c r="F1297">
        <v>0.15</v>
      </c>
      <c r="G1297" t="s">
        <v>341</v>
      </c>
      <c r="H1297" s="73" t="s">
        <v>347</v>
      </c>
      <c r="I1297" t="s">
        <v>213</v>
      </c>
      <c r="J1297" t="s">
        <v>377</v>
      </c>
    </row>
    <row r="1298" spans="1:10" x14ac:dyDescent="0.25">
      <c r="A1298" t="s">
        <v>7</v>
      </c>
      <c r="B1298" t="s">
        <v>290</v>
      </c>
      <c r="C1298" t="s">
        <v>213</v>
      </c>
      <c r="D1298">
        <v>0.53</v>
      </c>
      <c r="E1298">
        <v>0.27</v>
      </c>
      <c r="F1298">
        <v>0.2</v>
      </c>
      <c r="G1298" t="s">
        <v>341</v>
      </c>
      <c r="H1298" s="73" t="s">
        <v>347</v>
      </c>
      <c r="I1298" t="s">
        <v>213</v>
      </c>
      <c r="J1298" t="s">
        <v>377</v>
      </c>
    </row>
    <row r="1299" spans="1:10" x14ac:dyDescent="0.25">
      <c r="A1299" t="s">
        <v>10</v>
      </c>
      <c r="B1299" t="s">
        <v>290</v>
      </c>
      <c r="C1299" t="s">
        <v>213</v>
      </c>
      <c r="D1299">
        <v>0.5</v>
      </c>
      <c r="E1299">
        <v>0.33</v>
      </c>
      <c r="F1299">
        <v>0.17</v>
      </c>
      <c r="G1299" t="s">
        <v>341</v>
      </c>
      <c r="H1299" s="73" t="s">
        <v>347</v>
      </c>
      <c r="I1299" t="s">
        <v>213</v>
      </c>
      <c r="J1299" t="s">
        <v>377</v>
      </c>
    </row>
    <row r="1300" spans="1:10" x14ac:dyDescent="0.25">
      <c r="A1300" t="s">
        <v>8</v>
      </c>
      <c r="B1300" t="s">
        <v>290</v>
      </c>
      <c r="C1300" t="s">
        <v>213</v>
      </c>
      <c r="D1300">
        <v>0.38</v>
      </c>
      <c r="E1300">
        <v>0.5</v>
      </c>
      <c r="F1300">
        <v>0.13</v>
      </c>
      <c r="G1300" t="s">
        <v>341</v>
      </c>
      <c r="H1300" s="73" t="s">
        <v>347</v>
      </c>
      <c r="I1300" t="s">
        <v>213</v>
      </c>
      <c r="J1300" t="s">
        <v>377</v>
      </c>
    </row>
    <row r="1301" spans="1:10" x14ac:dyDescent="0.25">
      <c r="A1301" t="s">
        <v>15</v>
      </c>
      <c r="B1301" t="s">
        <v>290</v>
      </c>
      <c r="C1301" t="s">
        <v>213</v>
      </c>
      <c r="D1301">
        <v>0.69</v>
      </c>
      <c r="E1301">
        <v>0.31</v>
      </c>
      <c r="F1301">
        <v>0</v>
      </c>
      <c r="G1301" t="s">
        <v>341</v>
      </c>
      <c r="H1301" s="73" t="s">
        <v>347</v>
      </c>
      <c r="I1301" t="s">
        <v>213</v>
      </c>
      <c r="J1301" t="s">
        <v>377</v>
      </c>
    </row>
    <row r="1302" spans="1:10" x14ac:dyDescent="0.25">
      <c r="A1302" t="s">
        <v>9</v>
      </c>
      <c r="B1302" t="s">
        <v>290</v>
      </c>
      <c r="C1302" t="s">
        <v>213</v>
      </c>
      <c r="D1302">
        <v>0.22</v>
      </c>
      <c r="E1302">
        <v>0.74</v>
      </c>
      <c r="F1302">
        <v>0.04</v>
      </c>
      <c r="G1302" t="s">
        <v>341</v>
      </c>
      <c r="H1302" s="73" t="s">
        <v>347</v>
      </c>
      <c r="I1302" t="s">
        <v>213</v>
      </c>
      <c r="J1302" t="s">
        <v>377</v>
      </c>
    </row>
    <row r="1303" spans="1:10" x14ac:dyDescent="0.25">
      <c r="A1303" t="s">
        <v>16</v>
      </c>
      <c r="B1303" t="s">
        <v>290</v>
      </c>
      <c r="C1303" t="s">
        <v>213</v>
      </c>
      <c r="D1303">
        <v>0.21</v>
      </c>
      <c r="E1303">
        <v>0.53</v>
      </c>
      <c r="F1303">
        <v>0.26</v>
      </c>
      <c r="G1303" t="s">
        <v>341</v>
      </c>
      <c r="H1303" s="73" t="s">
        <v>347</v>
      </c>
      <c r="I1303" t="s">
        <v>213</v>
      </c>
      <c r="J1303" t="s">
        <v>377</v>
      </c>
    </row>
    <row r="1304" spans="1:10" x14ac:dyDescent="0.25">
      <c r="A1304" t="s">
        <v>22</v>
      </c>
      <c r="B1304" t="s">
        <v>288</v>
      </c>
      <c r="C1304" t="s">
        <v>214</v>
      </c>
      <c r="D1304">
        <v>0.17</v>
      </c>
      <c r="E1304">
        <v>0</v>
      </c>
      <c r="F1304">
        <v>0.83</v>
      </c>
      <c r="G1304" t="s">
        <v>341</v>
      </c>
      <c r="H1304" s="73" t="s">
        <v>346</v>
      </c>
      <c r="I1304" t="s">
        <v>214</v>
      </c>
      <c r="J1304" t="s">
        <v>372</v>
      </c>
    </row>
    <row r="1305" spans="1:10" x14ac:dyDescent="0.25">
      <c r="A1305" t="s">
        <v>0</v>
      </c>
      <c r="B1305" t="s">
        <v>288</v>
      </c>
      <c r="C1305" t="s">
        <v>214</v>
      </c>
      <c r="D1305">
        <v>0.28000000000000003</v>
      </c>
      <c r="E1305">
        <v>0.03</v>
      </c>
      <c r="F1305">
        <v>0.69</v>
      </c>
      <c r="G1305" t="s">
        <v>341</v>
      </c>
      <c r="H1305" s="73" t="s">
        <v>346</v>
      </c>
      <c r="I1305" t="s">
        <v>214</v>
      </c>
      <c r="J1305" t="s">
        <v>372</v>
      </c>
    </row>
    <row r="1306" spans="1:10" x14ac:dyDescent="0.25">
      <c r="A1306" t="s">
        <v>11</v>
      </c>
      <c r="B1306" t="s">
        <v>288</v>
      </c>
      <c r="C1306" t="s">
        <v>214</v>
      </c>
      <c r="D1306">
        <v>0</v>
      </c>
      <c r="E1306">
        <v>0.41</v>
      </c>
      <c r="F1306">
        <v>0.59</v>
      </c>
      <c r="G1306" t="s">
        <v>341</v>
      </c>
      <c r="H1306" s="73" t="s">
        <v>346</v>
      </c>
      <c r="I1306" t="s">
        <v>214</v>
      </c>
      <c r="J1306" t="s">
        <v>372</v>
      </c>
    </row>
    <row r="1307" spans="1:10" x14ac:dyDescent="0.25">
      <c r="A1307" t="s">
        <v>1</v>
      </c>
      <c r="B1307" t="s">
        <v>288</v>
      </c>
      <c r="C1307" t="s">
        <v>214</v>
      </c>
      <c r="D1307">
        <v>0.13</v>
      </c>
      <c r="E1307">
        <v>0</v>
      </c>
      <c r="F1307">
        <v>0.87</v>
      </c>
      <c r="G1307" t="s">
        <v>341</v>
      </c>
      <c r="H1307" s="73" t="s">
        <v>346</v>
      </c>
      <c r="I1307" t="s">
        <v>214</v>
      </c>
      <c r="J1307" t="s">
        <v>372</v>
      </c>
    </row>
    <row r="1308" spans="1:10" x14ac:dyDescent="0.25">
      <c r="A1308" t="s">
        <v>2</v>
      </c>
      <c r="B1308" t="s">
        <v>288</v>
      </c>
      <c r="C1308" t="s">
        <v>214</v>
      </c>
      <c r="D1308">
        <v>0.24</v>
      </c>
      <c r="E1308">
        <v>0.18</v>
      </c>
      <c r="F1308">
        <v>0.57999999999999996</v>
      </c>
      <c r="G1308" t="s">
        <v>341</v>
      </c>
      <c r="H1308" s="73" t="s">
        <v>346</v>
      </c>
      <c r="I1308" t="s">
        <v>214</v>
      </c>
      <c r="J1308" t="s">
        <v>372</v>
      </c>
    </row>
    <row r="1309" spans="1:10" x14ac:dyDescent="0.25">
      <c r="A1309" t="s">
        <v>23</v>
      </c>
      <c r="B1309" t="s">
        <v>288</v>
      </c>
      <c r="C1309" t="s">
        <v>214</v>
      </c>
      <c r="D1309">
        <v>0</v>
      </c>
      <c r="E1309">
        <v>1</v>
      </c>
      <c r="F1309">
        <v>0</v>
      </c>
      <c r="G1309" t="s">
        <v>341</v>
      </c>
      <c r="H1309" s="73" t="s">
        <v>346</v>
      </c>
      <c r="I1309" t="s">
        <v>214</v>
      </c>
      <c r="J1309" t="s">
        <v>372</v>
      </c>
    </row>
    <row r="1310" spans="1:10" x14ac:dyDescent="0.25">
      <c r="A1310" t="s">
        <v>24</v>
      </c>
      <c r="B1310" t="s">
        <v>288</v>
      </c>
      <c r="C1310" t="s">
        <v>214</v>
      </c>
      <c r="D1310">
        <v>0.03</v>
      </c>
      <c r="E1310">
        <v>0</v>
      </c>
      <c r="F1310">
        <v>0.97</v>
      </c>
      <c r="G1310" t="s">
        <v>341</v>
      </c>
      <c r="H1310" s="73" t="s">
        <v>346</v>
      </c>
      <c r="I1310" t="s">
        <v>214</v>
      </c>
      <c r="J1310" t="s">
        <v>372</v>
      </c>
    </row>
    <row r="1311" spans="1:10" x14ac:dyDescent="0.25">
      <c r="A1311" t="s">
        <v>25</v>
      </c>
      <c r="B1311" t="s">
        <v>288</v>
      </c>
      <c r="C1311" t="s">
        <v>214</v>
      </c>
      <c r="D1311">
        <v>0.09</v>
      </c>
      <c r="E1311">
        <v>0.11</v>
      </c>
      <c r="F1311">
        <v>0.81</v>
      </c>
      <c r="G1311" t="s">
        <v>341</v>
      </c>
      <c r="H1311" s="73" t="s">
        <v>346</v>
      </c>
      <c r="I1311" t="s">
        <v>214</v>
      </c>
      <c r="J1311" t="s">
        <v>372</v>
      </c>
    </row>
    <row r="1312" spans="1:10" x14ac:dyDescent="0.25">
      <c r="A1312" t="s">
        <v>12</v>
      </c>
      <c r="B1312" t="s">
        <v>288</v>
      </c>
      <c r="C1312" t="s">
        <v>214</v>
      </c>
      <c r="D1312">
        <v>0.28999999999999998</v>
      </c>
      <c r="E1312">
        <v>0.28999999999999998</v>
      </c>
      <c r="F1312">
        <v>0.43</v>
      </c>
      <c r="G1312" t="s">
        <v>341</v>
      </c>
      <c r="H1312" s="73" t="s">
        <v>346</v>
      </c>
      <c r="I1312" t="s">
        <v>214</v>
      </c>
      <c r="J1312" t="s">
        <v>372</v>
      </c>
    </row>
    <row r="1313" spans="1:10" x14ac:dyDescent="0.25">
      <c r="A1313" t="s">
        <v>3</v>
      </c>
      <c r="B1313" t="s">
        <v>288</v>
      </c>
      <c r="C1313" t="s">
        <v>214</v>
      </c>
      <c r="D1313">
        <v>0.08</v>
      </c>
      <c r="E1313">
        <v>0.04</v>
      </c>
      <c r="F1313">
        <v>0.88</v>
      </c>
      <c r="G1313" t="s">
        <v>341</v>
      </c>
      <c r="H1313" s="73" t="s">
        <v>346</v>
      </c>
      <c r="I1313" t="s">
        <v>214</v>
      </c>
      <c r="J1313" t="s">
        <v>372</v>
      </c>
    </row>
    <row r="1314" spans="1:10" x14ac:dyDescent="0.25">
      <c r="A1314" t="s">
        <v>26</v>
      </c>
      <c r="B1314" t="s">
        <v>288</v>
      </c>
      <c r="C1314" t="s">
        <v>214</v>
      </c>
      <c r="D1314">
        <v>0.1</v>
      </c>
      <c r="E1314">
        <v>0.2</v>
      </c>
      <c r="F1314">
        <v>0.7</v>
      </c>
      <c r="G1314" t="s">
        <v>341</v>
      </c>
      <c r="H1314" s="73" t="s">
        <v>346</v>
      </c>
      <c r="I1314" t="s">
        <v>214</v>
      </c>
      <c r="J1314" t="s">
        <v>372</v>
      </c>
    </row>
    <row r="1315" spans="1:10" x14ac:dyDescent="0.25">
      <c r="A1315" t="s">
        <v>27</v>
      </c>
      <c r="B1315" t="s">
        <v>288</v>
      </c>
      <c r="C1315" t="s">
        <v>214</v>
      </c>
      <c r="D1315">
        <v>0.43</v>
      </c>
      <c r="E1315">
        <v>0.1</v>
      </c>
      <c r="F1315">
        <v>0.47</v>
      </c>
      <c r="G1315" t="s">
        <v>341</v>
      </c>
      <c r="H1315" s="73" t="s">
        <v>346</v>
      </c>
      <c r="I1315" t="s">
        <v>214</v>
      </c>
      <c r="J1315" t="s">
        <v>372</v>
      </c>
    </row>
    <row r="1316" spans="1:10" x14ac:dyDescent="0.25">
      <c r="A1316" t="s">
        <v>28</v>
      </c>
      <c r="B1316" t="s">
        <v>288</v>
      </c>
      <c r="C1316" t="s">
        <v>214</v>
      </c>
      <c r="D1316">
        <v>0.28999999999999998</v>
      </c>
      <c r="E1316">
        <v>0.21</v>
      </c>
      <c r="F1316">
        <v>0.5</v>
      </c>
      <c r="G1316" t="s">
        <v>341</v>
      </c>
      <c r="H1316" s="73" t="s">
        <v>346</v>
      </c>
      <c r="I1316" t="s">
        <v>214</v>
      </c>
      <c r="J1316" t="s">
        <v>372</v>
      </c>
    </row>
    <row r="1317" spans="1:10" x14ac:dyDescent="0.25">
      <c r="A1317" t="s">
        <v>29</v>
      </c>
      <c r="B1317" t="s">
        <v>288</v>
      </c>
      <c r="C1317" t="s">
        <v>214</v>
      </c>
      <c r="D1317">
        <v>0.02</v>
      </c>
      <c r="E1317">
        <v>0.41</v>
      </c>
      <c r="F1317">
        <v>0.56999999999999995</v>
      </c>
      <c r="G1317" t="s">
        <v>341</v>
      </c>
      <c r="H1317" s="73" t="s">
        <v>346</v>
      </c>
      <c r="I1317" t="s">
        <v>214</v>
      </c>
      <c r="J1317" t="s">
        <v>372</v>
      </c>
    </row>
    <row r="1318" spans="1:10" x14ac:dyDescent="0.25">
      <c r="A1318" t="s">
        <v>4</v>
      </c>
      <c r="B1318" t="s">
        <v>288</v>
      </c>
      <c r="C1318" t="s">
        <v>214</v>
      </c>
      <c r="D1318">
        <v>0.02</v>
      </c>
      <c r="E1318">
        <v>0.39</v>
      </c>
      <c r="F1318">
        <v>0.59</v>
      </c>
      <c r="G1318" t="s">
        <v>341</v>
      </c>
      <c r="H1318" s="73" t="s">
        <v>346</v>
      </c>
      <c r="I1318" t="s">
        <v>214</v>
      </c>
      <c r="J1318" t="s">
        <v>372</v>
      </c>
    </row>
    <row r="1319" spans="1:10" x14ac:dyDescent="0.25">
      <c r="A1319" t="s">
        <v>13</v>
      </c>
      <c r="B1319" t="s">
        <v>288</v>
      </c>
      <c r="C1319" t="s">
        <v>214</v>
      </c>
      <c r="D1319">
        <v>0.22</v>
      </c>
      <c r="E1319">
        <v>0.33</v>
      </c>
      <c r="F1319">
        <v>0.44</v>
      </c>
      <c r="G1319" t="s">
        <v>341</v>
      </c>
      <c r="H1319" s="73" t="s">
        <v>346</v>
      </c>
      <c r="I1319" t="s">
        <v>214</v>
      </c>
      <c r="J1319" t="s">
        <v>372</v>
      </c>
    </row>
    <row r="1320" spans="1:10" x14ac:dyDescent="0.25">
      <c r="A1320" t="s">
        <v>30</v>
      </c>
      <c r="B1320" t="s">
        <v>288</v>
      </c>
      <c r="C1320" t="s">
        <v>214</v>
      </c>
      <c r="D1320">
        <v>0.08</v>
      </c>
      <c r="E1320">
        <v>0.8</v>
      </c>
      <c r="F1320">
        <v>0.12</v>
      </c>
      <c r="G1320" t="s">
        <v>341</v>
      </c>
      <c r="H1320" s="73" t="s">
        <v>346</v>
      </c>
      <c r="I1320" t="s">
        <v>214</v>
      </c>
      <c r="J1320" t="s">
        <v>372</v>
      </c>
    </row>
    <row r="1321" spans="1:10" x14ac:dyDescent="0.25">
      <c r="A1321" t="s">
        <v>31</v>
      </c>
      <c r="B1321" t="s">
        <v>288</v>
      </c>
      <c r="C1321" t="s">
        <v>214</v>
      </c>
      <c r="D1321">
        <v>0</v>
      </c>
      <c r="E1321">
        <v>0.31</v>
      </c>
      <c r="F1321">
        <v>0.69</v>
      </c>
      <c r="G1321" t="s">
        <v>341</v>
      </c>
      <c r="H1321" s="73" t="s">
        <v>346</v>
      </c>
      <c r="I1321" t="s">
        <v>214</v>
      </c>
      <c r="J1321" t="s">
        <v>372</v>
      </c>
    </row>
    <row r="1322" spans="1:10" x14ac:dyDescent="0.25">
      <c r="A1322" t="s">
        <v>14</v>
      </c>
      <c r="B1322" t="s">
        <v>288</v>
      </c>
      <c r="C1322" t="s">
        <v>214</v>
      </c>
      <c r="D1322">
        <v>0</v>
      </c>
      <c r="E1322">
        <v>0</v>
      </c>
      <c r="F1322">
        <v>1</v>
      </c>
      <c r="G1322" t="s">
        <v>341</v>
      </c>
      <c r="H1322" s="73" t="s">
        <v>346</v>
      </c>
      <c r="I1322" t="s">
        <v>214</v>
      </c>
      <c r="J1322" t="s">
        <v>372</v>
      </c>
    </row>
    <row r="1323" spans="1:10" x14ac:dyDescent="0.25">
      <c r="A1323" t="s">
        <v>5</v>
      </c>
      <c r="B1323" t="s">
        <v>288</v>
      </c>
      <c r="C1323" t="s">
        <v>214</v>
      </c>
      <c r="D1323">
        <v>0.22</v>
      </c>
      <c r="E1323">
        <v>0.33</v>
      </c>
      <c r="F1323">
        <v>0.45</v>
      </c>
      <c r="G1323" t="s">
        <v>341</v>
      </c>
      <c r="H1323" s="73" t="s">
        <v>346</v>
      </c>
      <c r="I1323" t="s">
        <v>214</v>
      </c>
      <c r="J1323" t="s">
        <v>372</v>
      </c>
    </row>
    <row r="1324" spans="1:10" x14ac:dyDescent="0.25">
      <c r="A1324" t="s">
        <v>32</v>
      </c>
      <c r="B1324" t="s">
        <v>288</v>
      </c>
      <c r="C1324" t="s">
        <v>214</v>
      </c>
      <c r="D1324">
        <v>0.68</v>
      </c>
      <c r="E1324">
        <v>0.32</v>
      </c>
      <c r="F1324">
        <v>0</v>
      </c>
      <c r="G1324" t="s">
        <v>341</v>
      </c>
      <c r="H1324" s="73" t="s">
        <v>346</v>
      </c>
      <c r="I1324" t="s">
        <v>214</v>
      </c>
      <c r="J1324" t="s">
        <v>372</v>
      </c>
    </row>
    <row r="1325" spans="1:10" x14ac:dyDescent="0.25">
      <c r="A1325" t="s">
        <v>33</v>
      </c>
      <c r="B1325" t="s">
        <v>288</v>
      </c>
      <c r="C1325" t="s">
        <v>214</v>
      </c>
      <c r="D1325">
        <v>0.49</v>
      </c>
      <c r="E1325">
        <v>0</v>
      </c>
      <c r="F1325">
        <v>0.51</v>
      </c>
      <c r="G1325" t="s">
        <v>341</v>
      </c>
      <c r="H1325" s="73" t="s">
        <v>346</v>
      </c>
      <c r="I1325" t="s">
        <v>214</v>
      </c>
      <c r="J1325" t="s">
        <v>372</v>
      </c>
    </row>
    <row r="1326" spans="1:10" x14ac:dyDescent="0.25">
      <c r="A1326" t="s">
        <v>34</v>
      </c>
      <c r="B1326" t="s">
        <v>288</v>
      </c>
      <c r="C1326" t="s">
        <v>214</v>
      </c>
      <c r="D1326">
        <v>0.24</v>
      </c>
      <c r="E1326">
        <v>0.11</v>
      </c>
      <c r="F1326">
        <v>0.65</v>
      </c>
      <c r="G1326" t="s">
        <v>341</v>
      </c>
      <c r="H1326" s="73" t="s">
        <v>346</v>
      </c>
      <c r="I1326" t="s">
        <v>214</v>
      </c>
      <c r="J1326" t="s">
        <v>372</v>
      </c>
    </row>
    <row r="1327" spans="1:10" x14ac:dyDescent="0.25">
      <c r="A1327" t="s">
        <v>35</v>
      </c>
      <c r="B1327" t="s">
        <v>288</v>
      </c>
      <c r="C1327" t="s">
        <v>214</v>
      </c>
      <c r="D1327">
        <v>0.02</v>
      </c>
      <c r="E1327">
        <v>0.19</v>
      </c>
      <c r="F1327">
        <v>0.8</v>
      </c>
      <c r="G1327" t="s">
        <v>341</v>
      </c>
      <c r="H1327" s="73" t="s">
        <v>346</v>
      </c>
      <c r="I1327" t="s">
        <v>214</v>
      </c>
      <c r="J1327" t="s">
        <v>372</v>
      </c>
    </row>
    <row r="1328" spans="1:10" x14ac:dyDescent="0.25">
      <c r="A1328" t="s">
        <v>6</v>
      </c>
      <c r="B1328" t="s">
        <v>288</v>
      </c>
      <c r="C1328" t="s">
        <v>214</v>
      </c>
      <c r="D1328">
        <v>0.35</v>
      </c>
      <c r="E1328">
        <v>0.35</v>
      </c>
      <c r="F1328">
        <v>0.3</v>
      </c>
      <c r="G1328" t="s">
        <v>341</v>
      </c>
      <c r="H1328" s="73" t="s">
        <v>346</v>
      </c>
      <c r="I1328" t="s">
        <v>214</v>
      </c>
      <c r="J1328" t="s">
        <v>372</v>
      </c>
    </row>
    <row r="1329" spans="1:10" x14ac:dyDescent="0.25">
      <c r="A1329" t="s">
        <v>7</v>
      </c>
      <c r="B1329" t="s">
        <v>288</v>
      </c>
      <c r="C1329" t="s">
        <v>214</v>
      </c>
      <c r="D1329">
        <v>0.6</v>
      </c>
      <c r="E1329">
        <v>7.0000000000000007E-2</v>
      </c>
      <c r="F1329">
        <v>0.33</v>
      </c>
      <c r="G1329" t="s">
        <v>341</v>
      </c>
      <c r="H1329" s="73" t="s">
        <v>346</v>
      </c>
      <c r="I1329" t="s">
        <v>214</v>
      </c>
      <c r="J1329" t="s">
        <v>372</v>
      </c>
    </row>
    <row r="1330" spans="1:10" x14ac:dyDescent="0.25">
      <c r="A1330" t="s">
        <v>10</v>
      </c>
      <c r="B1330" t="s">
        <v>288</v>
      </c>
      <c r="C1330" t="s">
        <v>214</v>
      </c>
      <c r="D1330">
        <v>0.67</v>
      </c>
      <c r="E1330">
        <v>0</v>
      </c>
      <c r="F1330">
        <v>0.33</v>
      </c>
      <c r="G1330" t="s">
        <v>341</v>
      </c>
      <c r="H1330" s="73" t="s">
        <v>346</v>
      </c>
      <c r="I1330" t="s">
        <v>214</v>
      </c>
      <c r="J1330" t="s">
        <v>372</v>
      </c>
    </row>
    <row r="1331" spans="1:10" x14ac:dyDescent="0.25">
      <c r="A1331" t="s">
        <v>8</v>
      </c>
      <c r="B1331" t="s">
        <v>288</v>
      </c>
      <c r="C1331" t="s">
        <v>214</v>
      </c>
      <c r="D1331">
        <v>0.38</v>
      </c>
      <c r="E1331">
        <v>0</v>
      </c>
      <c r="F1331">
        <v>0.63</v>
      </c>
      <c r="G1331" t="s">
        <v>341</v>
      </c>
      <c r="H1331" s="73" t="s">
        <v>346</v>
      </c>
      <c r="I1331" t="s">
        <v>214</v>
      </c>
      <c r="J1331" t="s">
        <v>372</v>
      </c>
    </row>
    <row r="1332" spans="1:10" x14ac:dyDescent="0.25">
      <c r="A1332" t="s">
        <v>15</v>
      </c>
      <c r="B1332" t="s">
        <v>288</v>
      </c>
      <c r="C1332" t="s">
        <v>214</v>
      </c>
      <c r="D1332">
        <v>0.38</v>
      </c>
      <c r="E1332">
        <v>0.31</v>
      </c>
      <c r="F1332">
        <v>0.31</v>
      </c>
      <c r="G1332" t="s">
        <v>341</v>
      </c>
      <c r="H1332" s="73" t="s">
        <v>346</v>
      </c>
      <c r="I1332" t="s">
        <v>214</v>
      </c>
      <c r="J1332" t="s">
        <v>372</v>
      </c>
    </row>
    <row r="1333" spans="1:10" x14ac:dyDescent="0.25">
      <c r="A1333" t="s">
        <v>9</v>
      </c>
      <c r="B1333" t="s">
        <v>288</v>
      </c>
      <c r="C1333" t="s">
        <v>214</v>
      </c>
      <c r="D1333">
        <v>0.22</v>
      </c>
      <c r="E1333">
        <v>0</v>
      </c>
      <c r="F1333">
        <v>0.78</v>
      </c>
      <c r="G1333" t="s">
        <v>341</v>
      </c>
      <c r="H1333" s="73" t="s">
        <v>346</v>
      </c>
      <c r="I1333" t="s">
        <v>214</v>
      </c>
      <c r="J1333" t="s">
        <v>372</v>
      </c>
    </row>
    <row r="1334" spans="1:10" x14ac:dyDescent="0.25">
      <c r="A1334" t="s">
        <v>16</v>
      </c>
      <c r="B1334" t="s">
        <v>288</v>
      </c>
      <c r="C1334" t="s">
        <v>214</v>
      </c>
      <c r="D1334">
        <v>0.21</v>
      </c>
      <c r="E1334">
        <v>0.05</v>
      </c>
      <c r="F1334">
        <v>0.74</v>
      </c>
      <c r="G1334" t="s">
        <v>341</v>
      </c>
      <c r="H1334" s="73" t="s">
        <v>346</v>
      </c>
      <c r="I1334" t="s">
        <v>214</v>
      </c>
      <c r="J1334" t="s">
        <v>372</v>
      </c>
    </row>
    <row r="1335" spans="1:10" x14ac:dyDescent="0.25">
      <c r="A1335" t="s">
        <v>22</v>
      </c>
      <c r="B1335" t="s">
        <v>288</v>
      </c>
      <c r="C1335" t="s">
        <v>267</v>
      </c>
      <c r="D1335">
        <v>0.17</v>
      </c>
      <c r="E1335">
        <v>0.17</v>
      </c>
      <c r="F1335">
        <v>0.67</v>
      </c>
      <c r="G1335" t="s">
        <v>341</v>
      </c>
      <c r="H1335" s="73" t="s">
        <v>346</v>
      </c>
      <c r="I1335" t="s">
        <v>267</v>
      </c>
      <c r="J1335" t="s">
        <v>373</v>
      </c>
    </row>
    <row r="1336" spans="1:10" x14ac:dyDescent="0.25">
      <c r="A1336" t="s">
        <v>0</v>
      </c>
      <c r="B1336" t="s">
        <v>288</v>
      </c>
      <c r="C1336" t="s">
        <v>267</v>
      </c>
      <c r="D1336">
        <v>0.28000000000000003</v>
      </c>
      <c r="E1336">
        <v>0.03</v>
      </c>
      <c r="F1336">
        <v>0.69</v>
      </c>
      <c r="G1336" t="s">
        <v>341</v>
      </c>
      <c r="H1336" s="73" t="s">
        <v>346</v>
      </c>
      <c r="I1336" t="s">
        <v>267</v>
      </c>
      <c r="J1336" t="s">
        <v>373</v>
      </c>
    </row>
    <row r="1337" spans="1:10" x14ac:dyDescent="0.25">
      <c r="A1337" t="s">
        <v>11</v>
      </c>
      <c r="B1337" t="s">
        <v>288</v>
      </c>
      <c r="C1337" t="s">
        <v>267</v>
      </c>
      <c r="D1337">
        <v>0</v>
      </c>
      <c r="E1337">
        <v>0.03</v>
      </c>
      <c r="F1337">
        <v>0.97</v>
      </c>
      <c r="G1337" t="s">
        <v>341</v>
      </c>
      <c r="H1337" s="73" t="s">
        <v>346</v>
      </c>
      <c r="I1337" t="s">
        <v>267</v>
      </c>
      <c r="J1337" t="s">
        <v>373</v>
      </c>
    </row>
    <row r="1338" spans="1:10" x14ac:dyDescent="0.25">
      <c r="A1338" t="s">
        <v>1</v>
      </c>
      <c r="B1338" t="s">
        <v>288</v>
      </c>
      <c r="C1338" t="s">
        <v>267</v>
      </c>
      <c r="D1338">
        <v>0.13</v>
      </c>
      <c r="E1338">
        <v>0.15</v>
      </c>
      <c r="F1338">
        <v>0.72</v>
      </c>
      <c r="G1338" t="s">
        <v>341</v>
      </c>
      <c r="H1338" s="73" t="s">
        <v>346</v>
      </c>
      <c r="I1338" t="s">
        <v>267</v>
      </c>
      <c r="J1338" t="s">
        <v>373</v>
      </c>
    </row>
    <row r="1339" spans="1:10" x14ac:dyDescent="0.25">
      <c r="A1339" t="s">
        <v>2</v>
      </c>
      <c r="B1339" t="s">
        <v>288</v>
      </c>
      <c r="C1339" t="s">
        <v>267</v>
      </c>
      <c r="D1339">
        <v>0.24</v>
      </c>
      <c r="E1339">
        <v>0.18</v>
      </c>
      <c r="F1339">
        <v>0.57999999999999996</v>
      </c>
      <c r="G1339" t="s">
        <v>341</v>
      </c>
      <c r="H1339" s="73" t="s">
        <v>346</v>
      </c>
      <c r="I1339" t="s">
        <v>267</v>
      </c>
      <c r="J1339" t="s">
        <v>373</v>
      </c>
    </row>
    <row r="1340" spans="1:10" x14ac:dyDescent="0.25">
      <c r="A1340" t="s">
        <v>23</v>
      </c>
      <c r="B1340" t="s">
        <v>288</v>
      </c>
      <c r="C1340" t="s">
        <v>267</v>
      </c>
      <c r="D1340">
        <v>0</v>
      </c>
      <c r="E1340">
        <v>0</v>
      </c>
      <c r="F1340">
        <v>1</v>
      </c>
      <c r="G1340" t="s">
        <v>341</v>
      </c>
      <c r="H1340" s="73" t="s">
        <v>346</v>
      </c>
      <c r="I1340" t="s">
        <v>267</v>
      </c>
      <c r="J1340" t="s">
        <v>373</v>
      </c>
    </row>
    <row r="1341" spans="1:10" x14ac:dyDescent="0.25">
      <c r="A1341" t="s">
        <v>24</v>
      </c>
      <c r="B1341" t="s">
        <v>288</v>
      </c>
      <c r="C1341" t="s">
        <v>267</v>
      </c>
      <c r="D1341">
        <v>0.03</v>
      </c>
      <c r="E1341">
        <v>0.19</v>
      </c>
      <c r="F1341">
        <v>0.78</v>
      </c>
      <c r="G1341" t="s">
        <v>341</v>
      </c>
      <c r="H1341" s="73" t="s">
        <v>346</v>
      </c>
      <c r="I1341" t="s">
        <v>267</v>
      </c>
      <c r="J1341" t="s">
        <v>373</v>
      </c>
    </row>
    <row r="1342" spans="1:10" x14ac:dyDescent="0.25">
      <c r="A1342" t="s">
        <v>25</v>
      </c>
      <c r="B1342" t="s">
        <v>288</v>
      </c>
      <c r="C1342" t="s">
        <v>267</v>
      </c>
      <c r="D1342">
        <v>0.09</v>
      </c>
      <c r="E1342">
        <v>0.12</v>
      </c>
      <c r="F1342">
        <v>0.79</v>
      </c>
      <c r="G1342" t="s">
        <v>341</v>
      </c>
      <c r="H1342" s="73" t="s">
        <v>346</v>
      </c>
      <c r="I1342" t="s">
        <v>267</v>
      </c>
      <c r="J1342" t="s">
        <v>373</v>
      </c>
    </row>
    <row r="1343" spans="1:10" x14ac:dyDescent="0.25">
      <c r="A1343" t="s">
        <v>12</v>
      </c>
      <c r="B1343" t="s">
        <v>288</v>
      </c>
      <c r="C1343" t="s">
        <v>267</v>
      </c>
      <c r="D1343">
        <v>0.28999999999999998</v>
      </c>
      <c r="E1343">
        <v>0.14000000000000001</v>
      </c>
      <c r="F1343">
        <v>0.56999999999999995</v>
      </c>
      <c r="G1343" t="s">
        <v>341</v>
      </c>
      <c r="H1343" s="73" t="s">
        <v>346</v>
      </c>
      <c r="I1343" t="s">
        <v>267</v>
      </c>
      <c r="J1343" t="s">
        <v>373</v>
      </c>
    </row>
    <row r="1344" spans="1:10" x14ac:dyDescent="0.25">
      <c r="A1344" t="s">
        <v>3</v>
      </c>
      <c r="B1344" t="s">
        <v>288</v>
      </c>
      <c r="C1344" t="s">
        <v>267</v>
      </c>
      <c r="D1344">
        <v>0.08</v>
      </c>
      <c r="E1344">
        <v>0.24</v>
      </c>
      <c r="F1344">
        <v>0.68</v>
      </c>
      <c r="G1344" t="s">
        <v>341</v>
      </c>
      <c r="H1344" s="73" t="s">
        <v>346</v>
      </c>
      <c r="I1344" t="s">
        <v>267</v>
      </c>
      <c r="J1344" t="s">
        <v>373</v>
      </c>
    </row>
    <row r="1345" spans="1:10" x14ac:dyDescent="0.25">
      <c r="A1345" t="s">
        <v>26</v>
      </c>
      <c r="B1345" t="s">
        <v>288</v>
      </c>
      <c r="C1345" t="s">
        <v>267</v>
      </c>
      <c r="D1345">
        <v>0.1</v>
      </c>
      <c r="E1345">
        <v>0.15</v>
      </c>
      <c r="F1345">
        <v>0.75</v>
      </c>
      <c r="G1345" t="s">
        <v>341</v>
      </c>
      <c r="H1345" s="73" t="s">
        <v>346</v>
      </c>
      <c r="I1345" t="s">
        <v>267</v>
      </c>
      <c r="J1345" t="s">
        <v>373</v>
      </c>
    </row>
    <row r="1346" spans="1:10" x14ac:dyDescent="0.25">
      <c r="A1346" t="s">
        <v>27</v>
      </c>
      <c r="B1346" t="s">
        <v>288</v>
      </c>
      <c r="C1346" t="s">
        <v>267</v>
      </c>
      <c r="D1346">
        <v>0.43</v>
      </c>
      <c r="E1346">
        <v>0.15</v>
      </c>
      <c r="F1346">
        <v>0.42</v>
      </c>
      <c r="G1346" t="s">
        <v>341</v>
      </c>
      <c r="H1346" s="73" t="s">
        <v>346</v>
      </c>
      <c r="I1346" t="s">
        <v>267</v>
      </c>
      <c r="J1346" t="s">
        <v>373</v>
      </c>
    </row>
    <row r="1347" spans="1:10" x14ac:dyDescent="0.25">
      <c r="A1347" t="s">
        <v>28</v>
      </c>
      <c r="B1347" t="s">
        <v>288</v>
      </c>
      <c r="C1347" t="s">
        <v>267</v>
      </c>
      <c r="D1347">
        <v>0.28999999999999998</v>
      </c>
      <c r="E1347">
        <v>0.15</v>
      </c>
      <c r="F1347">
        <v>0.56000000000000005</v>
      </c>
      <c r="G1347" t="s">
        <v>341</v>
      </c>
      <c r="H1347" s="73" t="s">
        <v>346</v>
      </c>
      <c r="I1347" t="s">
        <v>267</v>
      </c>
      <c r="J1347" t="s">
        <v>373</v>
      </c>
    </row>
    <row r="1348" spans="1:10" x14ac:dyDescent="0.25">
      <c r="A1348" t="s">
        <v>29</v>
      </c>
      <c r="B1348" t="s">
        <v>288</v>
      </c>
      <c r="C1348" t="s">
        <v>267</v>
      </c>
      <c r="D1348">
        <v>0.02</v>
      </c>
      <c r="E1348">
        <v>0.01</v>
      </c>
      <c r="F1348">
        <v>0.97</v>
      </c>
      <c r="G1348" t="s">
        <v>341</v>
      </c>
      <c r="H1348" s="73" t="s">
        <v>346</v>
      </c>
      <c r="I1348" t="s">
        <v>267</v>
      </c>
      <c r="J1348" t="s">
        <v>373</v>
      </c>
    </row>
    <row r="1349" spans="1:10" x14ac:dyDescent="0.25">
      <c r="A1349" t="s">
        <v>4</v>
      </c>
      <c r="B1349" t="s">
        <v>288</v>
      </c>
      <c r="C1349" t="s">
        <v>267</v>
      </c>
      <c r="D1349">
        <v>0.02</v>
      </c>
      <c r="E1349">
        <v>7.0000000000000007E-2</v>
      </c>
      <c r="F1349">
        <v>0.91</v>
      </c>
      <c r="G1349" t="s">
        <v>341</v>
      </c>
      <c r="H1349" s="73" t="s">
        <v>346</v>
      </c>
      <c r="I1349" t="s">
        <v>267</v>
      </c>
      <c r="J1349" t="s">
        <v>373</v>
      </c>
    </row>
    <row r="1350" spans="1:10" x14ac:dyDescent="0.25">
      <c r="A1350" t="s">
        <v>13</v>
      </c>
      <c r="B1350" t="s">
        <v>288</v>
      </c>
      <c r="C1350" t="s">
        <v>267</v>
      </c>
      <c r="D1350">
        <v>0.22</v>
      </c>
      <c r="E1350">
        <v>0.11</v>
      </c>
      <c r="F1350">
        <v>0.67</v>
      </c>
      <c r="G1350" t="s">
        <v>341</v>
      </c>
      <c r="H1350" s="73" t="s">
        <v>346</v>
      </c>
      <c r="I1350" t="s">
        <v>267</v>
      </c>
      <c r="J1350" t="s">
        <v>373</v>
      </c>
    </row>
    <row r="1351" spans="1:10" x14ac:dyDescent="0.25">
      <c r="A1351" t="s">
        <v>30</v>
      </c>
      <c r="B1351" t="s">
        <v>288</v>
      </c>
      <c r="C1351" t="s">
        <v>267</v>
      </c>
      <c r="D1351">
        <v>0.08</v>
      </c>
      <c r="E1351">
        <v>0</v>
      </c>
      <c r="F1351">
        <v>0.92</v>
      </c>
      <c r="G1351" t="s">
        <v>341</v>
      </c>
      <c r="H1351" s="73" t="s">
        <v>346</v>
      </c>
      <c r="I1351" t="s">
        <v>267</v>
      </c>
      <c r="J1351" t="s">
        <v>373</v>
      </c>
    </row>
    <row r="1352" spans="1:10" x14ac:dyDescent="0.25">
      <c r="A1352" t="s">
        <v>31</v>
      </c>
      <c r="B1352" t="s">
        <v>288</v>
      </c>
      <c r="C1352" t="s">
        <v>267</v>
      </c>
      <c r="D1352">
        <v>0</v>
      </c>
      <c r="E1352">
        <v>0</v>
      </c>
      <c r="F1352">
        <v>1</v>
      </c>
      <c r="G1352" t="s">
        <v>341</v>
      </c>
      <c r="H1352" s="73" t="s">
        <v>346</v>
      </c>
      <c r="I1352" t="s">
        <v>267</v>
      </c>
      <c r="J1352" t="s">
        <v>373</v>
      </c>
    </row>
    <row r="1353" spans="1:10" x14ac:dyDescent="0.25">
      <c r="A1353" t="s">
        <v>14</v>
      </c>
      <c r="B1353" t="s">
        <v>288</v>
      </c>
      <c r="C1353" t="s">
        <v>267</v>
      </c>
      <c r="D1353">
        <v>0</v>
      </c>
      <c r="E1353">
        <v>0.53</v>
      </c>
      <c r="F1353">
        <v>0.47</v>
      </c>
      <c r="G1353" t="s">
        <v>341</v>
      </c>
      <c r="H1353" s="73" t="s">
        <v>346</v>
      </c>
      <c r="I1353" t="s">
        <v>267</v>
      </c>
      <c r="J1353" t="s">
        <v>373</v>
      </c>
    </row>
    <row r="1354" spans="1:10" x14ac:dyDescent="0.25">
      <c r="A1354" t="s">
        <v>5</v>
      </c>
      <c r="B1354" t="s">
        <v>288</v>
      </c>
      <c r="C1354" t="s">
        <v>267</v>
      </c>
      <c r="D1354">
        <v>0.22</v>
      </c>
      <c r="E1354">
        <v>0.05</v>
      </c>
      <c r="F1354">
        <v>0.73</v>
      </c>
      <c r="G1354" t="s">
        <v>341</v>
      </c>
      <c r="H1354" s="73" t="s">
        <v>346</v>
      </c>
      <c r="I1354" t="s">
        <v>267</v>
      </c>
      <c r="J1354" t="s">
        <v>373</v>
      </c>
    </row>
    <row r="1355" spans="1:10" x14ac:dyDescent="0.25">
      <c r="A1355" t="s">
        <v>32</v>
      </c>
      <c r="B1355" t="s">
        <v>288</v>
      </c>
      <c r="C1355" t="s">
        <v>267</v>
      </c>
      <c r="D1355">
        <v>0.68</v>
      </c>
      <c r="E1355">
        <v>0</v>
      </c>
      <c r="F1355">
        <v>0.32</v>
      </c>
      <c r="G1355" t="s">
        <v>341</v>
      </c>
      <c r="H1355" s="73" t="s">
        <v>346</v>
      </c>
      <c r="I1355" t="s">
        <v>267</v>
      </c>
      <c r="J1355" t="s">
        <v>373</v>
      </c>
    </row>
    <row r="1356" spans="1:10" x14ac:dyDescent="0.25">
      <c r="A1356" t="s">
        <v>33</v>
      </c>
      <c r="B1356" t="s">
        <v>288</v>
      </c>
      <c r="C1356" t="s">
        <v>267</v>
      </c>
      <c r="D1356">
        <v>0.49</v>
      </c>
      <c r="E1356">
        <v>0.09</v>
      </c>
      <c r="F1356">
        <v>0.42</v>
      </c>
      <c r="G1356" t="s">
        <v>341</v>
      </c>
      <c r="H1356" s="73" t="s">
        <v>346</v>
      </c>
      <c r="I1356" t="s">
        <v>267</v>
      </c>
      <c r="J1356" t="s">
        <v>373</v>
      </c>
    </row>
    <row r="1357" spans="1:10" x14ac:dyDescent="0.25">
      <c r="A1357" t="s">
        <v>34</v>
      </c>
      <c r="B1357" t="s">
        <v>288</v>
      </c>
      <c r="C1357" t="s">
        <v>267</v>
      </c>
      <c r="D1357">
        <v>0.24</v>
      </c>
      <c r="E1357">
        <v>0.17</v>
      </c>
      <c r="F1357">
        <v>0.59</v>
      </c>
      <c r="G1357" t="s">
        <v>341</v>
      </c>
      <c r="H1357" s="73" t="s">
        <v>346</v>
      </c>
      <c r="I1357" t="s">
        <v>267</v>
      </c>
      <c r="J1357" t="s">
        <v>373</v>
      </c>
    </row>
    <row r="1358" spans="1:10" x14ac:dyDescent="0.25">
      <c r="A1358" t="s">
        <v>35</v>
      </c>
      <c r="B1358" t="s">
        <v>288</v>
      </c>
      <c r="C1358" t="s">
        <v>267</v>
      </c>
      <c r="D1358">
        <v>0.02</v>
      </c>
      <c r="E1358">
        <v>0.03</v>
      </c>
      <c r="F1358">
        <v>0.95</v>
      </c>
      <c r="G1358" t="s">
        <v>341</v>
      </c>
      <c r="H1358" s="73" t="s">
        <v>346</v>
      </c>
      <c r="I1358" t="s">
        <v>267</v>
      </c>
      <c r="J1358" t="s">
        <v>373</v>
      </c>
    </row>
    <row r="1359" spans="1:10" x14ac:dyDescent="0.25">
      <c r="A1359" t="s">
        <v>6</v>
      </c>
      <c r="B1359" t="s">
        <v>288</v>
      </c>
      <c r="C1359" t="s">
        <v>267</v>
      </c>
      <c r="D1359">
        <v>0.35</v>
      </c>
      <c r="E1359">
        <v>0.15</v>
      </c>
      <c r="F1359">
        <v>0.5</v>
      </c>
      <c r="G1359" t="s">
        <v>341</v>
      </c>
      <c r="H1359" s="73" t="s">
        <v>346</v>
      </c>
      <c r="I1359" t="s">
        <v>267</v>
      </c>
      <c r="J1359" t="s">
        <v>373</v>
      </c>
    </row>
    <row r="1360" spans="1:10" x14ac:dyDescent="0.25">
      <c r="A1360" t="s">
        <v>7</v>
      </c>
      <c r="B1360" t="s">
        <v>288</v>
      </c>
      <c r="C1360" t="s">
        <v>267</v>
      </c>
      <c r="D1360">
        <v>0.6</v>
      </c>
      <c r="E1360">
        <v>0.27</v>
      </c>
      <c r="F1360">
        <v>0.13</v>
      </c>
      <c r="G1360" t="s">
        <v>341</v>
      </c>
      <c r="H1360" s="73" t="s">
        <v>346</v>
      </c>
      <c r="I1360" t="s">
        <v>267</v>
      </c>
      <c r="J1360" t="s">
        <v>373</v>
      </c>
    </row>
    <row r="1361" spans="1:10" x14ac:dyDescent="0.25">
      <c r="A1361" t="s">
        <v>10</v>
      </c>
      <c r="B1361" t="s">
        <v>288</v>
      </c>
      <c r="C1361" t="s">
        <v>267</v>
      </c>
      <c r="D1361">
        <v>0.67</v>
      </c>
      <c r="E1361">
        <v>0.33</v>
      </c>
      <c r="F1361">
        <v>0</v>
      </c>
      <c r="G1361" t="s">
        <v>341</v>
      </c>
      <c r="H1361" s="73" t="s">
        <v>346</v>
      </c>
      <c r="I1361" t="s">
        <v>267</v>
      </c>
      <c r="J1361" t="s">
        <v>373</v>
      </c>
    </row>
    <row r="1362" spans="1:10" x14ac:dyDescent="0.25">
      <c r="A1362" t="s">
        <v>8</v>
      </c>
      <c r="B1362" t="s">
        <v>288</v>
      </c>
      <c r="C1362" t="s">
        <v>267</v>
      </c>
      <c r="D1362">
        <v>0.38</v>
      </c>
      <c r="E1362">
        <v>0.5</v>
      </c>
      <c r="F1362">
        <v>0.13</v>
      </c>
      <c r="G1362" t="s">
        <v>341</v>
      </c>
      <c r="H1362" s="73" t="s">
        <v>346</v>
      </c>
      <c r="I1362" t="s">
        <v>267</v>
      </c>
      <c r="J1362" t="s">
        <v>373</v>
      </c>
    </row>
    <row r="1363" spans="1:10" x14ac:dyDescent="0.25">
      <c r="A1363" t="s">
        <v>15</v>
      </c>
      <c r="B1363" t="s">
        <v>288</v>
      </c>
      <c r="C1363" t="s">
        <v>267</v>
      </c>
      <c r="D1363">
        <v>0.38</v>
      </c>
      <c r="E1363">
        <v>0.15</v>
      </c>
      <c r="F1363">
        <v>0.46</v>
      </c>
      <c r="G1363" t="s">
        <v>341</v>
      </c>
      <c r="H1363" s="73" t="s">
        <v>346</v>
      </c>
      <c r="I1363" t="s">
        <v>267</v>
      </c>
      <c r="J1363" t="s">
        <v>373</v>
      </c>
    </row>
    <row r="1364" spans="1:10" x14ac:dyDescent="0.25">
      <c r="A1364" t="s">
        <v>9</v>
      </c>
      <c r="B1364" t="s">
        <v>288</v>
      </c>
      <c r="C1364" t="s">
        <v>267</v>
      </c>
      <c r="D1364">
        <v>0.22</v>
      </c>
      <c r="E1364">
        <v>0.09</v>
      </c>
      <c r="F1364">
        <v>0.7</v>
      </c>
      <c r="G1364" t="s">
        <v>341</v>
      </c>
      <c r="H1364" s="73" t="s">
        <v>346</v>
      </c>
      <c r="I1364" t="s">
        <v>267</v>
      </c>
      <c r="J1364" t="s">
        <v>373</v>
      </c>
    </row>
    <row r="1365" spans="1:10" x14ac:dyDescent="0.25">
      <c r="A1365" t="s">
        <v>16</v>
      </c>
      <c r="B1365" t="s">
        <v>288</v>
      </c>
      <c r="C1365" t="s">
        <v>267</v>
      </c>
      <c r="D1365">
        <v>0.21</v>
      </c>
      <c r="E1365">
        <v>0.21</v>
      </c>
      <c r="F1365">
        <v>0.57999999999999996</v>
      </c>
      <c r="G1365" t="s">
        <v>341</v>
      </c>
      <c r="H1365" s="73" t="s">
        <v>346</v>
      </c>
      <c r="I1365" t="s">
        <v>267</v>
      </c>
      <c r="J1365" t="s">
        <v>373</v>
      </c>
    </row>
    <row r="1366" spans="1:10" x14ac:dyDescent="0.25">
      <c r="A1366" t="s">
        <v>22</v>
      </c>
      <c r="B1366" t="s">
        <v>294</v>
      </c>
      <c r="C1366" t="s">
        <v>266</v>
      </c>
      <c r="D1366">
        <v>0.33</v>
      </c>
      <c r="E1366">
        <v>0.17</v>
      </c>
      <c r="F1366">
        <v>0.5</v>
      </c>
      <c r="G1366" t="s">
        <v>341</v>
      </c>
      <c r="H1366" s="73" t="s">
        <v>349</v>
      </c>
      <c r="I1366" t="s">
        <v>266</v>
      </c>
      <c r="J1366" t="s">
        <v>385</v>
      </c>
    </row>
    <row r="1367" spans="1:10" x14ac:dyDescent="0.25">
      <c r="A1367" t="s">
        <v>0</v>
      </c>
      <c r="B1367" t="s">
        <v>294</v>
      </c>
      <c r="C1367" t="s">
        <v>266</v>
      </c>
      <c r="D1367">
        <v>0.17</v>
      </c>
      <c r="E1367">
        <v>0</v>
      </c>
      <c r="F1367">
        <v>0.83</v>
      </c>
      <c r="G1367" t="s">
        <v>341</v>
      </c>
      <c r="H1367" s="73" t="s">
        <v>349</v>
      </c>
      <c r="I1367" t="s">
        <v>266</v>
      </c>
      <c r="J1367" t="s">
        <v>385</v>
      </c>
    </row>
    <row r="1368" spans="1:10" x14ac:dyDescent="0.25">
      <c r="A1368" t="s">
        <v>11</v>
      </c>
      <c r="B1368" t="s">
        <v>294</v>
      </c>
      <c r="C1368" t="s">
        <v>266</v>
      </c>
      <c r="D1368">
        <v>0.15</v>
      </c>
      <c r="E1368">
        <v>0.01</v>
      </c>
      <c r="F1368">
        <v>0.83</v>
      </c>
      <c r="G1368" t="s">
        <v>341</v>
      </c>
      <c r="H1368" s="73" t="s">
        <v>349</v>
      </c>
      <c r="I1368" t="s">
        <v>266</v>
      </c>
      <c r="J1368" t="s">
        <v>385</v>
      </c>
    </row>
    <row r="1369" spans="1:10" x14ac:dyDescent="0.25">
      <c r="A1369" t="s">
        <v>1</v>
      </c>
      <c r="B1369" t="s">
        <v>294</v>
      </c>
      <c r="C1369" t="s">
        <v>266</v>
      </c>
      <c r="D1369">
        <v>0</v>
      </c>
      <c r="E1369">
        <v>0.15</v>
      </c>
      <c r="F1369">
        <v>0.85</v>
      </c>
      <c r="G1369" t="s">
        <v>341</v>
      </c>
      <c r="H1369" s="73" t="s">
        <v>349</v>
      </c>
      <c r="I1369" t="s">
        <v>266</v>
      </c>
      <c r="J1369" t="s">
        <v>385</v>
      </c>
    </row>
    <row r="1370" spans="1:10" x14ac:dyDescent="0.25">
      <c r="A1370" t="s">
        <v>2</v>
      </c>
      <c r="B1370" t="s">
        <v>294</v>
      </c>
      <c r="C1370" t="s">
        <v>266</v>
      </c>
      <c r="D1370">
        <v>0.15</v>
      </c>
      <c r="E1370">
        <v>0.03</v>
      </c>
      <c r="F1370">
        <v>0.82</v>
      </c>
      <c r="G1370" t="s">
        <v>341</v>
      </c>
      <c r="H1370" s="73" t="s">
        <v>349</v>
      </c>
      <c r="I1370" t="s">
        <v>266</v>
      </c>
      <c r="J1370" t="s">
        <v>385</v>
      </c>
    </row>
    <row r="1371" spans="1:10" x14ac:dyDescent="0.25">
      <c r="A1371" t="s">
        <v>23</v>
      </c>
      <c r="B1371" t="s">
        <v>294</v>
      </c>
      <c r="C1371" t="s">
        <v>266</v>
      </c>
      <c r="D1371">
        <v>0</v>
      </c>
      <c r="E1371">
        <v>0</v>
      </c>
      <c r="F1371">
        <v>1</v>
      </c>
      <c r="G1371" t="s">
        <v>341</v>
      </c>
      <c r="H1371" s="73" t="s">
        <v>349</v>
      </c>
      <c r="I1371" t="s">
        <v>266</v>
      </c>
      <c r="J1371" t="s">
        <v>385</v>
      </c>
    </row>
    <row r="1372" spans="1:10" x14ac:dyDescent="0.25">
      <c r="A1372" t="s">
        <v>24</v>
      </c>
      <c r="B1372" t="s">
        <v>294</v>
      </c>
      <c r="C1372" t="s">
        <v>266</v>
      </c>
      <c r="D1372">
        <v>0.25</v>
      </c>
      <c r="E1372">
        <v>0.28000000000000003</v>
      </c>
      <c r="F1372">
        <v>0.47</v>
      </c>
      <c r="G1372" t="s">
        <v>341</v>
      </c>
      <c r="H1372" s="73" t="s">
        <v>349</v>
      </c>
      <c r="I1372" t="s">
        <v>266</v>
      </c>
      <c r="J1372" t="s">
        <v>385</v>
      </c>
    </row>
    <row r="1373" spans="1:10" x14ac:dyDescent="0.25">
      <c r="A1373" t="s">
        <v>25</v>
      </c>
      <c r="B1373" t="s">
        <v>294</v>
      </c>
      <c r="C1373" t="s">
        <v>266</v>
      </c>
      <c r="D1373">
        <v>0.02</v>
      </c>
      <c r="E1373">
        <v>0</v>
      </c>
      <c r="F1373">
        <v>0.98</v>
      </c>
      <c r="G1373" t="s">
        <v>341</v>
      </c>
      <c r="H1373" s="73" t="s">
        <v>349</v>
      </c>
      <c r="I1373" t="s">
        <v>266</v>
      </c>
      <c r="J1373" t="s">
        <v>385</v>
      </c>
    </row>
    <row r="1374" spans="1:10" x14ac:dyDescent="0.25">
      <c r="A1374" t="s">
        <v>12</v>
      </c>
      <c r="B1374" t="s">
        <v>294</v>
      </c>
      <c r="C1374" t="s">
        <v>266</v>
      </c>
      <c r="D1374">
        <v>0</v>
      </c>
      <c r="E1374">
        <v>0</v>
      </c>
      <c r="F1374">
        <v>1</v>
      </c>
      <c r="G1374" t="s">
        <v>341</v>
      </c>
      <c r="H1374" s="73" t="s">
        <v>349</v>
      </c>
      <c r="I1374" t="s">
        <v>266</v>
      </c>
      <c r="J1374" t="s">
        <v>385</v>
      </c>
    </row>
    <row r="1375" spans="1:10" x14ac:dyDescent="0.25">
      <c r="A1375" t="s">
        <v>3</v>
      </c>
      <c r="B1375" t="s">
        <v>294</v>
      </c>
      <c r="C1375" t="s">
        <v>266</v>
      </c>
      <c r="D1375">
        <v>0.12</v>
      </c>
      <c r="E1375">
        <v>0.04</v>
      </c>
      <c r="F1375">
        <v>0.84</v>
      </c>
      <c r="G1375" t="s">
        <v>341</v>
      </c>
      <c r="H1375" s="73" t="s">
        <v>349</v>
      </c>
      <c r="I1375" t="s">
        <v>266</v>
      </c>
      <c r="J1375" t="s">
        <v>385</v>
      </c>
    </row>
    <row r="1376" spans="1:10" x14ac:dyDescent="0.25">
      <c r="A1376" t="s">
        <v>26</v>
      </c>
      <c r="B1376" t="s">
        <v>294</v>
      </c>
      <c r="C1376" t="s">
        <v>266</v>
      </c>
      <c r="D1376">
        <v>0</v>
      </c>
      <c r="E1376">
        <v>0.15</v>
      </c>
      <c r="F1376">
        <v>0.85</v>
      </c>
      <c r="G1376" t="s">
        <v>341</v>
      </c>
      <c r="H1376" s="73" t="s">
        <v>349</v>
      </c>
      <c r="I1376" t="s">
        <v>266</v>
      </c>
      <c r="J1376" t="s">
        <v>385</v>
      </c>
    </row>
    <row r="1377" spans="1:10" x14ac:dyDescent="0.25">
      <c r="A1377" t="s">
        <v>27</v>
      </c>
      <c r="B1377" t="s">
        <v>294</v>
      </c>
      <c r="C1377" t="s">
        <v>266</v>
      </c>
      <c r="D1377">
        <v>0.47</v>
      </c>
      <c r="E1377">
        <v>0</v>
      </c>
      <c r="F1377">
        <v>0.53</v>
      </c>
      <c r="G1377" t="s">
        <v>341</v>
      </c>
      <c r="H1377" s="73" t="s">
        <v>349</v>
      </c>
      <c r="I1377" t="s">
        <v>266</v>
      </c>
      <c r="J1377" t="s">
        <v>385</v>
      </c>
    </row>
    <row r="1378" spans="1:10" x14ac:dyDescent="0.25">
      <c r="A1378" t="s">
        <v>28</v>
      </c>
      <c r="B1378" t="s">
        <v>294</v>
      </c>
      <c r="C1378" t="s">
        <v>266</v>
      </c>
      <c r="D1378">
        <v>0.26</v>
      </c>
      <c r="E1378">
        <v>0.03</v>
      </c>
      <c r="F1378">
        <v>0.71</v>
      </c>
      <c r="G1378" t="s">
        <v>341</v>
      </c>
      <c r="H1378" s="73" t="s">
        <v>349</v>
      </c>
      <c r="I1378" t="s">
        <v>266</v>
      </c>
      <c r="J1378" t="s">
        <v>385</v>
      </c>
    </row>
    <row r="1379" spans="1:10" x14ac:dyDescent="0.25">
      <c r="A1379" t="s">
        <v>29</v>
      </c>
      <c r="B1379" t="s">
        <v>294</v>
      </c>
      <c r="C1379" t="s">
        <v>266</v>
      </c>
      <c r="D1379">
        <v>0</v>
      </c>
      <c r="E1379">
        <v>0.02</v>
      </c>
      <c r="F1379">
        <v>0.98</v>
      </c>
      <c r="G1379" t="s">
        <v>341</v>
      </c>
      <c r="H1379" s="73" t="s">
        <v>349</v>
      </c>
      <c r="I1379" t="s">
        <v>266</v>
      </c>
      <c r="J1379" t="s">
        <v>385</v>
      </c>
    </row>
    <row r="1380" spans="1:10" x14ac:dyDescent="0.25">
      <c r="A1380" t="s">
        <v>4</v>
      </c>
      <c r="B1380" t="s">
        <v>294</v>
      </c>
      <c r="C1380" t="s">
        <v>266</v>
      </c>
      <c r="D1380">
        <v>0.09</v>
      </c>
      <c r="E1380">
        <v>0.02</v>
      </c>
      <c r="F1380">
        <v>0.89</v>
      </c>
      <c r="G1380" t="s">
        <v>341</v>
      </c>
      <c r="H1380" s="73" t="s">
        <v>349</v>
      </c>
      <c r="I1380" t="s">
        <v>266</v>
      </c>
      <c r="J1380" t="s">
        <v>385</v>
      </c>
    </row>
    <row r="1381" spans="1:10" x14ac:dyDescent="0.25">
      <c r="A1381" t="s">
        <v>13</v>
      </c>
      <c r="B1381" t="s">
        <v>294</v>
      </c>
      <c r="C1381" t="s">
        <v>266</v>
      </c>
      <c r="D1381">
        <v>0.22</v>
      </c>
      <c r="E1381">
        <v>0.11</v>
      </c>
      <c r="F1381">
        <v>0.67</v>
      </c>
      <c r="G1381" t="s">
        <v>341</v>
      </c>
      <c r="H1381" s="73" t="s">
        <v>349</v>
      </c>
      <c r="I1381" t="s">
        <v>266</v>
      </c>
      <c r="J1381" t="s">
        <v>385</v>
      </c>
    </row>
    <row r="1382" spans="1:10" x14ac:dyDescent="0.25">
      <c r="A1382" t="s">
        <v>30</v>
      </c>
      <c r="B1382" t="s">
        <v>294</v>
      </c>
      <c r="C1382" t="s">
        <v>266</v>
      </c>
      <c r="D1382">
        <v>0</v>
      </c>
      <c r="E1382">
        <v>0</v>
      </c>
      <c r="F1382">
        <v>1</v>
      </c>
      <c r="G1382" t="s">
        <v>341</v>
      </c>
      <c r="H1382" s="73" t="s">
        <v>349</v>
      </c>
      <c r="I1382" t="s">
        <v>266</v>
      </c>
      <c r="J1382" t="s">
        <v>385</v>
      </c>
    </row>
    <row r="1383" spans="1:10" x14ac:dyDescent="0.25">
      <c r="A1383" t="s">
        <v>31</v>
      </c>
      <c r="B1383" t="s">
        <v>294</v>
      </c>
      <c r="C1383" t="s">
        <v>266</v>
      </c>
      <c r="D1383">
        <v>0</v>
      </c>
      <c r="E1383">
        <v>0</v>
      </c>
      <c r="F1383">
        <v>1</v>
      </c>
      <c r="G1383" t="s">
        <v>341</v>
      </c>
      <c r="H1383" s="73" t="s">
        <v>349</v>
      </c>
      <c r="I1383" t="s">
        <v>266</v>
      </c>
      <c r="J1383" t="s">
        <v>385</v>
      </c>
    </row>
    <row r="1384" spans="1:10" x14ac:dyDescent="0.25">
      <c r="A1384" t="s">
        <v>14</v>
      </c>
      <c r="B1384" t="s">
        <v>294</v>
      </c>
      <c r="C1384" t="s">
        <v>266</v>
      </c>
      <c r="D1384">
        <v>0.26</v>
      </c>
      <c r="E1384">
        <v>0</v>
      </c>
      <c r="F1384">
        <v>0.74</v>
      </c>
      <c r="G1384" t="s">
        <v>341</v>
      </c>
      <c r="H1384" s="73" t="s">
        <v>349</v>
      </c>
      <c r="I1384" t="s">
        <v>266</v>
      </c>
      <c r="J1384" t="s">
        <v>385</v>
      </c>
    </row>
    <row r="1385" spans="1:10" x14ac:dyDescent="0.25">
      <c r="A1385" t="s">
        <v>5</v>
      </c>
      <c r="B1385" t="s">
        <v>294</v>
      </c>
      <c r="C1385" t="s">
        <v>266</v>
      </c>
      <c r="D1385">
        <v>0</v>
      </c>
      <c r="E1385">
        <v>0.2</v>
      </c>
      <c r="F1385">
        <v>0.8</v>
      </c>
      <c r="G1385" t="s">
        <v>341</v>
      </c>
      <c r="H1385" s="73" t="s">
        <v>349</v>
      </c>
      <c r="I1385" t="s">
        <v>266</v>
      </c>
      <c r="J1385" t="s">
        <v>385</v>
      </c>
    </row>
    <row r="1386" spans="1:10" x14ac:dyDescent="0.25">
      <c r="A1386" t="s">
        <v>32</v>
      </c>
      <c r="B1386" t="s">
        <v>294</v>
      </c>
      <c r="C1386" t="s">
        <v>266</v>
      </c>
      <c r="D1386">
        <v>0.41</v>
      </c>
      <c r="E1386">
        <v>0</v>
      </c>
      <c r="F1386">
        <v>0.59</v>
      </c>
      <c r="G1386" t="s">
        <v>341</v>
      </c>
      <c r="H1386" s="73" t="s">
        <v>349</v>
      </c>
      <c r="I1386" t="s">
        <v>266</v>
      </c>
      <c r="J1386" t="s">
        <v>385</v>
      </c>
    </row>
    <row r="1387" spans="1:10" x14ac:dyDescent="0.25">
      <c r="A1387" t="s">
        <v>33</v>
      </c>
      <c r="B1387" t="s">
        <v>294</v>
      </c>
      <c r="C1387" t="s">
        <v>266</v>
      </c>
      <c r="D1387">
        <v>0.42</v>
      </c>
      <c r="E1387">
        <v>0</v>
      </c>
      <c r="F1387">
        <v>0.57999999999999996</v>
      </c>
      <c r="G1387" t="s">
        <v>341</v>
      </c>
      <c r="H1387" s="73" t="s">
        <v>349</v>
      </c>
      <c r="I1387" t="s">
        <v>266</v>
      </c>
      <c r="J1387" t="s">
        <v>385</v>
      </c>
    </row>
    <row r="1388" spans="1:10" x14ac:dyDescent="0.25">
      <c r="A1388" t="s">
        <v>34</v>
      </c>
      <c r="B1388" t="s">
        <v>294</v>
      </c>
      <c r="C1388" t="s">
        <v>266</v>
      </c>
      <c r="D1388">
        <v>0</v>
      </c>
      <c r="E1388">
        <v>0.22</v>
      </c>
      <c r="F1388">
        <v>0.78</v>
      </c>
      <c r="G1388" t="s">
        <v>341</v>
      </c>
      <c r="H1388" s="73" t="s">
        <v>349</v>
      </c>
      <c r="I1388" t="s">
        <v>266</v>
      </c>
      <c r="J1388" t="s">
        <v>385</v>
      </c>
    </row>
    <row r="1389" spans="1:10" x14ac:dyDescent="0.25">
      <c r="A1389" t="s">
        <v>35</v>
      </c>
      <c r="B1389" t="s">
        <v>294</v>
      </c>
      <c r="C1389" t="s">
        <v>266</v>
      </c>
      <c r="D1389">
        <v>0.17</v>
      </c>
      <c r="E1389">
        <v>0.02</v>
      </c>
      <c r="F1389">
        <v>0.81</v>
      </c>
      <c r="G1389" t="s">
        <v>341</v>
      </c>
      <c r="H1389" s="73" t="s">
        <v>349</v>
      </c>
      <c r="I1389" t="s">
        <v>266</v>
      </c>
      <c r="J1389" t="s">
        <v>385</v>
      </c>
    </row>
    <row r="1390" spans="1:10" x14ac:dyDescent="0.25">
      <c r="A1390" t="s">
        <v>6</v>
      </c>
      <c r="B1390" t="s">
        <v>294</v>
      </c>
      <c r="C1390" t="s">
        <v>266</v>
      </c>
      <c r="D1390">
        <v>0</v>
      </c>
      <c r="E1390">
        <v>0.05</v>
      </c>
      <c r="F1390">
        <v>0.95</v>
      </c>
      <c r="G1390" t="s">
        <v>341</v>
      </c>
      <c r="H1390" s="73" t="s">
        <v>349</v>
      </c>
      <c r="I1390" t="s">
        <v>266</v>
      </c>
      <c r="J1390" t="s">
        <v>385</v>
      </c>
    </row>
    <row r="1391" spans="1:10" x14ac:dyDescent="0.25">
      <c r="A1391" t="s">
        <v>7</v>
      </c>
      <c r="B1391" t="s">
        <v>294</v>
      </c>
      <c r="C1391" t="s">
        <v>266</v>
      </c>
      <c r="D1391">
        <v>0.4</v>
      </c>
      <c r="E1391">
        <v>7.0000000000000007E-2</v>
      </c>
      <c r="F1391">
        <v>0.53</v>
      </c>
      <c r="G1391" t="s">
        <v>341</v>
      </c>
      <c r="H1391" s="73" t="s">
        <v>349</v>
      </c>
      <c r="I1391" t="s">
        <v>266</v>
      </c>
      <c r="J1391" t="s">
        <v>385</v>
      </c>
    </row>
    <row r="1392" spans="1:10" x14ac:dyDescent="0.25">
      <c r="A1392" t="s">
        <v>10</v>
      </c>
      <c r="B1392" t="s">
        <v>294</v>
      </c>
      <c r="C1392" t="s">
        <v>266</v>
      </c>
      <c r="D1392">
        <v>0.17</v>
      </c>
      <c r="E1392">
        <v>0.33</v>
      </c>
      <c r="F1392">
        <v>0.5</v>
      </c>
      <c r="G1392" t="s">
        <v>341</v>
      </c>
      <c r="H1392" s="73" t="s">
        <v>349</v>
      </c>
      <c r="I1392" t="s">
        <v>266</v>
      </c>
      <c r="J1392" t="s">
        <v>385</v>
      </c>
    </row>
    <row r="1393" spans="1:10" x14ac:dyDescent="0.25">
      <c r="A1393" t="s">
        <v>8</v>
      </c>
      <c r="B1393" t="s">
        <v>294</v>
      </c>
      <c r="C1393" t="s">
        <v>266</v>
      </c>
      <c r="D1393">
        <v>0.13</v>
      </c>
      <c r="E1393">
        <v>0.13</v>
      </c>
      <c r="F1393">
        <v>0.75</v>
      </c>
      <c r="G1393" t="s">
        <v>341</v>
      </c>
      <c r="H1393" s="73" t="s">
        <v>349</v>
      </c>
      <c r="I1393" t="s">
        <v>266</v>
      </c>
      <c r="J1393" t="s">
        <v>385</v>
      </c>
    </row>
    <row r="1394" spans="1:10" x14ac:dyDescent="0.25">
      <c r="A1394" t="s">
        <v>15</v>
      </c>
      <c r="B1394" t="s">
        <v>294</v>
      </c>
      <c r="C1394" t="s">
        <v>266</v>
      </c>
      <c r="D1394">
        <v>0</v>
      </c>
      <c r="E1394">
        <v>0.15</v>
      </c>
      <c r="F1394">
        <v>0.85</v>
      </c>
      <c r="G1394" t="s">
        <v>341</v>
      </c>
      <c r="H1394" s="73" t="s">
        <v>349</v>
      </c>
      <c r="I1394" t="s">
        <v>266</v>
      </c>
      <c r="J1394" t="s">
        <v>385</v>
      </c>
    </row>
    <row r="1395" spans="1:10" x14ac:dyDescent="0.25">
      <c r="A1395" t="s">
        <v>9</v>
      </c>
      <c r="B1395" t="s">
        <v>294</v>
      </c>
      <c r="C1395" t="s">
        <v>266</v>
      </c>
      <c r="D1395">
        <v>0.22</v>
      </c>
      <c r="E1395">
        <v>0</v>
      </c>
      <c r="F1395">
        <v>0.78</v>
      </c>
      <c r="G1395" t="s">
        <v>341</v>
      </c>
      <c r="H1395" s="73" t="s">
        <v>349</v>
      </c>
      <c r="I1395" t="s">
        <v>266</v>
      </c>
      <c r="J1395" t="s">
        <v>385</v>
      </c>
    </row>
    <row r="1396" spans="1:10" x14ac:dyDescent="0.25">
      <c r="A1396" t="s">
        <v>16</v>
      </c>
      <c r="B1396" t="s">
        <v>294</v>
      </c>
      <c r="C1396" t="s">
        <v>266</v>
      </c>
      <c r="D1396">
        <v>0</v>
      </c>
      <c r="E1396">
        <v>0.42</v>
      </c>
      <c r="F1396">
        <v>0.57999999999999996</v>
      </c>
      <c r="G1396" t="s">
        <v>341</v>
      </c>
      <c r="H1396" s="73" t="s">
        <v>349</v>
      </c>
      <c r="I1396" t="s">
        <v>266</v>
      </c>
      <c r="J1396" t="s">
        <v>385</v>
      </c>
    </row>
    <row r="1397" spans="1:10" x14ac:dyDescent="0.25">
      <c r="A1397" t="s">
        <v>22</v>
      </c>
      <c r="B1397" t="s">
        <v>294</v>
      </c>
      <c r="C1397" t="s">
        <v>255</v>
      </c>
      <c r="D1397">
        <v>0.33</v>
      </c>
      <c r="E1397">
        <v>0</v>
      </c>
      <c r="F1397">
        <v>0.67</v>
      </c>
      <c r="G1397" t="s">
        <v>341</v>
      </c>
      <c r="H1397" s="73" t="s">
        <v>349</v>
      </c>
      <c r="I1397" t="s">
        <v>255</v>
      </c>
      <c r="J1397" t="s">
        <v>384</v>
      </c>
    </row>
    <row r="1398" spans="1:10" x14ac:dyDescent="0.25">
      <c r="A1398" t="s">
        <v>0</v>
      </c>
      <c r="B1398" t="s">
        <v>294</v>
      </c>
      <c r="C1398" t="s">
        <v>255</v>
      </c>
      <c r="D1398">
        <v>0.17</v>
      </c>
      <c r="E1398">
        <v>0.55000000000000004</v>
      </c>
      <c r="F1398">
        <v>0.28000000000000003</v>
      </c>
      <c r="G1398" t="s">
        <v>341</v>
      </c>
      <c r="H1398" s="73" t="s">
        <v>349</v>
      </c>
      <c r="I1398" t="s">
        <v>255</v>
      </c>
      <c r="J1398" t="s">
        <v>384</v>
      </c>
    </row>
    <row r="1399" spans="1:10" x14ac:dyDescent="0.25">
      <c r="A1399" t="s">
        <v>11</v>
      </c>
      <c r="B1399" t="s">
        <v>294</v>
      </c>
      <c r="C1399" t="s">
        <v>255</v>
      </c>
      <c r="D1399">
        <v>0.15</v>
      </c>
      <c r="E1399">
        <v>0.31</v>
      </c>
      <c r="F1399">
        <v>0.54</v>
      </c>
      <c r="G1399" t="s">
        <v>341</v>
      </c>
      <c r="H1399" s="73" t="s">
        <v>349</v>
      </c>
      <c r="I1399" t="s">
        <v>255</v>
      </c>
      <c r="J1399" t="s">
        <v>384</v>
      </c>
    </row>
    <row r="1400" spans="1:10" x14ac:dyDescent="0.25">
      <c r="A1400" t="s">
        <v>1</v>
      </c>
      <c r="B1400" t="s">
        <v>294</v>
      </c>
      <c r="C1400" t="s">
        <v>255</v>
      </c>
      <c r="D1400">
        <v>0</v>
      </c>
      <c r="E1400">
        <v>0</v>
      </c>
      <c r="F1400">
        <v>1</v>
      </c>
      <c r="G1400" t="s">
        <v>341</v>
      </c>
      <c r="H1400" s="73" t="s">
        <v>349</v>
      </c>
      <c r="I1400" t="s">
        <v>255</v>
      </c>
      <c r="J1400" t="s">
        <v>384</v>
      </c>
    </row>
    <row r="1401" spans="1:10" x14ac:dyDescent="0.25">
      <c r="A1401" t="s">
        <v>2</v>
      </c>
      <c r="B1401" t="s">
        <v>294</v>
      </c>
      <c r="C1401" t="s">
        <v>255</v>
      </c>
      <c r="D1401">
        <v>0.15</v>
      </c>
      <c r="E1401">
        <v>0.48</v>
      </c>
      <c r="F1401">
        <v>0.36</v>
      </c>
      <c r="G1401" t="s">
        <v>341</v>
      </c>
      <c r="H1401" s="73" t="s">
        <v>349</v>
      </c>
      <c r="I1401" t="s">
        <v>255</v>
      </c>
      <c r="J1401" t="s">
        <v>384</v>
      </c>
    </row>
    <row r="1402" spans="1:10" x14ac:dyDescent="0.25">
      <c r="A1402" t="s">
        <v>23</v>
      </c>
      <c r="B1402" t="s">
        <v>294</v>
      </c>
      <c r="C1402" t="s">
        <v>255</v>
      </c>
      <c r="D1402">
        <v>0</v>
      </c>
      <c r="E1402">
        <v>0</v>
      </c>
      <c r="F1402">
        <v>1</v>
      </c>
      <c r="G1402" t="s">
        <v>341</v>
      </c>
      <c r="H1402" s="73" t="s">
        <v>349</v>
      </c>
      <c r="I1402" t="s">
        <v>255</v>
      </c>
      <c r="J1402" t="s">
        <v>384</v>
      </c>
    </row>
    <row r="1403" spans="1:10" x14ac:dyDescent="0.25">
      <c r="A1403" t="s">
        <v>24</v>
      </c>
      <c r="B1403" t="s">
        <v>294</v>
      </c>
      <c r="C1403" t="s">
        <v>255</v>
      </c>
      <c r="D1403">
        <v>0.25</v>
      </c>
      <c r="E1403">
        <v>0.06</v>
      </c>
      <c r="F1403">
        <v>0.69</v>
      </c>
      <c r="G1403" t="s">
        <v>341</v>
      </c>
      <c r="H1403" s="73" t="s">
        <v>349</v>
      </c>
      <c r="I1403" t="s">
        <v>255</v>
      </c>
      <c r="J1403" t="s">
        <v>384</v>
      </c>
    </row>
    <row r="1404" spans="1:10" x14ac:dyDescent="0.25">
      <c r="A1404" t="s">
        <v>25</v>
      </c>
      <c r="B1404" t="s">
        <v>294</v>
      </c>
      <c r="C1404" t="s">
        <v>255</v>
      </c>
      <c r="D1404">
        <v>0.02</v>
      </c>
      <c r="E1404">
        <v>0.25</v>
      </c>
      <c r="F1404">
        <v>0.74</v>
      </c>
      <c r="G1404" t="s">
        <v>341</v>
      </c>
      <c r="H1404" s="73" t="s">
        <v>349</v>
      </c>
      <c r="I1404" t="s">
        <v>255</v>
      </c>
      <c r="J1404" t="s">
        <v>384</v>
      </c>
    </row>
    <row r="1405" spans="1:10" x14ac:dyDescent="0.25">
      <c r="A1405" t="s">
        <v>12</v>
      </c>
      <c r="B1405" t="s">
        <v>294</v>
      </c>
      <c r="C1405" t="s">
        <v>255</v>
      </c>
      <c r="D1405">
        <v>0</v>
      </c>
      <c r="E1405">
        <v>0</v>
      </c>
      <c r="F1405">
        <v>1</v>
      </c>
      <c r="G1405" t="s">
        <v>341</v>
      </c>
      <c r="H1405" s="73" t="s">
        <v>349</v>
      </c>
      <c r="I1405" t="s">
        <v>255</v>
      </c>
      <c r="J1405" t="s">
        <v>384</v>
      </c>
    </row>
    <row r="1406" spans="1:10" x14ac:dyDescent="0.25">
      <c r="A1406" t="s">
        <v>3</v>
      </c>
      <c r="B1406" t="s">
        <v>294</v>
      </c>
      <c r="C1406" t="s">
        <v>255</v>
      </c>
      <c r="D1406">
        <v>0.12</v>
      </c>
      <c r="E1406">
        <v>0.16</v>
      </c>
      <c r="F1406">
        <v>0.72</v>
      </c>
      <c r="G1406" t="s">
        <v>341</v>
      </c>
      <c r="H1406" s="73" t="s">
        <v>349</v>
      </c>
      <c r="I1406" t="s">
        <v>255</v>
      </c>
      <c r="J1406" t="s">
        <v>384</v>
      </c>
    </row>
    <row r="1407" spans="1:10" x14ac:dyDescent="0.25">
      <c r="A1407" t="s">
        <v>26</v>
      </c>
      <c r="B1407" t="s">
        <v>294</v>
      </c>
      <c r="C1407" t="s">
        <v>255</v>
      </c>
      <c r="D1407">
        <v>0</v>
      </c>
      <c r="E1407">
        <v>0</v>
      </c>
      <c r="F1407">
        <v>1</v>
      </c>
      <c r="G1407" t="s">
        <v>341</v>
      </c>
      <c r="H1407" s="73" t="s">
        <v>349</v>
      </c>
      <c r="I1407" t="s">
        <v>255</v>
      </c>
      <c r="J1407" t="s">
        <v>384</v>
      </c>
    </row>
    <row r="1408" spans="1:10" x14ac:dyDescent="0.25">
      <c r="A1408" t="s">
        <v>27</v>
      </c>
      <c r="B1408" t="s">
        <v>294</v>
      </c>
      <c r="C1408" t="s">
        <v>255</v>
      </c>
      <c r="D1408">
        <v>0.47</v>
      </c>
      <c r="E1408">
        <v>0.17</v>
      </c>
      <c r="F1408">
        <v>0.37</v>
      </c>
      <c r="G1408" t="s">
        <v>341</v>
      </c>
      <c r="H1408" s="73" t="s">
        <v>349</v>
      </c>
      <c r="I1408" t="s">
        <v>255</v>
      </c>
      <c r="J1408" t="s">
        <v>384</v>
      </c>
    </row>
    <row r="1409" spans="1:10" x14ac:dyDescent="0.25">
      <c r="A1409" t="s">
        <v>28</v>
      </c>
      <c r="B1409" t="s">
        <v>294</v>
      </c>
      <c r="C1409" t="s">
        <v>255</v>
      </c>
      <c r="D1409">
        <v>0.26</v>
      </c>
      <c r="E1409">
        <v>0.28999999999999998</v>
      </c>
      <c r="F1409">
        <v>0.44</v>
      </c>
      <c r="G1409" t="s">
        <v>341</v>
      </c>
      <c r="H1409" s="73" t="s">
        <v>349</v>
      </c>
      <c r="I1409" t="s">
        <v>255</v>
      </c>
      <c r="J1409" t="s">
        <v>384</v>
      </c>
    </row>
    <row r="1410" spans="1:10" x14ac:dyDescent="0.25">
      <c r="A1410" t="s">
        <v>29</v>
      </c>
      <c r="B1410" t="s">
        <v>294</v>
      </c>
      <c r="C1410" t="s">
        <v>255</v>
      </c>
      <c r="D1410">
        <v>0</v>
      </c>
      <c r="E1410">
        <v>0</v>
      </c>
      <c r="F1410">
        <v>1</v>
      </c>
      <c r="G1410" t="s">
        <v>341</v>
      </c>
      <c r="H1410" s="73" t="s">
        <v>349</v>
      </c>
      <c r="I1410" t="s">
        <v>255</v>
      </c>
      <c r="J1410" t="s">
        <v>384</v>
      </c>
    </row>
    <row r="1411" spans="1:10" x14ac:dyDescent="0.25">
      <c r="A1411" t="s">
        <v>4</v>
      </c>
      <c r="B1411" t="s">
        <v>294</v>
      </c>
      <c r="C1411" t="s">
        <v>255</v>
      </c>
      <c r="D1411">
        <v>0.09</v>
      </c>
      <c r="E1411">
        <v>0.48</v>
      </c>
      <c r="F1411">
        <v>0.43</v>
      </c>
      <c r="G1411" t="s">
        <v>341</v>
      </c>
      <c r="H1411" s="73" t="s">
        <v>349</v>
      </c>
      <c r="I1411" t="s">
        <v>255</v>
      </c>
      <c r="J1411" t="s">
        <v>384</v>
      </c>
    </row>
    <row r="1412" spans="1:10" x14ac:dyDescent="0.25">
      <c r="A1412" t="s">
        <v>13</v>
      </c>
      <c r="B1412" t="s">
        <v>294</v>
      </c>
      <c r="C1412" t="s">
        <v>255</v>
      </c>
      <c r="D1412">
        <v>0.22</v>
      </c>
      <c r="E1412">
        <v>0.11</v>
      </c>
      <c r="F1412">
        <v>0.67</v>
      </c>
      <c r="G1412" t="s">
        <v>341</v>
      </c>
      <c r="H1412" s="73" t="s">
        <v>349</v>
      </c>
      <c r="I1412" t="s">
        <v>255</v>
      </c>
      <c r="J1412" t="s">
        <v>384</v>
      </c>
    </row>
    <row r="1413" spans="1:10" x14ac:dyDescent="0.25">
      <c r="A1413" t="s">
        <v>30</v>
      </c>
      <c r="B1413" t="s">
        <v>294</v>
      </c>
      <c r="C1413" t="s">
        <v>255</v>
      </c>
      <c r="D1413">
        <v>0</v>
      </c>
      <c r="E1413">
        <v>0</v>
      </c>
      <c r="F1413">
        <v>1</v>
      </c>
      <c r="G1413" t="s">
        <v>341</v>
      </c>
      <c r="H1413" s="73" t="s">
        <v>349</v>
      </c>
      <c r="I1413" t="s">
        <v>255</v>
      </c>
      <c r="J1413" t="s">
        <v>384</v>
      </c>
    </row>
    <row r="1414" spans="1:10" x14ac:dyDescent="0.25">
      <c r="A1414" t="s">
        <v>31</v>
      </c>
      <c r="B1414" t="s">
        <v>294</v>
      </c>
      <c r="C1414" t="s">
        <v>255</v>
      </c>
      <c r="D1414">
        <v>0</v>
      </c>
      <c r="E1414">
        <v>0</v>
      </c>
      <c r="F1414">
        <v>1</v>
      </c>
      <c r="G1414" t="s">
        <v>341</v>
      </c>
      <c r="H1414" s="73" t="s">
        <v>349</v>
      </c>
      <c r="I1414" t="s">
        <v>255</v>
      </c>
      <c r="J1414" t="s">
        <v>384</v>
      </c>
    </row>
    <row r="1415" spans="1:10" x14ac:dyDescent="0.25">
      <c r="A1415" t="s">
        <v>14</v>
      </c>
      <c r="B1415" t="s">
        <v>294</v>
      </c>
      <c r="C1415" t="s">
        <v>255</v>
      </c>
      <c r="D1415">
        <v>0.26</v>
      </c>
      <c r="E1415">
        <v>0.37</v>
      </c>
      <c r="F1415">
        <v>0.37</v>
      </c>
      <c r="G1415" t="s">
        <v>341</v>
      </c>
      <c r="H1415" s="73" t="s">
        <v>349</v>
      </c>
      <c r="I1415" t="s">
        <v>255</v>
      </c>
      <c r="J1415" t="s">
        <v>384</v>
      </c>
    </row>
    <row r="1416" spans="1:10" x14ac:dyDescent="0.25">
      <c r="A1416" t="s">
        <v>5</v>
      </c>
      <c r="B1416" t="s">
        <v>294</v>
      </c>
      <c r="C1416" t="s">
        <v>255</v>
      </c>
      <c r="D1416">
        <v>0</v>
      </c>
      <c r="E1416">
        <v>0</v>
      </c>
      <c r="F1416">
        <v>1</v>
      </c>
      <c r="G1416" t="s">
        <v>341</v>
      </c>
      <c r="H1416" s="73" t="s">
        <v>349</v>
      </c>
      <c r="I1416" t="s">
        <v>255</v>
      </c>
      <c r="J1416" t="s">
        <v>384</v>
      </c>
    </row>
    <row r="1417" spans="1:10" x14ac:dyDescent="0.25">
      <c r="A1417" t="s">
        <v>32</v>
      </c>
      <c r="B1417" t="s">
        <v>294</v>
      </c>
      <c r="C1417" t="s">
        <v>255</v>
      </c>
      <c r="D1417">
        <v>0.41</v>
      </c>
      <c r="E1417">
        <v>0.27</v>
      </c>
      <c r="F1417">
        <v>0.32</v>
      </c>
      <c r="G1417" t="s">
        <v>341</v>
      </c>
      <c r="H1417" s="73" t="s">
        <v>349</v>
      </c>
      <c r="I1417" t="s">
        <v>255</v>
      </c>
      <c r="J1417" t="s">
        <v>384</v>
      </c>
    </row>
    <row r="1418" spans="1:10" x14ac:dyDescent="0.25">
      <c r="A1418" t="s">
        <v>33</v>
      </c>
      <c r="B1418" t="s">
        <v>294</v>
      </c>
      <c r="C1418" t="s">
        <v>255</v>
      </c>
      <c r="D1418">
        <v>0.42</v>
      </c>
      <c r="E1418">
        <v>0.11</v>
      </c>
      <c r="F1418">
        <v>0.47</v>
      </c>
      <c r="G1418" t="s">
        <v>341</v>
      </c>
      <c r="H1418" s="73" t="s">
        <v>349</v>
      </c>
      <c r="I1418" t="s">
        <v>255</v>
      </c>
      <c r="J1418" t="s">
        <v>384</v>
      </c>
    </row>
    <row r="1419" spans="1:10" x14ac:dyDescent="0.25">
      <c r="A1419" t="s">
        <v>34</v>
      </c>
      <c r="B1419" t="s">
        <v>294</v>
      </c>
      <c r="C1419" t="s">
        <v>255</v>
      </c>
      <c r="D1419">
        <v>0</v>
      </c>
      <c r="E1419">
        <v>0</v>
      </c>
      <c r="F1419">
        <v>1</v>
      </c>
      <c r="G1419" t="s">
        <v>341</v>
      </c>
      <c r="H1419" s="73" t="s">
        <v>349</v>
      </c>
      <c r="I1419" t="s">
        <v>255</v>
      </c>
      <c r="J1419" t="s">
        <v>384</v>
      </c>
    </row>
    <row r="1420" spans="1:10" x14ac:dyDescent="0.25">
      <c r="A1420" t="s">
        <v>35</v>
      </c>
      <c r="B1420" t="s">
        <v>294</v>
      </c>
      <c r="C1420" t="s">
        <v>255</v>
      </c>
      <c r="D1420">
        <v>0.17</v>
      </c>
      <c r="E1420">
        <v>0.03</v>
      </c>
      <c r="F1420">
        <v>0.8</v>
      </c>
      <c r="G1420" t="s">
        <v>341</v>
      </c>
      <c r="H1420" s="73" t="s">
        <v>349</v>
      </c>
      <c r="I1420" t="s">
        <v>255</v>
      </c>
      <c r="J1420" t="s">
        <v>384</v>
      </c>
    </row>
    <row r="1421" spans="1:10" x14ac:dyDescent="0.25">
      <c r="A1421" t="s">
        <v>6</v>
      </c>
      <c r="B1421" t="s">
        <v>294</v>
      </c>
      <c r="C1421" t="s">
        <v>255</v>
      </c>
      <c r="D1421">
        <v>0</v>
      </c>
      <c r="E1421">
        <v>0.1</v>
      </c>
      <c r="F1421">
        <v>0.9</v>
      </c>
      <c r="G1421" t="s">
        <v>341</v>
      </c>
      <c r="H1421" s="73" t="s">
        <v>349</v>
      </c>
      <c r="I1421" t="s">
        <v>255</v>
      </c>
      <c r="J1421" t="s">
        <v>384</v>
      </c>
    </row>
    <row r="1422" spans="1:10" x14ac:dyDescent="0.25">
      <c r="A1422" t="s">
        <v>7</v>
      </c>
      <c r="B1422" t="s">
        <v>294</v>
      </c>
      <c r="C1422" t="s">
        <v>255</v>
      </c>
      <c r="D1422">
        <v>0.4</v>
      </c>
      <c r="E1422">
        <v>0.4</v>
      </c>
      <c r="F1422">
        <v>0.2</v>
      </c>
      <c r="G1422" t="s">
        <v>341</v>
      </c>
      <c r="H1422" s="73" t="s">
        <v>349</v>
      </c>
      <c r="I1422" t="s">
        <v>255</v>
      </c>
      <c r="J1422" t="s">
        <v>384</v>
      </c>
    </row>
    <row r="1423" spans="1:10" x14ac:dyDescent="0.25">
      <c r="A1423" t="s">
        <v>10</v>
      </c>
      <c r="B1423" t="s">
        <v>294</v>
      </c>
      <c r="C1423" t="s">
        <v>255</v>
      </c>
      <c r="D1423">
        <v>0.17</v>
      </c>
      <c r="E1423">
        <v>0</v>
      </c>
      <c r="F1423">
        <v>0.83</v>
      </c>
      <c r="G1423" t="s">
        <v>341</v>
      </c>
      <c r="H1423" s="73" t="s">
        <v>349</v>
      </c>
      <c r="I1423" t="s">
        <v>255</v>
      </c>
      <c r="J1423" t="s">
        <v>384</v>
      </c>
    </row>
    <row r="1424" spans="1:10" x14ac:dyDescent="0.25">
      <c r="A1424" t="s">
        <v>8</v>
      </c>
      <c r="B1424" t="s">
        <v>294</v>
      </c>
      <c r="C1424" t="s">
        <v>255</v>
      </c>
      <c r="D1424">
        <v>0.13</v>
      </c>
      <c r="E1424">
        <v>0</v>
      </c>
      <c r="F1424">
        <v>0.88</v>
      </c>
      <c r="G1424" t="s">
        <v>341</v>
      </c>
      <c r="H1424" s="73" t="s">
        <v>349</v>
      </c>
      <c r="I1424" t="s">
        <v>255</v>
      </c>
      <c r="J1424" t="s">
        <v>384</v>
      </c>
    </row>
    <row r="1425" spans="1:10" x14ac:dyDescent="0.25">
      <c r="A1425" t="s">
        <v>15</v>
      </c>
      <c r="B1425" t="s">
        <v>294</v>
      </c>
      <c r="C1425" t="s">
        <v>255</v>
      </c>
      <c r="D1425">
        <v>0</v>
      </c>
      <c r="E1425">
        <v>0.46</v>
      </c>
      <c r="F1425">
        <v>0.54</v>
      </c>
      <c r="G1425" t="s">
        <v>341</v>
      </c>
      <c r="H1425" s="73" t="s">
        <v>349</v>
      </c>
      <c r="I1425" t="s">
        <v>255</v>
      </c>
      <c r="J1425" t="s">
        <v>384</v>
      </c>
    </row>
    <row r="1426" spans="1:10" x14ac:dyDescent="0.25">
      <c r="A1426" t="s">
        <v>9</v>
      </c>
      <c r="B1426" t="s">
        <v>294</v>
      </c>
      <c r="C1426" t="s">
        <v>255</v>
      </c>
      <c r="D1426">
        <v>0.22</v>
      </c>
      <c r="E1426">
        <v>0.65</v>
      </c>
      <c r="F1426">
        <v>0.13</v>
      </c>
      <c r="G1426" t="s">
        <v>341</v>
      </c>
      <c r="H1426" s="73" t="s">
        <v>349</v>
      </c>
      <c r="I1426" t="s">
        <v>255</v>
      </c>
      <c r="J1426" t="s">
        <v>384</v>
      </c>
    </row>
    <row r="1427" spans="1:10" x14ac:dyDescent="0.25">
      <c r="A1427" t="s">
        <v>16</v>
      </c>
      <c r="B1427" t="s">
        <v>294</v>
      </c>
      <c r="C1427" t="s">
        <v>255</v>
      </c>
      <c r="D1427">
        <v>0</v>
      </c>
      <c r="E1427">
        <v>0</v>
      </c>
      <c r="F1427">
        <v>1</v>
      </c>
      <c r="G1427" t="s">
        <v>341</v>
      </c>
      <c r="H1427" s="73" t="s">
        <v>349</v>
      </c>
      <c r="I1427" t="s">
        <v>255</v>
      </c>
      <c r="J1427" t="s">
        <v>384</v>
      </c>
    </row>
    <row r="1428" spans="1:10" x14ac:dyDescent="0.25">
      <c r="A1428" t="s">
        <v>22</v>
      </c>
      <c r="B1428" t="s">
        <v>292</v>
      </c>
      <c r="C1428" t="s">
        <v>255</v>
      </c>
      <c r="D1428">
        <v>0.33</v>
      </c>
      <c r="E1428">
        <v>0</v>
      </c>
      <c r="F1428">
        <v>0.67</v>
      </c>
      <c r="G1428" t="s">
        <v>341</v>
      </c>
      <c r="H1428" s="73" t="s">
        <v>348</v>
      </c>
      <c r="I1428" t="s">
        <v>255</v>
      </c>
      <c r="J1428" t="s">
        <v>380</v>
      </c>
    </row>
    <row r="1429" spans="1:10" x14ac:dyDescent="0.25">
      <c r="A1429" t="s">
        <v>0</v>
      </c>
      <c r="B1429" t="s">
        <v>292</v>
      </c>
      <c r="C1429" t="s">
        <v>255</v>
      </c>
      <c r="D1429">
        <v>0</v>
      </c>
      <c r="E1429">
        <v>0.72</v>
      </c>
      <c r="F1429">
        <v>0.28000000000000003</v>
      </c>
      <c r="G1429" t="s">
        <v>341</v>
      </c>
      <c r="H1429" s="73" t="s">
        <v>348</v>
      </c>
      <c r="I1429" t="s">
        <v>255</v>
      </c>
      <c r="J1429" t="s">
        <v>380</v>
      </c>
    </row>
    <row r="1430" spans="1:10" x14ac:dyDescent="0.25">
      <c r="A1430" t="s">
        <v>11</v>
      </c>
      <c r="B1430" t="s">
        <v>292</v>
      </c>
      <c r="C1430" t="s">
        <v>255</v>
      </c>
      <c r="D1430">
        <v>0</v>
      </c>
      <c r="E1430">
        <v>0.46</v>
      </c>
      <c r="F1430">
        <v>0.54</v>
      </c>
      <c r="G1430" t="s">
        <v>341</v>
      </c>
      <c r="H1430" s="73" t="s">
        <v>348</v>
      </c>
      <c r="I1430" t="s">
        <v>255</v>
      </c>
      <c r="J1430" t="s">
        <v>380</v>
      </c>
    </row>
    <row r="1431" spans="1:10" x14ac:dyDescent="0.25">
      <c r="A1431" t="s">
        <v>1</v>
      </c>
      <c r="B1431" t="s">
        <v>292</v>
      </c>
      <c r="C1431" t="s">
        <v>255</v>
      </c>
      <c r="D1431">
        <v>0</v>
      </c>
      <c r="E1431">
        <v>0</v>
      </c>
      <c r="F1431">
        <v>1</v>
      </c>
      <c r="G1431" t="s">
        <v>341</v>
      </c>
      <c r="H1431" s="73" t="s">
        <v>348</v>
      </c>
      <c r="I1431" t="s">
        <v>255</v>
      </c>
      <c r="J1431" t="s">
        <v>380</v>
      </c>
    </row>
    <row r="1432" spans="1:10" x14ac:dyDescent="0.25">
      <c r="A1432" t="s">
        <v>2</v>
      </c>
      <c r="B1432" t="s">
        <v>292</v>
      </c>
      <c r="C1432" t="s">
        <v>255</v>
      </c>
      <c r="D1432">
        <v>0</v>
      </c>
      <c r="E1432">
        <v>0.64</v>
      </c>
      <c r="F1432">
        <v>0.36</v>
      </c>
      <c r="G1432" t="s">
        <v>341</v>
      </c>
      <c r="H1432" s="73" t="s">
        <v>348</v>
      </c>
      <c r="I1432" t="s">
        <v>255</v>
      </c>
      <c r="J1432" t="s">
        <v>380</v>
      </c>
    </row>
    <row r="1433" spans="1:10" x14ac:dyDescent="0.25">
      <c r="A1433" t="s">
        <v>23</v>
      </c>
      <c r="B1433" t="s">
        <v>292</v>
      </c>
      <c r="C1433" t="s">
        <v>255</v>
      </c>
      <c r="D1433">
        <v>0</v>
      </c>
      <c r="E1433">
        <v>0</v>
      </c>
      <c r="F1433">
        <v>1</v>
      </c>
      <c r="G1433" t="s">
        <v>341</v>
      </c>
      <c r="H1433" s="73" t="s">
        <v>348</v>
      </c>
      <c r="I1433" t="s">
        <v>255</v>
      </c>
      <c r="J1433" t="s">
        <v>380</v>
      </c>
    </row>
    <row r="1434" spans="1:10" x14ac:dyDescent="0.25">
      <c r="A1434" t="s">
        <v>24</v>
      </c>
      <c r="B1434" t="s">
        <v>292</v>
      </c>
      <c r="C1434" t="s">
        <v>255</v>
      </c>
      <c r="D1434">
        <v>0.31</v>
      </c>
      <c r="E1434">
        <v>0</v>
      </c>
      <c r="F1434">
        <v>0.69</v>
      </c>
      <c r="G1434" t="s">
        <v>341</v>
      </c>
      <c r="H1434" s="73" t="s">
        <v>348</v>
      </c>
      <c r="I1434" t="s">
        <v>255</v>
      </c>
      <c r="J1434" t="s">
        <v>380</v>
      </c>
    </row>
    <row r="1435" spans="1:10" x14ac:dyDescent="0.25">
      <c r="A1435" t="s">
        <v>25</v>
      </c>
      <c r="B1435" t="s">
        <v>292</v>
      </c>
      <c r="C1435" t="s">
        <v>255</v>
      </c>
      <c r="D1435">
        <v>0</v>
      </c>
      <c r="E1435">
        <v>0.26</v>
      </c>
      <c r="F1435">
        <v>0.74</v>
      </c>
      <c r="G1435" t="s">
        <v>341</v>
      </c>
      <c r="H1435" s="73" t="s">
        <v>348</v>
      </c>
      <c r="I1435" t="s">
        <v>255</v>
      </c>
      <c r="J1435" t="s">
        <v>380</v>
      </c>
    </row>
    <row r="1436" spans="1:10" x14ac:dyDescent="0.25">
      <c r="A1436" t="s">
        <v>12</v>
      </c>
      <c r="B1436" t="s">
        <v>292</v>
      </c>
      <c r="C1436" t="s">
        <v>255</v>
      </c>
      <c r="D1436">
        <v>0</v>
      </c>
      <c r="E1436">
        <v>0</v>
      </c>
      <c r="F1436">
        <v>1</v>
      </c>
      <c r="G1436" t="s">
        <v>341</v>
      </c>
      <c r="H1436" s="73" t="s">
        <v>348</v>
      </c>
      <c r="I1436" t="s">
        <v>255</v>
      </c>
      <c r="J1436" t="s">
        <v>380</v>
      </c>
    </row>
    <row r="1437" spans="1:10" x14ac:dyDescent="0.25">
      <c r="A1437" t="s">
        <v>3</v>
      </c>
      <c r="B1437" t="s">
        <v>292</v>
      </c>
      <c r="C1437" t="s">
        <v>255</v>
      </c>
      <c r="D1437">
        <v>0</v>
      </c>
      <c r="E1437">
        <v>0.28000000000000003</v>
      </c>
      <c r="F1437">
        <v>0.72</v>
      </c>
      <c r="G1437" t="s">
        <v>341</v>
      </c>
      <c r="H1437" s="73" t="s">
        <v>348</v>
      </c>
      <c r="I1437" t="s">
        <v>255</v>
      </c>
      <c r="J1437" t="s">
        <v>380</v>
      </c>
    </row>
    <row r="1438" spans="1:10" x14ac:dyDescent="0.25">
      <c r="A1438" t="s">
        <v>26</v>
      </c>
      <c r="B1438" t="s">
        <v>292</v>
      </c>
      <c r="C1438" t="s">
        <v>255</v>
      </c>
      <c r="D1438">
        <v>0</v>
      </c>
      <c r="E1438">
        <v>0</v>
      </c>
      <c r="F1438">
        <v>1</v>
      </c>
      <c r="G1438" t="s">
        <v>341</v>
      </c>
      <c r="H1438" s="73" t="s">
        <v>348</v>
      </c>
      <c r="I1438" t="s">
        <v>255</v>
      </c>
      <c r="J1438" t="s">
        <v>380</v>
      </c>
    </row>
    <row r="1439" spans="1:10" x14ac:dyDescent="0.25">
      <c r="A1439" t="s">
        <v>27</v>
      </c>
      <c r="B1439" t="s">
        <v>292</v>
      </c>
      <c r="C1439" t="s">
        <v>255</v>
      </c>
      <c r="D1439">
        <v>0</v>
      </c>
      <c r="E1439">
        <v>0.63</v>
      </c>
      <c r="F1439">
        <v>0.37</v>
      </c>
      <c r="G1439" t="s">
        <v>341</v>
      </c>
      <c r="H1439" s="73" t="s">
        <v>348</v>
      </c>
      <c r="I1439" t="s">
        <v>255</v>
      </c>
      <c r="J1439" t="s">
        <v>380</v>
      </c>
    </row>
    <row r="1440" spans="1:10" x14ac:dyDescent="0.25">
      <c r="A1440" t="s">
        <v>28</v>
      </c>
      <c r="B1440" t="s">
        <v>292</v>
      </c>
      <c r="C1440" t="s">
        <v>255</v>
      </c>
      <c r="D1440">
        <v>0</v>
      </c>
      <c r="E1440">
        <v>0.56000000000000005</v>
      </c>
      <c r="F1440">
        <v>0.44</v>
      </c>
      <c r="G1440" t="s">
        <v>341</v>
      </c>
      <c r="H1440" s="73" t="s">
        <v>348</v>
      </c>
      <c r="I1440" t="s">
        <v>255</v>
      </c>
      <c r="J1440" t="s">
        <v>380</v>
      </c>
    </row>
    <row r="1441" spans="1:10" x14ac:dyDescent="0.25">
      <c r="A1441" t="s">
        <v>29</v>
      </c>
      <c r="B1441" t="s">
        <v>292</v>
      </c>
      <c r="C1441" t="s">
        <v>255</v>
      </c>
      <c r="D1441">
        <v>0</v>
      </c>
      <c r="E1441">
        <v>0</v>
      </c>
      <c r="F1441">
        <v>1</v>
      </c>
      <c r="G1441" t="s">
        <v>341</v>
      </c>
      <c r="H1441" s="73" t="s">
        <v>348</v>
      </c>
      <c r="I1441" t="s">
        <v>255</v>
      </c>
      <c r="J1441" t="s">
        <v>380</v>
      </c>
    </row>
    <row r="1442" spans="1:10" x14ac:dyDescent="0.25">
      <c r="A1442" t="s">
        <v>4</v>
      </c>
      <c r="B1442" t="s">
        <v>292</v>
      </c>
      <c r="C1442" t="s">
        <v>255</v>
      </c>
      <c r="D1442">
        <v>0</v>
      </c>
      <c r="E1442">
        <v>0.56999999999999995</v>
      </c>
      <c r="F1442">
        <v>0.43</v>
      </c>
      <c r="G1442" t="s">
        <v>341</v>
      </c>
      <c r="H1442" s="73" t="s">
        <v>348</v>
      </c>
      <c r="I1442" t="s">
        <v>255</v>
      </c>
      <c r="J1442" t="s">
        <v>380</v>
      </c>
    </row>
    <row r="1443" spans="1:10" x14ac:dyDescent="0.25">
      <c r="A1443" t="s">
        <v>13</v>
      </c>
      <c r="B1443" t="s">
        <v>292</v>
      </c>
      <c r="C1443" t="s">
        <v>255</v>
      </c>
      <c r="D1443">
        <v>0.33</v>
      </c>
      <c r="E1443">
        <v>0</v>
      </c>
      <c r="F1443">
        <v>0.67</v>
      </c>
      <c r="G1443" t="s">
        <v>341</v>
      </c>
      <c r="H1443" s="73" t="s">
        <v>348</v>
      </c>
      <c r="I1443" t="s">
        <v>255</v>
      </c>
      <c r="J1443" t="s">
        <v>380</v>
      </c>
    </row>
    <row r="1444" spans="1:10" x14ac:dyDescent="0.25">
      <c r="A1444" t="s">
        <v>30</v>
      </c>
      <c r="B1444" t="s">
        <v>292</v>
      </c>
      <c r="C1444" t="s">
        <v>255</v>
      </c>
      <c r="D1444">
        <v>0</v>
      </c>
      <c r="E1444">
        <v>0</v>
      </c>
      <c r="F1444">
        <v>1</v>
      </c>
      <c r="G1444" t="s">
        <v>341</v>
      </c>
      <c r="H1444" s="73" t="s">
        <v>348</v>
      </c>
      <c r="I1444" t="s">
        <v>255</v>
      </c>
      <c r="J1444" t="s">
        <v>380</v>
      </c>
    </row>
    <row r="1445" spans="1:10" x14ac:dyDescent="0.25">
      <c r="A1445" t="s">
        <v>31</v>
      </c>
      <c r="B1445" t="s">
        <v>292</v>
      </c>
      <c r="C1445" t="s">
        <v>255</v>
      </c>
      <c r="D1445">
        <v>0</v>
      </c>
      <c r="E1445">
        <v>0</v>
      </c>
      <c r="F1445">
        <v>1</v>
      </c>
      <c r="G1445" t="s">
        <v>341</v>
      </c>
      <c r="H1445" s="73" t="s">
        <v>348</v>
      </c>
      <c r="I1445" t="s">
        <v>255</v>
      </c>
      <c r="J1445" t="s">
        <v>380</v>
      </c>
    </row>
    <row r="1446" spans="1:10" x14ac:dyDescent="0.25">
      <c r="A1446" t="s">
        <v>14</v>
      </c>
      <c r="B1446" t="s">
        <v>292</v>
      </c>
      <c r="C1446" t="s">
        <v>255</v>
      </c>
      <c r="D1446">
        <v>0</v>
      </c>
      <c r="E1446">
        <v>0.63</v>
      </c>
      <c r="F1446">
        <v>0.37</v>
      </c>
      <c r="G1446" t="s">
        <v>341</v>
      </c>
      <c r="H1446" s="73" t="s">
        <v>348</v>
      </c>
      <c r="I1446" t="s">
        <v>255</v>
      </c>
      <c r="J1446" t="s">
        <v>380</v>
      </c>
    </row>
    <row r="1447" spans="1:10" x14ac:dyDescent="0.25">
      <c r="A1447" t="s">
        <v>5</v>
      </c>
      <c r="B1447" t="s">
        <v>292</v>
      </c>
      <c r="C1447" t="s">
        <v>255</v>
      </c>
      <c r="D1447">
        <v>0</v>
      </c>
      <c r="E1447">
        <v>0</v>
      </c>
      <c r="F1447">
        <v>1</v>
      </c>
      <c r="G1447" t="s">
        <v>341</v>
      </c>
      <c r="H1447" s="73" t="s">
        <v>348</v>
      </c>
      <c r="I1447" t="s">
        <v>255</v>
      </c>
      <c r="J1447" t="s">
        <v>380</v>
      </c>
    </row>
    <row r="1448" spans="1:10" x14ac:dyDescent="0.25">
      <c r="A1448" t="s">
        <v>32</v>
      </c>
      <c r="B1448" t="s">
        <v>292</v>
      </c>
      <c r="C1448" t="s">
        <v>255</v>
      </c>
      <c r="D1448">
        <v>0.68</v>
      </c>
      <c r="E1448">
        <v>0</v>
      </c>
      <c r="F1448">
        <v>0.32</v>
      </c>
      <c r="G1448" t="s">
        <v>341</v>
      </c>
      <c r="H1448" s="73" t="s">
        <v>348</v>
      </c>
      <c r="I1448" t="s">
        <v>255</v>
      </c>
      <c r="J1448" t="s">
        <v>380</v>
      </c>
    </row>
    <row r="1449" spans="1:10" x14ac:dyDescent="0.25">
      <c r="A1449" t="s">
        <v>33</v>
      </c>
      <c r="B1449" t="s">
        <v>292</v>
      </c>
      <c r="C1449" t="s">
        <v>255</v>
      </c>
      <c r="D1449">
        <v>0</v>
      </c>
      <c r="E1449">
        <v>0.53</v>
      </c>
      <c r="F1449">
        <v>0.47</v>
      </c>
      <c r="G1449" t="s">
        <v>341</v>
      </c>
      <c r="H1449" s="73" t="s">
        <v>348</v>
      </c>
      <c r="I1449" t="s">
        <v>255</v>
      </c>
      <c r="J1449" t="s">
        <v>380</v>
      </c>
    </row>
    <row r="1450" spans="1:10" x14ac:dyDescent="0.25">
      <c r="A1450" t="s">
        <v>34</v>
      </c>
      <c r="B1450" t="s">
        <v>292</v>
      </c>
      <c r="C1450" t="s">
        <v>255</v>
      </c>
      <c r="D1450">
        <v>0</v>
      </c>
      <c r="E1450">
        <v>0</v>
      </c>
      <c r="F1450">
        <v>1</v>
      </c>
      <c r="G1450" t="s">
        <v>341</v>
      </c>
      <c r="H1450" s="73" t="s">
        <v>348</v>
      </c>
      <c r="I1450" t="s">
        <v>255</v>
      </c>
      <c r="J1450" t="s">
        <v>380</v>
      </c>
    </row>
    <row r="1451" spans="1:10" x14ac:dyDescent="0.25">
      <c r="A1451" t="s">
        <v>35</v>
      </c>
      <c r="B1451" t="s">
        <v>292</v>
      </c>
      <c r="C1451" t="s">
        <v>255</v>
      </c>
      <c r="D1451">
        <v>0</v>
      </c>
      <c r="E1451">
        <v>0.2</v>
      </c>
      <c r="F1451">
        <v>0.8</v>
      </c>
      <c r="G1451" t="s">
        <v>341</v>
      </c>
      <c r="H1451" s="73" t="s">
        <v>348</v>
      </c>
      <c r="I1451" t="s">
        <v>255</v>
      </c>
      <c r="J1451" t="s">
        <v>380</v>
      </c>
    </row>
    <row r="1452" spans="1:10" x14ac:dyDescent="0.25">
      <c r="A1452" t="s">
        <v>6</v>
      </c>
      <c r="B1452" t="s">
        <v>292</v>
      </c>
      <c r="C1452" t="s">
        <v>255</v>
      </c>
      <c r="D1452">
        <v>0.1</v>
      </c>
      <c r="E1452">
        <v>0</v>
      </c>
      <c r="F1452">
        <v>0.9</v>
      </c>
      <c r="G1452" t="s">
        <v>341</v>
      </c>
      <c r="H1452" s="73" t="s">
        <v>348</v>
      </c>
      <c r="I1452" t="s">
        <v>255</v>
      </c>
      <c r="J1452" t="s">
        <v>380</v>
      </c>
    </row>
    <row r="1453" spans="1:10" x14ac:dyDescent="0.25">
      <c r="A1453" t="s">
        <v>7</v>
      </c>
      <c r="B1453" t="s">
        <v>292</v>
      </c>
      <c r="C1453" t="s">
        <v>255</v>
      </c>
      <c r="D1453">
        <v>0.8</v>
      </c>
      <c r="E1453">
        <v>0</v>
      </c>
      <c r="F1453">
        <v>0.2</v>
      </c>
      <c r="G1453" t="s">
        <v>341</v>
      </c>
      <c r="H1453" s="73" t="s">
        <v>348</v>
      </c>
      <c r="I1453" t="s">
        <v>255</v>
      </c>
      <c r="J1453" t="s">
        <v>380</v>
      </c>
    </row>
    <row r="1454" spans="1:10" x14ac:dyDescent="0.25">
      <c r="A1454" t="s">
        <v>10</v>
      </c>
      <c r="B1454" t="s">
        <v>292</v>
      </c>
      <c r="C1454" t="s">
        <v>255</v>
      </c>
      <c r="D1454">
        <v>0</v>
      </c>
      <c r="E1454">
        <v>0.17</v>
      </c>
      <c r="F1454">
        <v>0.83</v>
      </c>
      <c r="G1454" t="s">
        <v>341</v>
      </c>
      <c r="H1454" s="73" t="s">
        <v>348</v>
      </c>
      <c r="I1454" t="s">
        <v>255</v>
      </c>
      <c r="J1454" t="s">
        <v>380</v>
      </c>
    </row>
    <row r="1455" spans="1:10" x14ac:dyDescent="0.25">
      <c r="A1455" t="s">
        <v>8</v>
      </c>
      <c r="B1455" t="s">
        <v>292</v>
      </c>
      <c r="C1455" t="s">
        <v>255</v>
      </c>
      <c r="D1455">
        <v>0.13</v>
      </c>
      <c r="E1455">
        <v>0</v>
      </c>
      <c r="F1455">
        <v>0.88</v>
      </c>
      <c r="G1455" t="s">
        <v>341</v>
      </c>
      <c r="H1455" s="73" t="s">
        <v>348</v>
      </c>
      <c r="I1455" t="s">
        <v>255</v>
      </c>
      <c r="J1455" t="s">
        <v>380</v>
      </c>
    </row>
    <row r="1456" spans="1:10" x14ac:dyDescent="0.25">
      <c r="A1456" t="s">
        <v>15</v>
      </c>
      <c r="B1456" t="s">
        <v>292</v>
      </c>
      <c r="C1456" t="s">
        <v>255</v>
      </c>
      <c r="D1456">
        <v>0.46</v>
      </c>
      <c r="E1456">
        <v>0</v>
      </c>
      <c r="F1456">
        <v>0.54</v>
      </c>
      <c r="G1456" t="s">
        <v>341</v>
      </c>
      <c r="H1456" s="73" t="s">
        <v>348</v>
      </c>
      <c r="I1456" t="s">
        <v>255</v>
      </c>
      <c r="J1456" t="s">
        <v>380</v>
      </c>
    </row>
    <row r="1457" spans="1:10" x14ac:dyDescent="0.25">
      <c r="A1457" t="s">
        <v>9</v>
      </c>
      <c r="B1457" t="s">
        <v>292</v>
      </c>
      <c r="C1457" t="s">
        <v>255</v>
      </c>
      <c r="D1457">
        <v>0</v>
      </c>
      <c r="E1457">
        <v>0.87</v>
      </c>
      <c r="F1457">
        <v>0.13</v>
      </c>
      <c r="G1457" t="s">
        <v>341</v>
      </c>
      <c r="H1457" s="73" t="s">
        <v>348</v>
      </c>
      <c r="I1457" t="s">
        <v>255</v>
      </c>
      <c r="J1457" t="s">
        <v>380</v>
      </c>
    </row>
    <row r="1458" spans="1:10" x14ac:dyDescent="0.25">
      <c r="A1458" t="s">
        <v>16</v>
      </c>
      <c r="B1458" t="s">
        <v>292</v>
      </c>
      <c r="C1458" t="s">
        <v>255</v>
      </c>
      <c r="D1458">
        <v>0</v>
      </c>
      <c r="E1458">
        <v>0</v>
      </c>
      <c r="F1458">
        <v>1</v>
      </c>
      <c r="G1458" t="s">
        <v>341</v>
      </c>
      <c r="H1458" s="73" t="s">
        <v>348</v>
      </c>
      <c r="I1458" t="s">
        <v>255</v>
      </c>
      <c r="J1458" t="s">
        <v>380</v>
      </c>
    </row>
    <row r="1459" spans="1:10" x14ac:dyDescent="0.25">
      <c r="A1459" t="s">
        <v>22</v>
      </c>
      <c r="B1459" t="s">
        <v>292</v>
      </c>
      <c r="C1459" t="s">
        <v>284</v>
      </c>
      <c r="D1459">
        <v>0.33</v>
      </c>
      <c r="E1459">
        <v>0</v>
      </c>
      <c r="F1459">
        <v>0.67</v>
      </c>
      <c r="G1459" t="s">
        <v>341</v>
      </c>
      <c r="H1459" s="73" t="s">
        <v>348</v>
      </c>
      <c r="I1459" t="s">
        <v>284</v>
      </c>
      <c r="J1459" t="s">
        <v>381</v>
      </c>
    </row>
    <row r="1460" spans="1:10" x14ac:dyDescent="0.25">
      <c r="A1460" t="s">
        <v>0</v>
      </c>
      <c r="B1460" t="s">
        <v>292</v>
      </c>
      <c r="C1460" t="s">
        <v>284</v>
      </c>
      <c r="D1460">
        <v>0</v>
      </c>
      <c r="E1460">
        <v>0</v>
      </c>
      <c r="F1460">
        <v>1</v>
      </c>
      <c r="G1460" t="s">
        <v>341</v>
      </c>
      <c r="H1460" s="73" t="s">
        <v>348</v>
      </c>
      <c r="I1460" t="s">
        <v>284</v>
      </c>
      <c r="J1460" t="s">
        <v>381</v>
      </c>
    </row>
    <row r="1461" spans="1:10" x14ac:dyDescent="0.25">
      <c r="A1461" t="s">
        <v>11</v>
      </c>
      <c r="B1461" t="s">
        <v>292</v>
      </c>
      <c r="C1461" t="s">
        <v>284</v>
      </c>
      <c r="D1461">
        <v>0</v>
      </c>
      <c r="E1461">
        <v>0</v>
      </c>
      <c r="F1461">
        <v>1</v>
      </c>
      <c r="G1461" t="s">
        <v>341</v>
      </c>
      <c r="H1461" s="73" t="s">
        <v>348</v>
      </c>
      <c r="I1461" t="s">
        <v>284</v>
      </c>
      <c r="J1461" t="s">
        <v>381</v>
      </c>
    </row>
    <row r="1462" spans="1:10" x14ac:dyDescent="0.25">
      <c r="A1462" t="s">
        <v>1</v>
      </c>
      <c r="B1462" t="s">
        <v>292</v>
      </c>
      <c r="C1462" t="s">
        <v>284</v>
      </c>
      <c r="D1462">
        <v>0</v>
      </c>
      <c r="E1462">
        <v>0</v>
      </c>
      <c r="F1462">
        <v>1</v>
      </c>
      <c r="G1462" t="s">
        <v>341</v>
      </c>
      <c r="H1462" s="73" t="s">
        <v>348</v>
      </c>
      <c r="I1462" t="s">
        <v>284</v>
      </c>
      <c r="J1462" t="s">
        <v>381</v>
      </c>
    </row>
    <row r="1463" spans="1:10" x14ac:dyDescent="0.25">
      <c r="A1463" t="s">
        <v>2</v>
      </c>
      <c r="B1463" t="s">
        <v>292</v>
      </c>
      <c r="C1463" t="s">
        <v>284</v>
      </c>
      <c r="D1463">
        <v>0</v>
      </c>
      <c r="E1463">
        <v>0</v>
      </c>
      <c r="F1463">
        <v>1</v>
      </c>
      <c r="G1463" t="s">
        <v>341</v>
      </c>
      <c r="H1463" s="73" t="s">
        <v>348</v>
      </c>
      <c r="I1463" t="s">
        <v>284</v>
      </c>
      <c r="J1463" t="s">
        <v>381</v>
      </c>
    </row>
    <row r="1464" spans="1:10" x14ac:dyDescent="0.25">
      <c r="A1464" t="s">
        <v>23</v>
      </c>
      <c r="B1464" t="s">
        <v>292</v>
      </c>
      <c r="C1464" t="s">
        <v>284</v>
      </c>
      <c r="D1464">
        <v>0</v>
      </c>
      <c r="E1464">
        <v>0</v>
      </c>
      <c r="F1464">
        <v>1</v>
      </c>
      <c r="G1464" t="s">
        <v>341</v>
      </c>
      <c r="H1464" s="73" t="s">
        <v>348</v>
      </c>
      <c r="I1464" t="s">
        <v>284</v>
      </c>
      <c r="J1464" t="s">
        <v>381</v>
      </c>
    </row>
    <row r="1465" spans="1:10" x14ac:dyDescent="0.25">
      <c r="A1465" t="s">
        <v>24</v>
      </c>
      <c r="B1465" t="s">
        <v>292</v>
      </c>
      <c r="C1465" t="s">
        <v>284</v>
      </c>
      <c r="D1465">
        <v>0.31</v>
      </c>
      <c r="E1465">
        <v>0</v>
      </c>
      <c r="F1465">
        <v>0.69</v>
      </c>
      <c r="G1465" t="s">
        <v>341</v>
      </c>
      <c r="H1465" s="73" t="s">
        <v>348</v>
      </c>
      <c r="I1465" t="s">
        <v>284</v>
      </c>
      <c r="J1465" t="s">
        <v>381</v>
      </c>
    </row>
    <row r="1466" spans="1:10" x14ac:dyDescent="0.25">
      <c r="A1466" t="s">
        <v>25</v>
      </c>
      <c r="B1466" t="s">
        <v>292</v>
      </c>
      <c r="C1466" t="s">
        <v>284</v>
      </c>
      <c r="D1466">
        <v>0</v>
      </c>
      <c r="E1466">
        <v>0</v>
      </c>
      <c r="F1466">
        <v>1</v>
      </c>
      <c r="G1466" t="s">
        <v>341</v>
      </c>
      <c r="H1466" s="73" t="s">
        <v>348</v>
      </c>
      <c r="I1466" t="s">
        <v>284</v>
      </c>
      <c r="J1466" t="s">
        <v>381</v>
      </c>
    </row>
    <row r="1467" spans="1:10" x14ac:dyDescent="0.25">
      <c r="A1467" t="s">
        <v>12</v>
      </c>
      <c r="B1467" t="s">
        <v>292</v>
      </c>
      <c r="C1467" t="s">
        <v>284</v>
      </c>
      <c r="D1467">
        <v>0</v>
      </c>
      <c r="E1467">
        <v>0</v>
      </c>
      <c r="F1467">
        <v>1</v>
      </c>
      <c r="G1467" t="s">
        <v>341</v>
      </c>
      <c r="H1467" s="73" t="s">
        <v>348</v>
      </c>
      <c r="I1467" t="s">
        <v>284</v>
      </c>
      <c r="J1467" t="s">
        <v>381</v>
      </c>
    </row>
    <row r="1468" spans="1:10" x14ac:dyDescent="0.25">
      <c r="A1468" t="s">
        <v>3</v>
      </c>
      <c r="B1468" t="s">
        <v>292</v>
      </c>
      <c r="C1468" t="s">
        <v>284</v>
      </c>
      <c r="D1468">
        <v>0</v>
      </c>
      <c r="E1468">
        <v>0</v>
      </c>
      <c r="F1468">
        <v>1</v>
      </c>
      <c r="G1468" t="s">
        <v>341</v>
      </c>
      <c r="H1468" s="73" t="s">
        <v>348</v>
      </c>
      <c r="I1468" t="s">
        <v>284</v>
      </c>
      <c r="J1468" t="s">
        <v>381</v>
      </c>
    </row>
    <row r="1469" spans="1:10" x14ac:dyDescent="0.25">
      <c r="A1469" t="s">
        <v>26</v>
      </c>
      <c r="B1469" t="s">
        <v>292</v>
      </c>
      <c r="C1469" t="s">
        <v>284</v>
      </c>
      <c r="D1469">
        <v>0</v>
      </c>
      <c r="E1469">
        <v>0</v>
      </c>
      <c r="F1469">
        <v>1</v>
      </c>
      <c r="G1469" t="s">
        <v>341</v>
      </c>
      <c r="H1469" s="73" t="s">
        <v>348</v>
      </c>
      <c r="I1469" t="s">
        <v>284</v>
      </c>
      <c r="J1469" t="s">
        <v>381</v>
      </c>
    </row>
    <row r="1470" spans="1:10" x14ac:dyDescent="0.25">
      <c r="A1470" t="s">
        <v>27</v>
      </c>
      <c r="B1470" t="s">
        <v>292</v>
      </c>
      <c r="C1470" t="s">
        <v>284</v>
      </c>
      <c r="D1470">
        <v>0</v>
      </c>
      <c r="E1470">
        <v>0</v>
      </c>
      <c r="F1470">
        <v>1</v>
      </c>
      <c r="G1470" t="s">
        <v>341</v>
      </c>
      <c r="H1470" s="73" t="s">
        <v>348</v>
      </c>
      <c r="I1470" t="s">
        <v>284</v>
      </c>
      <c r="J1470" t="s">
        <v>381</v>
      </c>
    </row>
    <row r="1471" spans="1:10" x14ac:dyDescent="0.25">
      <c r="A1471" t="s">
        <v>28</v>
      </c>
      <c r="B1471" t="s">
        <v>292</v>
      </c>
      <c r="C1471" t="s">
        <v>284</v>
      </c>
      <c r="D1471">
        <v>0</v>
      </c>
      <c r="E1471">
        <v>0</v>
      </c>
      <c r="F1471">
        <v>1</v>
      </c>
      <c r="G1471" t="s">
        <v>341</v>
      </c>
      <c r="H1471" s="73" t="s">
        <v>348</v>
      </c>
      <c r="I1471" t="s">
        <v>284</v>
      </c>
      <c r="J1471" t="s">
        <v>381</v>
      </c>
    </row>
    <row r="1472" spans="1:10" x14ac:dyDescent="0.25">
      <c r="A1472" t="s">
        <v>29</v>
      </c>
      <c r="B1472" t="s">
        <v>292</v>
      </c>
      <c r="C1472" t="s">
        <v>284</v>
      </c>
      <c r="D1472">
        <v>0</v>
      </c>
      <c r="E1472">
        <v>0</v>
      </c>
      <c r="F1472">
        <v>1</v>
      </c>
      <c r="G1472" t="s">
        <v>341</v>
      </c>
      <c r="H1472" s="73" t="s">
        <v>348</v>
      </c>
      <c r="I1472" t="s">
        <v>284</v>
      </c>
      <c r="J1472" t="s">
        <v>381</v>
      </c>
    </row>
    <row r="1473" spans="1:10" x14ac:dyDescent="0.25">
      <c r="A1473" t="s">
        <v>4</v>
      </c>
      <c r="B1473" t="s">
        <v>292</v>
      </c>
      <c r="C1473" t="s">
        <v>284</v>
      </c>
      <c r="D1473">
        <v>0</v>
      </c>
      <c r="E1473">
        <v>0</v>
      </c>
      <c r="F1473">
        <v>1</v>
      </c>
      <c r="G1473" t="s">
        <v>341</v>
      </c>
      <c r="H1473" s="73" t="s">
        <v>348</v>
      </c>
      <c r="I1473" t="s">
        <v>284</v>
      </c>
      <c r="J1473" t="s">
        <v>381</v>
      </c>
    </row>
    <row r="1474" spans="1:10" x14ac:dyDescent="0.25">
      <c r="A1474" t="s">
        <v>13</v>
      </c>
      <c r="B1474" t="s">
        <v>292</v>
      </c>
      <c r="C1474" t="s">
        <v>284</v>
      </c>
      <c r="D1474">
        <v>0.33</v>
      </c>
      <c r="E1474">
        <v>0</v>
      </c>
      <c r="F1474">
        <v>0.67</v>
      </c>
      <c r="G1474" t="s">
        <v>341</v>
      </c>
      <c r="H1474" s="73" t="s">
        <v>348</v>
      </c>
      <c r="I1474" t="s">
        <v>284</v>
      </c>
      <c r="J1474" t="s">
        <v>381</v>
      </c>
    </row>
    <row r="1475" spans="1:10" x14ac:dyDescent="0.25">
      <c r="A1475" t="s">
        <v>30</v>
      </c>
      <c r="B1475" t="s">
        <v>292</v>
      </c>
      <c r="C1475" t="s">
        <v>284</v>
      </c>
      <c r="D1475">
        <v>0</v>
      </c>
      <c r="E1475">
        <v>0</v>
      </c>
      <c r="F1475">
        <v>1</v>
      </c>
      <c r="G1475" t="s">
        <v>341</v>
      </c>
      <c r="H1475" s="73" t="s">
        <v>348</v>
      </c>
      <c r="I1475" t="s">
        <v>284</v>
      </c>
      <c r="J1475" t="s">
        <v>381</v>
      </c>
    </row>
    <row r="1476" spans="1:10" x14ac:dyDescent="0.25">
      <c r="A1476" t="s">
        <v>31</v>
      </c>
      <c r="B1476" t="s">
        <v>292</v>
      </c>
      <c r="C1476" t="s">
        <v>284</v>
      </c>
      <c r="D1476">
        <v>0</v>
      </c>
      <c r="E1476">
        <v>0</v>
      </c>
      <c r="F1476">
        <v>1</v>
      </c>
      <c r="G1476" t="s">
        <v>341</v>
      </c>
      <c r="H1476" s="73" t="s">
        <v>348</v>
      </c>
      <c r="I1476" t="s">
        <v>284</v>
      </c>
      <c r="J1476" t="s">
        <v>381</v>
      </c>
    </row>
    <row r="1477" spans="1:10" x14ac:dyDescent="0.25">
      <c r="A1477" t="s">
        <v>14</v>
      </c>
      <c r="B1477" t="s">
        <v>292</v>
      </c>
      <c r="C1477" t="s">
        <v>284</v>
      </c>
      <c r="D1477">
        <v>0</v>
      </c>
      <c r="E1477">
        <v>0</v>
      </c>
      <c r="F1477">
        <v>1</v>
      </c>
      <c r="G1477" t="s">
        <v>341</v>
      </c>
      <c r="H1477" s="73" t="s">
        <v>348</v>
      </c>
      <c r="I1477" t="s">
        <v>284</v>
      </c>
      <c r="J1477" t="s">
        <v>381</v>
      </c>
    </row>
    <row r="1478" spans="1:10" x14ac:dyDescent="0.25">
      <c r="A1478" t="s">
        <v>5</v>
      </c>
      <c r="B1478" t="s">
        <v>292</v>
      </c>
      <c r="C1478" t="s">
        <v>284</v>
      </c>
      <c r="D1478">
        <v>0</v>
      </c>
      <c r="E1478">
        <v>0</v>
      </c>
      <c r="F1478">
        <v>1</v>
      </c>
      <c r="G1478" t="s">
        <v>341</v>
      </c>
      <c r="H1478" s="73" t="s">
        <v>348</v>
      </c>
      <c r="I1478" t="s">
        <v>284</v>
      </c>
      <c r="J1478" t="s">
        <v>381</v>
      </c>
    </row>
    <row r="1479" spans="1:10" x14ac:dyDescent="0.25">
      <c r="A1479" t="s">
        <v>32</v>
      </c>
      <c r="B1479" t="s">
        <v>292</v>
      </c>
      <c r="C1479" t="s">
        <v>284</v>
      </c>
      <c r="D1479">
        <v>0.68</v>
      </c>
      <c r="E1479">
        <v>0</v>
      </c>
      <c r="F1479">
        <v>0.32</v>
      </c>
      <c r="G1479" t="s">
        <v>341</v>
      </c>
      <c r="H1479" s="73" t="s">
        <v>348</v>
      </c>
      <c r="I1479" t="s">
        <v>284</v>
      </c>
      <c r="J1479" t="s">
        <v>381</v>
      </c>
    </row>
    <row r="1480" spans="1:10" x14ac:dyDescent="0.25">
      <c r="A1480" t="s">
        <v>33</v>
      </c>
      <c r="B1480" t="s">
        <v>292</v>
      </c>
      <c r="C1480" t="s">
        <v>284</v>
      </c>
      <c r="D1480">
        <v>0</v>
      </c>
      <c r="E1480">
        <v>0</v>
      </c>
      <c r="F1480">
        <v>1</v>
      </c>
      <c r="G1480" t="s">
        <v>341</v>
      </c>
      <c r="H1480" s="73" t="s">
        <v>348</v>
      </c>
      <c r="I1480" t="s">
        <v>284</v>
      </c>
      <c r="J1480" t="s">
        <v>381</v>
      </c>
    </row>
    <row r="1481" spans="1:10" x14ac:dyDescent="0.25">
      <c r="A1481" t="s">
        <v>34</v>
      </c>
      <c r="B1481" t="s">
        <v>292</v>
      </c>
      <c r="C1481" t="s">
        <v>284</v>
      </c>
      <c r="D1481">
        <v>0</v>
      </c>
      <c r="E1481">
        <v>0</v>
      </c>
      <c r="F1481">
        <v>1</v>
      </c>
      <c r="G1481" t="s">
        <v>341</v>
      </c>
      <c r="H1481" s="73" t="s">
        <v>348</v>
      </c>
      <c r="I1481" t="s">
        <v>284</v>
      </c>
      <c r="J1481" t="s">
        <v>381</v>
      </c>
    </row>
    <row r="1482" spans="1:10" x14ac:dyDescent="0.25">
      <c r="A1482" t="s">
        <v>35</v>
      </c>
      <c r="B1482" t="s">
        <v>292</v>
      </c>
      <c r="C1482" t="s">
        <v>284</v>
      </c>
      <c r="D1482">
        <v>0</v>
      </c>
      <c r="E1482">
        <v>0</v>
      </c>
      <c r="F1482">
        <v>1</v>
      </c>
      <c r="G1482" t="s">
        <v>341</v>
      </c>
      <c r="H1482" s="73" t="s">
        <v>348</v>
      </c>
      <c r="I1482" t="s">
        <v>284</v>
      </c>
      <c r="J1482" t="s">
        <v>381</v>
      </c>
    </row>
    <row r="1483" spans="1:10" x14ac:dyDescent="0.25">
      <c r="A1483" t="s">
        <v>6</v>
      </c>
      <c r="B1483" t="s">
        <v>292</v>
      </c>
      <c r="C1483" t="s">
        <v>284</v>
      </c>
      <c r="D1483">
        <v>0.1</v>
      </c>
      <c r="E1483">
        <v>0</v>
      </c>
      <c r="F1483">
        <v>0.9</v>
      </c>
      <c r="G1483" t="s">
        <v>341</v>
      </c>
      <c r="H1483" s="73" t="s">
        <v>348</v>
      </c>
      <c r="I1483" t="s">
        <v>284</v>
      </c>
      <c r="J1483" t="s">
        <v>381</v>
      </c>
    </row>
    <row r="1484" spans="1:10" x14ac:dyDescent="0.25">
      <c r="A1484" t="s">
        <v>7</v>
      </c>
      <c r="B1484" t="s">
        <v>292</v>
      </c>
      <c r="C1484" t="s">
        <v>284</v>
      </c>
      <c r="D1484">
        <v>0.8</v>
      </c>
      <c r="E1484">
        <v>0</v>
      </c>
      <c r="F1484">
        <v>0.2</v>
      </c>
      <c r="G1484" t="s">
        <v>341</v>
      </c>
      <c r="H1484" s="73" t="s">
        <v>348</v>
      </c>
      <c r="I1484" t="s">
        <v>284</v>
      </c>
      <c r="J1484" t="s">
        <v>381</v>
      </c>
    </row>
    <row r="1485" spans="1:10" x14ac:dyDescent="0.25">
      <c r="A1485" t="s">
        <v>10</v>
      </c>
      <c r="B1485" t="s">
        <v>292</v>
      </c>
      <c r="C1485" t="s">
        <v>284</v>
      </c>
      <c r="D1485">
        <v>0</v>
      </c>
      <c r="E1485">
        <v>0</v>
      </c>
      <c r="F1485">
        <v>1</v>
      </c>
      <c r="G1485" t="s">
        <v>341</v>
      </c>
      <c r="H1485" s="73" t="s">
        <v>348</v>
      </c>
      <c r="I1485" t="s">
        <v>284</v>
      </c>
      <c r="J1485" t="s">
        <v>381</v>
      </c>
    </row>
    <row r="1486" spans="1:10" x14ac:dyDescent="0.25">
      <c r="A1486" t="s">
        <v>8</v>
      </c>
      <c r="B1486" t="s">
        <v>292</v>
      </c>
      <c r="C1486" t="s">
        <v>284</v>
      </c>
      <c r="D1486">
        <v>0.13</v>
      </c>
      <c r="E1486">
        <v>0</v>
      </c>
      <c r="F1486">
        <v>0.88</v>
      </c>
      <c r="G1486" t="s">
        <v>341</v>
      </c>
      <c r="H1486" s="73" t="s">
        <v>348</v>
      </c>
      <c r="I1486" t="s">
        <v>284</v>
      </c>
      <c r="J1486" t="s">
        <v>381</v>
      </c>
    </row>
    <row r="1487" spans="1:10" x14ac:dyDescent="0.25">
      <c r="A1487" t="s">
        <v>15</v>
      </c>
      <c r="B1487" t="s">
        <v>292</v>
      </c>
      <c r="C1487" t="s">
        <v>284</v>
      </c>
      <c r="D1487">
        <v>0.46</v>
      </c>
      <c r="E1487">
        <v>0</v>
      </c>
      <c r="F1487">
        <v>0.54</v>
      </c>
      <c r="G1487" t="s">
        <v>341</v>
      </c>
      <c r="H1487" s="73" t="s">
        <v>348</v>
      </c>
      <c r="I1487" t="s">
        <v>284</v>
      </c>
      <c r="J1487" t="s">
        <v>381</v>
      </c>
    </row>
    <row r="1488" spans="1:10" x14ac:dyDescent="0.25">
      <c r="A1488" t="s">
        <v>9</v>
      </c>
      <c r="B1488" t="s">
        <v>292</v>
      </c>
      <c r="C1488" t="s">
        <v>284</v>
      </c>
      <c r="D1488">
        <v>0</v>
      </c>
      <c r="E1488">
        <v>0</v>
      </c>
      <c r="F1488">
        <v>1</v>
      </c>
      <c r="G1488" t="s">
        <v>341</v>
      </c>
      <c r="H1488" s="73" t="s">
        <v>348</v>
      </c>
      <c r="I1488" t="s">
        <v>284</v>
      </c>
      <c r="J1488" t="s">
        <v>381</v>
      </c>
    </row>
    <row r="1489" spans="1:10" x14ac:dyDescent="0.25">
      <c r="A1489" t="s">
        <v>16</v>
      </c>
      <c r="B1489" t="s">
        <v>292</v>
      </c>
      <c r="C1489" t="s">
        <v>284</v>
      </c>
      <c r="D1489">
        <v>0</v>
      </c>
      <c r="E1489">
        <v>0</v>
      </c>
      <c r="F1489">
        <v>1</v>
      </c>
      <c r="G1489" t="s">
        <v>341</v>
      </c>
      <c r="H1489" s="73" t="s">
        <v>348</v>
      </c>
      <c r="I1489" t="s">
        <v>284</v>
      </c>
      <c r="J1489" t="s">
        <v>381</v>
      </c>
    </row>
    <row r="1490" spans="1:10" x14ac:dyDescent="0.25">
      <c r="A1490" t="s">
        <v>22</v>
      </c>
      <c r="B1490" t="s">
        <v>298</v>
      </c>
      <c r="C1490" t="s">
        <v>255</v>
      </c>
      <c r="D1490">
        <v>0.33</v>
      </c>
      <c r="E1490">
        <v>0</v>
      </c>
      <c r="F1490">
        <v>0.67</v>
      </c>
      <c r="G1490" t="s">
        <v>341</v>
      </c>
      <c r="H1490" s="73" t="s">
        <v>351</v>
      </c>
      <c r="I1490" t="s">
        <v>255</v>
      </c>
      <c r="J1490" t="s">
        <v>392</v>
      </c>
    </row>
    <row r="1491" spans="1:10" x14ac:dyDescent="0.25">
      <c r="A1491" t="s">
        <v>0</v>
      </c>
      <c r="B1491" t="s">
        <v>298</v>
      </c>
      <c r="C1491" t="s">
        <v>255</v>
      </c>
      <c r="D1491">
        <v>0.72</v>
      </c>
      <c r="E1491">
        <v>0</v>
      </c>
      <c r="F1491">
        <v>0.28000000000000003</v>
      </c>
      <c r="G1491" t="s">
        <v>341</v>
      </c>
      <c r="H1491" s="73" t="s">
        <v>351</v>
      </c>
      <c r="I1491" t="s">
        <v>255</v>
      </c>
      <c r="J1491" t="s">
        <v>392</v>
      </c>
    </row>
    <row r="1492" spans="1:10" x14ac:dyDescent="0.25">
      <c r="A1492" t="s">
        <v>11</v>
      </c>
      <c r="B1492" t="s">
        <v>298</v>
      </c>
      <c r="C1492" t="s">
        <v>255</v>
      </c>
      <c r="D1492">
        <v>0.42</v>
      </c>
      <c r="E1492">
        <v>0.04</v>
      </c>
      <c r="F1492">
        <v>0.54</v>
      </c>
      <c r="G1492" t="s">
        <v>341</v>
      </c>
      <c r="H1492" s="73" t="s">
        <v>351</v>
      </c>
      <c r="I1492" t="s">
        <v>255</v>
      </c>
      <c r="J1492" t="s">
        <v>392</v>
      </c>
    </row>
    <row r="1493" spans="1:10" x14ac:dyDescent="0.25">
      <c r="A1493" t="s">
        <v>1</v>
      </c>
      <c r="B1493" t="s">
        <v>298</v>
      </c>
      <c r="C1493" t="s">
        <v>255</v>
      </c>
      <c r="D1493">
        <v>0</v>
      </c>
      <c r="E1493">
        <v>0</v>
      </c>
      <c r="F1493">
        <v>1</v>
      </c>
      <c r="G1493" t="s">
        <v>341</v>
      </c>
      <c r="H1493" s="73" t="s">
        <v>351</v>
      </c>
      <c r="I1493" t="s">
        <v>255</v>
      </c>
      <c r="J1493" t="s">
        <v>392</v>
      </c>
    </row>
    <row r="1494" spans="1:10" x14ac:dyDescent="0.25">
      <c r="A1494" t="s">
        <v>2</v>
      </c>
      <c r="B1494" t="s">
        <v>298</v>
      </c>
      <c r="C1494" t="s">
        <v>255</v>
      </c>
      <c r="D1494">
        <v>0.55000000000000004</v>
      </c>
      <c r="E1494">
        <v>0.09</v>
      </c>
      <c r="F1494">
        <v>0.36</v>
      </c>
      <c r="G1494" t="s">
        <v>341</v>
      </c>
      <c r="H1494" s="73" t="s">
        <v>351</v>
      </c>
      <c r="I1494" t="s">
        <v>255</v>
      </c>
      <c r="J1494" t="s">
        <v>392</v>
      </c>
    </row>
    <row r="1495" spans="1:10" x14ac:dyDescent="0.25">
      <c r="A1495" t="s">
        <v>23</v>
      </c>
      <c r="B1495" t="s">
        <v>298</v>
      </c>
      <c r="C1495" t="s">
        <v>255</v>
      </c>
      <c r="D1495">
        <v>0</v>
      </c>
      <c r="E1495">
        <v>0</v>
      </c>
      <c r="F1495">
        <v>1</v>
      </c>
      <c r="G1495" t="s">
        <v>341</v>
      </c>
      <c r="H1495" s="73" t="s">
        <v>351</v>
      </c>
      <c r="I1495" t="s">
        <v>255</v>
      </c>
      <c r="J1495" t="s">
        <v>392</v>
      </c>
    </row>
    <row r="1496" spans="1:10" x14ac:dyDescent="0.25">
      <c r="A1496" t="s">
        <v>24</v>
      </c>
      <c r="B1496" t="s">
        <v>298</v>
      </c>
      <c r="C1496" t="s">
        <v>255</v>
      </c>
      <c r="D1496">
        <v>0.28000000000000003</v>
      </c>
      <c r="E1496">
        <v>0.03</v>
      </c>
      <c r="F1496">
        <v>0.69</v>
      </c>
      <c r="G1496" t="s">
        <v>341</v>
      </c>
      <c r="H1496" s="73" t="s">
        <v>351</v>
      </c>
      <c r="I1496" t="s">
        <v>255</v>
      </c>
      <c r="J1496" t="s">
        <v>392</v>
      </c>
    </row>
    <row r="1497" spans="1:10" x14ac:dyDescent="0.25">
      <c r="A1497" t="s">
        <v>25</v>
      </c>
      <c r="B1497" t="s">
        <v>298</v>
      </c>
      <c r="C1497" t="s">
        <v>255</v>
      </c>
      <c r="D1497">
        <v>0.21</v>
      </c>
      <c r="E1497">
        <v>0.05</v>
      </c>
      <c r="F1497">
        <v>0.74</v>
      </c>
      <c r="G1497" t="s">
        <v>341</v>
      </c>
      <c r="H1497" s="73" t="s">
        <v>351</v>
      </c>
      <c r="I1497" t="s">
        <v>255</v>
      </c>
      <c r="J1497" t="s">
        <v>392</v>
      </c>
    </row>
    <row r="1498" spans="1:10" x14ac:dyDescent="0.25">
      <c r="A1498" t="s">
        <v>12</v>
      </c>
      <c r="B1498" t="s">
        <v>298</v>
      </c>
      <c r="C1498" t="s">
        <v>255</v>
      </c>
      <c r="D1498">
        <v>0</v>
      </c>
      <c r="E1498">
        <v>0</v>
      </c>
      <c r="F1498">
        <v>1</v>
      </c>
      <c r="G1498" t="s">
        <v>341</v>
      </c>
      <c r="H1498" s="73" t="s">
        <v>351</v>
      </c>
      <c r="I1498" t="s">
        <v>255</v>
      </c>
      <c r="J1498" t="s">
        <v>392</v>
      </c>
    </row>
    <row r="1499" spans="1:10" x14ac:dyDescent="0.25">
      <c r="A1499" t="s">
        <v>3</v>
      </c>
      <c r="B1499" t="s">
        <v>298</v>
      </c>
      <c r="C1499" t="s">
        <v>255</v>
      </c>
      <c r="D1499">
        <v>0.28000000000000003</v>
      </c>
      <c r="E1499">
        <v>0</v>
      </c>
      <c r="F1499">
        <v>0.72</v>
      </c>
      <c r="G1499" t="s">
        <v>341</v>
      </c>
      <c r="H1499" s="73" t="s">
        <v>351</v>
      </c>
      <c r="I1499" t="s">
        <v>255</v>
      </c>
      <c r="J1499" t="s">
        <v>392</v>
      </c>
    </row>
    <row r="1500" spans="1:10" x14ac:dyDescent="0.25">
      <c r="A1500" t="s">
        <v>26</v>
      </c>
      <c r="B1500" t="s">
        <v>298</v>
      </c>
      <c r="C1500" t="s">
        <v>255</v>
      </c>
      <c r="D1500">
        <v>0</v>
      </c>
      <c r="E1500">
        <v>0</v>
      </c>
      <c r="F1500">
        <v>1</v>
      </c>
      <c r="G1500" t="s">
        <v>341</v>
      </c>
      <c r="H1500" s="73" t="s">
        <v>351</v>
      </c>
      <c r="I1500" t="s">
        <v>255</v>
      </c>
      <c r="J1500" t="s">
        <v>392</v>
      </c>
    </row>
    <row r="1501" spans="1:10" x14ac:dyDescent="0.25">
      <c r="A1501" t="s">
        <v>27</v>
      </c>
      <c r="B1501" t="s">
        <v>298</v>
      </c>
      <c r="C1501" t="s">
        <v>255</v>
      </c>
      <c r="D1501">
        <v>0.63</v>
      </c>
      <c r="E1501">
        <v>0</v>
      </c>
      <c r="F1501">
        <v>0.37</v>
      </c>
      <c r="G1501" t="s">
        <v>341</v>
      </c>
      <c r="H1501" s="73" t="s">
        <v>351</v>
      </c>
      <c r="I1501" t="s">
        <v>255</v>
      </c>
      <c r="J1501" t="s">
        <v>392</v>
      </c>
    </row>
    <row r="1502" spans="1:10" x14ac:dyDescent="0.25">
      <c r="A1502" t="s">
        <v>28</v>
      </c>
      <c r="B1502" t="s">
        <v>298</v>
      </c>
      <c r="C1502" t="s">
        <v>255</v>
      </c>
      <c r="D1502">
        <v>0.44</v>
      </c>
      <c r="E1502">
        <v>0.12</v>
      </c>
      <c r="F1502">
        <v>0.44</v>
      </c>
      <c r="G1502" t="s">
        <v>341</v>
      </c>
      <c r="H1502" s="73" t="s">
        <v>351</v>
      </c>
      <c r="I1502" t="s">
        <v>255</v>
      </c>
      <c r="J1502" t="s">
        <v>392</v>
      </c>
    </row>
    <row r="1503" spans="1:10" x14ac:dyDescent="0.25">
      <c r="A1503" t="s">
        <v>29</v>
      </c>
      <c r="B1503" t="s">
        <v>298</v>
      </c>
      <c r="C1503" t="s">
        <v>255</v>
      </c>
      <c r="D1503">
        <v>0</v>
      </c>
      <c r="E1503">
        <v>0</v>
      </c>
      <c r="F1503">
        <v>1</v>
      </c>
      <c r="G1503" t="s">
        <v>341</v>
      </c>
      <c r="H1503" s="73" t="s">
        <v>351</v>
      </c>
      <c r="I1503" t="s">
        <v>255</v>
      </c>
      <c r="J1503" t="s">
        <v>392</v>
      </c>
    </row>
    <row r="1504" spans="1:10" x14ac:dyDescent="0.25">
      <c r="A1504" t="s">
        <v>4</v>
      </c>
      <c r="B1504" t="s">
        <v>298</v>
      </c>
      <c r="C1504" t="s">
        <v>255</v>
      </c>
      <c r="D1504">
        <v>0.56999999999999995</v>
      </c>
      <c r="E1504">
        <v>0</v>
      </c>
      <c r="F1504">
        <v>0.43</v>
      </c>
      <c r="G1504" t="s">
        <v>341</v>
      </c>
      <c r="H1504" s="73" t="s">
        <v>351</v>
      </c>
      <c r="I1504" t="s">
        <v>255</v>
      </c>
      <c r="J1504" t="s">
        <v>392</v>
      </c>
    </row>
    <row r="1505" spans="1:10" x14ac:dyDescent="0.25">
      <c r="A1505" t="s">
        <v>13</v>
      </c>
      <c r="B1505" t="s">
        <v>298</v>
      </c>
      <c r="C1505" t="s">
        <v>255</v>
      </c>
      <c r="D1505">
        <v>0.33</v>
      </c>
      <c r="E1505">
        <v>0</v>
      </c>
      <c r="F1505">
        <v>0.67</v>
      </c>
      <c r="G1505" t="s">
        <v>341</v>
      </c>
      <c r="H1505" s="73" t="s">
        <v>351</v>
      </c>
      <c r="I1505" t="s">
        <v>255</v>
      </c>
      <c r="J1505" t="s">
        <v>392</v>
      </c>
    </row>
    <row r="1506" spans="1:10" x14ac:dyDescent="0.25">
      <c r="A1506" t="s">
        <v>30</v>
      </c>
      <c r="B1506" t="s">
        <v>298</v>
      </c>
      <c r="C1506" t="s">
        <v>255</v>
      </c>
      <c r="D1506">
        <v>0</v>
      </c>
      <c r="E1506">
        <v>0</v>
      </c>
      <c r="F1506">
        <v>1</v>
      </c>
      <c r="G1506" t="s">
        <v>341</v>
      </c>
      <c r="H1506" s="73" t="s">
        <v>351</v>
      </c>
      <c r="I1506" t="s">
        <v>255</v>
      </c>
      <c r="J1506" t="s">
        <v>392</v>
      </c>
    </row>
    <row r="1507" spans="1:10" x14ac:dyDescent="0.25">
      <c r="A1507" t="s">
        <v>31</v>
      </c>
      <c r="B1507" t="s">
        <v>298</v>
      </c>
      <c r="C1507" t="s">
        <v>255</v>
      </c>
      <c r="D1507">
        <v>0</v>
      </c>
      <c r="E1507">
        <v>0</v>
      </c>
      <c r="F1507">
        <v>1</v>
      </c>
      <c r="G1507" t="s">
        <v>341</v>
      </c>
      <c r="H1507" s="73" t="s">
        <v>351</v>
      </c>
      <c r="I1507" t="s">
        <v>255</v>
      </c>
      <c r="J1507" t="s">
        <v>392</v>
      </c>
    </row>
    <row r="1508" spans="1:10" x14ac:dyDescent="0.25">
      <c r="A1508" t="s">
        <v>14</v>
      </c>
      <c r="B1508" t="s">
        <v>298</v>
      </c>
      <c r="C1508" t="s">
        <v>255</v>
      </c>
      <c r="D1508">
        <v>0.63</v>
      </c>
      <c r="E1508">
        <v>0</v>
      </c>
      <c r="F1508">
        <v>0.37</v>
      </c>
      <c r="G1508" t="s">
        <v>341</v>
      </c>
      <c r="H1508" s="73" t="s">
        <v>351</v>
      </c>
      <c r="I1508" t="s">
        <v>255</v>
      </c>
      <c r="J1508" t="s">
        <v>392</v>
      </c>
    </row>
    <row r="1509" spans="1:10" x14ac:dyDescent="0.25">
      <c r="A1509" t="s">
        <v>5</v>
      </c>
      <c r="B1509" t="s">
        <v>298</v>
      </c>
      <c r="C1509" t="s">
        <v>255</v>
      </c>
      <c r="D1509">
        <v>0</v>
      </c>
      <c r="E1509">
        <v>0</v>
      </c>
      <c r="F1509">
        <v>1</v>
      </c>
      <c r="G1509" t="s">
        <v>341</v>
      </c>
      <c r="H1509" s="73" t="s">
        <v>351</v>
      </c>
      <c r="I1509" t="s">
        <v>255</v>
      </c>
      <c r="J1509" t="s">
        <v>392</v>
      </c>
    </row>
    <row r="1510" spans="1:10" x14ac:dyDescent="0.25">
      <c r="A1510" t="s">
        <v>32</v>
      </c>
      <c r="B1510" t="s">
        <v>298</v>
      </c>
      <c r="C1510" t="s">
        <v>255</v>
      </c>
      <c r="D1510">
        <v>0.68</v>
      </c>
      <c r="E1510">
        <v>0</v>
      </c>
      <c r="F1510">
        <v>0.32</v>
      </c>
      <c r="G1510" t="s">
        <v>341</v>
      </c>
      <c r="H1510" s="73" t="s">
        <v>351</v>
      </c>
      <c r="I1510" t="s">
        <v>255</v>
      </c>
      <c r="J1510" t="s">
        <v>392</v>
      </c>
    </row>
    <row r="1511" spans="1:10" x14ac:dyDescent="0.25">
      <c r="A1511" t="s">
        <v>33</v>
      </c>
      <c r="B1511" t="s">
        <v>298</v>
      </c>
      <c r="C1511" t="s">
        <v>255</v>
      </c>
      <c r="D1511">
        <v>0.53</v>
      </c>
      <c r="E1511">
        <v>0</v>
      </c>
      <c r="F1511">
        <v>0.47</v>
      </c>
      <c r="G1511" t="s">
        <v>341</v>
      </c>
      <c r="H1511" s="73" t="s">
        <v>351</v>
      </c>
      <c r="I1511" t="s">
        <v>255</v>
      </c>
      <c r="J1511" t="s">
        <v>392</v>
      </c>
    </row>
    <row r="1512" spans="1:10" x14ac:dyDescent="0.25">
      <c r="A1512" t="s">
        <v>34</v>
      </c>
      <c r="B1512" t="s">
        <v>298</v>
      </c>
      <c r="C1512" t="s">
        <v>255</v>
      </c>
      <c r="D1512">
        <v>0</v>
      </c>
      <c r="E1512">
        <v>0</v>
      </c>
      <c r="F1512">
        <v>1</v>
      </c>
      <c r="G1512" t="s">
        <v>341</v>
      </c>
      <c r="H1512" s="73" t="s">
        <v>351</v>
      </c>
      <c r="I1512" t="s">
        <v>255</v>
      </c>
      <c r="J1512" t="s">
        <v>392</v>
      </c>
    </row>
    <row r="1513" spans="1:10" x14ac:dyDescent="0.25">
      <c r="A1513" t="s">
        <v>35</v>
      </c>
      <c r="B1513" t="s">
        <v>298</v>
      </c>
      <c r="C1513" t="s">
        <v>255</v>
      </c>
      <c r="D1513">
        <v>0.2</v>
      </c>
      <c r="E1513">
        <v>0</v>
      </c>
      <c r="F1513">
        <v>0.8</v>
      </c>
      <c r="G1513" t="s">
        <v>341</v>
      </c>
      <c r="H1513" s="73" t="s">
        <v>351</v>
      </c>
      <c r="I1513" t="s">
        <v>255</v>
      </c>
      <c r="J1513" t="s">
        <v>392</v>
      </c>
    </row>
    <row r="1514" spans="1:10" x14ac:dyDescent="0.25">
      <c r="A1514" t="s">
        <v>6</v>
      </c>
      <c r="B1514" t="s">
        <v>298</v>
      </c>
      <c r="C1514" t="s">
        <v>255</v>
      </c>
      <c r="D1514">
        <v>0.1</v>
      </c>
      <c r="E1514">
        <v>0</v>
      </c>
      <c r="F1514">
        <v>0.9</v>
      </c>
      <c r="G1514" t="s">
        <v>341</v>
      </c>
      <c r="H1514" s="73" t="s">
        <v>351</v>
      </c>
      <c r="I1514" t="s">
        <v>255</v>
      </c>
      <c r="J1514" t="s">
        <v>392</v>
      </c>
    </row>
    <row r="1515" spans="1:10" x14ac:dyDescent="0.25">
      <c r="A1515" t="s">
        <v>7</v>
      </c>
      <c r="B1515" t="s">
        <v>298</v>
      </c>
      <c r="C1515" t="s">
        <v>255</v>
      </c>
      <c r="D1515">
        <v>0.67</v>
      </c>
      <c r="E1515">
        <v>0.13</v>
      </c>
      <c r="F1515">
        <v>0.2</v>
      </c>
      <c r="G1515" t="s">
        <v>341</v>
      </c>
      <c r="H1515" s="73" t="s">
        <v>351</v>
      </c>
      <c r="I1515" t="s">
        <v>255</v>
      </c>
      <c r="J1515" t="s">
        <v>392</v>
      </c>
    </row>
    <row r="1516" spans="1:10" x14ac:dyDescent="0.25">
      <c r="A1516" t="s">
        <v>10</v>
      </c>
      <c r="B1516" t="s">
        <v>298</v>
      </c>
      <c r="C1516" t="s">
        <v>255</v>
      </c>
      <c r="D1516">
        <v>0</v>
      </c>
      <c r="E1516">
        <v>0.17</v>
      </c>
      <c r="F1516">
        <v>0.83</v>
      </c>
      <c r="G1516" t="s">
        <v>341</v>
      </c>
      <c r="H1516" s="73" t="s">
        <v>351</v>
      </c>
      <c r="I1516" t="s">
        <v>255</v>
      </c>
      <c r="J1516" t="s">
        <v>392</v>
      </c>
    </row>
    <row r="1517" spans="1:10" x14ac:dyDescent="0.25">
      <c r="A1517" t="s">
        <v>8</v>
      </c>
      <c r="B1517" t="s">
        <v>298</v>
      </c>
      <c r="C1517" t="s">
        <v>255</v>
      </c>
      <c r="D1517">
        <v>0.13</v>
      </c>
      <c r="E1517">
        <v>0</v>
      </c>
      <c r="F1517">
        <v>0.88</v>
      </c>
      <c r="G1517" t="s">
        <v>341</v>
      </c>
      <c r="H1517" s="73" t="s">
        <v>351</v>
      </c>
      <c r="I1517" t="s">
        <v>255</v>
      </c>
      <c r="J1517" t="s">
        <v>392</v>
      </c>
    </row>
    <row r="1518" spans="1:10" x14ac:dyDescent="0.25">
      <c r="A1518" t="s">
        <v>15</v>
      </c>
      <c r="B1518" t="s">
        <v>298</v>
      </c>
      <c r="C1518" t="s">
        <v>255</v>
      </c>
      <c r="D1518">
        <v>0.46</v>
      </c>
      <c r="E1518">
        <v>0</v>
      </c>
      <c r="F1518">
        <v>0.54</v>
      </c>
      <c r="G1518" t="s">
        <v>341</v>
      </c>
      <c r="H1518" s="73" t="s">
        <v>351</v>
      </c>
      <c r="I1518" t="s">
        <v>255</v>
      </c>
      <c r="J1518" t="s">
        <v>392</v>
      </c>
    </row>
    <row r="1519" spans="1:10" x14ac:dyDescent="0.25">
      <c r="A1519" t="s">
        <v>9</v>
      </c>
      <c r="B1519" t="s">
        <v>298</v>
      </c>
      <c r="C1519" t="s">
        <v>255</v>
      </c>
      <c r="D1519">
        <v>0.87</v>
      </c>
      <c r="E1519">
        <v>0</v>
      </c>
      <c r="F1519">
        <v>0.13</v>
      </c>
      <c r="G1519" t="s">
        <v>341</v>
      </c>
      <c r="H1519" s="73" t="s">
        <v>351</v>
      </c>
      <c r="I1519" t="s">
        <v>255</v>
      </c>
      <c r="J1519" t="s">
        <v>392</v>
      </c>
    </row>
    <row r="1520" spans="1:10" x14ac:dyDescent="0.25">
      <c r="A1520" t="s">
        <v>16</v>
      </c>
      <c r="B1520" t="s">
        <v>298</v>
      </c>
      <c r="C1520" t="s">
        <v>255</v>
      </c>
      <c r="D1520">
        <v>0</v>
      </c>
      <c r="E1520">
        <v>0</v>
      </c>
      <c r="F1520">
        <v>1</v>
      </c>
      <c r="G1520" t="s">
        <v>341</v>
      </c>
      <c r="H1520" s="73" t="s">
        <v>351</v>
      </c>
      <c r="I1520" t="s">
        <v>255</v>
      </c>
      <c r="J1520" t="s">
        <v>392</v>
      </c>
    </row>
    <row r="1521" spans="1:10" x14ac:dyDescent="0.25">
      <c r="A1521" t="s">
        <v>22</v>
      </c>
      <c r="B1521" t="s">
        <v>298</v>
      </c>
      <c r="C1521" t="s">
        <v>213</v>
      </c>
      <c r="D1521">
        <v>0.33</v>
      </c>
      <c r="E1521">
        <v>0.17</v>
      </c>
      <c r="F1521">
        <v>0.5</v>
      </c>
      <c r="G1521" t="s">
        <v>341</v>
      </c>
      <c r="H1521" s="73" t="s">
        <v>351</v>
      </c>
      <c r="I1521" t="s">
        <v>213</v>
      </c>
      <c r="J1521" t="s">
        <v>393</v>
      </c>
    </row>
    <row r="1522" spans="1:10" x14ac:dyDescent="0.25">
      <c r="A1522" t="s">
        <v>0</v>
      </c>
      <c r="B1522" t="s">
        <v>298</v>
      </c>
      <c r="C1522" t="s">
        <v>213</v>
      </c>
      <c r="D1522">
        <v>0.72</v>
      </c>
      <c r="E1522">
        <v>0.24</v>
      </c>
      <c r="F1522">
        <v>0.03</v>
      </c>
      <c r="G1522" t="s">
        <v>341</v>
      </c>
      <c r="H1522" s="73" t="s">
        <v>351</v>
      </c>
      <c r="I1522" t="s">
        <v>213</v>
      </c>
      <c r="J1522" t="s">
        <v>393</v>
      </c>
    </row>
    <row r="1523" spans="1:10" x14ac:dyDescent="0.25">
      <c r="A1523" t="s">
        <v>11</v>
      </c>
      <c r="B1523" t="s">
        <v>298</v>
      </c>
      <c r="C1523" t="s">
        <v>213</v>
      </c>
      <c r="D1523">
        <v>0.42</v>
      </c>
      <c r="E1523">
        <v>0.18</v>
      </c>
      <c r="F1523">
        <v>0.39</v>
      </c>
      <c r="G1523" t="s">
        <v>341</v>
      </c>
      <c r="H1523" s="73" t="s">
        <v>351</v>
      </c>
      <c r="I1523" t="s">
        <v>213</v>
      </c>
      <c r="J1523" t="s">
        <v>393</v>
      </c>
    </row>
    <row r="1524" spans="1:10" x14ac:dyDescent="0.25">
      <c r="A1524" t="s">
        <v>1</v>
      </c>
      <c r="B1524" t="s">
        <v>298</v>
      </c>
      <c r="C1524" t="s">
        <v>213</v>
      </c>
      <c r="D1524">
        <v>0</v>
      </c>
      <c r="E1524">
        <v>0.59</v>
      </c>
      <c r="F1524">
        <v>0.41</v>
      </c>
      <c r="G1524" t="s">
        <v>341</v>
      </c>
      <c r="H1524" s="73" t="s">
        <v>351</v>
      </c>
      <c r="I1524" t="s">
        <v>213</v>
      </c>
      <c r="J1524" t="s">
        <v>393</v>
      </c>
    </row>
    <row r="1525" spans="1:10" x14ac:dyDescent="0.25">
      <c r="A1525" t="s">
        <v>2</v>
      </c>
      <c r="B1525" t="s">
        <v>298</v>
      </c>
      <c r="C1525" t="s">
        <v>213</v>
      </c>
      <c r="D1525">
        <v>0.55000000000000004</v>
      </c>
      <c r="E1525">
        <v>0.15</v>
      </c>
      <c r="F1525">
        <v>0.3</v>
      </c>
      <c r="G1525" t="s">
        <v>341</v>
      </c>
      <c r="H1525" s="73" t="s">
        <v>351</v>
      </c>
      <c r="I1525" t="s">
        <v>213</v>
      </c>
      <c r="J1525" t="s">
        <v>393</v>
      </c>
    </row>
    <row r="1526" spans="1:10" x14ac:dyDescent="0.25">
      <c r="A1526" t="s">
        <v>23</v>
      </c>
      <c r="B1526" t="s">
        <v>298</v>
      </c>
      <c r="C1526" t="s">
        <v>213</v>
      </c>
      <c r="D1526">
        <v>0</v>
      </c>
      <c r="E1526">
        <v>0.04</v>
      </c>
      <c r="F1526">
        <v>0.96</v>
      </c>
      <c r="G1526" t="s">
        <v>341</v>
      </c>
      <c r="H1526" s="73" t="s">
        <v>351</v>
      </c>
      <c r="I1526" t="s">
        <v>213</v>
      </c>
      <c r="J1526" t="s">
        <v>393</v>
      </c>
    </row>
    <row r="1527" spans="1:10" x14ac:dyDescent="0.25">
      <c r="A1527" t="s">
        <v>24</v>
      </c>
      <c r="B1527" t="s">
        <v>298</v>
      </c>
      <c r="C1527" t="s">
        <v>213</v>
      </c>
      <c r="D1527">
        <v>0.28000000000000003</v>
      </c>
      <c r="E1527">
        <v>0.42</v>
      </c>
      <c r="F1527">
        <v>0.31</v>
      </c>
      <c r="G1527" t="s">
        <v>341</v>
      </c>
      <c r="H1527" s="73" t="s">
        <v>351</v>
      </c>
      <c r="I1527" t="s">
        <v>213</v>
      </c>
      <c r="J1527" t="s">
        <v>393</v>
      </c>
    </row>
    <row r="1528" spans="1:10" x14ac:dyDescent="0.25">
      <c r="A1528" t="s">
        <v>25</v>
      </c>
      <c r="B1528" t="s">
        <v>298</v>
      </c>
      <c r="C1528" t="s">
        <v>213</v>
      </c>
      <c r="D1528">
        <v>0.21</v>
      </c>
      <c r="E1528">
        <v>0.28000000000000003</v>
      </c>
      <c r="F1528">
        <v>0.51</v>
      </c>
      <c r="G1528" t="s">
        <v>341</v>
      </c>
      <c r="H1528" s="73" t="s">
        <v>351</v>
      </c>
      <c r="I1528" t="s">
        <v>213</v>
      </c>
      <c r="J1528" t="s">
        <v>393</v>
      </c>
    </row>
    <row r="1529" spans="1:10" x14ac:dyDescent="0.25">
      <c r="A1529" t="s">
        <v>12</v>
      </c>
      <c r="B1529" t="s">
        <v>298</v>
      </c>
      <c r="C1529" t="s">
        <v>213</v>
      </c>
      <c r="D1529">
        <v>0</v>
      </c>
      <c r="E1529">
        <v>0.95</v>
      </c>
      <c r="F1529">
        <v>0.05</v>
      </c>
      <c r="G1529" t="s">
        <v>341</v>
      </c>
      <c r="H1529" s="73" t="s">
        <v>351</v>
      </c>
      <c r="I1529" t="s">
        <v>213</v>
      </c>
      <c r="J1529" t="s">
        <v>393</v>
      </c>
    </row>
    <row r="1530" spans="1:10" x14ac:dyDescent="0.25">
      <c r="A1530" t="s">
        <v>3</v>
      </c>
      <c r="B1530" t="s">
        <v>298</v>
      </c>
      <c r="C1530" t="s">
        <v>213</v>
      </c>
      <c r="D1530">
        <v>0.28000000000000003</v>
      </c>
      <c r="E1530">
        <v>0.6</v>
      </c>
      <c r="F1530">
        <v>0.12</v>
      </c>
      <c r="G1530" t="s">
        <v>341</v>
      </c>
      <c r="H1530" s="73" t="s">
        <v>351</v>
      </c>
      <c r="I1530" t="s">
        <v>213</v>
      </c>
      <c r="J1530" t="s">
        <v>393</v>
      </c>
    </row>
    <row r="1531" spans="1:10" x14ac:dyDescent="0.25">
      <c r="A1531" t="s">
        <v>26</v>
      </c>
      <c r="B1531" t="s">
        <v>298</v>
      </c>
      <c r="C1531" t="s">
        <v>213</v>
      </c>
      <c r="D1531">
        <v>0</v>
      </c>
      <c r="E1531">
        <v>0.9</v>
      </c>
      <c r="F1531">
        <v>0.1</v>
      </c>
      <c r="G1531" t="s">
        <v>341</v>
      </c>
      <c r="H1531" s="73" t="s">
        <v>351</v>
      </c>
      <c r="I1531" t="s">
        <v>213</v>
      </c>
      <c r="J1531" t="s">
        <v>393</v>
      </c>
    </row>
    <row r="1532" spans="1:10" x14ac:dyDescent="0.25">
      <c r="A1532" t="s">
        <v>27</v>
      </c>
      <c r="B1532" t="s">
        <v>298</v>
      </c>
      <c r="C1532" t="s">
        <v>213</v>
      </c>
      <c r="D1532">
        <v>0.63</v>
      </c>
      <c r="E1532">
        <v>7.0000000000000007E-2</v>
      </c>
      <c r="F1532">
        <v>0.3</v>
      </c>
      <c r="G1532" t="s">
        <v>341</v>
      </c>
      <c r="H1532" s="73" t="s">
        <v>351</v>
      </c>
      <c r="I1532" t="s">
        <v>213</v>
      </c>
      <c r="J1532" t="s">
        <v>393</v>
      </c>
    </row>
    <row r="1533" spans="1:10" x14ac:dyDescent="0.25">
      <c r="A1533" t="s">
        <v>28</v>
      </c>
      <c r="B1533" t="s">
        <v>298</v>
      </c>
      <c r="C1533" t="s">
        <v>213</v>
      </c>
      <c r="D1533">
        <v>0.44</v>
      </c>
      <c r="E1533">
        <v>0.24</v>
      </c>
      <c r="F1533">
        <v>0.32</v>
      </c>
      <c r="G1533" t="s">
        <v>341</v>
      </c>
      <c r="H1533" s="73" t="s">
        <v>351</v>
      </c>
      <c r="I1533" t="s">
        <v>213</v>
      </c>
      <c r="J1533" t="s">
        <v>393</v>
      </c>
    </row>
    <row r="1534" spans="1:10" x14ac:dyDescent="0.25">
      <c r="A1534" t="s">
        <v>29</v>
      </c>
      <c r="B1534" t="s">
        <v>298</v>
      </c>
      <c r="C1534" t="s">
        <v>213</v>
      </c>
      <c r="D1534">
        <v>0</v>
      </c>
      <c r="E1534">
        <v>0.97</v>
      </c>
      <c r="F1534">
        <v>0.03</v>
      </c>
      <c r="G1534" t="s">
        <v>341</v>
      </c>
      <c r="H1534" s="73" t="s">
        <v>351</v>
      </c>
      <c r="I1534" t="s">
        <v>213</v>
      </c>
      <c r="J1534" t="s">
        <v>393</v>
      </c>
    </row>
    <row r="1535" spans="1:10" x14ac:dyDescent="0.25">
      <c r="A1535" t="s">
        <v>4</v>
      </c>
      <c r="B1535" t="s">
        <v>298</v>
      </c>
      <c r="C1535" t="s">
        <v>213</v>
      </c>
      <c r="D1535">
        <v>0.56999999999999995</v>
      </c>
      <c r="E1535">
        <v>0.37</v>
      </c>
      <c r="F1535">
        <v>7.0000000000000007E-2</v>
      </c>
      <c r="G1535" t="s">
        <v>341</v>
      </c>
      <c r="H1535" s="73" t="s">
        <v>351</v>
      </c>
      <c r="I1535" t="s">
        <v>213</v>
      </c>
      <c r="J1535" t="s">
        <v>393</v>
      </c>
    </row>
    <row r="1536" spans="1:10" x14ac:dyDescent="0.25">
      <c r="A1536" t="s">
        <v>13</v>
      </c>
      <c r="B1536" t="s">
        <v>298</v>
      </c>
      <c r="C1536" t="s">
        <v>213</v>
      </c>
      <c r="D1536">
        <v>0.33</v>
      </c>
      <c r="E1536">
        <v>0.67</v>
      </c>
      <c r="F1536">
        <v>0</v>
      </c>
      <c r="G1536" t="s">
        <v>341</v>
      </c>
      <c r="H1536" s="73" t="s">
        <v>351</v>
      </c>
      <c r="I1536" t="s">
        <v>213</v>
      </c>
      <c r="J1536" t="s">
        <v>393</v>
      </c>
    </row>
    <row r="1537" spans="1:10" x14ac:dyDescent="0.25">
      <c r="A1537" t="s">
        <v>30</v>
      </c>
      <c r="B1537" t="s">
        <v>298</v>
      </c>
      <c r="C1537" t="s">
        <v>213</v>
      </c>
      <c r="D1537">
        <v>0</v>
      </c>
      <c r="E1537">
        <v>0.84</v>
      </c>
      <c r="F1537">
        <v>0.16</v>
      </c>
      <c r="G1537" t="s">
        <v>341</v>
      </c>
      <c r="H1537" s="73" t="s">
        <v>351</v>
      </c>
      <c r="I1537" t="s">
        <v>213</v>
      </c>
      <c r="J1537" t="s">
        <v>393</v>
      </c>
    </row>
    <row r="1538" spans="1:10" x14ac:dyDescent="0.25">
      <c r="A1538" t="s">
        <v>31</v>
      </c>
      <c r="B1538" t="s">
        <v>298</v>
      </c>
      <c r="C1538" t="s">
        <v>213</v>
      </c>
      <c r="D1538">
        <v>0</v>
      </c>
      <c r="E1538">
        <v>0.66</v>
      </c>
      <c r="F1538">
        <v>0.34</v>
      </c>
      <c r="G1538" t="s">
        <v>341</v>
      </c>
      <c r="H1538" s="73" t="s">
        <v>351</v>
      </c>
      <c r="I1538" t="s">
        <v>213</v>
      </c>
      <c r="J1538" t="s">
        <v>393</v>
      </c>
    </row>
    <row r="1539" spans="1:10" x14ac:dyDescent="0.25">
      <c r="A1539" t="s">
        <v>14</v>
      </c>
      <c r="B1539" t="s">
        <v>298</v>
      </c>
      <c r="C1539" t="s">
        <v>213</v>
      </c>
      <c r="D1539">
        <v>0.63</v>
      </c>
      <c r="E1539">
        <v>0.32</v>
      </c>
      <c r="F1539">
        <v>0.05</v>
      </c>
      <c r="G1539" t="s">
        <v>341</v>
      </c>
      <c r="H1539" s="73" t="s">
        <v>351</v>
      </c>
      <c r="I1539" t="s">
        <v>213</v>
      </c>
      <c r="J1539" t="s">
        <v>393</v>
      </c>
    </row>
    <row r="1540" spans="1:10" x14ac:dyDescent="0.25">
      <c r="A1540" t="s">
        <v>5</v>
      </c>
      <c r="B1540" t="s">
        <v>298</v>
      </c>
      <c r="C1540" t="s">
        <v>213</v>
      </c>
      <c r="D1540">
        <v>0</v>
      </c>
      <c r="E1540">
        <v>0.84</v>
      </c>
      <c r="F1540">
        <v>0.16</v>
      </c>
      <c r="G1540" t="s">
        <v>341</v>
      </c>
      <c r="H1540" s="73" t="s">
        <v>351</v>
      </c>
      <c r="I1540" t="s">
        <v>213</v>
      </c>
      <c r="J1540" t="s">
        <v>393</v>
      </c>
    </row>
    <row r="1541" spans="1:10" x14ac:dyDescent="0.25">
      <c r="A1541" t="s">
        <v>32</v>
      </c>
      <c r="B1541" t="s">
        <v>298</v>
      </c>
      <c r="C1541" t="s">
        <v>213</v>
      </c>
      <c r="D1541">
        <v>0.68</v>
      </c>
      <c r="E1541">
        <v>0.32</v>
      </c>
      <c r="F1541">
        <v>0</v>
      </c>
      <c r="G1541" t="s">
        <v>341</v>
      </c>
      <c r="H1541" s="73" t="s">
        <v>351</v>
      </c>
      <c r="I1541" t="s">
        <v>213</v>
      </c>
      <c r="J1541" t="s">
        <v>393</v>
      </c>
    </row>
    <row r="1542" spans="1:10" x14ac:dyDescent="0.25">
      <c r="A1542" t="s">
        <v>33</v>
      </c>
      <c r="B1542" t="s">
        <v>298</v>
      </c>
      <c r="C1542" t="s">
        <v>213</v>
      </c>
      <c r="D1542">
        <v>0.53</v>
      </c>
      <c r="E1542">
        <v>0.11</v>
      </c>
      <c r="F1542">
        <v>0.36</v>
      </c>
      <c r="G1542" t="s">
        <v>341</v>
      </c>
      <c r="H1542" s="73" t="s">
        <v>351</v>
      </c>
      <c r="I1542" t="s">
        <v>213</v>
      </c>
      <c r="J1542" t="s">
        <v>393</v>
      </c>
    </row>
    <row r="1543" spans="1:10" x14ac:dyDescent="0.25">
      <c r="A1543" t="s">
        <v>34</v>
      </c>
      <c r="B1543" t="s">
        <v>298</v>
      </c>
      <c r="C1543" t="s">
        <v>213</v>
      </c>
      <c r="D1543">
        <v>0</v>
      </c>
      <c r="E1543">
        <v>0.76</v>
      </c>
      <c r="F1543">
        <v>0.24</v>
      </c>
      <c r="G1543" t="s">
        <v>341</v>
      </c>
      <c r="H1543" s="73" t="s">
        <v>351</v>
      </c>
      <c r="I1543" t="s">
        <v>213</v>
      </c>
      <c r="J1543" t="s">
        <v>393</v>
      </c>
    </row>
    <row r="1544" spans="1:10" x14ac:dyDescent="0.25">
      <c r="A1544" t="s">
        <v>35</v>
      </c>
      <c r="B1544" t="s">
        <v>298</v>
      </c>
      <c r="C1544" t="s">
        <v>213</v>
      </c>
      <c r="D1544">
        <v>0.2</v>
      </c>
      <c r="E1544">
        <v>0.34</v>
      </c>
      <c r="F1544">
        <v>0.46</v>
      </c>
      <c r="G1544" t="s">
        <v>341</v>
      </c>
      <c r="H1544" s="73" t="s">
        <v>351</v>
      </c>
      <c r="I1544" t="s">
        <v>213</v>
      </c>
      <c r="J1544" t="s">
        <v>393</v>
      </c>
    </row>
    <row r="1545" spans="1:10" x14ac:dyDescent="0.25">
      <c r="A1545" t="s">
        <v>6</v>
      </c>
      <c r="B1545" t="s">
        <v>298</v>
      </c>
      <c r="C1545" t="s">
        <v>213</v>
      </c>
      <c r="D1545">
        <v>0.1</v>
      </c>
      <c r="E1545">
        <v>0.75</v>
      </c>
      <c r="F1545">
        <v>0.15</v>
      </c>
      <c r="G1545" t="s">
        <v>341</v>
      </c>
      <c r="H1545" s="73" t="s">
        <v>351</v>
      </c>
      <c r="I1545" t="s">
        <v>213</v>
      </c>
      <c r="J1545" t="s">
        <v>393</v>
      </c>
    </row>
    <row r="1546" spans="1:10" x14ac:dyDescent="0.25">
      <c r="A1546" t="s">
        <v>7</v>
      </c>
      <c r="B1546" t="s">
        <v>298</v>
      </c>
      <c r="C1546" t="s">
        <v>213</v>
      </c>
      <c r="D1546">
        <v>0.67</v>
      </c>
      <c r="E1546">
        <v>0.13</v>
      </c>
      <c r="F1546">
        <v>0.2</v>
      </c>
      <c r="G1546" t="s">
        <v>341</v>
      </c>
      <c r="H1546" s="73" t="s">
        <v>351</v>
      </c>
      <c r="I1546" t="s">
        <v>213</v>
      </c>
      <c r="J1546" t="s">
        <v>393</v>
      </c>
    </row>
    <row r="1547" spans="1:10" x14ac:dyDescent="0.25">
      <c r="A1547" t="s">
        <v>10</v>
      </c>
      <c r="B1547" t="s">
        <v>298</v>
      </c>
      <c r="C1547" t="s">
        <v>213</v>
      </c>
      <c r="D1547">
        <v>0</v>
      </c>
      <c r="E1547">
        <v>0.83</v>
      </c>
      <c r="F1547">
        <v>0.17</v>
      </c>
      <c r="G1547" t="s">
        <v>341</v>
      </c>
      <c r="H1547" s="73" t="s">
        <v>351</v>
      </c>
      <c r="I1547" t="s">
        <v>213</v>
      </c>
      <c r="J1547" t="s">
        <v>393</v>
      </c>
    </row>
    <row r="1548" spans="1:10" x14ac:dyDescent="0.25">
      <c r="A1548" t="s">
        <v>8</v>
      </c>
      <c r="B1548" t="s">
        <v>298</v>
      </c>
      <c r="C1548" t="s">
        <v>213</v>
      </c>
      <c r="D1548">
        <v>0.13</v>
      </c>
      <c r="E1548">
        <v>0.75</v>
      </c>
      <c r="F1548">
        <v>0.13</v>
      </c>
      <c r="G1548" t="s">
        <v>341</v>
      </c>
      <c r="H1548" s="73" t="s">
        <v>351</v>
      </c>
      <c r="I1548" t="s">
        <v>213</v>
      </c>
      <c r="J1548" t="s">
        <v>393</v>
      </c>
    </row>
    <row r="1549" spans="1:10" x14ac:dyDescent="0.25">
      <c r="A1549" t="s">
        <v>15</v>
      </c>
      <c r="B1549" t="s">
        <v>298</v>
      </c>
      <c r="C1549" t="s">
        <v>213</v>
      </c>
      <c r="D1549">
        <v>0.46</v>
      </c>
      <c r="E1549">
        <v>0.54</v>
      </c>
      <c r="F1549">
        <v>0</v>
      </c>
      <c r="G1549" t="s">
        <v>341</v>
      </c>
      <c r="H1549" s="73" t="s">
        <v>351</v>
      </c>
      <c r="I1549" t="s">
        <v>213</v>
      </c>
      <c r="J1549" t="s">
        <v>393</v>
      </c>
    </row>
    <row r="1550" spans="1:10" x14ac:dyDescent="0.25">
      <c r="A1550" t="s">
        <v>9</v>
      </c>
      <c r="B1550" t="s">
        <v>298</v>
      </c>
      <c r="C1550" t="s">
        <v>213</v>
      </c>
      <c r="D1550">
        <v>0.87</v>
      </c>
      <c r="E1550">
        <v>0.09</v>
      </c>
      <c r="F1550">
        <v>0.04</v>
      </c>
      <c r="G1550" t="s">
        <v>341</v>
      </c>
      <c r="H1550" s="73" t="s">
        <v>351</v>
      </c>
      <c r="I1550" t="s">
        <v>213</v>
      </c>
      <c r="J1550" t="s">
        <v>393</v>
      </c>
    </row>
    <row r="1551" spans="1:10" x14ac:dyDescent="0.25">
      <c r="A1551" t="s">
        <v>16</v>
      </c>
      <c r="B1551" t="s">
        <v>298</v>
      </c>
      <c r="C1551" t="s">
        <v>213</v>
      </c>
      <c r="D1551">
        <v>0</v>
      </c>
      <c r="E1551">
        <v>0.74</v>
      </c>
      <c r="F1551">
        <v>0.26</v>
      </c>
      <c r="G1551" t="s">
        <v>341</v>
      </c>
      <c r="H1551" s="73" t="s">
        <v>351</v>
      </c>
      <c r="I1551" t="s">
        <v>213</v>
      </c>
      <c r="J1551" t="s">
        <v>393</v>
      </c>
    </row>
    <row r="1552" spans="1:10" x14ac:dyDescent="0.25">
      <c r="A1552" t="s">
        <v>22</v>
      </c>
      <c r="B1552" t="s">
        <v>296</v>
      </c>
      <c r="C1552" t="s">
        <v>255</v>
      </c>
      <c r="D1552">
        <v>0.33</v>
      </c>
      <c r="E1552">
        <v>0</v>
      </c>
      <c r="F1552">
        <v>0.67</v>
      </c>
      <c r="G1552" t="s">
        <v>341</v>
      </c>
      <c r="H1552" s="73" t="s">
        <v>350</v>
      </c>
      <c r="I1552" t="s">
        <v>255</v>
      </c>
      <c r="J1552" t="s">
        <v>388</v>
      </c>
    </row>
    <row r="1553" spans="1:10" x14ac:dyDescent="0.25">
      <c r="A1553" t="s">
        <v>0</v>
      </c>
      <c r="B1553" t="s">
        <v>296</v>
      </c>
      <c r="C1553" t="s">
        <v>255</v>
      </c>
      <c r="D1553">
        <v>0.28000000000000003</v>
      </c>
      <c r="E1553">
        <v>0.45</v>
      </c>
      <c r="F1553">
        <v>0.28000000000000003</v>
      </c>
      <c r="G1553" t="s">
        <v>341</v>
      </c>
      <c r="H1553" s="73" t="s">
        <v>350</v>
      </c>
      <c r="I1553" t="s">
        <v>255</v>
      </c>
      <c r="J1553" t="s">
        <v>388</v>
      </c>
    </row>
    <row r="1554" spans="1:10" x14ac:dyDescent="0.25">
      <c r="A1554" t="s">
        <v>11</v>
      </c>
      <c r="B1554" t="s">
        <v>296</v>
      </c>
      <c r="C1554" t="s">
        <v>255</v>
      </c>
      <c r="D1554">
        <v>0.01</v>
      </c>
      <c r="E1554">
        <v>0.45</v>
      </c>
      <c r="F1554">
        <v>0.54</v>
      </c>
      <c r="G1554" t="s">
        <v>341</v>
      </c>
      <c r="H1554" s="73" t="s">
        <v>350</v>
      </c>
      <c r="I1554" t="s">
        <v>255</v>
      </c>
      <c r="J1554" t="s">
        <v>388</v>
      </c>
    </row>
    <row r="1555" spans="1:10" x14ac:dyDescent="0.25">
      <c r="A1555" t="s">
        <v>1</v>
      </c>
      <c r="B1555" t="s">
        <v>296</v>
      </c>
      <c r="C1555" t="s">
        <v>255</v>
      </c>
      <c r="D1555">
        <v>0</v>
      </c>
      <c r="E1555">
        <v>0</v>
      </c>
      <c r="F1555">
        <v>1</v>
      </c>
      <c r="G1555" t="s">
        <v>341</v>
      </c>
      <c r="H1555" s="73" t="s">
        <v>350</v>
      </c>
      <c r="I1555" t="s">
        <v>255</v>
      </c>
      <c r="J1555" t="s">
        <v>388</v>
      </c>
    </row>
    <row r="1556" spans="1:10" x14ac:dyDescent="0.25">
      <c r="A1556" t="s">
        <v>2</v>
      </c>
      <c r="B1556" t="s">
        <v>296</v>
      </c>
      <c r="C1556" t="s">
        <v>255</v>
      </c>
      <c r="D1556">
        <v>0.39</v>
      </c>
      <c r="E1556">
        <v>0.24</v>
      </c>
      <c r="F1556">
        <v>0.36</v>
      </c>
      <c r="G1556" t="s">
        <v>341</v>
      </c>
      <c r="H1556" s="73" t="s">
        <v>350</v>
      </c>
      <c r="I1556" t="s">
        <v>255</v>
      </c>
      <c r="J1556" t="s">
        <v>388</v>
      </c>
    </row>
    <row r="1557" spans="1:10" x14ac:dyDescent="0.25">
      <c r="A1557" t="s">
        <v>23</v>
      </c>
      <c r="B1557" t="s">
        <v>296</v>
      </c>
      <c r="C1557" t="s">
        <v>255</v>
      </c>
      <c r="D1557">
        <v>0</v>
      </c>
      <c r="E1557">
        <v>0</v>
      </c>
      <c r="F1557">
        <v>1</v>
      </c>
      <c r="G1557" t="s">
        <v>341</v>
      </c>
      <c r="H1557" s="73" t="s">
        <v>350</v>
      </c>
      <c r="I1557" t="s">
        <v>255</v>
      </c>
      <c r="J1557" t="s">
        <v>388</v>
      </c>
    </row>
    <row r="1558" spans="1:10" x14ac:dyDescent="0.25">
      <c r="A1558" t="s">
        <v>24</v>
      </c>
      <c r="B1558" t="s">
        <v>296</v>
      </c>
      <c r="C1558" t="s">
        <v>255</v>
      </c>
      <c r="D1558">
        <v>0.06</v>
      </c>
      <c r="E1558">
        <v>0.25</v>
      </c>
      <c r="F1558">
        <v>0.69</v>
      </c>
      <c r="G1558" t="s">
        <v>341</v>
      </c>
      <c r="H1558" s="73" t="s">
        <v>350</v>
      </c>
      <c r="I1558" t="s">
        <v>255</v>
      </c>
      <c r="J1558" t="s">
        <v>388</v>
      </c>
    </row>
    <row r="1559" spans="1:10" x14ac:dyDescent="0.25">
      <c r="A1559" t="s">
        <v>25</v>
      </c>
      <c r="B1559" t="s">
        <v>296</v>
      </c>
      <c r="C1559" t="s">
        <v>255</v>
      </c>
      <c r="D1559">
        <v>0.18</v>
      </c>
      <c r="E1559">
        <v>0.09</v>
      </c>
      <c r="F1559">
        <v>0.74</v>
      </c>
      <c r="G1559" t="s">
        <v>341</v>
      </c>
      <c r="H1559" s="73" t="s">
        <v>350</v>
      </c>
      <c r="I1559" t="s">
        <v>255</v>
      </c>
      <c r="J1559" t="s">
        <v>388</v>
      </c>
    </row>
    <row r="1560" spans="1:10" x14ac:dyDescent="0.25">
      <c r="A1560" t="s">
        <v>12</v>
      </c>
      <c r="B1560" t="s">
        <v>296</v>
      </c>
      <c r="C1560" t="s">
        <v>255</v>
      </c>
      <c r="D1560">
        <v>0</v>
      </c>
      <c r="E1560">
        <v>0</v>
      </c>
      <c r="F1560">
        <v>1</v>
      </c>
      <c r="G1560" t="s">
        <v>341</v>
      </c>
      <c r="H1560" s="73" t="s">
        <v>350</v>
      </c>
      <c r="I1560" t="s">
        <v>255</v>
      </c>
      <c r="J1560" t="s">
        <v>388</v>
      </c>
    </row>
    <row r="1561" spans="1:10" x14ac:dyDescent="0.25">
      <c r="A1561" t="s">
        <v>3</v>
      </c>
      <c r="B1561" t="s">
        <v>296</v>
      </c>
      <c r="C1561" t="s">
        <v>255</v>
      </c>
      <c r="D1561">
        <v>0.08</v>
      </c>
      <c r="E1561">
        <v>0.2</v>
      </c>
      <c r="F1561">
        <v>0.72</v>
      </c>
      <c r="G1561" t="s">
        <v>341</v>
      </c>
      <c r="H1561" s="73" t="s">
        <v>350</v>
      </c>
      <c r="I1561" t="s">
        <v>255</v>
      </c>
      <c r="J1561" t="s">
        <v>388</v>
      </c>
    </row>
    <row r="1562" spans="1:10" x14ac:dyDescent="0.25">
      <c r="A1562" t="s">
        <v>26</v>
      </c>
      <c r="B1562" t="s">
        <v>296</v>
      </c>
      <c r="C1562" t="s">
        <v>255</v>
      </c>
      <c r="D1562">
        <v>0</v>
      </c>
      <c r="E1562">
        <v>0</v>
      </c>
      <c r="F1562">
        <v>1</v>
      </c>
      <c r="G1562" t="s">
        <v>341</v>
      </c>
      <c r="H1562" s="73" t="s">
        <v>350</v>
      </c>
      <c r="I1562" t="s">
        <v>255</v>
      </c>
      <c r="J1562" t="s">
        <v>388</v>
      </c>
    </row>
    <row r="1563" spans="1:10" x14ac:dyDescent="0.25">
      <c r="A1563" t="s">
        <v>27</v>
      </c>
      <c r="B1563" t="s">
        <v>296</v>
      </c>
      <c r="C1563" t="s">
        <v>255</v>
      </c>
      <c r="D1563">
        <v>0.57999999999999996</v>
      </c>
      <c r="E1563">
        <v>0.05</v>
      </c>
      <c r="F1563">
        <v>0.37</v>
      </c>
      <c r="G1563" t="s">
        <v>341</v>
      </c>
      <c r="H1563" s="73" t="s">
        <v>350</v>
      </c>
      <c r="I1563" t="s">
        <v>255</v>
      </c>
      <c r="J1563" t="s">
        <v>388</v>
      </c>
    </row>
    <row r="1564" spans="1:10" x14ac:dyDescent="0.25">
      <c r="A1564" t="s">
        <v>28</v>
      </c>
      <c r="B1564" t="s">
        <v>296</v>
      </c>
      <c r="C1564" t="s">
        <v>255</v>
      </c>
      <c r="D1564">
        <v>0.41</v>
      </c>
      <c r="E1564">
        <v>0.15</v>
      </c>
      <c r="F1564">
        <v>0.44</v>
      </c>
      <c r="G1564" t="s">
        <v>341</v>
      </c>
      <c r="H1564" s="73" t="s">
        <v>350</v>
      </c>
      <c r="I1564" t="s">
        <v>255</v>
      </c>
      <c r="J1564" t="s">
        <v>388</v>
      </c>
    </row>
    <row r="1565" spans="1:10" x14ac:dyDescent="0.25">
      <c r="A1565" t="s">
        <v>29</v>
      </c>
      <c r="B1565" t="s">
        <v>296</v>
      </c>
      <c r="C1565" t="s">
        <v>255</v>
      </c>
      <c r="D1565">
        <v>0</v>
      </c>
      <c r="E1565">
        <v>0</v>
      </c>
      <c r="F1565">
        <v>1</v>
      </c>
      <c r="G1565" t="s">
        <v>341</v>
      </c>
      <c r="H1565" s="73" t="s">
        <v>350</v>
      </c>
      <c r="I1565" t="s">
        <v>255</v>
      </c>
      <c r="J1565" t="s">
        <v>388</v>
      </c>
    </row>
    <row r="1566" spans="1:10" x14ac:dyDescent="0.25">
      <c r="A1566" t="s">
        <v>4</v>
      </c>
      <c r="B1566" t="s">
        <v>296</v>
      </c>
      <c r="C1566" t="s">
        <v>255</v>
      </c>
      <c r="D1566">
        <v>0.09</v>
      </c>
      <c r="E1566">
        <v>0.48</v>
      </c>
      <c r="F1566">
        <v>0.43</v>
      </c>
      <c r="G1566" t="s">
        <v>341</v>
      </c>
      <c r="H1566" s="73" t="s">
        <v>350</v>
      </c>
      <c r="I1566" t="s">
        <v>255</v>
      </c>
      <c r="J1566" t="s">
        <v>388</v>
      </c>
    </row>
    <row r="1567" spans="1:10" x14ac:dyDescent="0.25">
      <c r="A1567" t="s">
        <v>13</v>
      </c>
      <c r="B1567" t="s">
        <v>296</v>
      </c>
      <c r="C1567" t="s">
        <v>255</v>
      </c>
      <c r="D1567">
        <v>0.22</v>
      </c>
      <c r="E1567">
        <v>0.11</v>
      </c>
      <c r="F1567">
        <v>0.67</v>
      </c>
      <c r="G1567" t="s">
        <v>341</v>
      </c>
      <c r="H1567" s="73" t="s">
        <v>350</v>
      </c>
      <c r="I1567" t="s">
        <v>255</v>
      </c>
      <c r="J1567" t="s">
        <v>388</v>
      </c>
    </row>
    <row r="1568" spans="1:10" x14ac:dyDescent="0.25">
      <c r="A1568" t="s">
        <v>30</v>
      </c>
      <c r="B1568" t="s">
        <v>296</v>
      </c>
      <c r="C1568" t="s">
        <v>255</v>
      </c>
      <c r="D1568">
        <v>0</v>
      </c>
      <c r="E1568">
        <v>0</v>
      </c>
      <c r="F1568">
        <v>1</v>
      </c>
      <c r="G1568" t="s">
        <v>341</v>
      </c>
      <c r="H1568" s="73" t="s">
        <v>350</v>
      </c>
      <c r="I1568" t="s">
        <v>255</v>
      </c>
      <c r="J1568" t="s">
        <v>388</v>
      </c>
    </row>
    <row r="1569" spans="1:10" x14ac:dyDescent="0.25">
      <c r="A1569" t="s">
        <v>31</v>
      </c>
      <c r="B1569" t="s">
        <v>296</v>
      </c>
      <c r="C1569" t="s">
        <v>255</v>
      </c>
      <c r="D1569">
        <v>0</v>
      </c>
      <c r="E1569">
        <v>0</v>
      </c>
      <c r="F1569">
        <v>1</v>
      </c>
      <c r="G1569" t="s">
        <v>341</v>
      </c>
      <c r="H1569" s="73" t="s">
        <v>350</v>
      </c>
      <c r="I1569" t="s">
        <v>255</v>
      </c>
      <c r="J1569" t="s">
        <v>388</v>
      </c>
    </row>
    <row r="1570" spans="1:10" x14ac:dyDescent="0.25">
      <c r="A1570" t="s">
        <v>14</v>
      </c>
      <c r="B1570" t="s">
        <v>296</v>
      </c>
      <c r="C1570" t="s">
        <v>255</v>
      </c>
      <c r="D1570">
        <v>0.32</v>
      </c>
      <c r="E1570">
        <v>0.32</v>
      </c>
      <c r="F1570">
        <v>0.37</v>
      </c>
      <c r="G1570" t="s">
        <v>341</v>
      </c>
      <c r="H1570" s="73" t="s">
        <v>350</v>
      </c>
      <c r="I1570" t="s">
        <v>255</v>
      </c>
      <c r="J1570" t="s">
        <v>388</v>
      </c>
    </row>
    <row r="1571" spans="1:10" x14ac:dyDescent="0.25">
      <c r="A1571" t="s">
        <v>5</v>
      </c>
      <c r="B1571" t="s">
        <v>296</v>
      </c>
      <c r="C1571" t="s">
        <v>255</v>
      </c>
      <c r="D1571">
        <v>0</v>
      </c>
      <c r="E1571">
        <v>0</v>
      </c>
      <c r="F1571">
        <v>1</v>
      </c>
      <c r="G1571" t="s">
        <v>341</v>
      </c>
      <c r="H1571" s="73" t="s">
        <v>350</v>
      </c>
      <c r="I1571" t="s">
        <v>255</v>
      </c>
      <c r="J1571" t="s">
        <v>388</v>
      </c>
    </row>
    <row r="1572" spans="1:10" x14ac:dyDescent="0.25">
      <c r="A1572" t="s">
        <v>32</v>
      </c>
      <c r="B1572" t="s">
        <v>296</v>
      </c>
      <c r="C1572" t="s">
        <v>255</v>
      </c>
      <c r="D1572">
        <v>0.68</v>
      </c>
      <c r="E1572">
        <v>0</v>
      </c>
      <c r="F1572">
        <v>0.32</v>
      </c>
      <c r="G1572" t="s">
        <v>341</v>
      </c>
      <c r="H1572" s="73" t="s">
        <v>350</v>
      </c>
      <c r="I1572" t="s">
        <v>255</v>
      </c>
      <c r="J1572" t="s">
        <v>388</v>
      </c>
    </row>
    <row r="1573" spans="1:10" x14ac:dyDescent="0.25">
      <c r="A1573" t="s">
        <v>33</v>
      </c>
      <c r="B1573" t="s">
        <v>296</v>
      </c>
      <c r="C1573" t="s">
        <v>255</v>
      </c>
      <c r="D1573">
        <v>0.51</v>
      </c>
      <c r="E1573">
        <v>0.02</v>
      </c>
      <c r="F1573">
        <v>0.47</v>
      </c>
      <c r="G1573" t="s">
        <v>341</v>
      </c>
      <c r="H1573" s="73" t="s">
        <v>350</v>
      </c>
      <c r="I1573" t="s">
        <v>255</v>
      </c>
      <c r="J1573" t="s">
        <v>388</v>
      </c>
    </row>
    <row r="1574" spans="1:10" x14ac:dyDescent="0.25">
      <c r="A1574" t="s">
        <v>34</v>
      </c>
      <c r="B1574" t="s">
        <v>296</v>
      </c>
      <c r="C1574" t="s">
        <v>255</v>
      </c>
      <c r="D1574">
        <v>0</v>
      </c>
      <c r="E1574">
        <v>0</v>
      </c>
      <c r="F1574">
        <v>1</v>
      </c>
      <c r="G1574" t="s">
        <v>341</v>
      </c>
      <c r="H1574" s="73" t="s">
        <v>350</v>
      </c>
      <c r="I1574" t="s">
        <v>255</v>
      </c>
      <c r="J1574" t="s">
        <v>388</v>
      </c>
    </row>
    <row r="1575" spans="1:10" x14ac:dyDescent="0.25">
      <c r="A1575" t="s">
        <v>35</v>
      </c>
      <c r="B1575" t="s">
        <v>296</v>
      </c>
      <c r="C1575" t="s">
        <v>255</v>
      </c>
      <c r="D1575">
        <v>0.05</v>
      </c>
      <c r="E1575">
        <v>0.15</v>
      </c>
      <c r="F1575">
        <v>0.8</v>
      </c>
      <c r="G1575" t="s">
        <v>341</v>
      </c>
      <c r="H1575" s="73" t="s">
        <v>350</v>
      </c>
      <c r="I1575" t="s">
        <v>255</v>
      </c>
      <c r="J1575" t="s">
        <v>388</v>
      </c>
    </row>
    <row r="1576" spans="1:10" x14ac:dyDescent="0.25">
      <c r="A1576" t="s">
        <v>6</v>
      </c>
      <c r="B1576" t="s">
        <v>296</v>
      </c>
      <c r="C1576" t="s">
        <v>255</v>
      </c>
      <c r="D1576">
        <v>0.1</v>
      </c>
      <c r="E1576">
        <v>0</v>
      </c>
      <c r="F1576">
        <v>0.9</v>
      </c>
      <c r="G1576" t="s">
        <v>341</v>
      </c>
      <c r="H1576" s="73" t="s">
        <v>350</v>
      </c>
      <c r="I1576" t="s">
        <v>255</v>
      </c>
      <c r="J1576" t="s">
        <v>388</v>
      </c>
    </row>
    <row r="1577" spans="1:10" x14ac:dyDescent="0.25">
      <c r="A1577" t="s">
        <v>7</v>
      </c>
      <c r="B1577" t="s">
        <v>296</v>
      </c>
      <c r="C1577" t="s">
        <v>255</v>
      </c>
      <c r="D1577">
        <v>0.8</v>
      </c>
      <c r="E1577">
        <v>0</v>
      </c>
      <c r="F1577">
        <v>0.2</v>
      </c>
      <c r="G1577" t="s">
        <v>341</v>
      </c>
      <c r="H1577" s="73" t="s">
        <v>350</v>
      </c>
      <c r="I1577" t="s">
        <v>255</v>
      </c>
      <c r="J1577" t="s">
        <v>388</v>
      </c>
    </row>
    <row r="1578" spans="1:10" x14ac:dyDescent="0.25">
      <c r="A1578" t="s">
        <v>10</v>
      </c>
      <c r="B1578" t="s">
        <v>296</v>
      </c>
      <c r="C1578" t="s">
        <v>255</v>
      </c>
      <c r="D1578">
        <v>0.17</v>
      </c>
      <c r="E1578">
        <v>0</v>
      </c>
      <c r="F1578">
        <v>0.83</v>
      </c>
      <c r="G1578" t="s">
        <v>341</v>
      </c>
      <c r="H1578" s="73" t="s">
        <v>350</v>
      </c>
      <c r="I1578" t="s">
        <v>255</v>
      </c>
      <c r="J1578" t="s">
        <v>388</v>
      </c>
    </row>
    <row r="1579" spans="1:10" x14ac:dyDescent="0.25">
      <c r="A1579" t="s">
        <v>8</v>
      </c>
      <c r="B1579" t="s">
        <v>296</v>
      </c>
      <c r="C1579" t="s">
        <v>255</v>
      </c>
      <c r="D1579">
        <v>0.13</v>
      </c>
      <c r="E1579">
        <v>0</v>
      </c>
      <c r="F1579">
        <v>0.88</v>
      </c>
      <c r="G1579" t="s">
        <v>341</v>
      </c>
      <c r="H1579" s="73" t="s">
        <v>350</v>
      </c>
      <c r="I1579" t="s">
        <v>255</v>
      </c>
      <c r="J1579" t="s">
        <v>388</v>
      </c>
    </row>
    <row r="1580" spans="1:10" x14ac:dyDescent="0.25">
      <c r="A1580" t="s">
        <v>15</v>
      </c>
      <c r="B1580" t="s">
        <v>296</v>
      </c>
      <c r="C1580" t="s">
        <v>255</v>
      </c>
      <c r="D1580">
        <v>0.46</v>
      </c>
      <c r="E1580">
        <v>0</v>
      </c>
      <c r="F1580">
        <v>0.54</v>
      </c>
      <c r="G1580" t="s">
        <v>341</v>
      </c>
      <c r="H1580" s="73" t="s">
        <v>350</v>
      </c>
      <c r="I1580" t="s">
        <v>255</v>
      </c>
      <c r="J1580" t="s">
        <v>388</v>
      </c>
    </row>
    <row r="1581" spans="1:10" x14ac:dyDescent="0.25">
      <c r="A1581" t="s">
        <v>9</v>
      </c>
      <c r="B1581" t="s">
        <v>296</v>
      </c>
      <c r="C1581" t="s">
        <v>255</v>
      </c>
      <c r="D1581">
        <v>0.26</v>
      </c>
      <c r="E1581">
        <v>0.61</v>
      </c>
      <c r="F1581">
        <v>0.13</v>
      </c>
      <c r="G1581" t="s">
        <v>341</v>
      </c>
      <c r="H1581" s="73" t="s">
        <v>350</v>
      </c>
      <c r="I1581" t="s">
        <v>255</v>
      </c>
      <c r="J1581" t="s">
        <v>388</v>
      </c>
    </row>
    <row r="1582" spans="1:10" x14ac:dyDescent="0.25">
      <c r="A1582" t="s">
        <v>16</v>
      </c>
      <c r="B1582" t="s">
        <v>296</v>
      </c>
      <c r="C1582" t="s">
        <v>255</v>
      </c>
      <c r="D1582">
        <v>0</v>
      </c>
      <c r="E1582">
        <v>0</v>
      </c>
      <c r="F1582">
        <v>1</v>
      </c>
      <c r="G1582" t="s">
        <v>341</v>
      </c>
      <c r="H1582" s="73" t="s">
        <v>350</v>
      </c>
      <c r="I1582" t="s">
        <v>255</v>
      </c>
      <c r="J1582" t="s">
        <v>388</v>
      </c>
    </row>
    <row r="1583" spans="1:10" x14ac:dyDescent="0.25">
      <c r="A1583" t="s">
        <v>22</v>
      </c>
      <c r="B1583" t="s">
        <v>296</v>
      </c>
      <c r="C1583" t="s">
        <v>267</v>
      </c>
      <c r="D1583">
        <v>0.33</v>
      </c>
      <c r="E1583">
        <v>0</v>
      </c>
      <c r="F1583">
        <v>0.67</v>
      </c>
      <c r="G1583" t="s">
        <v>341</v>
      </c>
      <c r="H1583" s="73" t="s">
        <v>350</v>
      </c>
      <c r="I1583" t="s">
        <v>267</v>
      </c>
      <c r="J1583" t="s">
        <v>389</v>
      </c>
    </row>
    <row r="1584" spans="1:10" x14ac:dyDescent="0.25">
      <c r="A1584" t="s">
        <v>0</v>
      </c>
      <c r="B1584" t="s">
        <v>296</v>
      </c>
      <c r="C1584" t="s">
        <v>267</v>
      </c>
      <c r="D1584">
        <v>0.28000000000000003</v>
      </c>
      <c r="E1584">
        <v>0.03</v>
      </c>
      <c r="F1584">
        <v>0.69</v>
      </c>
      <c r="G1584" t="s">
        <v>341</v>
      </c>
      <c r="H1584" s="73" t="s">
        <v>350</v>
      </c>
      <c r="I1584" t="s">
        <v>267</v>
      </c>
      <c r="J1584" t="s">
        <v>389</v>
      </c>
    </row>
    <row r="1585" spans="1:10" x14ac:dyDescent="0.25">
      <c r="A1585" t="s">
        <v>11</v>
      </c>
      <c r="B1585" t="s">
        <v>296</v>
      </c>
      <c r="C1585" t="s">
        <v>267</v>
      </c>
      <c r="D1585">
        <v>0.01</v>
      </c>
      <c r="E1585">
        <v>0.01</v>
      </c>
      <c r="F1585">
        <v>0.97</v>
      </c>
      <c r="G1585" t="s">
        <v>341</v>
      </c>
      <c r="H1585" s="73" t="s">
        <v>350</v>
      </c>
      <c r="I1585" t="s">
        <v>267</v>
      </c>
      <c r="J1585" t="s">
        <v>389</v>
      </c>
    </row>
    <row r="1586" spans="1:10" x14ac:dyDescent="0.25">
      <c r="A1586" t="s">
        <v>1</v>
      </c>
      <c r="B1586" t="s">
        <v>296</v>
      </c>
      <c r="C1586" t="s">
        <v>267</v>
      </c>
      <c r="D1586">
        <v>0</v>
      </c>
      <c r="E1586">
        <v>0.28000000000000003</v>
      </c>
      <c r="F1586">
        <v>0.72</v>
      </c>
      <c r="G1586" t="s">
        <v>341</v>
      </c>
      <c r="H1586" s="73" t="s">
        <v>350</v>
      </c>
      <c r="I1586" t="s">
        <v>267</v>
      </c>
      <c r="J1586" t="s">
        <v>389</v>
      </c>
    </row>
    <row r="1587" spans="1:10" x14ac:dyDescent="0.25">
      <c r="A1587" t="s">
        <v>2</v>
      </c>
      <c r="B1587" t="s">
        <v>296</v>
      </c>
      <c r="C1587" t="s">
        <v>267</v>
      </c>
      <c r="D1587">
        <v>0.39</v>
      </c>
      <c r="E1587">
        <v>0.03</v>
      </c>
      <c r="F1587">
        <v>0.57999999999999996</v>
      </c>
      <c r="G1587" t="s">
        <v>341</v>
      </c>
      <c r="H1587" s="73" t="s">
        <v>350</v>
      </c>
      <c r="I1587" t="s">
        <v>267</v>
      </c>
      <c r="J1587" t="s">
        <v>389</v>
      </c>
    </row>
    <row r="1588" spans="1:10" x14ac:dyDescent="0.25">
      <c r="A1588" t="s">
        <v>23</v>
      </c>
      <c r="B1588" t="s">
        <v>296</v>
      </c>
      <c r="C1588" t="s">
        <v>267</v>
      </c>
      <c r="D1588">
        <v>0</v>
      </c>
      <c r="E1588">
        <v>0</v>
      </c>
      <c r="F1588">
        <v>1</v>
      </c>
      <c r="G1588" t="s">
        <v>341</v>
      </c>
      <c r="H1588" s="73" t="s">
        <v>350</v>
      </c>
      <c r="I1588" t="s">
        <v>267</v>
      </c>
      <c r="J1588" t="s">
        <v>389</v>
      </c>
    </row>
    <row r="1589" spans="1:10" x14ac:dyDescent="0.25">
      <c r="A1589" t="s">
        <v>24</v>
      </c>
      <c r="B1589" t="s">
        <v>296</v>
      </c>
      <c r="C1589" t="s">
        <v>267</v>
      </c>
      <c r="D1589">
        <v>0.06</v>
      </c>
      <c r="E1589">
        <v>0.17</v>
      </c>
      <c r="F1589">
        <v>0.78</v>
      </c>
      <c r="G1589" t="s">
        <v>341</v>
      </c>
      <c r="H1589" s="73" t="s">
        <v>350</v>
      </c>
      <c r="I1589" t="s">
        <v>267</v>
      </c>
      <c r="J1589" t="s">
        <v>389</v>
      </c>
    </row>
    <row r="1590" spans="1:10" x14ac:dyDescent="0.25">
      <c r="A1590" t="s">
        <v>25</v>
      </c>
      <c r="B1590" t="s">
        <v>296</v>
      </c>
      <c r="C1590" t="s">
        <v>267</v>
      </c>
      <c r="D1590">
        <v>0.18</v>
      </c>
      <c r="E1590">
        <v>0.04</v>
      </c>
      <c r="F1590">
        <v>0.79</v>
      </c>
      <c r="G1590" t="s">
        <v>341</v>
      </c>
      <c r="H1590" s="73" t="s">
        <v>350</v>
      </c>
      <c r="I1590" t="s">
        <v>267</v>
      </c>
      <c r="J1590" t="s">
        <v>389</v>
      </c>
    </row>
    <row r="1591" spans="1:10" x14ac:dyDescent="0.25">
      <c r="A1591" t="s">
        <v>12</v>
      </c>
      <c r="B1591" t="s">
        <v>296</v>
      </c>
      <c r="C1591" t="s">
        <v>267</v>
      </c>
      <c r="D1591">
        <v>0</v>
      </c>
      <c r="E1591">
        <v>0.43</v>
      </c>
      <c r="F1591">
        <v>0.56999999999999995</v>
      </c>
      <c r="G1591" t="s">
        <v>341</v>
      </c>
      <c r="H1591" s="73" t="s">
        <v>350</v>
      </c>
      <c r="I1591" t="s">
        <v>267</v>
      </c>
      <c r="J1591" t="s">
        <v>389</v>
      </c>
    </row>
    <row r="1592" spans="1:10" x14ac:dyDescent="0.25">
      <c r="A1592" t="s">
        <v>3</v>
      </c>
      <c r="B1592" t="s">
        <v>296</v>
      </c>
      <c r="C1592" t="s">
        <v>267</v>
      </c>
      <c r="D1592">
        <v>0.08</v>
      </c>
      <c r="E1592">
        <v>0.24</v>
      </c>
      <c r="F1592">
        <v>0.68</v>
      </c>
      <c r="G1592" t="s">
        <v>341</v>
      </c>
      <c r="H1592" s="73" t="s">
        <v>350</v>
      </c>
      <c r="I1592" t="s">
        <v>267</v>
      </c>
      <c r="J1592" t="s">
        <v>389</v>
      </c>
    </row>
    <row r="1593" spans="1:10" x14ac:dyDescent="0.25">
      <c r="A1593" t="s">
        <v>26</v>
      </c>
      <c r="B1593" t="s">
        <v>296</v>
      </c>
      <c r="C1593" t="s">
        <v>267</v>
      </c>
      <c r="D1593">
        <v>0</v>
      </c>
      <c r="E1593">
        <v>0.25</v>
      </c>
      <c r="F1593">
        <v>0.75</v>
      </c>
      <c r="G1593" t="s">
        <v>341</v>
      </c>
      <c r="H1593" s="73" t="s">
        <v>350</v>
      </c>
      <c r="I1593" t="s">
        <v>267</v>
      </c>
      <c r="J1593" t="s">
        <v>389</v>
      </c>
    </row>
    <row r="1594" spans="1:10" x14ac:dyDescent="0.25">
      <c r="A1594" t="s">
        <v>27</v>
      </c>
      <c r="B1594" t="s">
        <v>296</v>
      </c>
      <c r="C1594" t="s">
        <v>267</v>
      </c>
      <c r="D1594">
        <v>0.57999999999999996</v>
      </c>
      <c r="E1594">
        <v>0</v>
      </c>
      <c r="F1594">
        <v>0.42</v>
      </c>
      <c r="G1594" t="s">
        <v>341</v>
      </c>
      <c r="H1594" s="73" t="s">
        <v>350</v>
      </c>
      <c r="I1594" t="s">
        <v>267</v>
      </c>
      <c r="J1594" t="s">
        <v>389</v>
      </c>
    </row>
    <row r="1595" spans="1:10" x14ac:dyDescent="0.25">
      <c r="A1595" t="s">
        <v>28</v>
      </c>
      <c r="B1595" t="s">
        <v>296</v>
      </c>
      <c r="C1595" t="s">
        <v>267</v>
      </c>
      <c r="D1595">
        <v>0.41</v>
      </c>
      <c r="E1595">
        <v>0.03</v>
      </c>
      <c r="F1595">
        <v>0.56000000000000005</v>
      </c>
      <c r="G1595" t="s">
        <v>341</v>
      </c>
      <c r="H1595" s="73" t="s">
        <v>350</v>
      </c>
      <c r="I1595" t="s">
        <v>267</v>
      </c>
      <c r="J1595" t="s">
        <v>389</v>
      </c>
    </row>
    <row r="1596" spans="1:10" x14ac:dyDescent="0.25">
      <c r="A1596" t="s">
        <v>29</v>
      </c>
      <c r="B1596" t="s">
        <v>296</v>
      </c>
      <c r="C1596" t="s">
        <v>267</v>
      </c>
      <c r="D1596">
        <v>0</v>
      </c>
      <c r="E1596">
        <v>0.03</v>
      </c>
      <c r="F1596">
        <v>0.97</v>
      </c>
      <c r="G1596" t="s">
        <v>341</v>
      </c>
      <c r="H1596" s="73" t="s">
        <v>350</v>
      </c>
      <c r="I1596" t="s">
        <v>267</v>
      </c>
      <c r="J1596" t="s">
        <v>389</v>
      </c>
    </row>
    <row r="1597" spans="1:10" x14ac:dyDescent="0.25">
      <c r="A1597" t="s">
        <v>4</v>
      </c>
      <c r="B1597" t="s">
        <v>296</v>
      </c>
      <c r="C1597" t="s">
        <v>267</v>
      </c>
      <c r="D1597">
        <v>0.09</v>
      </c>
      <c r="E1597">
        <v>0</v>
      </c>
      <c r="F1597">
        <v>0.91</v>
      </c>
      <c r="G1597" t="s">
        <v>341</v>
      </c>
      <c r="H1597" s="73" t="s">
        <v>350</v>
      </c>
      <c r="I1597" t="s">
        <v>267</v>
      </c>
      <c r="J1597" t="s">
        <v>389</v>
      </c>
    </row>
    <row r="1598" spans="1:10" x14ac:dyDescent="0.25">
      <c r="A1598" t="s">
        <v>13</v>
      </c>
      <c r="B1598" t="s">
        <v>296</v>
      </c>
      <c r="C1598" t="s">
        <v>267</v>
      </c>
      <c r="D1598">
        <v>0.22</v>
      </c>
      <c r="E1598">
        <v>0.11</v>
      </c>
      <c r="F1598">
        <v>0.67</v>
      </c>
      <c r="G1598" t="s">
        <v>341</v>
      </c>
      <c r="H1598" s="73" t="s">
        <v>350</v>
      </c>
      <c r="I1598" t="s">
        <v>267</v>
      </c>
      <c r="J1598" t="s">
        <v>389</v>
      </c>
    </row>
    <row r="1599" spans="1:10" x14ac:dyDescent="0.25">
      <c r="A1599" t="s">
        <v>30</v>
      </c>
      <c r="B1599" t="s">
        <v>296</v>
      </c>
      <c r="C1599" t="s">
        <v>267</v>
      </c>
      <c r="D1599">
        <v>0</v>
      </c>
      <c r="E1599">
        <v>0.08</v>
      </c>
      <c r="F1599">
        <v>0.92</v>
      </c>
      <c r="G1599" t="s">
        <v>341</v>
      </c>
      <c r="H1599" s="73" t="s">
        <v>350</v>
      </c>
      <c r="I1599" t="s">
        <v>267</v>
      </c>
      <c r="J1599" t="s">
        <v>389</v>
      </c>
    </row>
    <row r="1600" spans="1:10" x14ac:dyDescent="0.25">
      <c r="A1600" t="s">
        <v>31</v>
      </c>
      <c r="B1600" t="s">
        <v>296</v>
      </c>
      <c r="C1600" t="s">
        <v>267</v>
      </c>
      <c r="D1600">
        <v>0</v>
      </c>
      <c r="E1600">
        <v>0</v>
      </c>
      <c r="F1600">
        <v>1</v>
      </c>
      <c r="G1600" t="s">
        <v>341</v>
      </c>
      <c r="H1600" s="73" t="s">
        <v>350</v>
      </c>
      <c r="I1600" t="s">
        <v>267</v>
      </c>
      <c r="J1600" t="s">
        <v>389</v>
      </c>
    </row>
    <row r="1601" spans="1:10" x14ac:dyDescent="0.25">
      <c r="A1601" t="s">
        <v>14</v>
      </c>
      <c r="B1601" t="s">
        <v>296</v>
      </c>
      <c r="C1601" t="s">
        <v>267</v>
      </c>
      <c r="D1601">
        <v>0.32</v>
      </c>
      <c r="E1601">
        <v>0.21</v>
      </c>
      <c r="F1601">
        <v>0.47</v>
      </c>
      <c r="G1601" t="s">
        <v>341</v>
      </c>
      <c r="H1601" s="73" t="s">
        <v>350</v>
      </c>
      <c r="I1601" t="s">
        <v>267</v>
      </c>
      <c r="J1601" t="s">
        <v>389</v>
      </c>
    </row>
    <row r="1602" spans="1:10" x14ac:dyDescent="0.25">
      <c r="A1602" t="s">
        <v>5</v>
      </c>
      <c r="B1602" t="s">
        <v>296</v>
      </c>
      <c r="C1602" t="s">
        <v>267</v>
      </c>
      <c r="D1602">
        <v>0</v>
      </c>
      <c r="E1602">
        <v>0.27</v>
      </c>
      <c r="F1602">
        <v>0.73</v>
      </c>
      <c r="G1602" t="s">
        <v>341</v>
      </c>
      <c r="H1602" s="73" t="s">
        <v>350</v>
      </c>
      <c r="I1602" t="s">
        <v>267</v>
      </c>
      <c r="J1602" t="s">
        <v>389</v>
      </c>
    </row>
    <row r="1603" spans="1:10" x14ac:dyDescent="0.25">
      <c r="A1603" t="s">
        <v>32</v>
      </c>
      <c r="B1603" t="s">
        <v>296</v>
      </c>
      <c r="C1603" t="s">
        <v>267</v>
      </c>
      <c r="D1603">
        <v>0.68</v>
      </c>
      <c r="E1603">
        <v>0</v>
      </c>
      <c r="F1603">
        <v>0.32</v>
      </c>
      <c r="G1603" t="s">
        <v>341</v>
      </c>
      <c r="H1603" s="73" t="s">
        <v>350</v>
      </c>
      <c r="I1603" t="s">
        <v>267</v>
      </c>
      <c r="J1603" t="s">
        <v>389</v>
      </c>
    </row>
    <row r="1604" spans="1:10" x14ac:dyDescent="0.25">
      <c r="A1604" t="s">
        <v>33</v>
      </c>
      <c r="B1604" t="s">
        <v>296</v>
      </c>
      <c r="C1604" t="s">
        <v>267</v>
      </c>
      <c r="D1604">
        <v>0.51</v>
      </c>
      <c r="E1604">
        <v>7.0000000000000007E-2</v>
      </c>
      <c r="F1604">
        <v>0.42</v>
      </c>
      <c r="G1604" t="s">
        <v>341</v>
      </c>
      <c r="H1604" s="73" t="s">
        <v>350</v>
      </c>
      <c r="I1604" t="s">
        <v>267</v>
      </c>
      <c r="J1604" t="s">
        <v>389</v>
      </c>
    </row>
    <row r="1605" spans="1:10" x14ac:dyDescent="0.25">
      <c r="A1605" t="s">
        <v>34</v>
      </c>
      <c r="B1605" t="s">
        <v>296</v>
      </c>
      <c r="C1605" t="s">
        <v>267</v>
      </c>
      <c r="D1605">
        <v>0</v>
      </c>
      <c r="E1605">
        <v>0.41</v>
      </c>
      <c r="F1605">
        <v>0.59</v>
      </c>
      <c r="G1605" t="s">
        <v>341</v>
      </c>
      <c r="H1605" s="73" t="s">
        <v>350</v>
      </c>
      <c r="I1605" t="s">
        <v>267</v>
      </c>
      <c r="J1605" t="s">
        <v>389</v>
      </c>
    </row>
    <row r="1606" spans="1:10" x14ac:dyDescent="0.25">
      <c r="A1606" t="s">
        <v>35</v>
      </c>
      <c r="B1606" t="s">
        <v>296</v>
      </c>
      <c r="C1606" t="s">
        <v>267</v>
      </c>
      <c r="D1606">
        <v>0.05</v>
      </c>
      <c r="E1606">
        <v>0</v>
      </c>
      <c r="F1606">
        <v>0.95</v>
      </c>
      <c r="G1606" t="s">
        <v>341</v>
      </c>
      <c r="H1606" s="73" t="s">
        <v>350</v>
      </c>
      <c r="I1606" t="s">
        <v>267</v>
      </c>
      <c r="J1606" t="s">
        <v>389</v>
      </c>
    </row>
    <row r="1607" spans="1:10" x14ac:dyDescent="0.25">
      <c r="A1607" t="s">
        <v>6</v>
      </c>
      <c r="B1607" t="s">
        <v>296</v>
      </c>
      <c r="C1607" t="s">
        <v>267</v>
      </c>
      <c r="D1607">
        <v>0.1</v>
      </c>
      <c r="E1607">
        <v>0.4</v>
      </c>
      <c r="F1607">
        <v>0.5</v>
      </c>
      <c r="G1607" t="s">
        <v>341</v>
      </c>
      <c r="H1607" s="73" t="s">
        <v>350</v>
      </c>
      <c r="I1607" t="s">
        <v>267</v>
      </c>
      <c r="J1607" t="s">
        <v>389</v>
      </c>
    </row>
    <row r="1608" spans="1:10" x14ac:dyDescent="0.25">
      <c r="A1608" t="s">
        <v>7</v>
      </c>
      <c r="B1608" t="s">
        <v>296</v>
      </c>
      <c r="C1608" t="s">
        <v>267</v>
      </c>
      <c r="D1608">
        <v>0.8</v>
      </c>
      <c r="E1608">
        <v>7.0000000000000007E-2</v>
      </c>
      <c r="F1608">
        <v>0.13</v>
      </c>
      <c r="G1608" t="s">
        <v>341</v>
      </c>
      <c r="H1608" s="73" t="s">
        <v>350</v>
      </c>
      <c r="I1608" t="s">
        <v>267</v>
      </c>
      <c r="J1608" t="s">
        <v>389</v>
      </c>
    </row>
    <row r="1609" spans="1:10" x14ac:dyDescent="0.25">
      <c r="A1609" t="s">
        <v>10</v>
      </c>
      <c r="B1609" t="s">
        <v>296</v>
      </c>
      <c r="C1609" t="s">
        <v>267</v>
      </c>
      <c r="D1609">
        <v>0.17</v>
      </c>
      <c r="E1609">
        <v>0.83</v>
      </c>
      <c r="F1609">
        <v>0</v>
      </c>
      <c r="G1609" t="s">
        <v>341</v>
      </c>
      <c r="H1609" s="73" t="s">
        <v>350</v>
      </c>
      <c r="I1609" t="s">
        <v>267</v>
      </c>
      <c r="J1609" t="s">
        <v>389</v>
      </c>
    </row>
    <row r="1610" spans="1:10" x14ac:dyDescent="0.25">
      <c r="A1610" t="s">
        <v>8</v>
      </c>
      <c r="B1610" t="s">
        <v>296</v>
      </c>
      <c r="C1610" t="s">
        <v>267</v>
      </c>
      <c r="D1610">
        <v>0.13</v>
      </c>
      <c r="E1610">
        <v>0.75</v>
      </c>
      <c r="F1610">
        <v>0.13</v>
      </c>
      <c r="G1610" t="s">
        <v>341</v>
      </c>
      <c r="H1610" s="73" t="s">
        <v>350</v>
      </c>
      <c r="I1610" t="s">
        <v>267</v>
      </c>
      <c r="J1610" t="s">
        <v>389</v>
      </c>
    </row>
    <row r="1611" spans="1:10" x14ac:dyDescent="0.25">
      <c r="A1611" t="s">
        <v>15</v>
      </c>
      <c r="B1611" t="s">
        <v>296</v>
      </c>
      <c r="C1611" t="s">
        <v>267</v>
      </c>
      <c r="D1611">
        <v>0.46</v>
      </c>
      <c r="E1611">
        <v>0.08</v>
      </c>
      <c r="F1611">
        <v>0.46</v>
      </c>
      <c r="G1611" t="s">
        <v>341</v>
      </c>
      <c r="H1611" s="73" t="s">
        <v>350</v>
      </c>
      <c r="I1611" t="s">
        <v>267</v>
      </c>
      <c r="J1611" t="s">
        <v>389</v>
      </c>
    </row>
    <row r="1612" spans="1:10" x14ac:dyDescent="0.25">
      <c r="A1612" t="s">
        <v>9</v>
      </c>
      <c r="B1612" t="s">
        <v>296</v>
      </c>
      <c r="C1612" t="s">
        <v>267</v>
      </c>
      <c r="D1612">
        <v>0.26</v>
      </c>
      <c r="E1612">
        <v>0.04</v>
      </c>
      <c r="F1612">
        <v>0.7</v>
      </c>
      <c r="G1612" t="s">
        <v>341</v>
      </c>
      <c r="H1612" s="73" t="s">
        <v>350</v>
      </c>
      <c r="I1612" t="s">
        <v>267</v>
      </c>
      <c r="J1612" t="s">
        <v>389</v>
      </c>
    </row>
    <row r="1613" spans="1:10" x14ac:dyDescent="0.25">
      <c r="A1613" t="s">
        <v>16</v>
      </c>
      <c r="B1613" t="s">
        <v>296</v>
      </c>
      <c r="C1613" t="s">
        <v>267</v>
      </c>
      <c r="D1613">
        <v>0</v>
      </c>
      <c r="E1613">
        <v>0.42</v>
      </c>
      <c r="F1613">
        <v>0.57999999999999996</v>
      </c>
      <c r="G1613" t="s">
        <v>341</v>
      </c>
      <c r="H1613" s="73" t="s">
        <v>350</v>
      </c>
      <c r="I1613" t="s">
        <v>267</v>
      </c>
      <c r="J1613" t="s">
        <v>389</v>
      </c>
    </row>
    <row r="1614" spans="1:10" x14ac:dyDescent="0.25">
      <c r="A1614" t="s">
        <v>22</v>
      </c>
      <c r="B1614" t="s">
        <v>300</v>
      </c>
      <c r="C1614" t="s">
        <v>266</v>
      </c>
      <c r="D1614">
        <v>0.33</v>
      </c>
      <c r="E1614">
        <v>0.17</v>
      </c>
      <c r="F1614">
        <v>0.5</v>
      </c>
      <c r="G1614" t="s">
        <v>341</v>
      </c>
      <c r="H1614" s="73" t="s">
        <v>352</v>
      </c>
      <c r="I1614" t="s">
        <v>266</v>
      </c>
      <c r="J1614" t="s">
        <v>397</v>
      </c>
    </row>
    <row r="1615" spans="1:10" x14ac:dyDescent="0.25">
      <c r="A1615" t="s">
        <v>0</v>
      </c>
      <c r="B1615" t="s">
        <v>300</v>
      </c>
      <c r="C1615" t="s">
        <v>266</v>
      </c>
      <c r="D1615">
        <v>0</v>
      </c>
      <c r="E1615">
        <v>0.17</v>
      </c>
      <c r="F1615">
        <v>0.83</v>
      </c>
      <c r="G1615" t="s">
        <v>341</v>
      </c>
      <c r="H1615" s="73" t="s">
        <v>352</v>
      </c>
      <c r="I1615" t="s">
        <v>266</v>
      </c>
      <c r="J1615" t="s">
        <v>397</v>
      </c>
    </row>
    <row r="1616" spans="1:10" x14ac:dyDescent="0.25">
      <c r="A1616" t="s">
        <v>11</v>
      </c>
      <c r="B1616" t="s">
        <v>300</v>
      </c>
      <c r="C1616" t="s">
        <v>266</v>
      </c>
      <c r="D1616">
        <v>0</v>
      </c>
      <c r="E1616">
        <v>0.17</v>
      </c>
      <c r="F1616">
        <v>0.83</v>
      </c>
      <c r="G1616" t="s">
        <v>341</v>
      </c>
      <c r="H1616" s="73" t="s">
        <v>352</v>
      </c>
      <c r="I1616" t="s">
        <v>266</v>
      </c>
      <c r="J1616" t="s">
        <v>397</v>
      </c>
    </row>
    <row r="1617" spans="1:10" x14ac:dyDescent="0.25">
      <c r="A1617" t="s">
        <v>1</v>
      </c>
      <c r="B1617" t="s">
        <v>300</v>
      </c>
      <c r="C1617" t="s">
        <v>266</v>
      </c>
      <c r="D1617">
        <v>0</v>
      </c>
      <c r="E1617">
        <v>0.15</v>
      </c>
      <c r="F1617">
        <v>0.85</v>
      </c>
      <c r="G1617" t="s">
        <v>341</v>
      </c>
      <c r="H1617" s="73" t="s">
        <v>352</v>
      </c>
      <c r="I1617" t="s">
        <v>266</v>
      </c>
      <c r="J1617" t="s">
        <v>397</v>
      </c>
    </row>
    <row r="1618" spans="1:10" x14ac:dyDescent="0.25">
      <c r="A1618" t="s">
        <v>2</v>
      </c>
      <c r="B1618" t="s">
        <v>300</v>
      </c>
      <c r="C1618" t="s">
        <v>266</v>
      </c>
      <c r="D1618">
        <v>0</v>
      </c>
      <c r="E1618">
        <v>0.18</v>
      </c>
      <c r="F1618">
        <v>0.82</v>
      </c>
      <c r="G1618" t="s">
        <v>341</v>
      </c>
      <c r="H1618" s="73" t="s">
        <v>352</v>
      </c>
      <c r="I1618" t="s">
        <v>266</v>
      </c>
      <c r="J1618" t="s">
        <v>397</v>
      </c>
    </row>
    <row r="1619" spans="1:10" x14ac:dyDescent="0.25">
      <c r="A1619" t="s">
        <v>23</v>
      </c>
      <c r="B1619" t="s">
        <v>300</v>
      </c>
      <c r="C1619" t="s">
        <v>266</v>
      </c>
      <c r="D1619">
        <v>0</v>
      </c>
      <c r="E1619">
        <v>0</v>
      </c>
      <c r="F1619">
        <v>1</v>
      </c>
      <c r="G1619" t="s">
        <v>341</v>
      </c>
      <c r="H1619" s="73" t="s">
        <v>352</v>
      </c>
      <c r="I1619" t="s">
        <v>266</v>
      </c>
      <c r="J1619" t="s">
        <v>397</v>
      </c>
    </row>
    <row r="1620" spans="1:10" x14ac:dyDescent="0.25">
      <c r="A1620" t="s">
        <v>24</v>
      </c>
      <c r="B1620" t="s">
        <v>300</v>
      </c>
      <c r="C1620" t="s">
        <v>266</v>
      </c>
      <c r="D1620">
        <v>0.25</v>
      </c>
      <c r="E1620">
        <v>0.28000000000000003</v>
      </c>
      <c r="F1620">
        <v>0.47</v>
      </c>
      <c r="G1620" t="s">
        <v>341</v>
      </c>
      <c r="H1620" s="73" t="s">
        <v>352</v>
      </c>
      <c r="I1620" t="s">
        <v>266</v>
      </c>
      <c r="J1620" t="s">
        <v>397</v>
      </c>
    </row>
    <row r="1621" spans="1:10" x14ac:dyDescent="0.25">
      <c r="A1621" t="s">
        <v>25</v>
      </c>
      <c r="B1621" t="s">
        <v>300</v>
      </c>
      <c r="C1621" t="s">
        <v>266</v>
      </c>
      <c r="D1621">
        <v>0</v>
      </c>
      <c r="E1621">
        <v>0.02</v>
      </c>
      <c r="F1621">
        <v>0.98</v>
      </c>
      <c r="G1621" t="s">
        <v>341</v>
      </c>
      <c r="H1621" s="73" t="s">
        <v>352</v>
      </c>
      <c r="I1621" t="s">
        <v>266</v>
      </c>
      <c r="J1621" t="s">
        <v>397</v>
      </c>
    </row>
    <row r="1622" spans="1:10" x14ac:dyDescent="0.25">
      <c r="A1622" t="s">
        <v>12</v>
      </c>
      <c r="B1622" t="s">
        <v>300</v>
      </c>
      <c r="C1622" t="s">
        <v>266</v>
      </c>
      <c r="D1622">
        <v>0</v>
      </c>
      <c r="E1622">
        <v>0</v>
      </c>
      <c r="F1622">
        <v>1</v>
      </c>
      <c r="G1622" t="s">
        <v>341</v>
      </c>
      <c r="H1622" s="73" t="s">
        <v>352</v>
      </c>
      <c r="I1622" t="s">
        <v>266</v>
      </c>
      <c r="J1622" t="s">
        <v>397</v>
      </c>
    </row>
    <row r="1623" spans="1:10" x14ac:dyDescent="0.25">
      <c r="A1623" t="s">
        <v>3</v>
      </c>
      <c r="B1623" t="s">
        <v>300</v>
      </c>
      <c r="C1623" t="s">
        <v>266</v>
      </c>
      <c r="D1623">
        <v>0</v>
      </c>
      <c r="E1623">
        <v>0.16</v>
      </c>
      <c r="F1623">
        <v>0.84</v>
      </c>
      <c r="G1623" t="s">
        <v>341</v>
      </c>
      <c r="H1623" s="73" t="s">
        <v>352</v>
      </c>
      <c r="I1623" t="s">
        <v>266</v>
      </c>
      <c r="J1623" t="s">
        <v>397</v>
      </c>
    </row>
    <row r="1624" spans="1:10" x14ac:dyDescent="0.25">
      <c r="A1624" t="s">
        <v>26</v>
      </c>
      <c r="B1624" t="s">
        <v>300</v>
      </c>
      <c r="C1624" t="s">
        <v>266</v>
      </c>
      <c r="D1624">
        <v>0</v>
      </c>
      <c r="E1624">
        <v>0.15</v>
      </c>
      <c r="F1624">
        <v>0.85</v>
      </c>
      <c r="G1624" t="s">
        <v>341</v>
      </c>
      <c r="H1624" s="73" t="s">
        <v>352</v>
      </c>
      <c r="I1624" t="s">
        <v>266</v>
      </c>
      <c r="J1624" t="s">
        <v>397</v>
      </c>
    </row>
    <row r="1625" spans="1:10" x14ac:dyDescent="0.25">
      <c r="A1625" t="s">
        <v>27</v>
      </c>
      <c r="B1625" t="s">
        <v>300</v>
      </c>
      <c r="C1625" t="s">
        <v>266</v>
      </c>
      <c r="D1625">
        <v>0</v>
      </c>
      <c r="E1625">
        <v>0.47</v>
      </c>
      <c r="F1625">
        <v>0.53</v>
      </c>
      <c r="G1625" t="s">
        <v>341</v>
      </c>
      <c r="H1625" s="73" t="s">
        <v>352</v>
      </c>
      <c r="I1625" t="s">
        <v>266</v>
      </c>
      <c r="J1625" t="s">
        <v>397</v>
      </c>
    </row>
    <row r="1626" spans="1:10" x14ac:dyDescent="0.25">
      <c r="A1626" t="s">
        <v>28</v>
      </c>
      <c r="B1626" t="s">
        <v>300</v>
      </c>
      <c r="C1626" t="s">
        <v>266</v>
      </c>
      <c r="D1626">
        <v>0</v>
      </c>
      <c r="E1626">
        <v>0.28999999999999998</v>
      </c>
      <c r="F1626">
        <v>0.71</v>
      </c>
      <c r="G1626" t="s">
        <v>341</v>
      </c>
      <c r="H1626" s="73" t="s">
        <v>352</v>
      </c>
      <c r="I1626" t="s">
        <v>266</v>
      </c>
      <c r="J1626" t="s">
        <v>397</v>
      </c>
    </row>
    <row r="1627" spans="1:10" x14ac:dyDescent="0.25">
      <c r="A1627" t="s">
        <v>29</v>
      </c>
      <c r="B1627" t="s">
        <v>300</v>
      </c>
      <c r="C1627" t="s">
        <v>266</v>
      </c>
      <c r="D1627">
        <v>0</v>
      </c>
      <c r="E1627">
        <v>0.02</v>
      </c>
      <c r="F1627">
        <v>0.98</v>
      </c>
      <c r="G1627" t="s">
        <v>341</v>
      </c>
      <c r="H1627" s="73" t="s">
        <v>352</v>
      </c>
      <c r="I1627" t="s">
        <v>266</v>
      </c>
      <c r="J1627" t="s">
        <v>397</v>
      </c>
    </row>
    <row r="1628" spans="1:10" x14ac:dyDescent="0.25">
      <c r="A1628" t="s">
        <v>4</v>
      </c>
      <c r="B1628" t="s">
        <v>300</v>
      </c>
      <c r="C1628" t="s">
        <v>266</v>
      </c>
      <c r="D1628">
        <v>0</v>
      </c>
      <c r="E1628">
        <v>0.11</v>
      </c>
      <c r="F1628">
        <v>0.89</v>
      </c>
      <c r="G1628" t="s">
        <v>341</v>
      </c>
      <c r="H1628" s="73" t="s">
        <v>352</v>
      </c>
      <c r="I1628" t="s">
        <v>266</v>
      </c>
      <c r="J1628" t="s">
        <v>397</v>
      </c>
    </row>
    <row r="1629" spans="1:10" x14ac:dyDescent="0.25">
      <c r="A1629" t="s">
        <v>13</v>
      </c>
      <c r="B1629" t="s">
        <v>300</v>
      </c>
      <c r="C1629" t="s">
        <v>266</v>
      </c>
      <c r="D1629">
        <v>0.22</v>
      </c>
      <c r="E1629">
        <v>0.11</v>
      </c>
      <c r="F1629">
        <v>0.67</v>
      </c>
      <c r="G1629" t="s">
        <v>341</v>
      </c>
      <c r="H1629" s="73" t="s">
        <v>352</v>
      </c>
      <c r="I1629" t="s">
        <v>266</v>
      </c>
      <c r="J1629" t="s">
        <v>397</v>
      </c>
    </row>
    <row r="1630" spans="1:10" x14ac:dyDescent="0.25">
      <c r="A1630" t="s">
        <v>30</v>
      </c>
      <c r="B1630" t="s">
        <v>300</v>
      </c>
      <c r="C1630" t="s">
        <v>266</v>
      </c>
      <c r="D1630">
        <v>0</v>
      </c>
      <c r="E1630">
        <v>0</v>
      </c>
      <c r="F1630">
        <v>1</v>
      </c>
      <c r="G1630" t="s">
        <v>341</v>
      </c>
      <c r="H1630" s="73" t="s">
        <v>352</v>
      </c>
      <c r="I1630" t="s">
        <v>266</v>
      </c>
      <c r="J1630" t="s">
        <v>397</v>
      </c>
    </row>
    <row r="1631" spans="1:10" x14ac:dyDescent="0.25">
      <c r="A1631" t="s">
        <v>31</v>
      </c>
      <c r="B1631" t="s">
        <v>300</v>
      </c>
      <c r="C1631" t="s">
        <v>266</v>
      </c>
      <c r="D1631">
        <v>0</v>
      </c>
      <c r="E1631">
        <v>0</v>
      </c>
      <c r="F1631">
        <v>1</v>
      </c>
      <c r="G1631" t="s">
        <v>341</v>
      </c>
      <c r="H1631" s="73" t="s">
        <v>352</v>
      </c>
      <c r="I1631" t="s">
        <v>266</v>
      </c>
      <c r="J1631" t="s">
        <v>397</v>
      </c>
    </row>
    <row r="1632" spans="1:10" x14ac:dyDescent="0.25">
      <c r="A1632" t="s">
        <v>14</v>
      </c>
      <c r="B1632" t="s">
        <v>300</v>
      </c>
      <c r="C1632" t="s">
        <v>266</v>
      </c>
      <c r="D1632">
        <v>0</v>
      </c>
      <c r="E1632">
        <v>0.26</v>
      </c>
      <c r="F1632">
        <v>0.74</v>
      </c>
      <c r="G1632" t="s">
        <v>341</v>
      </c>
      <c r="H1632" s="73" t="s">
        <v>352</v>
      </c>
      <c r="I1632" t="s">
        <v>266</v>
      </c>
      <c r="J1632" t="s">
        <v>397</v>
      </c>
    </row>
    <row r="1633" spans="1:10" x14ac:dyDescent="0.25">
      <c r="A1633" t="s">
        <v>5</v>
      </c>
      <c r="B1633" t="s">
        <v>300</v>
      </c>
      <c r="C1633" t="s">
        <v>266</v>
      </c>
      <c r="D1633">
        <v>0</v>
      </c>
      <c r="E1633">
        <v>0.2</v>
      </c>
      <c r="F1633">
        <v>0.8</v>
      </c>
      <c r="G1633" t="s">
        <v>341</v>
      </c>
      <c r="H1633" s="73" t="s">
        <v>352</v>
      </c>
      <c r="I1633" t="s">
        <v>266</v>
      </c>
      <c r="J1633" t="s">
        <v>397</v>
      </c>
    </row>
    <row r="1634" spans="1:10" x14ac:dyDescent="0.25">
      <c r="A1634" t="s">
        <v>32</v>
      </c>
      <c r="B1634" t="s">
        <v>300</v>
      </c>
      <c r="C1634" t="s">
        <v>266</v>
      </c>
      <c r="D1634">
        <v>0.41</v>
      </c>
      <c r="E1634">
        <v>0</v>
      </c>
      <c r="F1634">
        <v>0.59</v>
      </c>
      <c r="G1634" t="s">
        <v>341</v>
      </c>
      <c r="H1634" s="73" t="s">
        <v>352</v>
      </c>
      <c r="I1634" t="s">
        <v>266</v>
      </c>
      <c r="J1634" t="s">
        <v>397</v>
      </c>
    </row>
    <row r="1635" spans="1:10" x14ac:dyDescent="0.25">
      <c r="A1635" t="s">
        <v>33</v>
      </c>
      <c r="B1635" t="s">
        <v>300</v>
      </c>
      <c r="C1635" t="s">
        <v>266</v>
      </c>
      <c r="D1635">
        <v>0</v>
      </c>
      <c r="E1635">
        <v>0.42</v>
      </c>
      <c r="F1635">
        <v>0.57999999999999996</v>
      </c>
      <c r="G1635" t="s">
        <v>341</v>
      </c>
      <c r="H1635" s="73" t="s">
        <v>352</v>
      </c>
      <c r="I1635" t="s">
        <v>266</v>
      </c>
      <c r="J1635" t="s">
        <v>397</v>
      </c>
    </row>
    <row r="1636" spans="1:10" x14ac:dyDescent="0.25">
      <c r="A1636" t="s">
        <v>34</v>
      </c>
      <c r="B1636" t="s">
        <v>300</v>
      </c>
      <c r="C1636" t="s">
        <v>266</v>
      </c>
      <c r="D1636">
        <v>0</v>
      </c>
      <c r="E1636">
        <v>0.22</v>
      </c>
      <c r="F1636">
        <v>0.78</v>
      </c>
      <c r="G1636" t="s">
        <v>341</v>
      </c>
      <c r="H1636" s="73" t="s">
        <v>352</v>
      </c>
      <c r="I1636" t="s">
        <v>266</v>
      </c>
      <c r="J1636" t="s">
        <v>397</v>
      </c>
    </row>
    <row r="1637" spans="1:10" x14ac:dyDescent="0.25">
      <c r="A1637" t="s">
        <v>35</v>
      </c>
      <c r="B1637" t="s">
        <v>300</v>
      </c>
      <c r="C1637" t="s">
        <v>266</v>
      </c>
      <c r="D1637">
        <v>0</v>
      </c>
      <c r="E1637">
        <v>0.19</v>
      </c>
      <c r="F1637">
        <v>0.81</v>
      </c>
      <c r="G1637" t="s">
        <v>341</v>
      </c>
      <c r="H1637" s="73" t="s">
        <v>352</v>
      </c>
      <c r="I1637" t="s">
        <v>266</v>
      </c>
      <c r="J1637" t="s">
        <v>397</v>
      </c>
    </row>
    <row r="1638" spans="1:10" x14ac:dyDescent="0.25">
      <c r="A1638" t="s">
        <v>6</v>
      </c>
      <c r="B1638" t="s">
        <v>300</v>
      </c>
      <c r="C1638" t="s">
        <v>266</v>
      </c>
      <c r="D1638">
        <v>0</v>
      </c>
      <c r="E1638">
        <v>0.05</v>
      </c>
      <c r="F1638">
        <v>0.95</v>
      </c>
      <c r="G1638" t="s">
        <v>341</v>
      </c>
      <c r="H1638" s="73" t="s">
        <v>352</v>
      </c>
      <c r="I1638" t="s">
        <v>266</v>
      </c>
      <c r="J1638" t="s">
        <v>397</v>
      </c>
    </row>
    <row r="1639" spans="1:10" x14ac:dyDescent="0.25">
      <c r="A1639" t="s">
        <v>7</v>
      </c>
      <c r="B1639" t="s">
        <v>300</v>
      </c>
      <c r="C1639" t="s">
        <v>266</v>
      </c>
      <c r="D1639">
        <v>0.4</v>
      </c>
      <c r="E1639">
        <v>7.0000000000000007E-2</v>
      </c>
      <c r="F1639">
        <v>0.53</v>
      </c>
      <c r="G1639" t="s">
        <v>341</v>
      </c>
      <c r="H1639" s="73" t="s">
        <v>352</v>
      </c>
      <c r="I1639" t="s">
        <v>266</v>
      </c>
      <c r="J1639" t="s">
        <v>397</v>
      </c>
    </row>
    <row r="1640" spans="1:10" x14ac:dyDescent="0.25">
      <c r="A1640" t="s">
        <v>10</v>
      </c>
      <c r="B1640" t="s">
        <v>300</v>
      </c>
      <c r="C1640" t="s">
        <v>266</v>
      </c>
      <c r="D1640">
        <v>0</v>
      </c>
      <c r="E1640">
        <v>0.5</v>
      </c>
      <c r="F1640">
        <v>0.5</v>
      </c>
      <c r="G1640" t="s">
        <v>341</v>
      </c>
      <c r="H1640" s="73" t="s">
        <v>352</v>
      </c>
      <c r="I1640" t="s">
        <v>266</v>
      </c>
      <c r="J1640" t="s">
        <v>397</v>
      </c>
    </row>
    <row r="1641" spans="1:10" x14ac:dyDescent="0.25">
      <c r="A1641" t="s">
        <v>8</v>
      </c>
      <c r="B1641" t="s">
        <v>300</v>
      </c>
      <c r="C1641" t="s">
        <v>266</v>
      </c>
      <c r="D1641">
        <v>0.13</v>
      </c>
      <c r="E1641">
        <v>0.13</v>
      </c>
      <c r="F1641">
        <v>0.75</v>
      </c>
      <c r="G1641" t="s">
        <v>341</v>
      </c>
      <c r="H1641" s="73" t="s">
        <v>352</v>
      </c>
      <c r="I1641" t="s">
        <v>266</v>
      </c>
      <c r="J1641" t="s">
        <v>397</v>
      </c>
    </row>
    <row r="1642" spans="1:10" x14ac:dyDescent="0.25">
      <c r="A1642" t="s">
        <v>15</v>
      </c>
      <c r="B1642" t="s">
        <v>300</v>
      </c>
      <c r="C1642" t="s">
        <v>266</v>
      </c>
      <c r="D1642">
        <v>0</v>
      </c>
      <c r="E1642">
        <v>0.15</v>
      </c>
      <c r="F1642">
        <v>0.85</v>
      </c>
      <c r="G1642" t="s">
        <v>341</v>
      </c>
      <c r="H1642" s="73" t="s">
        <v>352</v>
      </c>
      <c r="I1642" t="s">
        <v>266</v>
      </c>
      <c r="J1642" t="s">
        <v>397</v>
      </c>
    </row>
    <row r="1643" spans="1:10" x14ac:dyDescent="0.25">
      <c r="A1643" t="s">
        <v>9</v>
      </c>
      <c r="B1643" t="s">
        <v>300</v>
      </c>
      <c r="C1643" t="s">
        <v>266</v>
      </c>
      <c r="D1643">
        <v>0</v>
      </c>
      <c r="E1643">
        <v>0.22</v>
      </c>
      <c r="F1643">
        <v>0.78</v>
      </c>
      <c r="G1643" t="s">
        <v>341</v>
      </c>
      <c r="H1643" s="73" t="s">
        <v>352</v>
      </c>
      <c r="I1643" t="s">
        <v>266</v>
      </c>
      <c r="J1643" t="s">
        <v>397</v>
      </c>
    </row>
    <row r="1644" spans="1:10" x14ac:dyDescent="0.25">
      <c r="A1644" t="s">
        <v>16</v>
      </c>
      <c r="B1644" t="s">
        <v>300</v>
      </c>
      <c r="C1644" t="s">
        <v>266</v>
      </c>
      <c r="D1644">
        <v>0</v>
      </c>
      <c r="E1644">
        <v>0.42</v>
      </c>
      <c r="F1644">
        <v>0.57999999999999996</v>
      </c>
      <c r="G1644" t="s">
        <v>341</v>
      </c>
      <c r="H1644" s="73" t="s">
        <v>352</v>
      </c>
      <c r="I1644" t="s">
        <v>266</v>
      </c>
      <c r="J1644" t="s">
        <v>397</v>
      </c>
    </row>
    <row r="1645" spans="1:10" x14ac:dyDescent="0.25">
      <c r="A1645" t="s">
        <v>22</v>
      </c>
      <c r="B1645" t="s">
        <v>300</v>
      </c>
      <c r="C1645" t="s">
        <v>284</v>
      </c>
      <c r="D1645">
        <v>0.33</v>
      </c>
      <c r="E1645">
        <v>0</v>
      </c>
      <c r="F1645">
        <v>0.67</v>
      </c>
      <c r="G1645" t="s">
        <v>341</v>
      </c>
      <c r="H1645" s="73" t="s">
        <v>352</v>
      </c>
      <c r="I1645" t="s">
        <v>284</v>
      </c>
      <c r="J1645" t="s">
        <v>396</v>
      </c>
    </row>
    <row r="1646" spans="1:10" x14ac:dyDescent="0.25">
      <c r="A1646" t="s">
        <v>0</v>
      </c>
      <c r="B1646" t="s">
        <v>300</v>
      </c>
      <c r="C1646" t="s">
        <v>284</v>
      </c>
      <c r="D1646">
        <v>0</v>
      </c>
      <c r="E1646">
        <v>0</v>
      </c>
      <c r="F1646">
        <v>1</v>
      </c>
      <c r="G1646" t="s">
        <v>341</v>
      </c>
      <c r="H1646" s="73" t="s">
        <v>352</v>
      </c>
      <c r="I1646" t="s">
        <v>284</v>
      </c>
      <c r="J1646" t="s">
        <v>396</v>
      </c>
    </row>
    <row r="1647" spans="1:10" x14ac:dyDescent="0.25">
      <c r="A1647" t="s">
        <v>11</v>
      </c>
      <c r="B1647" t="s">
        <v>300</v>
      </c>
      <c r="C1647" t="s">
        <v>284</v>
      </c>
      <c r="D1647">
        <v>0</v>
      </c>
      <c r="E1647">
        <v>0</v>
      </c>
      <c r="F1647">
        <v>1</v>
      </c>
      <c r="G1647" t="s">
        <v>341</v>
      </c>
      <c r="H1647" s="73" t="s">
        <v>352</v>
      </c>
      <c r="I1647" t="s">
        <v>284</v>
      </c>
      <c r="J1647" t="s">
        <v>396</v>
      </c>
    </row>
    <row r="1648" spans="1:10" x14ac:dyDescent="0.25">
      <c r="A1648" t="s">
        <v>1</v>
      </c>
      <c r="B1648" t="s">
        <v>300</v>
      </c>
      <c r="C1648" t="s">
        <v>284</v>
      </c>
      <c r="D1648">
        <v>0</v>
      </c>
      <c r="E1648">
        <v>0</v>
      </c>
      <c r="F1648">
        <v>1</v>
      </c>
      <c r="G1648" t="s">
        <v>341</v>
      </c>
      <c r="H1648" s="73" t="s">
        <v>352</v>
      </c>
      <c r="I1648" t="s">
        <v>284</v>
      </c>
      <c r="J1648" t="s">
        <v>396</v>
      </c>
    </row>
    <row r="1649" spans="1:10" x14ac:dyDescent="0.25">
      <c r="A1649" t="s">
        <v>2</v>
      </c>
      <c r="B1649" t="s">
        <v>300</v>
      </c>
      <c r="C1649" t="s">
        <v>284</v>
      </c>
      <c r="D1649">
        <v>0</v>
      </c>
      <c r="E1649">
        <v>0</v>
      </c>
      <c r="F1649">
        <v>1</v>
      </c>
      <c r="G1649" t="s">
        <v>341</v>
      </c>
      <c r="H1649" s="73" t="s">
        <v>352</v>
      </c>
      <c r="I1649" t="s">
        <v>284</v>
      </c>
      <c r="J1649" t="s">
        <v>396</v>
      </c>
    </row>
    <row r="1650" spans="1:10" x14ac:dyDescent="0.25">
      <c r="A1650" t="s">
        <v>23</v>
      </c>
      <c r="B1650" t="s">
        <v>300</v>
      </c>
      <c r="C1650" t="s">
        <v>284</v>
      </c>
      <c r="D1650">
        <v>0</v>
      </c>
      <c r="E1650">
        <v>0</v>
      </c>
      <c r="F1650">
        <v>1</v>
      </c>
      <c r="G1650" t="s">
        <v>341</v>
      </c>
      <c r="H1650" s="73" t="s">
        <v>352</v>
      </c>
      <c r="I1650" t="s">
        <v>284</v>
      </c>
      <c r="J1650" t="s">
        <v>396</v>
      </c>
    </row>
    <row r="1651" spans="1:10" x14ac:dyDescent="0.25">
      <c r="A1651" t="s">
        <v>24</v>
      </c>
      <c r="B1651" t="s">
        <v>300</v>
      </c>
      <c r="C1651" t="s">
        <v>284</v>
      </c>
      <c r="D1651">
        <v>0.25</v>
      </c>
      <c r="E1651">
        <v>0.06</v>
      </c>
      <c r="F1651">
        <v>0.69</v>
      </c>
      <c r="G1651" t="s">
        <v>341</v>
      </c>
      <c r="H1651" s="73" t="s">
        <v>352</v>
      </c>
      <c r="I1651" t="s">
        <v>284</v>
      </c>
      <c r="J1651" t="s">
        <v>396</v>
      </c>
    </row>
    <row r="1652" spans="1:10" x14ac:dyDescent="0.25">
      <c r="A1652" t="s">
        <v>25</v>
      </c>
      <c r="B1652" t="s">
        <v>300</v>
      </c>
      <c r="C1652" t="s">
        <v>284</v>
      </c>
      <c r="D1652">
        <v>0</v>
      </c>
      <c r="E1652">
        <v>0</v>
      </c>
      <c r="F1652">
        <v>1</v>
      </c>
      <c r="G1652" t="s">
        <v>341</v>
      </c>
      <c r="H1652" s="73" t="s">
        <v>352</v>
      </c>
      <c r="I1652" t="s">
        <v>284</v>
      </c>
      <c r="J1652" t="s">
        <v>396</v>
      </c>
    </row>
    <row r="1653" spans="1:10" x14ac:dyDescent="0.25">
      <c r="A1653" t="s">
        <v>12</v>
      </c>
      <c r="B1653" t="s">
        <v>300</v>
      </c>
      <c r="C1653" t="s">
        <v>284</v>
      </c>
      <c r="D1653">
        <v>0</v>
      </c>
      <c r="E1653">
        <v>0</v>
      </c>
      <c r="F1653">
        <v>1</v>
      </c>
      <c r="G1653" t="s">
        <v>341</v>
      </c>
      <c r="H1653" s="73" t="s">
        <v>352</v>
      </c>
      <c r="I1653" t="s">
        <v>284</v>
      </c>
      <c r="J1653" t="s">
        <v>396</v>
      </c>
    </row>
    <row r="1654" spans="1:10" x14ac:dyDescent="0.25">
      <c r="A1654" t="s">
        <v>3</v>
      </c>
      <c r="B1654" t="s">
        <v>300</v>
      </c>
      <c r="C1654" t="s">
        <v>284</v>
      </c>
      <c r="D1654">
        <v>0</v>
      </c>
      <c r="E1654">
        <v>0</v>
      </c>
      <c r="F1654">
        <v>1</v>
      </c>
      <c r="G1654" t="s">
        <v>341</v>
      </c>
      <c r="H1654" s="73" t="s">
        <v>352</v>
      </c>
      <c r="I1654" t="s">
        <v>284</v>
      </c>
      <c r="J1654" t="s">
        <v>396</v>
      </c>
    </row>
    <row r="1655" spans="1:10" x14ac:dyDescent="0.25">
      <c r="A1655" t="s">
        <v>26</v>
      </c>
      <c r="B1655" t="s">
        <v>300</v>
      </c>
      <c r="C1655" t="s">
        <v>284</v>
      </c>
      <c r="D1655">
        <v>0</v>
      </c>
      <c r="E1655">
        <v>0</v>
      </c>
      <c r="F1655">
        <v>1</v>
      </c>
      <c r="G1655" t="s">
        <v>341</v>
      </c>
      <c r="H1655" s="73" t="s">
        <v>352</v>
      </c>
      <c r="I1655" t="s">
        <v>284</v>
      </c>
      <c r="J1655" t="s">
        <v>396</v>
      </c>
    </row>
    <row r="1656" spans="1:10" x14ac:dyDescent="0.25">
      <c r="A1656" t="s">
        <v>27</v>
      </c>
      <c r="B1656" t="s">
        <v>300</v>
      </c>
      <c r="C1656" t="s">
        <v>284</v>
      </c>
      <c r="D1656">
        <v>0</v>
      </c>
      <c r="E1656">
        <v>0</v>
      </c>
      <c r="F1656">
        <v>1</v>
      </c>
      <c r="G1656" t="s">
        <v>341</v>
      </c>
      <c r="H1656" s="73" t="s">
        <v>352</v>
      </c>
      <c r="I1656" t="s">
        <v>284</v>
      </c>
      <c r="J1656" t="s">
        <v>396</v>
      </c>
    </row>
    <row r="1657" spans="1:10" x14ac:dyDescent="0.25">
      <c r="A1657" t="s">
        <v>28</v>
      </c>
      <c r="B1657" t="s">
        <v>300</v>
      </c>
      <c r="C1657" t="s">
        <v>284</v>
      </c>
      <c r="D1657">
        <v>0</v>
      </c>
      <c r="E1657">
        <v>0</v>
      </c>
      <c r="F1657">
        <v>1</v>
      </c>
      <c r="G1657" t="s">
        <v>341</v>
      </c>
      <c r="H1657" s="73" t="s">
        <v>352</v>
      </c>
      <c r="I1657" t="s">
        <v>284</v>
      </c>
      <c r="J1657" t="s">
        <v>396</v>
      </c>
    </row>
    <row r="1658" spans="1:10" x14ac:dyDescent="0.25">
      <c r="A1658" t="s">
        <v>29</v>
      </c>
      <c r="B1658" t="s">
        <v>300</v>
      </c>
      <c r="C1658" t="s">
        <v>284</v>
      </c>
      <c r="D1658">
        <v>0</v>
      </c>
      <c r="E1658">
        <v>0</v>
      </c>
      <c r="F1658">
        <v>1</v>
      </c>
      <c r="G1658" t="s">
        <v>341</v>
      </c>
      <c r="H1658" s="73" t="s">
        <v>352</v>
      </c>
      <c r="I1658" t="s">
        <v>284</v>
      </c>
      <c r="J1658" t="s">
        <v>396</v>
      </c>
    </row>
    <row r="1659" spans="1:10" x14ac:dyDescent="0.25">
      <c r="A1659" t="s">
        <v>4</v>
      </c>
      <c r="B1659" t="s">
        <v>300</v>
      </c>
      <c r="C1659" t="s">
        <v>284</v>
      </c>
      <c r="D1659">
        <v>0</v>
      </c>
      <c r="E1659">
        <v>0</v>
      </c>
      <c r="F1659">
        <v>1</v>
      </c>
      <c r="G1659" t="s">
        <v>341</v>
      </c>
      <c r="H1659" s="73" t="s">
        <v>352</v>
      </c>
      <c r="I1659" t="s">
        <v>284</v>
      </c>
      <c r="J1659" t="s">
        <v>396</v>
      </c>
    </row>
    <row r="1660" spans="1:10" x14ac:dyDescent="0.25">
      <c r="A1660" t="s">
        <v>13</v>
      </c>
      <c r="B1660" t="s">
        <v>300</v>
      </c>
      <c r="C1660" t="s">
        <v>284</v>
      </c>
      <c r="D1660">
        <v>0.22</v>
      </c>
      <c r="E1660">
        <v>0.11</v>
      </c>
      <c r="F1660">
        <v>0.67</v>
      </c>
      <c r="G1660" t="s">
        <v>341</v>
      </c>
      <c r="H1660" s="73" t="s">
        <v>352</v>
      </c>
      <c r="I1660" t="s">
        <v>284</v>
      </c>
      <c r="J1660" t="s">
        <v>396</v>
      </c>
    </row>
    <row r="1661" spans="1:10" x14ac:dyDescent="0.25">
      <c r="A1661" t="s">
        <v>30</v>
      </c>
      <c r="B1661" t="s">
        <v>300</v>
      </c>
      <c r="C1661" t="s">
        <v>284</v>
      </c>
      <c r="D1661">
        <v>0</v>
      </c>
      <c r="E1661">
        <v>0</v>
      </c>
      <c r="F1661">
        <v>1</v>
      </c>
      <c r="G1661" t="s">
        <v>341</v>
      </c>
      <c r="H1661" s="73" t="s">
        <v>352</v>
      </c>
      <c r="I1661" t="s">
        <v>284</v>
      </c>
      <c r="J1661" t="s">
        <v>396</v>
      </c>
    </row>
    <row r="1662" spans="1:10" x14ac:dyDescent="0.25">
      <c r="A1662" t="s">
        <v>31</v>
      </c>
      <c r="B1662" t="s">
        <v>300</v>
      </c>
      <c r="C1662" t="s">
        <v>284</v>
      </c>
      <c r="D1662">
        <v>0</v>
      </c>
      <c r="E1662">
        <v>0</v>
      </c>
      <c r="F1662">
        <v>1</v>
      </c>
      <c r="G1662" t="s">
        <v>341</v>
      </c>
      <c r="H1662" s="73" t="s">
        <v>352</v>
      </c>
      <c r="I1662" t="s">
        <v>284</v>
      </c>
      <c r="J1662" t="s">
        <v>396</v>
      </c>
    </row>
    <row r="1663" spans="1:10" x14ac:dyDescent="0.25">
      <c r="A1663" t="s">
        <v>14</v>
      </c>
      <c r="B1663" t="s">
        <v>300</v>
      </c>
      <c r="C1663" t="s">
        <v>284</v>
      </c>
      <c r="D1663">
        <v>0</v>
      </c>
      <c r="E1663">
        <v>0</v>
      </c>
      <c r="F1663">
        <v>1</v>
      </c>
      <c r="G1663" t="s">
        <v>341</v>
      </c>
      <c r="H1663" s="73" t="s">
        <v>352</v>
      </c>
      <c r="I1663" t="s">
        <v>284</v>
      </c>
      <c r="J1663" t="s">
        <v>396</v>
      </c>
    </row>
    <row r="1664" spans="1:10" x14ac:dyDescent="0.25">
      <c r="A1664" t="s">
        <v>5</v>
      </c>
      <c r="B1664" t="s">
        <v>300</v>
      </c>
      <c r="C1664" t="s">
        <v>284</v>
      </c>
      <c r="D1664">
        <v>0</v>
      </c>
      <c r="E1664">
        <v>0</v>
      </c>
      <c r="F1664">
        <v>1</v>
      </c>
      <c r="G1664" t="s">
        <v>341</v>
      </c>
      <c r="H1664" s="73" t="s">
        <v>352</v>
      </c>
      <c r="I1664" t="s">
        <v>284</v>
      </c>
      <c r="J1664" t="s">
        <v>396</v>
      </c>
    </row>
    <row r="1665" spans="1:10" x14ac:dyDescent="0.25">
      <c r="A1665" t="s">
        <v>32</v>
      </c>
      <c r="B1665" t="s">
        <v>300</v>
      </c>
      <c r="C1665" t="s">
        <v>284</v>
      </c>
      <c r="D1665">
        <v>0.41</v>
      </c>
      <c r="E1665">
        <v>0.27</v>
      </c>
      <c r="F1665">
        <v>0.32</v>
      </c>
      <c r="G1665" t="s">
        <v>341</v>
      </c>
      <c r="H1665" s="73" t="s">
        <v>352</v>
      </c>
      <c r="I1665" t="s">
        <v>284</v>
      </c>
      <c r="J1665" t="s">
        <v>396</v>
      </c>
    </row>
    <row r="1666" spans="1:10" x14ac:dyDescent="0.25">
      <c r="A1666" t="s">
        <v>33</v>
      </c>
      <c r="B1666" t="s">
        <v>300</v>
      </c>
      <c r="C1666" t="s">
        <v>284</v>
      </c>
      <c r="D1666">
        <v>0</v>
      </c>
      <c r="E1666">
        <v>0</v>
      </c>
      <c r="F1666">
        <v>1</v>
      </c>
      <c r="G1666" t="s">
        <v>341</v>
      </c>
      <c r="H1666" s="73" t="s">
        <v>352</v>
      </c>
      <c r="I1666" t="s">
        <v>284</v>
      </c>
      <c r="J1666" t="s">
        <v>396</v>
      </c>
    </row>
    <row r="1667" spans="1:10" x14ac:dyDescent="0.25">
      <c r="A1667" t="s">
        <v>34</v>
      </c>
      <c r="B1667" t="s">
        <v>300</v>
      </c>
      <c r="C1667" t="s">
        <v>284</v>
      </c>
      <c r="D1667">
        <v>0</v>
      </c>
      <c r="E1667">
        <v>0</v>
      </c>
      <c r="F1667">
        <v>1</v>
      </c>
      <c r="G1667" t="s">
        <v>341</v>
      </c>
      <c r="H1667" s="73" t="s">
        <v>352</v>
      </c>
      <c r="I1667" t="s">
        <v>284</v>
      </c>
      <c r="J1667" t="s">
        <v>396</v>
      </c>
    </row>
    <row r="1668" spans="1:10" x14ac:dyDescent="0.25">
      <c r="A1668" t="s">
        <v>35</v>
      </c>
      <c r="B1668" t="s">
        <v>300</v>
      </c>
      <c r="C1668" t="s">
        <v>284</v>
      </c>
      <c r="D1668">
        <v>0</v>
      </c>
      <c r="E1668">
        <v>0</v>
      </c>
      <c r="F1668">
        <v>1</v>
      </c>
      <c r="G1668" t="s">
        <v>341</v>
      </c>
      <c r="H1668" s="73" t="s">
        <v>352</v>
      </c>
      <c r="I1668" t="s">
        <v>284</v>
      </c>
      <c r="J1668" t="s">
        <v>396</v>
      </c>
    </row>
    <row r="1669" spans="1:10" x14ac:dyDescent="0.25">
      <c r="A1669" t="s">
        <v>6</v>
      </c>
      <c r="B1669" t="s">
        <v>300</v>
      </c>
      <c r="C1669" t="s">
        <v>284</v>
      </c>
      <c r="D1669">
        <v>0</v>
      </c>
      <c r="E1669">
        <v>0.1</v>
      </c>
      <c r="F1669">
        <v>0.9</v>
      </c>
      <c r="G1669" t="s">
        <v>341</v>
      </c>
      <c r="H1669" s="73" t="s">
        <v>352</v>
      </c>
      <c r="I1669" t="s">
        <v>284</v>
      </c>
      <c r="J1669" t="s">
        <v>396</v>
      </c>
    </row>
    <row r="1670" spans="1:10" x14ac:dyDescent="0.25">
      <c r="A1670" t="s">
        <v>7</v>
      </c>
      <c r="B1670" t="s">
        <v>300</v>
      </c>
      <c r="C1670" t="s">
        <v>284</v>
      </c>
      <c r="D1670">
        <v>0.4</v>
      </c>
      <c r="E1670">
        <v>0.4</v>
      </c>
      <c r="F1670">
        <v>0.2</v>
      </c>
      <c r="G1670" t="s">
        <v>341</v>
      </c>
      <c r="H1670" s="73" t="s">
        <v>352</v>
      </c>
      <c r="I1670" t="s">
        <v>284</v>
      </c>
      <c r="J1670" t="s">
        <v>396</v>
      </c>
    </row>
    <row r="1671" spans="1:10" x14ac:dyDescent="0.25">
      <c r="A1671" t="s">
        <v>10</v>
      </c>
      <c r="B1671" t="s">
        <v>300</v>
      </c>
      <c r="C1671" t="s">
        <v>284</v>
      </c>
      <c r="D1671">
        <v>0</v>
      </c>
      <c r="E1671">
        <v>0</v>
      </c>
      <c r="F1671">
        <v>1</v>
      </c>
      <c r="G1671" t="s">
        <v>341</v>
      </c>
      <c r="H1671" s="73" t="s">
        <v>352</v>
      </c>
      <c r="I1671" t="s">
        <v>284</v>
      </c>
      <c r="J1671" t="s">
        <v>396</v>
      </c>
    </row>
    <row r="1672" spans="1:10" x14ac:dyDescent="0.25">
      <c r="A1672" t="s">
        <v>8</v>
      </c>
      <c r="B1672" t="s">
        <v>300</v>
      </c>
      <c r="C1672" t="s">
        <v>284</v>
      </c>
      <c r="D1672">
        <v>0.13</v>
      </c>
      <c r="E1672">
        <v>0</v>
      </c>
      <c r="F1672">
        <v>0.88</v>
      </c>
      <c r="G1672" t="s">
        <v>341</v>
      </c>
      <c r="H1672" s="73" t="s">
        <v>352</v>
      </c>
      <c r="I1672" t="s">
        <v>284</v>
      </c>
      <c r="J1672" t="s">
        <v>396</v>
      </c>
    </row>
    <row r="1673" spans="1:10" x14ac:dyDescent="0.25">
      <c r="A1673" t="s">
        <v>15</v>
      </c>
      <c r="B1673" t="s">
        <v>300</v>
      </c>
      <c r="C1673" t="s">
        <v>284</v>
      </c>
      <c r="D1673">
        <v>0</v>
      </c>
      <c r="E1673">
        <v>0.46</v>
      </c>
      <c r="F1673">
        <v>0.54</v>
      </c>
      <c r="G1673" t="s">
        <v>341</v>
      </c>
      <c r="H1673" s="73" t="s">
        <v>352</v>
      </c>
      <c r="I1673" t="s">
        <v>284</v>
      </c>
      <c r="J1673" t="s">
        <v>396</v>
      </c>
    </row>
    <row r="1674" spans="1:10" x14ac:dyDescent="0.25">
      <c r="A1674" t="s">
        <v>9</v>
      </c>
      <c r="B1674" t="s">
        <v>300</v>
      </c>
      <c r="C1674" t="s">
        <v>284</v>
      </c>
      <c r="D1674">
        <v>0</v>
      </c>
      <c r="E1674">
        <v>0</v>
      </c>
      <c r="F1674">
        <v>1</v>
      </c>
      <c r="G1674" t="s">
        <v>341</v>
      </c>
      <c r="H1674" s="73" t="s">
        <v>352</v>
      </c>
      <c r="I1674" t="s">
        <v>284</v>
      </c>
      <c r="J1674" t="s">
        <v>396</v>
      </c>
    </row>
    <row r="1675" spans="1:10" x14ac:dyDescent="0.25">
      <c r="A1675" t="s">
        <v>16</v>
      </c>
      <c r="B1675" t="s">
        <v>300</v>
      </c>
      <c r="C1675" t="s">
        <v>284</v>
      </c>
      <c r="D1675">
        <v>0</v>
      </c>
      <c r="E1675">
        <v>0</v>
      </c>
      <c r="F1675">
        <v>1</v>
      </c>
      <c r="G1675" t="s">
        <v>341</v>
      </c>
      <c r="H1675" s="73" t="s">
        <v>352</v>
      </c>
      <c r="I1675" t="s">
        <v>284</v>
      </c>
      <c r="J1675" t="s">
        <v>396</v>
      </c>
    </row>
    <row r="1676" spans="1:10" x14ac:dyDescent="0.25">
      <c r="A1676" t="s">
        <v>22</v>
      </c>
      <c r="B1676" t="s">
        <v>304</v>
      </c>
      <c r="C1676" t="s">
        <v>284</v>
      </c>
      <c r="D1676">
        <v>0.33</v>
      </c>
      <c r="E1676">
        <v>0</v>
      </c>
      <c r="F1676">
        <v>0.67</v>
      </c>
      <c r="G1676" t="s">
        <v>341</v>
      </c>
      <c r="H1676" s="73" t="s">
        <v>354</v>
      </c>
      <c r="I1676" t="s">
        <v>284</v>
      </c>
      <c r="J1676" t="s">
        <v>404</v>
      </c>
    </row>
    <row r="1677" spans="1:10" x14ac:dyDescent="0.25">
      <c r="A1677" t="s">
        <v>0</v>
      </c>
      <c r="B1677" t="s">
        <v>304</v>
      </c>
      <c r="C1677" t="s">
        <v>284</v>
      </c>
      <c r="D1677">
        <v>0</v>
      </c>
      <c r="E1677">
        <v>0</v>
      </c>
      <c r="F1677">
        <v>1</v>
      </c>
      <c r="G1677" t="s">
        <v>341</v>
      </c>
      <c r="H1677" s="73" t="s">
        <v>354</v>
      </c>
      <c r="I1677" t="s">
        <v>284</v>
      </c>
      <c r="J1677" t="s">
        <v>404</v>
      </c>
    </row>
    <row r="1678" spans="1:10" x14ac:dyDescent="0.25">
      <c r="A1678" t="s">
        <v>11</v>
      </c>
      <c r="B1678" t="s">
        <v>304</v>
      </c>
      <c r="C1678" t="s">
        <v>284</v>
      </c>
      <c r="D1678">
        <v>0</v>
      </c>
      <c r="E1678">
        <v>0</v>
      </c>
      <c r="F1678">
        <v>1</v>
      </c>
      <c r="G1678" t="s">
        <v>341</v>
      </c>
      <c r="H1678" s="73" t="s">
        <v>354</v>
      </c>
      <c r="I1678" t="s">
        <v>284</v>
      </c>
      <c r="J1678" t="s">
        <v>404</v>
      </c>
    </row>
    <row r="1679" spans="1:10" x14ac:dyDescent="0.25">
      <c r="A1679" t="s">
        <v>1</v>
      </c>
      <c r="B1679" t="s">
        <v>304</v>
      </c>
      <c r="C1679" t="s">
        <v>284</v>
      </c>
      <c r="D1679">
        <v>0</v>
      </c>
      <c r="E1679">
        <v>0</v>
      </c>
      <c r="F1679">
        <v>1</v>
      </c>
      <c r="G1679" t="s">
        <v>341</v>
      </c>
      <c r="H1679" s="73" t="s">
        <v>354</v>
      </c>
      <c r="I1679" t="s">
        <v>284</v>
      </c>
      <c r="J1679" t="s">
        <v>404</v>
      </c>
    </row>
    <row r="1680" spans="1:10" x14ac:dyDescent="0.25">
      <c r="A1680" t="s">
        <v>2</v>
      </c>
      <c r="B1680" t="s">
        <v>304</v>
      </c>
      <c r="C1680" t="s">
        <v>284</v>
      </c>
      <c r="D1680">
        <v>0</v>
      </c>
      <c r="E1680">
        <v>0</v>
      </c>
      <c r="F1680">
        <v>1</v>
      </c>
      <c r="G1680" t="s">
        <v>341</v>
      </c>
      <c r="H1680" s="73" t="s">
        <v>354</v>
      </c>
      <c r="I1680" t="s">
        <v>284</v>
      </c>
      <c r="J1680" t="s">
        <v>404</v>
      </c>
    </row>
    <row r="1681" spans="1:10" x14ac:dyDescent="0.25">
      <c r="A1681" t="s">
        <v>23</v>
      </c>
      <c r="B1681" t="s">
        <v>304</v>
      </c>
      <c r="C1681" t="s">
        <v>284</v>
      </c>
      <c r="D1681">
        <v>0</v>
      </c>
      <c r="E1681">
        <v>0</v>
      </c>
      <c r="F1681">
        <v>1</v>
      </c>
      <c r="G1681" t="s">
        <v>341</v>
      </c>
      <c r="H1681" s="73" t="s">
        <v>354</v>
      </c>
      <c r="I1681" t="s">
        <v>284</v>
      </c>
      <c r="J1681" t="s">
        <v>404</v>
      </c>
    </row>
    <row r="1682" spans="1:10" x14ac:dyDescent="0.25">
      <c r="A1682" t="s">
        <v>24</v>
      </c>
      <c r="B1682" t="s">
        <v>304</v>
      </c>
      <c r="C1682" t="s">
        <v>284</v>
      </c>
      <c r="D1682">
        <v>0.28000000000000003</v>
      </c>
      <c r="E1682">
        <v>0.03</v>
      </c>
      <c r="F1682">
        <v>0.69</v>
      </c>
      <c r="G1682" t="s">
        <v>341</v>
      </c>
      <c r="H1682" s="73" t="s">
        <v>354</v>
      </c>
      <c r="I1682" t="s">
        <v>284</v>
      </c>
      <c r="J1682" t="s">
        <v>404</v>
      </c>
    </row>
    <row r="1683" spans="1:10" x14ac:dyDescent="0.25">
      <c r="A1683" t="s">
        <v>25</v>
      </c>
      <c r="B1683" t="s">
        <v>304</v>
      </c>
      <c r="C1683" t="s">
        <v>284</v>
      </c>
      <c r="D1683">
        <v>0</v>
      </c>
      <c r="E1683">
        <v>0</v>
      </c>
      <c r="F1683">
        <v>1</v>
      </c>
      <c r="G1683" t="s">
        <v>341</v>
      </c>
      <c r="H1683" s="73" t="s">
        <v>354</v>
      </c>
      <c r="I1683" t="s">
        <v>284</v>
      </c>
      <c r="J1683" t="s">
        <v>404</v>
      </c>
    </row>
    <row r="1684" spans="1:10" x14ac:dyDescent="0.25">
      <c r="A1684" t="s">
        <v>12</v>
      </c>
      <c r="B1684" t="s">
        <v>304</v>
      </c>
      <c r="C1684" t="s">
        <v>284</v>
      </c>
      <c r="D1684">
        <v>0</v>
      </c>
      <c r="E1684">
        <v>0</v>
      </c>
      <c r="F1684">
        <v>1</v>
      </c>
      <c r="G1684" t="s">
        <v>341</v>
      </c>
      <c r="H1684" s="73" t="s">
        <v>354</v>
      </c>
      <c r="I1684" t="s">
        <v>284</v>
      </c>
      <c r="J1684" t="s">
        <v>404</v>
      </c>
    </row>
    <row r="1685" spans="1:10" x14ac:dyDescent="0.25">
      <c r="A1685" t="s">
        <v>3</v>
      </c>
      <c r="B1685" t="s">
        <v>304</v>
      </c>
      <c r="C1685" t="s">
        <v>284</v>
      </c>
      <c r="D1685">
        <v>0</v>
      </c>
      <c r="E1685">
        <v>0</v>
      </c>
      <c r="F1685">
        <v>1</v>
      </c>
      <c r="G1685" t="s">
        <v>341</v>
      </c>
      <c r="H1685" s="73" t="s">
        <v>354</v>
      </c>
      <c r="I1685" t="s">
        <v>284</v>
      </c>
      <c r="J1685" t="s">
        <v>404</v>
      </c>
    </row>
    <row r="1686" spans="1:10" x14ac:dyDescent="0.25">
      <c r="A1686" t="s">
        <v>26</v>
      </c>
      <c r="B1686" t="s">
        <v>304</v>
      </c>
      <c r="C1686" t="s">
        <v>284</v>
      </c>
      <c r="D1686">
        <v>0</v>
      </c>
      <c r="E1686">
        <v>0</v>
      </c>
      <c r="F1686">
        <v>1</v>
      </c>
      <c r="G1686" t="s">
        <v>341</v>
      </c>
      <c r="H1686" s="73" t="s">
        <v>354</v>
      </c>
      <c r="I1686" t="s">
        <v>284</v>
      </c>
      <c r="J1686" t="s">
        <v>404</v>
      </c>
    </row>
    <row r="1687" spans="1:10" x14ac:dyDescent="0.25">
      <c r="A1687" t="s">
        <v>27</v>
      </c>
      <c r="B1687" t="s">
        <v>304</v>
      </c>
      <c r="C1687" t="s">
        <v>284</v>
      </c>
      <c r="D1687">
        <v>0</v>
      </c>
      <c r="E1687">
        <v>0</v>
      </c>
      <c r="F1687">
        <v>1</v>
      </c>
      <c r="G1687" t="s">
        <v>341</v>
      </c>
      <c r="H1687" s="73" t="s">
        <v>354</v>
      </c>
      <c r="I1687" t="s">
        <v>284</v>
      </c>
      <c r="J1687" t="s">
        <v>404</v>
      </c>
    </row>
    <row r="1688" spans="1:10" x14ac:dyDescent="0.25">
      <c r="A1688" t="s">
        <v>28</v>
      </c>
      <c r="B1688" t="s">
        <v>304</v>
      </c>
      <c r="C1688" t="s">
        <v>284</v>
      </c>
      <c r="D1688">
        <v>0</v>
      </c>
      <c r="E1688">
        <v>0</v>
      </c>
      <c r="F1688">
        <v>1</v>
      </c>
      <c r="G1688" t="s">
        <v>341</v>
      </c>
      <c r="H1688" s="73" t="s">
        <v>354</v>
      </c>
      <c r="I1688" t="s">
        <v>284</v>
      </c>
      <c r="J1688" t="s">
        <v>404</v>
      </c>
    </row>
    <row r="1689" spans="1:10" x14ac:dyDescent="0.25">
      <c r="A1689" t="s">
        <v>29</v>
      </c>
      <c r="B1689" t="s">
        <v>304</v>
      </c>
      <c r="C1689" t="s">
        <v>284</v>
      </c>
      <c r="D1689">
        <v>0</v>
      </c>
      <c r="E1689">
        <v>0</v>
      </c>
      <c r="F1689">
        <v>1</v>
      </c>
      <c r="G1689" t="s">
        <v>341</v>
      </c>
      <c r="H1689" s="73" t="s">
        <v>354</v>
      </c>
      <c r="I1689" t="s">
        <v>284</v>
      </c>
      <c r="J1689" t="s">
        <v>404</v>
      </c>
    </row>
    <row r="1690" spans="1:10" x14ac:dyDescent="0.25">
      <c r="A1690" t="s">
        <v>4</v>
      </c>
      <c r="B1690" t="s">
        <v>304</v>
      </c>
      <c r="C1690" t="s">
        <v>284</v>
      </c>
      <c r="D1690">
        <v>0</v>
      </c>
      <c r="E1690">
        <v>0</v>
      </c>
      <c r="F1690">
        <v>1</v>
      </c>
      <c r="G1690" t="s">
        <v>341</v>
      </c>
      <c r="H1690" s="73" t="s">
        <v>354</v>
      </c>
      <c r="I1690" t="s">
        <v>284</v>
      </c>
      <c r="J1690" t="s">
        <v>404</v>
      </c>
    </row>
    <row r="1691" spans="1:10" x14ac:dyDescent="0.25">
      <c r="A1691" t="s">
        <v>13</v>
      </c>
      <c r="B1691" t="s">
        <v>304</v>
      </c>
      <c r="C1691" t="s">
        <v>284</v>
      </c>
      <c r="D1691">
        <v>0.33</v>
      </c>
      <c r="E1691">
        <v>0</v>
      </c>
      <c r="F1691">
        <v>0.67</v>
      </c>
      <c r="G1691" t="s">
        <v>341</v>
      </c>
      <c r="H1691" s="73" t="s">
        <v>354</v>
      </c>
      <c r="I1691" t="s">
        <v>284</v>
      </c>
      <c r="J1691" t="s">
        <v>404</v>
      </c>
    </row>
    <row r="1692" spans="1:10" x14ac:dyDescent="0.25">
      <c r="A1692" t="s">
        <v>30</v>
      </c>
      <c r="B1692" t="s">
        <v>304</v>
      </c>
      <c r="C1692" t="s">
        <v>284</v>
      </c>
      <c r="D1692">
        <v>0</v>
      </c>
      <c r="E1692">
        <v>0</v>
      </c>
      <c r="F1692">
        <v>1</v>
      </c>
      <c r="G1692" t="s">
        <v>341</v>
      </c>
      <c r="H1692" s="73" t="s">
        <v>354</v>
      </c>
      <c r="I1692" t="s">
        <v>284</v>
      </c>
      <c r="J1692" t="s">
        <v>404</v>
      </c>
    </row>
    <row r="1693" spans="1:10" x14ac:dyDescent="0.25">
      <c r="A1693" t="s">
        <v>31</v>
      </c>
      <c r="B1693" t="s">
        <v>304</v>
      </c>
      <c r="C1693" t="s">
        <v>284</v>
      </c>
      <c r="D1693">
        <v>0</v>
      </c>
      <c r="E1693">
        <v>0</v>
      </c>
      <c r="F1693">
        <v>1</v>
      </c>
      <c r="G1693" t="s">
        <v>341</v>
      </c>
      <c r="H1693" s="73" t="s">
        <v>354</v>
      </c>
      <c r="I1693" t="s">
        <v>284</v>
      </c>
      <c r="J1693" t="s">
        <v>404</v>
      </c>
    </row>
    <row r="1694" spans="1:10" x14ac:dyDescent="0.25">
      <c r="A1694" t="s">
        <v>14</v>
      </c>
      <c r="B1694" t="s">
        <v>304</v>
      </c>
      <c r="C1694" t="s">
        <v>284</v>
      </c>
      <c r="D1694">
        <v>0</v>
      </c>
      <c r="E1694">
        <v>0</v>
      </c>
      <c r="F1694">
        <v>1</v>
      </c>
      <c r="G1694" t="s">
        <v>341</v>
      </c>
      <c r="H1694" s="73" t="s">
        <v>354</v>
      </c>
      <c r="I1694" t="s">
        <v>284</v>
      </c>
      <c r="J1694" t="s">
        <v>404</v>
      </c>
    </row>
    <row r="1695" spans="1:10" x14ac:dyDescent="0.25">
      <c r="A1695" t="s">
        <v>5</v>
      </c>
      <c r="B1695" t="s">
        <v>304</v>
      </c>
      <c r="C1695" t="s">
        <v>284</v>
      </c>
      <c r="D1695">
        <v>0</v>
      </c>
      <c r="E1695">
        <v>0</v>
      </c>
      <c r="F1695">
        <v>1</v>
      </c>
      <c r="G1695" t="s">
        <v>341</v>
      </c>
      <c r="H1695" s="73" t="s">
        <v>354</v>
      </c>
      <c r="I1695" t="s">
        <v>284</v>
      </c>
      <c r="J1695" t="s">
        <v>404</v>
      </c>
    </row>
    <row r="1696" spans="1:10" x14ac:dyDescent="0.25">
      <c r="A1696" t="s">
        <v>32</v>
      </c>
      <c r="B1696" t="s">
        <v>304</v>
      </c>
      <c r="C1696" t="s">
        <v>284</v>
      </c>
      <c r="D1696">
        <v>0.68</v>
      </c>
      <c r="E1696">
        <v>0</v>
      </c>
      <c r="F1696">
        <v>0.32</v>
      </c>
      <c r="G1696" t="s">
        <v>341</v>
      </c>
      <c r="H1696" s="73" t="s">
        <v>354</v>
      </c>
      <c r="I1696" t="s">
        <v>284</v>
      </c>
      <c r="J1696" t="s">
        <v>404</v>
      </c>
    </row>
    <row r="1697" spans="1:10" x14ac:dyDescent="0.25">
      <c r="A1697" t="s">
        <v>33</v>
      </c>
      <c r="B1697" t="s">
        <v>304</v>
      </c>
      <c r="C1697" t="s">
        <v>284</v>
      </c>
      <c r="D1697">
        <v>0</v>
      </c>
      <c r="E1697">
        <v>0</v>
      </c>
      <c r="F1697">
        <v>1</v>
      </c>
      <c r="G1697" t="s">
        <v>341</v>
      </c>
      <c r="H1697" s="73" t="s">
        <v>354</v>
      </c>
      <c r="I1697" t="s">
        <v>284</v>
      </c>
      <c r="J1697" t="s">
        <v>404</v>
      </c>
    </row>
    <row r="1698" spans="1:10" x14ac:dyDescent="0.25">
      <c r="A1698" t="s">
        <v>34</v>
      </c>
      <c r="B1698" t="s">
        <v>304</v>
      </c>
      <c r="C1698" t="s">
        <v>284</v>
      </c>
      <c r="D1698">
        <v>0</v>
      </c>
      <c r="E1698">
        <v>0</v>
      </c>
      <c r="F1698">
        <v>1</v>
      </c>
      <c r="G1698" t="s">
        <v>341</v>
      </c>
      <c r="H1698" s="73" t="s">
        <v>354</v>
      </c>
      <c r="I1698" t="s">
        <v>284</v>
      </c>
      <c r="J1698" t="s">
        <v>404</v>
      </c>
    </row>
    <row r="1699" spans="1:10" x14ac:dyDescent="0.25">
      <c r="A1699" t="s">
        <v>35</v>
      </c>
      <c r="B1699" t="s">
        <v>304</v>
      </c>
      <c r="C1699" t="s">
        <v>284</v>
      </c>
      <c r="D1699">
        <v>0</v>
      </c>
      <c r="E1699">
        <v>0</v>
      </c>
      <c r="F1699">
        <v>1</v>
      </c>
      <c r="G1699" t="s">
        <v>341</v>
      </c>
      <c r="H1699" s="73" t="s">
        <v>354</v>
      </c>
      <c r="I1699" t="s">
        <v>284</v>
      </c>
      <c r="J1699" t="s">
        <v>404</v>
      </c>
    </row>
    <row r="1700" spans="1:10" x14ac:dyDescent="0.25">
      <c r="A1700" t="s">
        <v>6</v>
      </c>
      <c r="B1700" t="s">
        <v>304</v>
      </c>
      <c r="C1700" t="s">
        <v>284</v>
      </c>
      <c r="D1700">
        <v>0.1</v>
      </c>
      <c r="E1700">
        <v>0</v>
      </c>
      <c r="F1700">
        <v>0.9</v>
      </c>
      <c r="G1700" t="s">
        <v>341</v>
      </c>
      <c r="H1700" s="73" t="s">
        <v>354</v>
      </c>
      <c r="I1700" t="s">
        <v>284</v>
      </c>
      <c r="J1700" t="s">
        <v>404</v>
      </c>
    </row>
    <row r="1701" spans="1:10" x14ac:dyDescent="0.25">
      <c r="A1701" t="s">
        <v>7</v>
      </c>
      <c r="B1701" t="s">
        <v>304</v>
      </c>
      <c r="C1701" t="s">
        <v>284</v>
      </c>
      <c r="D1701">
        <v>0.67</v>
      </c>
      <c r="E1701">
        <v>0.13</v>
      </c>
      <c r="F1701">
        <v>0.2</v>
      </c>
      <c r="G1701" t="s">
        <v>341</v>
      </c>
      <c r="H1701" s="73" t="s">
        <v>354</v>
      </c>
      <c r="I1701" t="s">
        <v>284</v>
      </c>
      <c r="J1701" t="s">
        <v>404</v>
      </c>
    </row>
    <row r="1702" spans="1:10" x14ac:dyDescent="0.25">
      <c r="A1702" t="s">
        <v>10</v>
      </c>
      <c r="B1702" t="s">
        <v>304</v>
      </c>
      <c r="C1702" t="s">
        <v>284</v>
      </c>
      <c r="D1702">
        <v>0</v>
      </c>
      <c r="E1702">
        <v>0</v>
      </c>
      <c r="F1702">
        <v>1</v>
      </c>
      <c r="G1702" t="s">
        <v>341</v>
      </c>
      <c r="H1702" s="73" t="s">
        <v>354</v>
      </c>
      <c r="I1702" t="s">
        <v>284</v>
      </c>
      <c r="J1702" t="s">
        <v>404</v>
      </c>
    </row>
    <row r="1703" spans="1:10" x14ac:dyDescent="0.25">
      <c r="A1703" t="s">
        <v>8</v>
      </c>
      <c r="B1703" t="s">
        <v>304</v>
      </c>
      <c r="C1703" t="s">
        <v>284</v>
      </c>
      <c r="D1703">
        <v>0.13</v>
      </c>
      <c r="E1703">
        <v>0</v>
      </c>
      <c r="F1703">
        <v>0.88</v>
      </c>
      <c r="G1703" t="s">
        <v>341</v>
      </c>
      <c r="H1703" s="73" t="s">
        <v>354</v>
      </c>
      <c r="I1703" t="s">
        <v>284</v>
      </c>
      <c r="J1703" t="s">
        <v>404</v>
      </c>
    </row>
    <row r="1704" spans="1:10" x14ac:dyDescent="0.25">
      <c r="A1704" t="s">
        <v>15</v>
      </c>
      <c r="B1704" t="s">
        <v>304</v>
      </c>
      <c r="C1704" t="s">
        <v>284</v>
      </c>
      <c r="D1704">
        <v>0.46</v>
      </c>
      <c r="E1704">
        <v>0</v>
      </c>
      <c r="F1704">
        <v>0.54</v>
      </c>
      <c r="G1704" t="s">
        <v>341</v>
      </c>
      <c r="H1704" s="73" t="s">
        <v>354</v>
      </c>
      <c r="I1704" t="s">
        <v>284</v>
      </c>
      <c r="J1704" t="s">
        <v>404</v>
      </c>
    </row>
    <row r="1705" spans="1:10" x14ac:dyDescent="0.25">
      <c r="A1705" t="s">
        <v>9</v>
      </c>
      <c r="B1705" t="s">
        <v>304</v>
      </c>
      <c r="C1705" t="s">
        <v>284</v>
      </c>
      <c r="D1705">
        <v>0</v>
      </c>
      <c r="E1705">
        <v>0</v>
      </c>
      <c r="F1705">
        <v>1</v>
      </c>
      <c r="G1705" t="s">
        <v>341</v>
      </c>
      <c r="H1705" s="73" t="s">
        <v>354</v>
      </c>
      <c r="I1705" t="s">
        <v>284</v>
      </c>
      <c r="J1705" t="s">
        <v>404</v>
      </c>
    </row>
    <row r="1706" spans="1:10" x14ac:dyDescent="0.25">
      <c r="A1706" t="s">
        <v>16</v>
      </c>
      <c r="B1706" t="s">
        <v>304</v>
      </c>
      <c r="C1706" t="s">
        <v>284</v>
      </c>
      <c r="D1706">
        <v>0</v>
      </c>
      <c r="E1706">
        <v>0</v>
      </c>
      <c r="F1706">
        <v>1</v>
      </c>
      <c r="G1706" t="s">
        <v>341</v>
      </c>
      <c r="H1706" s="73" t="s">
        <v>354</v>
      </c>
      <c r="I1706" t="s">
        <v>284</v>
      </c>
      <c r="J1706" t="s">
        <v>404</v>
      </c>
    </row>
    <row r="1707" spans="1:10" x14ac:dyDescent="0.25">
      <c r="A1707" t="s">
        <v>22</v>
      </c>
      <c r="B1707" t="s">
        <v>304</v>
      </c>
      <c r="C1707" t="s">
        <v>213</v>
      </c>
      <c r="D1707">
        <v>0.33</v>
      </c>
      <c r="E1707">
        <v>0.17</v>
      </c>
      <c r="F1707">
        <v>0.5</v>
      </c>
      <c r="G1707" t="s">
        <v>341</v>
      </c>
      <c r="H1707" s="73" t="s">
        <v>354</v>
      </c>
      <c r="I1707" t="s">
        <v>213</v>
      </c>
      <c r="J1707" t="s">
        <v>405</v>
      </c>
    </row>
    <row r="1708" spans="1:10" x14ac:dyDescent="0.25">
      <c r="A1708" t="s">
        <v>0</v>
      </c>
      <c r="B1708" t="s">
        <v>304</v>
      </c>
      <c r="C1708" t="s">
        <v>213</v>
      </c>
      <c r="D1708">
        <v>0</v>
      </c>
      <c r="E1708">
        <v>0.97</v>
      </c>
      <c r="F1708">
        <v>0.03</v>
      </c>
      <c r="G1708" t="s">
        <v>341</v>
      </c>
      <c r="H1708" s="73" t="s">
        <v>354</v>
      </c>
      <c r="I1708" t="s">
        <v>213</v>
      </c>
      <c r="J1708" t="s">
        <v>405</v>
      </c>
    </row>
    <row r="1709" spans="1:10" x14ac:dyDescent="0.25">
      <c r="A1709" t="s">
        <v>11</v>
      </c>
      <c r="B1709" t="s">
        <v>304</v>
      </c>
      <c r="C1709" t="s">
        <v>213</v>
      </c>
      <c r="D1709">
        <v>0</v>
      </c>
      <c r="E1709">
        <v>0.61</v>
      </c>
      <c r="F1709">
        <v>0.39</v>
      </c>
      <c r="G1709" t="s">
        <v>341</v>
      </c>
      <c r="H1709" s="73" t="s">
        <v>354</v>
      </c>
      <c r="I1709" t="s">
        <v>213</v>
      </c>
      <c r="J1709" t="s">
        <v>405</v>
      </c>
    </row>
    <row r="1710" spans="1:10" x14ac:dyDescent="0.25">
      <c r="A1710" t="s">
        <v>1</v>
      </c>
      <c r="B1710" t="s">
        <v>304</v>
      </c>
      <c r="C1710" t="s">
        <v>213</v>
      </c>
      <c r="D1710">
        <v>0</v>
      </c>
      <c r="E1710">
        <v>0.59</v>
      </c>
      <c r="F1710">
        <v>0.41</v>
      </c>
      <c r="G1710" t="s">
        <v>341</v>
      </c>
      <c r="H1710" s="73" t="s">
        <v>354</v>
      </c>
      <c r="I1710" t="s">
        <v>213</v>
      </c>
      <c r="J1710" t="s">
        <v>405</v>
      </c>
    </row>
    <row r="1711" spans="1:10" x14ac:dyDescent="0.25">
      <c r="A1711" t="s">
        <v>2</v>
      </c>
      <c r="B1711" t="s">
        <v>304</v>
      </c>
      <c r="C1711" t="s">
        <v>213</v>
      </c>
      <c r="D1711">
        <v>0</v>
      </c>
      <c r="E1711">
        <v>0.7</v>
      </c>
      <c r="F1711">
        <v>0.3</v>
      </c>
      <c r="G1711" t="s">
        <v>341</v>
      </c>
      <c r="H1711" s="73" t="s">
        <v>354</v>
      </c>
      <c r="I1711" t="s">
        <v>213</v>
      </c>
      <c r="J1711" t="s">
        <v>405</v>
      </c>
    </row>
    <row r="1712" spans="1:10" x14ac:dyDescent="0.25">
      <c r="A1712" t="s">
        <v>23</v>
      </c>
      <c r="B1712" t="s">
        <v>304</v>
      </c>
      <c r="C1712" t="s">
        <v>213</v>
      </c>
      <c r="D1712">
        <v>0</v>
      </c>
      <c r="E1712">
        <v>0.04</v>
      </c>
      <c r="F1712">
        <v>0.96</v>
      </c>
      <c r="G1712" t="s">
        <v>341</v>
      </c>
      <c r="H1712" s="73" t="s">
        <v>354</v>
      </c>
      <c r="I1712" t="s">
        <v>213</v>
      </c>
      <c r="J1712" t="s">
        <v>405</v>
      </c>
    </row>
    <row r="1713" spans="1:10" x14ac:dyDescent="0.25">
      <c r="A1713" t="s">
        <v>24</v>
      </c>
      <c r="B1713" t="s">
        <v>304</v>
      </c>
      <c r="C1713" t="s">
        <v>213</v>
      </c>
      <c r="D1713">
        <v>0.28000000000000003</v>
      </c>
      <c r="E1713">
        <v>0.42</v>
      </c>
      <c r="F1713">
        <v>0.31</v>
      </c>
      <c r="G1713" t="s">
        <v>341</v>
      </c>
      <c r="H1713" s="73" t="s">
        <v>354</v>
      </c>
      <c r="I1713" t="s">
        <v>213</v>
      </c>
      <c r="J1713" t="s">
        <v>405</v>
      </c>
    </row>
    <row r="1714" spans="1:10" x14ac:dyDescent="0.25">
      <c r="A1714" t="s">
        <v>25</v>
      </c>
      <c r="B1714" t="s">
        <v>304</v>
      </c>
      <c r="C1714" t="s">
        <v>213</v>
      </c>
      <c r="D1714">
        <v>0</v>
      </c>
      <c r="E1714">
        <v>0.49</v>
      </c>
      <c r="F1714">
        <v>0.51</v>
      </c>
      <c r="G1714" t="s">
        <v>341</v>
      </c>
      <c r="H1714" s="73" t="s">
        <v>354</v>
      </c>
      <c r="I1714" t="s">
        <v>213</v>
      </c>
      <c r="J1714" t="s">
        <v>405</v>
      </c>
    </row>
    <row r="1715" spans="1:10" x14ac:dyDescent="0.25">
      <c r="A1715" t="s">
        <v>12</v>
      </c>
      <c r="B1715" t="s">
        <v>304</v>
      </c>
      <c r="C1715" t="s">
        <v>213</v>
      </c>
      <c r="D1715">
        <v>0</v>
      </c>
      <c r="E1715">
        <v>0.95</v>
      </c>
      <c r="F1715">
        <v>0.05</v>
      </c>
      <c r="G1715" t="s">
        <v>341</v>
      </c>
      <c r="H1715" s="73" t="s">
        <v>354</v>
      </c>
      <c r="I1715" t="s">
        <v>213</v>
      </c>
      <c r="J1715" t="s">
        <v>405</v>
      </c>
    </row>
    <row r="1716" spans="1:10" x14ac:dyDescent="0.25">
      <c r="A1716" t="s">
        <v>3</v>
      </c>
      <c r="B1716" t="s">
        <v>304</v>
      </c>
      <c r="C1716" t="s">
        <v>213</v>
      </c>
      <c r="D1716">
        <v>0</v>
      </c>
      <c r="E1716">
        <v>0.88</v>
      </c>
      <c r="F1716">
        <v>0.12</v>
      </c>
      <c r="G1716" t="s">
        <v>341</v>
      </c>
      <c r="H1716" s="73" t="s">
        <v>354</v>
      </c>
      <c r="I1716" t="s">
        <v>213</v>
      </c>
      <c r="J1716" t="s">
        <v>405</v>
      </c>
    </row>
    <row r="1717" spans="1:10" x14ac:dyDescent="0.25">
      <c r="A1717" t="s">
        <v>26</v>
      </c>
      <c r="B1717" t="s">
        <v>304</v>
      </c>
      <c r="C1717" t="s">
        <v>213</v>
      </c>
      <c r="D1717">
        <v>0</v>
      </c>
      <c r="E1717">
        <v>0.9</v>
      </c>
      <c r="F1717">
        <v>0.1</v>
      </c>
      <c r="G1717" t="s">
        <v>341</v>
      </c>
      <c r="H1717" s="73" t="s">
        <v>354</v>
      </c>
      <c r="I1717" t="s">
        <v>213</v>
      </c>
      <c r="J1717" t="s">
        <v>405</v>
      </c>
    </row>
    <row r="1718" spans="1:10" x14ac:dyDescent="0.25">
      <c r="A1718" t="s">
        <v>27</v>
      </c>
      <c r="B1718" t="s">
        <v>304</v>
      </c>
      <c r="C1718" t="s">
        <v>213</v>
      </c>
      <c r="D1718">
        <v>0</v>
      </c>
      <c r="E1718">
        <v>0.7</v>
      </c>
      <c r="F1718">
        <v>0.3</v>
      </c>
      <c r="G1718" t="s">
        <v>341</v>
      </c>
      <c r="H1718" s="73" t="s">
        <v>354</v>
      </c>
      <c r="I1718" t="s">
        <v>213</v>
      </c>
      <c r="J1718" t="s">
        <v>405</v>
      </c>
    </row>
    <row r="1719" spans="1:10" x14ac:dyDescent="0.25">
      <c r="A1719" t="s">
        <v>28</v>
      </c>
      <c r="B1719" t="s">
        <v>304</v>
      </c>
      <c r="C1719" t="s">
        <v>213</v>
      </c>
      <c r="D1719">
        <v>0</v>
      </c>
      <c r="E1719">
        <v>0.68</v>
      </c>
      <c r="F1719">
        <v>0.32</v>
      </c>
      <c r="G1719" t="s">
        <v>341</v>
      </c>
      <c r="H1719" s="73" t="s">
        <v>354</v>
      </c>
      <c r="I1719" t="s">
        <v>213</v>
      </c>
      <c r="J1719" t="s">
        <v>405</v>
      </c>
    </row>
    <row r="1720" spans="1:10" x14ac:dyDescent="0.25">
      <c r="A1720" t="s">
        <v>29</v>
      </c>
      <c r="B1720" t="s">
        <v>304</v>
      </c>
      <c r="C1720" t="s">
        <v>213</v>
      </c>
      <c r="D1720">
        <v>0</v>
      </c>
      <c r="E1720">
        <v>0.97</v>
      </c>
      <c r="F1720">
        <v>0.03</v>
      </c>
      <c r="G1720" t="s">
        <v>341</v>
      </c>
      <c r="H1720" s="73" t="s">
        <v>354</v>
      </c>
      <c r="I1720" t="s">
        <v>213</v>
      </c>
      <c r="J1720" t="s">
        <v>405</v>
      </c>
    </row>
    <row r="1721" spans="1:10" x14ac:dyDescent="0.25">
      <c r="A1721" t="s">
        <v>4</v>
      </c>
      <c r="B1721" t="s">
        <v>304</v>
      </c>
      <c r="C1721" t="s">
        <v>213</v>
      </c>
      <c r="D1721">
        <v>0</v>
      </c>
      <c r="E1721">
        <v>0.93</v>
      </c>
      <c r="F1721">
        <v>7.0000000000000007E-2</v>
      </c>
      <c r="G1721" t="s">
        <v>341</v>
      </c>
      <c r="H1721" s="73" t="s">
        <v>354</v>
      </c>
      <c r="I1721" t="s">
        <v>213</v>
      </c>
      <c r="J1721" t="s">
        <v>405</v>
      </c>
    </row>
    <row r="1722" spans="1:10" x14ac:dyDescent="0.25">
      <c r="A1722" t="s">
        <v>13</v>
      </c>
      <c r="B1722" t="s">
        <v>304</v>
      </c>
      <c r="C1722" t="s">
        <v>213</v>
      </c>
      <c r="D1722">
        <v>0.33</v>
      </c>
      <c r="E1722">
        <v>0.67</v>
      </c>
      <c r="F1722">
        <v>0</v>
      </c>
      <c r="G1722" t="s">
        <v>341</v>
      </c>
      <c r="H1722" s="73" t="s">
        <v>354</v>
      </c>
      <c r="I1722" t="s">
        <v>213</v>
      </c>
      <c r="J1722" t="s">
        <v>405</v>
      </c>
    </row>
    <row r="1723" spans="1:10" x14ac:dyDescent="0.25">
      <c r="A1723" t="s">
        <v>30</v>
      </c>
      <c r="B1723" t="s">
        <v>304</v>
      </c>
      <c r="C1723" t="s">
        <v>213</v>
      </c>
      <c r="D1723">
        <v>0</v>
      </c>
      <c r="E1723">
        <v>0.84</v>
      </c>
      <c r="F1723">
        <v>0.16</v>
      </c>
      <c r="G1723" t="s">
        <v>341</v>
      </c>
      <c r="H1723" s="73" t="s">
        <v>354</v>
      </c>
      <c r="I1723" t="s">
        <v>213</v>
      </c>
      <c r="J1723" t="s">
        <v>405</v>
      </c>
    </row>
    <row r="1724" spans="1:10" x14ac:dyDescent="0.25">
      <c r="A1724" t="s">
        <v>31</v>
      </c>
      <c r="B1724" t="s">
        <v>304</v>
      </c>
      <c r="C1724" t="s">
        <v>213</v>
      </c>
      <c r="D1724">
        <v>0</v>
      </c>
      <c r="E1724">
        <v>0.66</v>
      </c>
      <c r="F1724">
        <v>0.34</v>
      </c>
      <c r="G1724" t="s">
        <v>341</v>
      </c>
      <c r="H1724" s="73" t="s">
        <v>354</v>
      </c>
      <c r="I1724" t="s">
        <v>213</v>
      </c>
      <c r="J1724" t="s">
        <v>405</v>
      </c>
    </row>
    <row r="1725" spans="1:10" x14ac:dyDescent="0.25">
      <c r="A1725" t="s">
        <v>14</v>
      </c>
      <c r="B1725" t="s">
        <v>304</v>
      </c>
      <c r="C1725" t="s">
        <v>213</v>
      </c>
      <c r="D1725">
        <v>0</v>
      </c>
      <c r="E1725">
        <v>0.95</v>
      </c>
      <c r="F1725">
        <v>0.05</v>
      </c>
      <c r="G1725" t="s">
        <v>341</v>
      </c>
      <c r="H1725" s="73" t="s">
        <v>354</v>
      </c>
      <c r="I1725" t="s">
        <v>213</v>
      </c>
      <c r="J1725" t="s">
        <v>405</v>
      </c>
    </row>
    <row r="1726" spans="1:10" x14ac:dyDescent="0.25">
      <c r="A1726" t="s">
        <v>5</v>
      </c>
      <c r="B1726" t="s">
        <v>304</v>
      </c>
      <c r="C1726" t="s">
        <v>213</v>
      </c>
      <c r="D1726">
        <v>0</v>
      </c>
      <c r="E1726">
        <v>0.84</v>
      </c>
      <c r="F1726">
        <v>0.16</v>
      </c>
      <c r="G1726" t="s">
        <v>341</v>
      </c>
      <c r="H1726" s="73" t="s">
        <v>354</v>
      </c>
      <c r="I1726" t="s">
        <v>213</v>
      </c>
      <c r="J1726" t="s">
        <v>405</v>
      </c>
    </row>
    <row r="1727" spans="1:10" x14ac:dyDescent="0.25">
      <c r="A1727" t="s">
        <v>32</v>
      </c>
      <c r="B1727" t="s">
        <v>304</v>
      </c>
      <c r="C1727" t="s">
        <v>213</v>
      </c>
      <c r="D1727">
        <v>0.68</v>
      </c>
      <c r="E1727">
        <v>0.32</v>
      </c>
      <c r="F1727">
        <v>0</v>
      </c>
      <c r="G1727" t="s">
        <v>341</v>
      </c>
      <c r="H1727" s="73" t="s">
        <v>354</v>
      </c>
      <c r="I1727" t="s">
        <v>213</v>
      </c>
      <c r="J1727" t="s">
        <v>405</v>
      </c>
    </row>
    <row r="1728" spans="1:10" x14ac:dyDescent="0.25">
      <c r="A1728" t="s">
        <v>33</v>
      </c>
      <c r="B1728" t="s">
        <v>304</v>
      </c>
      <c r="C1728" t="s">
        <v>213</v>
      </c>
      <c r="D1728">
        <v>0</v>
      </c>
      <c r="E1728">
        <v>0.64</v>
      </c>
      <c r="F1728">
        <v>0.36</v>
      </c>
      <c r="G1728" t="s">
        <v>341</v>
      </c>
      <c r="H1728" s="73" t="s">
        <v>354</v>
      </c>
      <c r="I1728" t="s">
        <v>213</v>
      </c>
      <c r="J1728" t="s">
        <v>405</v>
      </c>
    </row>
    <row r="1729" spans="1:10" x14ac:dyDescent="0.25">
      <c r="A1729" t="s">
        <v>34</v>
      </c>
      <c r="B1729" t="s">
        <v>304</v>
      </c>
      <c r="C1729" t="s">
        <v>213</v>
      </c>
      <c r="D1729">
        <v>0</v>
      </c>
      <c r="E1729">
        <v>0.76</v>
      </c>
      <c r="F1729">
        <v>0.24</v>
      </c>
      <c r="G1729" t="s">
        <v>341</v>
      </c>
      <c r="H1729" s="73" t="s">
        <v>354</v>
      </c>
      <c r="I1729" t="s">
        <v>213</v>
      </c>
      <c r="J1729" t="s">
        <v>405</v>
      </c>
    </row>
    <row r="1730" spans="1:10" x14ac:dyDescent="0.25">
      <c r="A1730" t="s">
        <v>35</v>
      </c>
      <c r="B1730" t="s">
        <v>304</v>
      </c>
      <c r="C1730" t="s">
        <v>213</v>
      </c>
      <c r="D1730">
        <v>0</v>
      </c>
      <c r="E1730">
        <v>0.54</v>
      </c>
      <c r="F1730">
        <v>0.46</v>
      </c>
      <c r="G1730" t="s">
        <v>341</v>
      </c>
      <c r="H1730" s="73" t="s">
        <v>354</v>
      </c>
      <c r="I1730" t="s">
        <v>213</v>
      </c>
      <c r="J1730" t="s">
        <v>405</v>
      </c>
    </row>
    <row r="1731" spans="1:10" x14ac:dyDescent="0.25">
      <c r="A1731" t="s">
        <v>6</v>
      </c>
      <c r="B1731" t="s">
        <v>304</v>
      </c>
      <c r="C1731" t="s">
        <v>213</v>
      </c>
      <c r="D1731">
        <v>0.1</v>
      </c>
      <c r="E1731">
        <v>0.75</v>
      </c>
      <c r="F1731">
        <v>0.15</v>
      </c>
      <c r="G1731" t="s">
        <v>341</v>
      </c>
      <c r="H1731" s="73" t="s">
        <v>354</v>
      </c>
      <c r="I1731" t="s">
        <v>213</v>
      </c>
      <c r="J1731" t="s">
        <v>405</v>
      </c>
    </row>
    <row r="1732" spans="1:10" x14ac:dyDescent="0.25">
      <c r="A1732" t="s">
        <v>7</v>
      </c>
      <c r="B1732" t="s">
        <v>304</v>
      </c>
      <c r="C1732" t="s">
        <v>213</v>
      </c>
      <c r="D1732">
        <v>0.67</v>
      </c>
      <c r="E1732">
        <v>0.13</v>
      </c>
      <c r="F1732">
        <v>0.2</v>
      </c>
      <c r="G1732" t="s">
        <v>341</v>
      </c>
      <c r="H1732" s="73" t="s">
        <v>354</v>
      </c>
      <c r="I1732" t="s">
        <v>213</v>
      </c>
      <c r="J1732" t="s">
        <v>405</v>
      </c>
    </row>
    <row r="1733" spans="1:10" x14ac:dyDescent="0.25">
      <c r="A1733" t="s">
        <v>10</v>
      </c>
      <c r="B1733" t="s">
        <v>304</v>
      </c>
      <c r="C1733" t="s">
        <v>213</v>
      </c>
      <c r="D1733">
        <v>0</v>
      </c>
      <c r="E1733">
        <v>0.83</v>
      </c>
      <c r="F1733">
        <v>0.17</v>
      </c>
      <c r="G1733" t="s">
        <v>341</v>
      </c>
      <c r="H1733" s="73" t="s">
        <v>354</v>
      </c>
      <c r="I1733" t="s">
        <v>213</v>
      </c>
      <c r="J1733" t="s">
        <v>405</v>
      </c>
    </row>
    <row r="1734" spans="1:10" x14ac:dyDescent="0.25">
      <c r="A1734" t="s">
        <v>8</v>
      </c>
      <c r="B1734" t="s">
        <v>304</v>
      </c>
      <c r="C1734" t="s">
        <v>213</v>
      </c>
      <c r="D1734">
        <v>0.13</v>
      </c>
      <c r="E1734">
        <v>0.75</v>
      </c>
      <c r="F1734">
        <v>0.13</v>
      </c>
      <c r="G1734" t="s">
        <v>341</v>
      </c>
      <c r="H1734" s="73" t="s">
        <v>354</v>
      </c>
      <c r="I1734" t="s">
        <v>213</v>
      </c>
      <c r="J1734" t="s">
        <v>405</v>
      </c>
    </row>
    <row r="1735" spans="1:10" x14ac:dyDescent="0.25">
      <c r="A1735" t="s">
        <v>15</v>
      </c>
      <c r="B1735" t="s">
        <v>304</v>
      </c>
      <c r="C1735" t="s">
        <v>213</v>
      </c>
      <c r="D1735">
        <v>0.46</v>
      </c>
      <c r="E1735">
        <v>0.54</v>
      </c>
      <c r="F1735">
        <v>0</v>
      </c>
      <c r="G1735" t="s">
        <v>341</v>
      </c>
      <c r="H1735" s="73" t="s">
        <v>354</v>
      </c>
      <c r="I1735" t="s">
        <v>213</v>
      </c>
      <c r="J1735" t="s">
        <v>405</v>
      </c>
    </row>
    <row r="1736" spans="1:10" x14ac:dyDescent="0.25">
      <c r="A1736" t="s">
        <v>9</v>
      </c>
      <c r="B1736" t="s">
        <v>304</v>
      </c>
      <c r="C1736" t="s">
        <v>213</v>
      </c>
      <c r="D1736">
        <v>0</v>
      </c>
      <c r="E1736">
        <v>0.96</v>
      </c>
      <c r="F1736">
        <v>0.04</v>
      </c>
      <c r="G1736" t="s">
        <v>341</v>
      </c>
      <c r="H1736" s="73" t="s">
        <v>354</v>
      </c>
      <c r="I1736" t="s">
        <v>213</v>
      </c>
      <c r="J1736" t="s">
        <v>405</v>
      </c>
    </row>
    <row r="1737" spans="1:10" x14ac:dyDescent="0.25">
      <c r="A1737" t="s">
        <v>16</v>
      </c>
      <c r="B1737" t="s">
        <v>304</v>
      </c>
      <c r="C1737" t="s">
        <v>213</v>
      </c>
      <c r="D1737">
        <v>0</v>
      </c>
      <c r="E1737">
        <v>0.74</v>
      </c>
      <c r="F1737">
        <v>0.26</v>
      </c>
      <c r="G1737" t="s">
        <v>341</v>
      </c>
      <c r="H1737" s="73" t="s">
        <v>354</v>
      </c>
      <c r="I1737" t="s">
        <v>213</v>
      </c>
      <c r="J1737" t="s">
        <v>405</v>
      </c>
    </row>
    <row r="1738" spans="1:10" x14ac:dyDescent="0.25">
      <c r="A1738" t="s">
        <v>22</v>
      </c>
      <c r="B1738" t="s">
        <v>302</v>
      </c>
      <c r="C1738" t="s">
        <v>284</v>
      </c>
      <c r="D1738">
        <v>0.33</v>
      </c>
      <c r="E1738">
        <v>0</v>
      </c>
      <c r="F1738">
        <v>0.67</v>
      </c>
      <c r="G1738" t="s">
        <v>341</v>
      </c>
      <c r="H1738" s="73" t="s">
        <v>353</v>
      </c>
      <c r="I1738" t="s">
        <v>284</v>
      </c>
      <c r="J1738" t="s">
        <v>400</v>
      </c>
    </row>
    <row r="1739" spans="1:10" x14ac:dyDescent="0.25">
      <c r="A1739" t="s">
        <v>0</v>
      </c>
      <c r="B1739" t="s">
        <v>302</v>
      </c>
      <c r="C1739" t="s">
        <v>284</v>
      </c>
      <c r="D1739">
        <v>0</v>
      </c>
      <c r="E1739">
        <v>0</v>
      </c>
      <c r="F1739">
        <v>1</v>
      </c>
      <c r="G1739" t="s">
        <v>341</v>
      </c>
      <c r="H1739" s="73" t="s">
        <v>353</v>
      </c>
      <c r="I1739" t="s">
        <v>284</v>
      </c>
      <c r="J1739" t="s">
        <v>400</v>
      </c>
    </row>
    <row r="1740" spans="1:10" x14ac:dyDescent="0.25">
      <c r="A1740" t="s">
        <v>11</v>
      </c>
      <c r="B1740" t="s">
        <v>302</v>
      </c>
      <c r="C1740" t="s">
        <v>284</v>
      </c>
      <c r="D1740">
        <v>0</v>
      </c>
      <c r="E1740">
        <v>0</v>
      </c>
      <c r="F1740">
        <v>1</v>
      </c>
      <c r="G1740" t="s">
        <v>341</v>
      </c>
      <c r="H1740" s="73" t="s">
        <v>353</v>
      </c>
      <c r="I1740" t="s">
        <v>284</v>
      </c>
      <c r="J1740" t="s">
        <v>400</v>
      </c>
    </row>
    <row r="1741" spans="1:10" x14ac:dyDescent="0.25">
      <c r="A1741" t="s">
        <v>1</v>
      </c>
      <c r="B1741" t="s">
        <v>302</v>
      </c>
      <c r="C1741" t="s">
        <v>284</v>
      </c>
      <c r="D1741">
        <v>0</v>
      </c>
      <c r="E1741">
        <v>0</v>
      </c>
      <c r="F1741">
        <v>1</v>
      </c>
      <c r="G1741" t="s">
        <v>341</v>
      </c>
      <c r="H1741" s="73" t="s">
        <v>353</v>
      </c>
      <c r="I1741" t="s">
        <v>284</v>
      </c>
      <c r="J1741" t="s">
        <v>400</v>
      </c>
    </row>
    <row r="1742" spans="1:10" x14ac:dyDescent="0.25">
      <c r="A1742" t="s">
        <v>2</v>
      </c>
      <c r="B1742" t="s">
        <v>302</v>
      </c>
      <c r="C1742" t="s">
        <v>284</v>
      </c>
      <c r="D1742">
        <v>0</v>
      </c>
      <c r="E1742">
        <v>0</v>
      </c>
      <c r="F1742">
        <v>1</v>
      </c>
      <c r="G1742" t="s">
        <v>341</v>
      </c>
      <c r="H1742" s="73" t="s">
        <v>353</v>
      </c>
      <c r="I1742" t="s">
        <v>284</v>
      </c>
      <c r="J1742" t="s">
        <v>400</v>
      </c>
    </row>
    <row r="1743" spans="1:10" x14ac:dyDescent="0.25">
      <c r="A1743" t="s">
        <v>23</v>
      </c>
      <c r="B1743" t="s">
        <v>302</v>
      </c>
      <c r="C1743" t="s">
        <v>284</v>
      </c>
      <c r="D1743">
        <v>0</v>
      </c>
      <c r="E1743">
        <v>0</v>
      </c>
      <c r="F1743">
        <v>1</v>
      </c>
      <c r="G1743" t="s">
        <v>341</v>
      </c>
      <c r="H1743" s="73" t="s">
        <v>353</v>
      </c>
      <c r="I1743" t="s">
        <v>284</v>
      </c>
      <c r="J1743" t="s">
        <v>400</v>
      </c>
    </row>
    <row r="1744" spans="1:10" x14ac:dyDescent="0.25">
      <c r="A1744" t="s">
        <v>24</v>
      </c>
      <c r="B1744" t="s">
        <v>302</v>
      </c>
      <c r="C1744" t="s">
        <v>284</v>
      </c>
      <c r="D1744">
        <v>0.06</v>
      </c>
      <c r="E1744">
        <v>0.25</v>
      </c>
      <c r="F1744">
        <v>0.69</v>
      </c>
      <c r="G1744" t="s">
        <v>341</v>
      </c>
      <c r="H1744" s="73" t="s">
        <v>353</v>
      </c>
      <c r="I1744" t="s">
        <v>284</v>
      </c>
      <c r="J1744" t="s">
        <v>400</v>
      </c>
    </row>
    <row r="1745" spans="1:10" x14ac:dyDescent="0.25">
      <c r="A1745" t="s">
        <v>25</v>
      </c>
      <c r="B1745" t="s">
        <v>302</v>
      </c>
      <c r="C1745" t="s">
        <v>284</v>
      </c>
      <c r="D1745">
        <v>0</v>
      </c>
      <c r="E1745">
        <v>0</v>
      </c>
      <c r="F1745">
        <v>1</v>
      </c>
      <c r="G1745" t="s">
        <v>341</v>
      </c>
      <c r="H1745" s="73" t="s">
        <v>353</v>
      </c>
      <c r="I1745" t="s">
        <v>284</v>
      </c>
      <c r="J1745" t="s">
        <v>400</v>
      </c>
    </row>
    <row r="1746" spans="1:10" x14ac:dyDescent="0.25">
      <c r="A1746" t="s">
        <v>12</v>
      </c>
      <c r="B1746" t="s">
        <v>302</v>
      </c>
      <c r="C1746" t="s">
        <v>284</v>
      </c>
      <c r="D1746">
        <v>0</v>
      </c>
      <c r="E1746">
        <v>0</v>
      </c>
      <c r="F1746">
        <v>1</v>
      </c>
      <c r="G1746" t="s">
        <v>341</v>
      </c>
      <c r="H1746" s="73" t="s">
        <v>353</v>
      </c>
      <c r="I1746" t="s">
        <v>284</v>
      </c>
      <c r="J1746" t="s">
        <v>400</v>
      </c>
    </row>
    <row r="1747" spans="1:10" x14ac:dyDescent="0.25">
      <c r="A1747" t="s">
        <v>3</v>
      </c>
      <c r="B1747" t="s">
        <v>302</v>
      </c>
      <c r="C1747" t="s">
        <v>284</v>
      </c>
      <c r="D1747">
        <v>0</v>
      </c>
      <c r="E1747">
        <v>0</v>
      </c>
      <c r="F1747">
        <v>1</v>
      </c>
      <c r="G1747" t="s">
        <v>341</v>
      </c>
      <c r="H1747" s="73" t="s">
        <v>353</v>
      </c>
      <c r="I1747" t="s">
        <v>284</v>
      </c>
      <c r="J1747" t="s">
        <v>400</v>
      </c>
    </row>
    <row r="1748" spans="1:10" x14ac:dyDescent="0.25">
      <c r="A1748" t="s">
        <v>26</v>
      </c>
      <c r="B1748" t="s">
        <v>302</v>
      </c>
      <c r="C1748" t="s">
        <v>284</v>
      </c>
      <c r="D1748">
        <v>0</v>
      </c>
      <c r="E1748">
        <v>0</v>
      </c>
      <c r="F1748">
        <v>1</v>
      </c>
      <c r="G1748" t="s">
        <v>341</v>
      </c>
      <c r="H1748" s="73" t="s">
        <v>353</v>
      </c>
      <c r="I1748" t="s">
        <v>284</v>
      </c>
      <c r="J1748" t="s">
        <v>400</v>
      </c>
    </row>
    <row r="1749" spans="1:10" x14ac:dyDescent="0.25">
      <c r="A1749" t="s">
        <v>27</v>
      </c>
      <c r="B1749" t="s">
        <v>302</v>
      </c>
      <c r="C1749" t="s">
        <v>284</v>
      </c>
      <c r="D1749">
        <v>0</v>
      </c>
      <c r="E1749">
        <v>0</v>
      </c>
      <c r="F1749">
        <v>1</v>
      </c>
      <c r="G1749" t="s">
        <v>341</v>
      </c>
      <c r="H1749" s="73" t="s">
        <v>353</v>
      </c>
      <c r="I1749" t="s">
        <v>284</v>
      </c>
      <c r="J1749" t="s">
        <v>400</v>
      </c>
    </row>
    <row r="1750" spans="1:10" x14ac:dyDescent="0.25">
      <c r="A1750" t="s">
        <v>28</v>
      </c>
      <c r="B1750" t="s">
        <v>302</v>
      </c>
      <c r="C1750" t="s">
        <v>284</v>
      </c>
      <c r="D1750">
        <v>0</v>
      </c>
      <c r="E1750">
        <v>0</v>
      </c>
      <c r="F1750">
        <v>1</v>
      </c>
      <c r="G1750" t="s">
        <v>341</v>
      </c>
      <c r="H1750" s="73" t="s">
        <v>353</v>
      </c>
      <c r="I1750" t="s">
        <v>284</v>
      </c>
      <c r="J1750" t="s">
        <v>400</v>
      </c>
    </row>
    <row r="1751" spans="1:10" x14ac:dyDescent="0.25">
      <c r="A1751" t="s">
        <v>29</v>
      </c>
      <c r="B1751" t="s">
        <v>302</v>
      </c>
      <c r="C1751" t="s">
        <v>284</v>
      </c>
      <c r="D1751">
        <v>0</v>
      </c>
      <c r="E1751">
        <v>0</v>
      </c>
      <c r="F1751">
        <v>1</v>
      </c>
      <c r="G1751" t="s">
        <v>341</v>
      </c>
      <c r="H1751" s="73" t="s">
        <v>353</v>
      </c>
      <c r="I1751" t="s">
        <v>284</v>
      </c>
      <c r="J1751" t="s">
        <v>400</v>
      </c>
    </row>
    <row r="1752" spans="1:10" x14ac:dyDescent="0.25">
      <c r="A1752" t="s">
        <v>4</v>
      </c>
      <c r="B1752" t="s">
        <v>302</v>
      </c>
      <c r="C1752" t="s">
        <v>284</v>
      </c>
      <c r="D1752">
        <v>0</v>
      </c>
      <c r="E1752">
        <v>0</v>
      </c>
      <c r="F1752">
        <v>1</v>
      </c>
      <c r="G1752" t="s">
        <v>341</v>
      </c>
      <c r="H1752" s="73" t="s">
        <v>353</v>
      </c>
      <c r="I1752" t="s">
        <v>284</v>
      </c>
      <c r="J1752" t="s">
        <v>400</v>
      </c>
    </row>
    <row r="1753" spans="1:10" x14ac:dyDescent="0.25">
      <c r="A1753" t="s">
        <v>13</v>
      </c>
      <c r="B1753" t="s">
        <v>302</v>
      </c>
      <c r="C1753" t="s">
        <v>284</v>
      </c>
      <c r="D1753">
        <v>0.22</v>
      </c>
      <c r="E1753">
        <v>0.11</v>
      </c>
      <c r="F1753">
        <v>0.67</v>
      </c>
      <c r="G1753" t="s">
        <v>341</v>
      </c>
      <c r="H1753" s="73" t="s">
        <v>353</v>
      </c>
      <c r="I1753" t="s">
        <v>284</v>
      </c>
      <c r="J1753" t="s">
        <v>400</v>
      </c>
    </row>
    <row r="1754" spans="1:10" x14ac:dyDescent="0.25">
      <c r="A1754" t="s">
        <v>30</v>
      </c>
      <c r="B1754" t="s">
        <v>302</v>
      </c>
      <c r="C1754" t="s">
        <v>284</v>
      </c>
      <c r="D1754">
        <v>0</v>
      </c>
      <c r="E1754">
        <v>0</v>
      </c>
      <c r="F1754">
        <v>1</v>
      </c>
      <c r="G1754" t="s">
        <v>341</v>
      </c>
      <c r="H1754" s="73" t="s">
        <v>353</v>
      </c>
      <c r="I1754" t="s">
        <v>284</v>
      </c>
      <c r="J1754" t="s">
        <v>400</v>
      </c>
    </row>
    <row r="1755" spans="1:10" x14ac:dyDescent="0.25">
      <c r="A1755" t="s">
        <v>31</v>
      </c>
      <c r="B1755" t="s">
        <v>302</v>
      </c>
      <c r="C1755" t="s">
        <v>284</v>
      </c>
      <c r="D1755">
        <v>0</v>
      </c>
      <c r="E1755">
        <v>0</v>
      </c>
      <c r="F1755">
        <v>1</v>
      </c>
      <c r="G1755" t="s">
        <v>341</v>
      </c>
      <c r="H1755" s="73" t="s">
        <v>353</v>
      </c>
      <c r="I1755" t="s">
        <v>284</v>
      </c>
      <c r="J1755" t="s">
        <v>400</v>
      </c>
    </row>
    <row r="1756" spans="1:10" x14ac:dyDescent="0.25">
      <c r="A1756" t="s">
        <v>14</v>
      </c>
      <c r="B1756" t="s">
        <v>302</v>
      </c>
      <c r="C1756" t="s">
        <v>284</v>
      </c>
      <c r="D1756">
        <v>0</v>
      </c>
      <c r="E1756">
        <v>0</v>
      </c>
      <c r="F1756">
        <v>1</v>
      </c>
      <c r="G1756" t="s">
        <v>341</v>
      </c>
      <c r="H1756" s="73" t="s">
        <v>353</v>
      </c>
      <c r="I1756" t="s">
        <v>284</v>
      </c>
      <c r="J1756" t="s">
        <v>400</v>
      </c>
    </row>
    <row r="1757" spans="1:10" x14ac:dyDescent="0.25">
      <c r="A1757" t="s">
        <v>5</v>
      </c>
      <c r="B1757" t="s">
        <v>302</v>
      </c>
      <c r="C1757" t="s">
        <v>284</v>
      </c>
      <c r="D1757">
        <v>0</v>
      </c>
      <c r="E1757">
        <v>0</v>
      </c>
      <c r="F1757">
        <v>1</v>
      </c>
      <c r="G1757" t="s">
        <v>341</v>
      </c>
      <c r="H1757" s="73" t="s">
        <v>353</v>
      </c>
      <c r="I1757" t="s">
        <v>284</v>
      </c>
      <c r="J1757" t="s">
        <v>400</v>
      </c>
    </row>
    <row r="1758" spans="1:10" x14ac:dyDescent="0.25">
      <c r="A1758" t="s">
        <v>32</v>
      </c>
      <c r="B1758" t="s">
        <v>302</v>
      </c>
      <c r="C1758" t="s">
        <v>284</v>
      </c>
      <c r="D1758">
        <v>0.68</v>
      </c>
      <c r="E1758">
        <v>0</v>
      </c>
      <c r="F1758">
        <v>0.32</v>
      </c>
      <c r="G1758" t="s">
        <v>341</v>
      </c>
      <c r="H1758" s="73" t="s">
        <v>353</v>
      </c>
      <c r="I1758" t="s">
        <v>284</v>
      </c>
      <c r="J1758" t="s">
        <v>400</v>
      </c>
    </row>
    <row r="1759" spans="1:10" x14ac:dyDescent="0.25">
      <c r="A1759" t="s">
        <v>33</v>
      </c>
      <c r="B1759" t="s">
        <v>302</v>
      </c>
      <c r="C1759" t="s">
        <v>284</v>
      </c>
      <c r="D1759">
        <v>0</v>
      </c>
      <c r="E1759">
        <v>0</v>
      </c>
      <c r="F1759">
        <v>1</v>
      </c>
      <c r="G1759" t="s">
        <v>341</v>
      </c>
      <c r="H1759" s="73" t="s">
        <v>353</v>
      </c>
      <c r="I1759" t="s">
        <v>284</v>
      </c>
      <c r="J1759" t="s">
        <v>400</v>
      </c>
    </row>
    <row r="1760" spans="1:10" x14ac:dyDescent="0.25">
      <c r="A1760" t="s">
        <v>34</v>
      </c>
      <c r="B1760" t="s">
        <v>302</v>
      </c>
      <c r="C1760" t="s">
        <v>284</v>
      </c>
      <c r="D1760">
        <v>0</v>
      </c>
      <c r="E1760">
        <v>0</v>
      </c>
      <c r="F1760">
        <v>1</v>
      </c>
      <c r="G1760" t="s">
        <v>341</v>
      </c>
      <c r="H1760" s="73" t="s">
        <v>353</v>
      </c>
      <c r="I1760" t="s">
        <v>284</v>
      </c>
      <c r="J1760" t="s">
        <v>400</v>
      </c>
    </row>
    <row r="1761" spans="1:10" x14ac:dyDescent="0.25">
      <c r="A1761" t="s">
        <v>35</v>
      </c>
      <c r="B1761" t="s">
        <v>302</v>
      </c>
      <c r="C1761" t="s">
        <v>284</v>
      </c>
      <c r="D1761">
        <v>0</v>
      </c>
      <c r="E1761">
        <v>0</v>
      </c>
      <c r="F1761">
        <v>1</v>
      </c>
      <c r="G1761" t="s">
        <v>341</v>
      </c>
      <c r="H1761" s="73" t="s">
        <v>353</v>
      </c>
      <c r="I1761" t="s">
        <v>284</v>
      </c>
      <c r="J1761" t="s">
        <v>400</v>
      </c>
    </row>
    <row r="1762" spans="1:10" x14ac:dyDescent="0.25">
      <c r="A1762" t="s">
        <v>6</v>
      </c>
      <c r="B1762" t="s">
        <v>302</v>
      </c>
      <c r="C1762" t="s">
        <v>284</v>
      </c>
      <c r="D1762">
        <v>0.1</v>
      </c>
      <c r="E1762">
        <v>0</v>
      </c>
      <c r="F1762">
        <v>0.9</v>
      </c>
      <c r="G1762" t="s">
        <v>341</v>
      </c>
      <c r="H1762" s="73" t="s">
        <v>353</v>
      </c>
      <c r="I1762" t="s">
        <v>284</v>
      </c>
      <c r="J1762" t="s">
        <v>400</v>
      </c>
    </row>
    <row r="1763" spans="1:10" x14ac:dyDescent="0.25">
      <c r="A1763" t="s">
        <v>7</v>
      </c>
      <c r="B1763" t="s">
        <v>302</v>
      </c>
      <c r="C1763" t="s">
        <v>284</v>
      </c>
      <c r="D1763">
        <v>0.8</v>
      </c>
      <c r="E1763">
        <v>0</v>
      </c>
      <c r="F1763">
        <v>0.2</v>
      </c>
      <c r="G1763" t="s">
        <v>341</v>
      </c>
      <c r="H1763" s="73" t="s">
        <v>353</v>
      </c>
      <c r="I1763" t="s">
        <v>284</v>
      </c>
      <c r="J1763" t="s">
        <v>400</v>
      </c>
    </row>
    <row r="1764" spans="1:10" x14ac:dyDescent="0.25">
      <c r="A1764" t="s">
        <v>10</v>
      </c>
      <c r="B1764" t="s">
        <v>302</v>
      </c>
      <c r="C1764" t="s">
        <v>284</v>
      </c>
      <c r="D1764">
        <v>0</v>
      </c>
      <c r="E1764">
        <v>0</v>
      </c>
      <c r="F1764">
        <v>1</v>
      </c>
      <c r="G1764" t="s">
        <v>341</v>
      </c>
      <c r="H1764" s="73" t="s">
        <v>353</v>
      </c>
      <c r="I1764" t="s">
        <v>284</v>
      </c>
      <c r="J1764" t="s">
        <v>400</v>
      </c>
    </row>
    <row r="1765" spans="1:10" x14ac:dyDescent="0.25">
      <c r="A1765" t="s">
        <v>8</v>
      </c>
      <c r="B1765" t="s">
        <v>302</v>
      </c>
      <c r="C1765" t="s">
        <v>284</v>
      </c>
      <c r="D1765">
        <v>0.13</v>
      </c>
      <c r="E1765">
        <v>0</v>
      </c>
      <c r="F1765">
        <v>0.88</v>
      </c>
      <c r="G1765" t="s">
        <v>341</v>
      </c>
      <c r="H1765" s="73" t="s">
        <v>353</v>
      </c>
      <c r="I1765" t="s">
        <v>284</v>
      </c>
      <c r="J1765" t="s">
        <v>400</v>
      </c>
    </row>
    <row r="1766" spans="1:10" x14ac:dyDescent="0.25">
      <c r="A1766" t="s">
        <v>15</v>
      </c>
      <c r="B1766" t="s">
        <v>302</v>
      </c>
      <c r="C1766" t="s">
        <v>284</v>
      </c>
      <c r="D1766">
        <v>0.46</v>
      </c>
      <c r="E1766">
        <v>0</v>
      </c>
      <c r="F1766">
        <v>0.54</v>
      </c>
      <c r="G1766" t="s">
        <v>341</v>
      </c>
      <c r="H1766" s="73" t="s">
        <v>353</v>
      </c>
      <c r="I1766" t="s">
        <v>284</v>
      </c>
      <c r="J1766" t="s">
        <v>400</v>
      </c>
    </row>
    <row r="1767" spans="1:10" x14ac:dyDescent="0.25">
      <c r="A1767" t="s">
        <v>9</v>
      </c>
      <c r="B1767" t="s">
        <v>302</v>
      </c>
      <c r="C1767" t="s">
        <v>284</v>
      </c>
      <c r="D1767">
        <v>0</v>
      </c>
      <c r="E1767">
        <v>0</v>
      </c>
      <c r="F1767">
        <v>1</v>
      </c>
      <c r="G1767" t="s">
        <v>341</v>
      </c>
      <c r="H1767" s="73" t="s">
        <v>353</v>
      </c>
      <c r="I1767" t="s">
        <v>284</v>
      </c>
      <c r="J1767" t="s">
        <v>400</v>
      </c>
    </row>
    <row r="1768" spans="1:10" x14ac:dyDescent="0.25">
      <c r="A1768" t="s">
        <v>16</v>
      </c>
      <c r="B1768" t="s">
        <v>302</v>
      </c>
      <c r="C1768" t="s">
        <v>284</v>
      </c>
      <c r="D1768">
        <v>0</v>
      </c>
      <c r="E1768">
        <v>0</v>
      </c>
      <c r="F1768">
        <v>1</v>
      </c>
      <c r="G1768" t="s">
        <v>341</v>
      </c>
      <c r="H1768" s="73" t="s">
        <v>353</v>
      </c>
      <c r="I1768" t="s">
        <v>284</v>
      </c>
      <c r="J1768" t="s">
        <v>400</v>
      </c>
    </row>
    <row r="1769" spans="1:10" x14ac:dyDescent="0.25">
      <c r="A1769" t="s">
        <v>22</v>
      </c>
      <c r="B1769" t="s">
        <v>302</v>
      </c>
      <c r="C1769" t="s">
        <v>267</v>
      </c>
      <c r="D1769">
        <v>0.33</v>
      </c>
      <c r="E1769">
        <v>0</v>
      </c>
      <c r="F1769">
        <v>0.67</v>
      </c>
      <c r="G1769" t="s">
        <v>341</v>
      </c>
      <c r="H1769" s="73" t="s">
        <v>353</v>
      </c>
      <c r="I1769" t="s">
        <v>267</v>
      </c>
      <c r="J1769" t="s">
        <v>401</v>
      </c>
    </row>
    <row r="1770" spans="1:10" x14ac:dyDescent="0.25">
      <c r="A1770" t="s">
        <v>0</v>
      </c>
      <c r="B1770" t="s">
        <v>302</v>
      </c>
      <c r="C1770" t="s">
        <v>267</v>
      </c>
      <c r="D1770">
        <v>0</v>
      </c>
      <c r="E1770">
        <v>0.31</v>
      </c>
      <c r="F1770">
        <v>0.69</v>
      </c>
      <c r="G1770" t="s">
        <v>341</v>
      </c>
      <c r="H1770" s="73" t="s">
        <v>353</v>
      </c>
      <c r="I1770" t="s">
        <v>267</v>
      </c>
      <c r="J1770" t="s">
        <v>401</v>
      </c>
    </row>
    <row r="1771" spans="1:10" x14ac:dyDescent="0.25">
      <c r="A1771" t="s">
        <v>11</v>
      </c>
      <c r="B1771" t="s">
        <v>302</v>
      </c>
      <c r="C1771" t="s">
        <v>267</v>
      </c>
      <c r="D1771">
        <v>0</v>
      </c>
      <c r="E1771">
        <v>0.03</v>
      </c>
      <c r="F1771">
        <v>0.97</v>
      </c>
      <c r="G1771" t="s">
        <v>341</v>
      </c>
      <c r="H1771" s="73" t="s">
        <v>353</v>
      </c>
      <c r="I1771" t="s">
        <v>267</v>
      </c>
      <c r="J1771" t="s">
        <v>401</v>
      </c>
    </row>
    <row r="1772" spans="1:10" x14ac:dyDescent="0.25">
      <c r="A1772" t="s">
        <v>1</v>
      </c>
      <c r="B1772" t="s">
        <v>302</v>
      </c>
      <c r="C1772" t="s">
        <v>267</v>
      </c>
      <c r="D1772">
        <v>0</v>
      </c>
      <c r="E1772">
        <v>0.28000000000000003</v>
      </c>
      <c r="F1772">
        <v>0.72</v>
      </c>
      <c r="G1772" t="s">
        <v>341</v>
      </c>
      <c r="H1772" s="73" t="s">
        <v>353</v>
      </c>
      <c r="I1772" t="s">
        <v>267</v>
      </c>
      <c r="J1772" t="s">
        <v>401</v>
      </c>
    </row>
    <row r="1773" spans="1:10" x14ac:dyDescent="0.25">
      <c r="A1773" t="s">
        <v>2</v>
      </c>
      <c r="B1773" t="s">
        <v>302</v>
      </c>
      <c r="C1773" t="s">
        <v>267</v>
      </c>
      <c r="D1773">
        <v>0</v>
      </c>
      <c r="E1773">
        <v>0.42</v>
      </c>
      <c r="F1773">
        <v>0.57999999999999996</v>
      </c>
      <c r="G1773" t="s">
        <v>341</v>
      </c>
      <c r="H1773" s="73" t="s">
        <v>353</v>
      </c>
      <c r="I1773" t="s">
        <v>267</v>
      </c>
      <c r="J1773" t="s">
        <v>401</v>
      </c>
    </row>
    <row r="1774" spans="1:10" x14ac:dyDescent="0.25">
      <c r="A1774" t="s">
        <v>23</v>
      </c>
      <c r="B1774" t="s">
        <v>302</v>
      </c>
      <c r="C1774" t="s">
        <v>267</v>
      </c>
      <c r="D1774">
        <v>0</v>
      </c>
      <c r="E1774">
        <v>0</v>
      </c>
      <c r="F1774">
        <v>1</v>
      </c>
      <c r="G1774" t="s">
        <v>341</v>
      </c>
      <c r="H1774" s="73" t="s">
        <v>353</v>
      </c>
      <c r="I1774" t="s">
        <v>267</v>
      </c>
      <c r="J1774" t="s">
        <v>401</v>
      </c>
    </row>
    <row r="1775" spans="1:10" x14ac:dyDescent="0.25">
      <c r="A1775" t="s">
        <v>24</v>
      </c>
      <c r="B1775" t="s">
        <v>302</v>
      </c>
      <c r="C1775" t="s">
        <v>267</v>
      </c>
      <c r="D1775">
        <v>0.06</v>
      </c>
      <c r="E1775">
        <v>0.17</v>
      </c>
      <c r="F1775">
        <v>0.78</v>
      </c>
      <c r="G1775" t="s">
        <v>341</v>
      </c>
      <c r="H1775" s="73" t="s">
        <v>353</v>
      </c>
      <c r="I1775" t="s">
        <v>267</v>
      </c>
      <c r="J1775" t="s">
        <v>401</v>
      </c>
    </row>
    <row r="1776" spans="1:10" x14ac:dyDescent="0.25">
      <c r="A1776" t="s">
        <v>25</v>
      </c>
      <c r="B1776" t="s">
        <v>302</v>
      </c>
      <c r="C1776" t="s">
        <v>267</v>
      </c>
      <c r="D1776">
        <v>0</v>
      </c>
      <c r="E1776">
        <v>0.21</v>
      </c>
      <c r="F1776">
        <v>0.79</v>
      </c>
      <c r="G1776" t="s">
        <v>341</v>
      </c>
      <c r="H1776" s="73" t="s">
        <v>353</v>
      </c>
      <c r="I1776" t="s">
        <v>267</v>
      </c>
      <c r="J1776" t="s">
        <v>401</v>
      </c>
    </row>
    <row r="1777" spans="1:10" x14ac:dyDescent="0.25">
      <c r="A1777" t="s">
        <v>12</v>
      </c>
      <c r="B1777" t="s">
        <v>302</v>
      </c>
      <c r="C1777" t="s">
        <v>267</v>
      </c>
      <c r="D1777">
        <v>0</v>
      </c>
      <c r="E1777">
        <v>0.43</v>
      </c>
      <c r="F1777">
        <v>0.56999999999999995</v>
      </c>
      <c r="G1777" t="s">
        <v>341</v>
      </c>
      <c r="H1777" s="73" t="s">
        <v>353</v>
      </c>
      <c r="I1777" t="s">
        <v>267</v>
      </c>
      <c r="J1777" t="s">
        <v>401</v>
      </c>
    </row>
    <row r="1778" spans="1:10" x14ac:dyDescent="0.25">
      <c r="A1778" t="s">
        <v>3</v>
      </c>
      <c r="B1778" t="s">
        <v>302</v>
      </c>
      <c r="C1778" t="s">
        <v>267</v>
      </c>
      <c r="D1778">
        <v>0</v>
      </c>
      <c r="E1778">
        <v>0.32</v>
      </c>
      <c r="F1778">
        <v>0.68</v>
      </c>
      <c r="G1778" t="s">
        <v>341</v>
      </c>
      <c r="H1778" s="73" t="s">
        <v>353</v>
      </c>
      <c r="I1778" t="s">
        <v>267</v>
      </c>
      <c r="J1778" t="s">
        <v>401</v>
      </c>
    </row>
    <row r="1779" spans="1:10" x14ac:dyDescent="0.25">
      <c r="A1779" t="s">
        <v>26</v>
      </c>
      <c r="B1779" t="s">
        <v>302</v>
      </c>
      <c r="C1779" t="s">
        <v>267</v>
      </c>
      <c r="D1779">
        <v>0</v>
      </c>
      <c r="E1779">
        <v>0.25</v>
      </c>
      <c r="F1779">
        <v>0.75</v>
      </c>
      <c r="G1779" t="s">
        <v>341</v>
      </c>
      <c r="H1779" s="73" t="s">
        <v>353</v>
      </c>
      <c r="I1779" t="s">
        <v>267</v>
      </c>
      <c r="J1779" t="s">
        <v>401</v>
      </c>
    </row>
    <row r="1780" spans="1:10" x14ac:dyDescent="0.25">
      <c r="A1780" t="s">
        <v>27</v>
      </c>
      <c r="B1780" t="s">
        <v>302</v>
      </c>
      <c r="C1780" t="s">
        <v>267</v>
      </c>
      <c r="D1780">
        <v>0</v>
      </c>
      <c r="E1780">
        <v>0.57999999999999996</v>
      </c>
      <c r="F1780">
        <v>0.42</v>
      </c>
      <c r="G1780" t="s">
        <v>341</v>
      </c>
      <c r="H1780" s="73" t="s">
        <v>353</v>
      </c>
      <c r="I1780" t="s">
        <v>267</v>
      </c>
      <c r="J1780" t="s">
        <v>401</v>
      </c>
    </row>
    <row r="1781" spans="1:10" x14ac:dyDescent="0.25">
      <c r="A1781" t="s">
        <v>28</v>
      </c>
      <c r="B1781" t="s">
        <v>302</v>
      </c>
      <c r="C1781" t="s">
        <v>267</v>
      </c>
      <c r="D1781">
        <v>0</v>
      </c>
      <c r="E1781">
        <v>0.44</v>
      </c>
      <c r="F1781">
        <v>0.56000000000000005</v>
      </c>
      <c r="G1781" t="s">
        <v>341</v>
      </c>
      <c r="H1781" s="73" t="s">
        <v>353</v>
      </c>
      <c r="I1781" t="s">
        <v>267</v>
      </c>
      <c r="J1781" t="s">
        <v>401</v>
      </c>
    </row>
    <row r="1782" spans="1:10" x14ac:dyDescent="0.25">
      <c r="A1782" t="s">
        <v>29</v>
      </c>
      <c r="B1782" t="s">
        <v>302</v>
      </c>
      <c r="C1782" t="s">
        <v>267</v>
      </c>
      <c r="D1782">
        <v>0</v>
      </c>
      <c r="E1782">
        <v>0.03</v>
      </c>
      <c r="F1782">
        <v>0.97</v>
      </c>
      <c r="G1782" t="s">
        <v>341</v>
      </c>
      <c r="H1782" s="73" t="s">
        <v>353</v>
      </c>
      <c r="I1782" t="s">
        <v>267</v>
      </c>
      <c r="J1782" t="s">
        <v>401</v>
      </c>
    </row>
    <row r="1783" spans="1:10" x14ac:dyDescent="0.25">
      <c r="A1783" t="s">
        <v>4</v>
      </c>
      <c r="B1783" t="s">
        <v>302</v>
      </c>
      <c r="C1783" t="s">
        <v>267</v>
      </c>
      <c r="D1783">
        <v>0</v>
      </c>
      <c r="E1783">
        <v>0.09</v>
      </c>
      <c r="F1783">
        <v>0.91</v>
      </c>
      <c r="G1783" t="s">
        <v>341</v>
      </c>
      <c r="H1783" s="73" t="s">
        <v>353</v>
      </c>
      <c r="I1783" t="s">
        <v>267</v>
      </c>
      <c r="J1783" t="s">
        <v>401</v>
      </c>
    </row>
    <row r="1784" spans="1:10" x14ac:dyDescent="0.25">
      <c r="A1784" t="s">
        <v>13</v>
      </c>
      <c r="B1784" t="s">
        <v>302</v>
      </c>
      <c r="C1784" t="s">
        <v>267</v>
      </c>
      <c r="D1784">
        <v>0.22</v>
      </c>
      <c r="E1784">
        <v>0.11</v>
      </c>
      <c r="F1784">
        <v>0.67</v>
      </c>
      <c r="G1784" t="s">
        <v>341</v>
      </c>
      <c r="H1784" s="73" t="s">
        <v>353</v>
      </c>
      <c r="I1784" t="s">
        <v>267</v>
      </c>
      <c r="J1784" t="s">
        <v>401</v>
      </c>
    </row>
    <row r="1785" spans="1:10" x14ac:dyDescent="0.25">
      <c r="A1785" t="s">
        <v>30</v>
      </c>
      <c r="B1785" t="s">
        <v>302</v>
      </c>
      <c r="C1785" t="s">
        <v>267</v>
      </c>
      <c r="D1785">
        <v>0</v>
      </c>
      <c r="E1785">
        <v>0.08</v>
      </c>
      <c r="F1785">
        <v>0.92</v>
      </c>
      <c r="G1785" t="s">
        <v>341</v>
      </c>
      <c r="H1785" s="73" t="s">
        <v>353</v>
      </c>
      <c r="I1785" t="s">
        <v>267</v>
      </c>
      <c r="J1785" t="s">
        <v>401</v>
      </c>
    </row>
    <row r="1786" spans="1:10" x14ac:dyDescent="0.25">
      <c r="A1786" t="s">
        <v>31</v>
      </c>
      <c r="B1786" t="s">
        <v>302</v>
      </c>
      <c r="C1786" t="s">
        <v>267</v>
      </c>
      <c r="D1786">
        <v>0</v>
      </c>
      <c r="E1786">
        <v>0</v>
      </c>
      <c r="F1786">
        <v>1</v>
      </c>
      <c r="G1786" t="s">
        <v>341</v>
      </c>
      <c r="H1786" s="73" t="s">
        <v>353</v>
      </c>
      <c r="I1786" t="s">
        <v>267</v>
      </c>
      <c r="J1786" t="s">
        <v>401</v>
      </c>
    </row>
    <row r="1787" spans="1:10" x14ac:dyDescent="0.25">
      <c r="A1787" t="s">
        <v>14</v>
      </c>
      <c r="B1787" t="s">
        <v>302</v>
      </c>
      <c r="C1787" t="s">
        <v>267</v>
      </c>
      <c r="D1787">
        <v>0</v>
      </c>
      <c r="E1787">
        <v>0.53</v>
      </c>
      <c r="F1787">
        <v>0.47</v>
      </c>
      <c r="G1787" t="s">
        <v>341</v>
      </c>
      <c r="H1787" s="73" t="s">
        <v>353</v>
      </c>
      <c r="I1787" t="s">
        <v>267</v>
      </c>
      <c r="J1787" t="s">
        <v>401</v>
      </c>
    </row>
    <row r="1788" spans="1:10" x14ac:dyDescent="0.25">
      <c r="A1788" t="s">
        <v>5</v>
      </c>
      <c r="B1788" t="s">
        <v>302</v>
      </c>
      <c r="C1788" t="s">
        <v>267</v>
      </c>
      <c r="D1788">
        <v>0</v>
      </c>
      <c r="E1788">
        <v>0.27</v>
      </c>
      <c r="F1788">
        <v>0.73</v>
      </c>
      <c r="G1788" t="s">
        <v>341</v>
      </c>
      <c r="H1788" s="73" t="s">
        <v>353</v>
      </c>
      <c r="I1788" t="s">
        <v>267</v>
      </c>
      <c r="J1788" t="s">
        <v>401</v>
      </c>
    </row>
    <row r="1789" spans="1:10" x14ac:dyDescent="0.25">
      <c r="A1789" t="s">
        <v>32</v>
      </c>
      <c r="B1789" t="s">
        <v>302</v>
      </c>
      <c r="C1789" t="s">
        <v>267</v>
      </c>
      <c r="D1789">
        <v>0.68</v>
      </c>
      <c r="E1789">
        <v>0</v>
      </c>
      <c r="F1789">
        <v>0.32</v>
      </c>
      <c r="G1789" t="s">
        <v>341</v>
      </c>
      <c r="H1789" s="73" t="s">
        <v>353</v>
      </c>
      <c r="I1789" t="s">
        <v>267</v>
      </c>
      <c r="J1789" t="s">
        <v>401</v>
      </c>
    </row>
    <row r="1790" spans="1:10" x14ac:dyDescent="0.25">
      <c r="A1790" t="s">
        <v>33</v>
      </c>
      <c r="B1790" t="s">
        <v>302</v>
      </c>
      <c r="C1790" t="s">
        <v>267</v>
      </c>
      <c r="D1790">
        <v>0</v>
      </c>
      <c r="E1790">
        <v>0.57999999999999996</v>
      </c>
      <c r="F1790">
        <v>0.42</v>
      </c>
      <c r="G1790" t="s">
        <v>341</v>
      </c>
      <c r="H1790" s="73" t="s">
        <v>353</v>
      </c>
      <c r="I1790" t="s">
        <v>267</v>
      </c>
      <c r="J1790" t="s">
        <v>401</v>
      </c>
    </row>
    <row r="1791" spans="1:10" x14ac:dyDescent="0.25">
      <c r="A1791" t="s">
        <v>34</v>
      </c>
      <c r="B1791" t="s">
        <v>302</v>
      </c>
      <c r="C1791" t="s">
        <v>267</v>
      </c>
      <c r="D1791">
        <v>0</v>
      </c>
      <c r="E1791">
        <v>0.41</v>
      </c>
      <c r="F1791">
        <v>0.59</v>
      </c>
      <c r="G1791" t="s">
        <v>341</v>
      </c>
      <c r="H1791" s="73" t="s">
        <v>353</v>
      </c>
      <c r="I1791" t="s">
        <v>267</v>
      </c>
      <c r="J1791" t="s">
        <v>401</v>
      </c>
    </row>
    <row r="1792" spans="1:10" x14ac:dyDescent="0.25">
      <c r="A1792" t="s">
        <v>35</v>
      </c>
      <c r="B1792" t="s">
        <v>302</v>
      </c>
      <c r="C1792" t="s">
        <v>267</v>
      </c>
      <c r="D1792">
        <v>0</v>
      </c>
      <c r="E1792">
        <v>0.05</v>
      </c>
      <c r="F1792">
        <v>0.95</v>
      </c>
      <c r="G1792" t="s">
        <v>341</v>
      </c>
      <c r="H1792" s="73" t="s">
        <v>353</v>
      </c>
      <c r="I1792" t="s">
        <v>267</v>
      </c>
      <c r="J1792" t="s">
        <v>401</v>
      </c>
    </row>
    <row r="1793" spans="1:10" x14ac:dyDescent="0.25">
      <c r="A1793" t="s">
        <v>6</v>
      </c>
      <c r="B1793" t="s">
        <v>302</v>
      </c>
      <c r="C1793" t="s">
        <v>267</v>
      </c>
      <c r="D1793">
        <v>0.1</v>
      </c>
      <c r="E1793">
        <v>0.4</v>
      </c>
      <c r="F1793">
        <v>0.5</v>
      </c>
      <c r="G1793" t="s">
        <v>341</v>
      </c>
      <c r="H1793" s="73" t="s">
        <v>353</v>
      </c>
      <c r="I1793" t="s">
        <v>267</v>
      </c>
      <c r="J1793" t="s">
        <v>401</v>
      </c>
    </row>
    <row r="1794" spans="1:10" x14ac:dyDescent="0.25">
      <c r="A1794" t="s">
        <v>7</v>
      </c>
      <c r="B1794" t="s">
        <v>302</v>
      </c>
      <c r="C1794" t="s">
        <v>267</v>
      </c>
      <c r="D1794">
        <v>0.8</v>
      </c>
      <c r="E1794">
        <v>7.0000000000000007E-2</v>
      </c>
      <c r="F1794">
        <v>0.13</v>
      </c>
      <c r="G1794" t="s">
        <v>341</v>
      </c>
      <c r="H1794" s="73" t="s">
        <v>353</v>
      </c>
      <c r="I1794" t="s">
        <v>267</v>
      </c>
      <c r="J1794" t="s">
        <v>401</v>
      </c>
    </row>
    <row r="1795" spans="1:10" x14ac:dyDescent="0.25">
      <c r="A1795" t="s">
        <v>10</v>
      </c>
      <c r="B1795" t="s">
        <v>302</v>
      </c>
      <c r="C1795" t="s">
        <v>267</v>
      </c>
      <c r="D1795">
        <v>0</v>
      </c>
      <c r="E1795">
        <v>1</v>
      </c>
      <c r="F1795">
        <v>0</v>
      </c>
      <c r="G1795" t="s">
        <v>341</v>
      </c>
      <c r="H1795" s="73" t="s">
        <v>353</v>
      </c>
      <c r="I1795" t="s">
        <v>267</v>
      </c>
      <c r="J1795" t="s">
        <v>401</v>
      </c>
    </row>
    <row r="1796" spans="1:10" x14ac:dyDescent="0.25">
      <c r="A1796" t="s">
        <v>8</v>
      </c>
      <c r="B1796" t="s">
        <v>302</v>
      </c>
      <c r="C1796" t="s">
        <v>267</v>
      </c>
      <c r="D1796">
        <v>0.13</v>
      </c>
      <c r="E1796">
        <v>0.75</v>
      </c>
      <c r="F1796">
        <v>0.13</v>
      </c>
      <c r="G1796" t="s">
        <v>341</v>
      </c>
      <c r="H1796" s="73" t="s">
        <v>353</v>
      </c>
      <c r="I1796" t="s">
        <v>267</v>
      </c>
      <c r="J1796" t="s">
        <v>401</v>
      </c>
    </row>
    <row r="1797" spans="1:10" x14ac:dyDescent="0.25">
      <c r="A1797" t="s">
        <v>15</v>
      </c>
      <c r="B1797" t="s">
        <v>302</v>
      </c>
      <c r="C1797" t="s">
        <v>267</v>
      </c>
      <c r="D1797">
        <v>0.46</v>
      </c>
      <c r="E1797">
        <v>0.08</v>
      </c>
      <c r="F1797">
        <v>0.46</v>
      </c>
      <c r="G1797" t="s">
        <v>341</v>
      </c>
      <c r="H1797" s="73" t="s">
        <v>353</v>
      </c>
      <c r="I1797" t="s">
        <v>267</v>
      </c>
      <c r="J1797" t="s">
        <v>401</v>
      </c>
    </row>
    <row r="1798" spans="1:10" x14ac:dyDescent="0.25">
      <c r="A1798" t="s">
        <v>9</v>
      </c>
      <c r="B1798" t="s">
        <v>302</v>
      </c>
      <c r="C1798" t="s">
        <v>267</v>
      </c>
      <c r="D1798">
        <v>0</v>
      </c>
      <c r="E1798">
        <v>0.3</v>
      </c>
      <c r="F1798">
        <v>0.7</v>
      </c>
      <c r="G1798" t="s">
        <v>341</v>
      </c>
      <c r="H1798" s="73" t="s">
        <v>353</v>
      </c>
      <c r="I1798" t="s">
        <v>267</v>
      </c>
      <c r="J1798" t="s">
        <v>401</v>
      </c>
    </row>
    <row r="1799" spans="1:10" x14ac:dyDescent="0.25">
      <c r="A1799" t="s">
        <v>16</v>
      </c>
      <c r="B1799" t="s">
        <v>302</v>
      </c>
      <c r="C1799" t="s">
        <v>267</v>
      </c>
      <c r="D1799">
        <v>0</v>
      </c>
      <c r="E1799">
        <v>0.42</v>
      </c>
      <c r="F1799">
        <v>0.57999999999999996</v>
      </c>
      <c r="G1799" t="s">
        <v>341</v>
      </c>
      <c r="H1799" s="73" t="s">
        <v>353</v>
      </c>
      <c r="I1799" t="s">
        <v>267</v>
      </c>
      <c r="J1799" t="s">
        <v>401</v>
      </c>
    </row>
    <row r="1800" spans="1:10" x14ac:dyDescent="0.25">
      <c r="A1800" t="s">
        <v>22</v>
      </c>
      <c r="B1800" t="s">
        <v>310</v>
      </c>
      <c r="C1800" t="s">
        <v>213</v>
      </c>
      <c r="D1800">
        <v>0.33</v>
      </c>
      <c r="E1800">
        <v>0.17</v>
      </c>
      <c r="F1800">
        <v>0.5</v>
      </c>
      <c r="G1800" t="s">
        <v>341</v>
      </c>
      <c r="H1800" s="73" t="s">
        <v>357</v>
      </c>
      <c r="I1800" t="s">
        <v>213</v>
      </c>
      <c r="J1800" t="s">
        <v>417</v>
      </c>
    </row>
    <row r="1801" spans="1:10" x14ac:dyDescent="0.25">
      <c r="A1801" t="s">
        <v>0</v>
      </c>
      <c r="B1801" t="s">
        <v>310</v>
      </c>
      <c r="C1801" t="s">
        <v>213</v>
      </c>
      <c r="D1801">
        <v>0.31</v>
      </c>
      <c r="E1801">
        <v>0.66</v>
      </c>
      <c r="F1801">
        <v>0.03</v>
      </c>
      <c r="G1801" t="s">
        <v>341</v>
      </c>
      <c r="H1801" s="73" t="s">
        <v>357</v>
      </c>
      <c r="I1801" t="s">
        <v>213</v>
      </c>
      <c r="J1801" t="s">
        <v>417</v>
      </c>
    </row>
    <row r="1802" spans="1:10" x14ac:dyDescent="0.25">
      <c r="A1802" t="s">
        <v>11</v>
      </c>
      <c r="B1802" t="s">
        <v>310</v>
      </c>
      <c r="C1802" t="s">
        <v>213</v>
      </c>
      <c r="D1802">
        <v>0.03</v>
      </c>
      <c r="E1802">
        <v>0.57999999999999996</v>
      </c>
      <c r="F1802">
        <v>0.39</v>
      </c>
      <c r="G1802" t="s">
        <v>341</v>
      </c>
      <c r="H1802" s="73" t="s">
        <v>357</v>
      </c>
      <c r="I1802" t="s">
        <v>213</v>
      </c>
      <c r="J1802" t="s">
        <v>417</v>
      </c>
    </row>
    <row r="1803" spans="1:10" x14ac:dyDescent="0.25">
      <c r="A1803" t="s">
        <v>1</v>
      </c>
      <c r="B1803" t="s">
        <v>310</v>
      </c>
      <c r="C1803" t="s">
        <v>213</v>
      </c>
      <c r="D1803">
        <v>0.28000000000000003</v>
      </c>
      <c r="E1803">
        <v>0.31</v>
      </c>
      <c r="F1803">
        <v>0.41</v>
      </c>
      <c r="G1803" t="s">
        <v>341</v>
      </c>
      <c r="H1803" s="73" t="s">
        <v>357</v>
      </c>
      <c r="I1803" t="s">
        <v>213</v>
      </c>
      <c r="J1803" t="s">
        <v>417</v>
      </c>
    </row>
    <row r="1804" spans="1:10" x14ac:dyDescent="0.25">
      <c r="A1804" t="s">
        <v>2</v>
      </c>
      <c r="B1804" t="s">
        <v>310</v>
      </c>
      <c r="C1804" t="s">
        <v>213</v>
      </c>
      <c r="D1804">
        <v>0.42</v>
      </c>
      <c r="E1804">
        <v>0.27</v>
      </c>
      <c r="F1804">
        <v>0.3</v>
      </c>
      <c r="G1804" t="s">
        <v>341</v>
      </c>
      <c r="H1804" s="73" t="s">
        <v>357</v>
      </c>
      <c r="I1804" t="s">
        <v>213</v>
      </c>
      <c r="J1804" t="s">
        <v>417</v>
      </c>
    </row>
    <row r="1805" spans="1:10" x14ac:dyDescent="0.25">
      <c r="A1805" t="s">
        <v>23</v>
      </c>
      <c r="B1805" t="s">
        <v>310</v>
      </c>
      <c r="C1805" t="s">
        <v>213</v>
      </c>
      <c r="D1805">
        <v>0</v>
      </c>
      <c r="E1805">
        <v>0.04</v>
      </c>
      <c r="F1805">
        <v>0.96</v>
      </c>
      <c r="G1805" t="s">
        <v>341</v>
      </c>
      <c r="H1805" s="73" t="s">
        <v>357</v>
      </c>
      <c r="I1805" t="s">
        <v>213</v>
      </c>
      <c r="J1805" t="s">
        <v>417</v>
      </c>
    </row>
    <row r="1806" spans="1:10" x14ac:dyDescent="0.25">
      <c r="A1806" t="s">
        <v>24</v>
      </c>
      <c r="B1806" t="s">
        <v>310</v>
      </c>
      <c r="C1806" t="s">
        <v>213</v>
      </c>
      <c r="D1806">
        <v>0.19</v>
      </c>
      <c r="E1806">
        <v>0.5</v>
      </c>
      <c r="F1806">
        <v>0.31</v>
      </c>
      <c r="G1806" t="s">
        <v>341</v>
      </c>
      <c r="H1806" s="73" t="s">
        <v>357</v>
      </c>
      <c r="I1806" t="s">
        <v>213</v>
      </c>
      <c r="J1806" t="s">
        <v>417</v>
      </c>
    </row>
    <row r="1807" spans="1:10" x14ac:dyDescent="0.25">
      <c r="A1807" t="s">
        <v>25</v>
      </c>
      <c r="B1807" t="s">
        <v>310</v>
      </c>
      <c r="C1807" t="s">
        <v>213</v>
      </c>
      <c r="D1807">
        <v>0.21</v>
      </c>
      <c r="E1807">
        <v>0.28000000000000003</v>
      </c>
      <c r="F1807">
        <v>0.51</v>
      </c>
      <c r="G1807" t="s">
        <v>341</v>
      </c>
      <c r="H1807" s="73" t="s">
        <v>357</v>
      </c>
      <c r="I1807" t="s">
        <v>213</v>
      </c>
      <c r="J1807" t="s">
        <v>417</v>
      </c>
    </row>
    <row r="1808" spans="1:10" x14ac:dyDescent="0.25">
      <c r="A1808" t="s">
        <v>12</v>
      </c>
      <c r="B1808" t="s">
        <v>310</v>
      </c>
      <c r="C1808" t="s">
        <v>213</v>
      </c>
      <c r="D1808">
        <v>0.43</v>
      </c>
      <c r="E1808">
        <v>0.52</v>
      </c>
      <c r="F1808">
        <v>0.05</v>
      </c>
      <c r="G1808" t="s">
        <v>341</v>
      </c>
      <c r="H1808" s="73" t="s">
        <v>357</v>
      </c>
      <c r="I1808" t="s">
        <v>213</v>
      </c>
      <c r="J1808" t="s">
        <v>417</v>
      </c>
    </row>
    <row r="1809" spans="1:10" x14ac:dyDescent="0.25">
      <c r="A1809" t="s">
        <v>3</v>
      </c>
      <c r="B1809" t="s">
        <v>310</v>
      </c>
      <c r="C1809" t="s">
        <v>213</v>
      </c>
      <c r="D1809">
        <v>0.32</v>
      </c>
      <c r="E1809">
        <v>0.56000000000000005</v>
      </c>
      <c r="F1809">
        <v>0.12</v>
      </c>
      <c r="G1809" t="s">
        <v>341</v>
      </c>
      <c r="H1809" s="73" t="s">
        <v>357</v>
      </c>
      <c r="I1809" t="s">
        <v>213</v>
      </c>
      <c r="J1809" t="s">
        <v>417</v>
      </c>
    </row>
    <row r="1810" spans="1:10" x14ac:dyDescent="0.25">
      <c r="A1810" t="s">
        <v>26</v>
      </c>
      <c r="B1810" t="s">
        <v>310</v>
      </c>
      <c r="C1810" t="s">
        <v>213</v>
      </c>
      <c r="D1810">
        <v>0.25</v>
      </c>
      <c r="E1810">
        <v>0.65</v>
      </c>
      <c r="F1810">
        <v>0.1</v>
      </c>
      <c r="G1810" t="s">
        <v>341</v>
      </c>
      <c r="H1810" s="73" t="s">
        <v>357</v>
      </c>
      <c r="I1810" t="s">
        <v>213</v>
      </c>
      <c r="J1810" t="s">
        <v>417</v>
      </c>
    </row>
    <row r="1811" spans="1:10" x14ac:dyDescent="0.25">
      <c r="A1811" t="s">
        <v>27</v>
      </c>
      <c r="B1811" t="s">
        <v>310</v>
      </c>
      <c r="C1811" t="s">
        <v>213</v>
      </c>
      <c r="D1811">
        <v>0.57999999999999996</v>
      </c>
      <c r="E1811">
        <v>0.12</v>
      </c>
      <c r="F1811">
        <v>0.3</v>
      </c>
      <c r="G1811" t="s">
        <v>341</v>
      </c>
      <c r="H1811" s="73" t="s">
        <v>357</v>
      </c>
      <c r="I1811" t="s">
        <v>213</v>
      </c>
      <c r="J1811" t="s">
        <v>417</v>
      </c>
    </row>
    <row r="1812" spans="1:10" x14ac:dyDescent="0.25">
      <c r="A1812" t="s">
        <v>28</v>
      </c>
      <c r="B1812" t="s">
        <v>310</v>
      </c>
      <c r="C1812" t="s">
        <v>213</v>
      </c>
      <c r="D1812">
        <v>0.32</v>
      </c>
      <c r="E1812">
        <v>0.35</v>
      </c>
      <c r="F1812">
        <v>0.32</v>
      </c>
      <c r="G1812" t="s">
        <v>341</v>
      </c>
      <c r="H1812" s="73" t="s">
        <v>357</v>
      </c>
      <c r="I1812" t="s">
        <v>213</v>
      </c>
      <c r="J1812" t="s">
        <v>417</v>
      </c>
    </row>
    <row r="1813" spans="1:10" x14ac:dyDescent="0.25">
      <c r="A1813" t="s">
        <v>29</v>
      </c>
      <c r="B1813" t="s">
        <v>310</v>
      </c>
      <c r="C1813" t="s">
        <v>213</v>
      </c>
      <c r="D1813">
        <v>0.03</v>
      </c>
      <c r="E1813">
        <v>0.94</v>
      </c>
      <c r="F1813">
        <v>0.03</v>
      </c>
      <c r="G1813" t="s">
        <v>341</v>
      </c>
      <c r="H1813" s="73" t="s">
        <v>357</v>
      </c>
      <c r="I1813" t="s">
        <v>213</v>
      </c>
      <c r="J1813" t="s">
        <v>417</v>
      </c>
    </row>
    <row r="1814" spans="1:10" x14ac:dyDescent="0.25">
      <c r="A1814" t="s">
        <v>4</v>
      </c>
      <c r="B1814" t="s">
        <v>310</v>
      </c>
      <c r="C1814" t="s">
        <v>213</v>
      </c>
      <c r="D1814">
        <v>0.09</v>
      </c>
      <c r="E1814">
        <v>0.85</v>
      </c>
      <c r="F1814">
        <v>7.0000000000000007E-2</v>
      </c>
      <c r="G1814" t="s">
        <v>341</v>
      </c>
      <c r="H1814" s="73" t="s">
        <v>357</v>
      </c>
      <c r="I1814" t="s">
        <v>213</v>
      </c>
      <c r="J1814" t="s">
        <v>417</v>
      </c>
    </row>
    <row r="1815" spans="1:10" x14ac:dyDescent="0.25">
      <c r="A1815" t="s">
        <v>13</v>
      </c>
      <c r="B1815" t="s">
        <v>310</v>
      </c>
      <c r="C1815" t="s">
        <v>213</v>
      </c>
      <c r="D1815">
        <v>0.33</v>
      </c>
      <c r="E1815">
        <v>0.67</v>
      </c>
      <c r="F1815">
        <v>0</v>
      </c>
      <c r="G1815" t="s">
        <v>341</v>
      </c>
      <c r="H1815" s="73" t="s">
        <v>357</v>
      </c>
      <c r="I1815" t="s">
        <v>213</v>
      </c>
      <c r="J1815" t="s">
        <v>417</v>
      </c>
    </row>
    <row r="1816" spans="1:10" x14ac:dyDescent="0.25">
      <c r="A1816" t="s">
        <v>30</v>
      </c>
      <c r="B1816" t="s">
        <v>310</v>
      </c>
      <c r="C1816" t="s">
        <v>213</v>
      </c>
      <c r="D1816">
        <v>0.08</v>
      </c>
      <c r="E1816">
        <v>0.76</v>
      </c>
      <c r="F1816">
        <v>0.16</v>
      </c>
      <c r="G1816" t="s">
        <v>341</v>
      </c>
      <c r="H1816" s="73" t="s">
        <v>357</v>
      </c>
      <c r="I1816" t="s">
        <v>213</v>
      </c>
      <c r="J1816" t="s">
        <v>417</v>
      </c>
    </row>
    <row r="1817" spans="1:10" x14ac:dyDescent="0.25">
      <c r="A1817" t="s">
        <v>31</v>
      </c>
      <c r="B1817" t="s">
        <v>310</v>
      </c>
      <c r="C1817" t="s">
        <v>213</v>
      </c>
      <c r="D1817">
        <v>0</v>
      </c>
      <c r="E1817">
        <v>0.66</v>
      </c>
      <c r="F1817">
        <v>0.34</v>
      </c>
      <c r="G1817" t="s">
        <v>341</v>
      </c>
      <c r="H1817" s="73" t="s">
        <v>357</v>
      </c>
      <c r="I1817" t="s">
        <v>213</v>
      </c>
      <c r="J1817" t="s">
        <v>417</v>
      </c>
    </row>
    <row r="1818" spans="1:10" x14ac:dyDescent="0.25">
      <c r="A1818" t="s">
        <v>14</v>
      </c>
      <c r="B1818" t="s">
        <v>310</v>
      </c>
      <c r="C1818" t="s">
        <v>213</v>
      </c>
      <c r="D1818">
        <v>0.53</v>
      </c>
      <c r="E1818">
        <v>0.42</v>
      </c>
      <c r="F1818">
        <v>0.05</v>
      </c>
      <c r="G1818" t="s">
        <v>341</v>
      </c>
      <c r="H1818" s="73" t="s">
        <v>357</v>
      </c>
      <c r="I1818" t="s">
        <v>213</v>
      </c>
      <c r="J1818" t="s">
        <v>417</v>
      </c>
    </row>
    <row r="1819" spans="1:10" x14ac:dyDescent="0.25">
      <c r="A1819" t="s">
        <v>5</v>
      </c>
      <c r="B1819" t="s">
        <v>310</v>
      </c>
      <c r="C1819" t="s">
        <v>213</v>
      </c>
      <c r="D1819">
        <v>0.27</v>
      </c>
      <c r="E1819">
        <v>0.57999999999999996</v>
      </c>
      <c r="F1819">
        <v>0.16</v>
      </c>
      <c r="G1819" t="s">
        <v>341</v>
      </c>
      <c r="H1819" s="73" t="s">
        <v>357</v>
      </c>
      <c r="I1819" t="s">
        <v>213</v>
      </c>
      <c r="J1819" t="s">
        <v>417</v>
      </c>
    </row>
    <row r="1820" spans="1:10" x14ac:dyDescent="0.25">
      <c r="A1820" t="s">
        <v>32</v>
      </c>
      <c r="B1820" t="s">
        <v>310</v>
      </c>
      <c r="C1820" t="s">
        <v>213</v>
      </c>
      <c r="D1820">
        <v>0.68</v>
      </c>
      <c r="E1820">
        <v>0.32</v>
      </c>
      <c r="F1820">
        <v>0</v>
      </c>
      <c r="G1820" t="s">
        <v>341</v>
      </c>
      <c r="H1820" s="73" t="s">
        <v>357</v>
      </c>
      <c r="I1820" t="s">
        <v>213</v>
      </c>
      <c r="J1820" t="s">
        <v>417</v>
      </c>
    </row>
    <row r="1821" spans="1:10" x14ac:dyDescent="0.25">
      <c r="A1821" t="s">
        <v>33</v>
      </c>
      <c r="B1821" t="s">
        <v>310</v>
      </c>
      <c r="C1821" t="s">
        <v>213</v>
      </c>
      <c r="D1821">
        <v>0.57999999999999996</v>
      </c>
      <c r="E1821">
        <v>7.0000000000000007E-2</v>
      </c>
      <c r="F1821">
        <v>0.36</v>
      </c>
      <c r="G1821" t="s">
        <v>341</v>
      </c>
      <c r="H1821" s="73" t="s">
        <v>357</v>
      </c>
      <c r="I1821" t="s">
        <v>213</v>
      </c>
      <c r="J1821" t="s">
        <v>417</v>
      </c>
    </row>
    <row r="1822" spans="1:10" x14ac:dyDescent="0.25">
      <c r="A1822" t="s">
        <v>34</v>
      </c>
      <c r="B1822" t="s">
        <v>310</v>
      </c>
      <c r="C1822" t="s">
        <v>213</v>
      </c>
      <c r="D1822">
        <v>0.39</v>
      </c>
      <c r="E1822">
        <v>0.37</v>
      </c>
      <c r="F1822">
        <v>0.24</v>
      </c>
      <c r="G1822" t="s">
        <v>341</v>
      </c>
      <c r="H1822" s="73" t="s">
        <v>357</v>
      </c>
      <c r="I1822" t="s">
        <v>213</v>
      </c>
      <c r="J1822" t="s">
        <v>417</v>
      </c>
    </row>
    <row r="1823" spans="1:10" x14ac:dyDescent="0.25">
      <c r="A1823" t="s">
        <v>35</v>
      </c>
      <c r="B1823" t="s">
        <v>310</v>
      </c>
      <c r="C1823" t="s">
        <v>213</v>
      </c>
      <c r="D1823">
        <v>0.05</v>
      </c>
      <c r="E1823">
        <v>0.49</v>
      </c>
      <c r="F1823">
        <v>0.46</v>
      </c>
      <c r="G1823" t="s">
        <v>341</v>
      </c>
      <c r="H1823" s="73" t="s">
        <v>357</v>
      </c>
      <c r="I1823" t="s">
        <v>213</v>
      </c>
      <c r="J1823" t="s">
        <v>417</v>
      </c>
    </row>
    <row r="1824" spans="1:10" x14ac:dyDescent="0.25">
      <c r="A1824" t="s">
        <v>6</v>
      </c>
      <c r="B1824" t="s">
        <v>310</v>
      </c>
      <c r="C1824" t="s">
        <v>213</v>
      </c>
      <c r="D1824">
        <v>0.5</v>
      </c>
      <c r="E1824">
        <v>0.35</v>
      </c>
      <c r="F1824">
        <v>0.15</v>
      </c>
      <c r="G1824" t="s">
        <v>341</v>
      </c>
      <c r="H1824" s="73" t="s">
        <v>357</v>
      </c>
      <c r="I1824" t="s">
        <v>213</v>
      </c>
      <c r="J1824" t="s">
        <v>417</v>
      </c>
    </row>
    <row r="1825" spans="1:10" x14ac:dyDescent="0.25">
      <c r="A1825" t="s">
        <v>7</v>
      </c>
      <c r="B1825" t="s">
        <v>310</v>
      </c>
      <c r="C1825" t="s">
        <v>213</v>
      </c>
      <c r="D1825">
        <v>0.73</v>
      </c>
      <c r="E1825">
        <v>7.0000000000000007E-2</v>
      </c>
      <c r="F1825">
        <v>0.2</v>
      </c>
      <c r="G1825" t="s">
        <v>341</v>
      </c>
      <c r="H1825" s="73" t="s">
        <v>357</v>
      </c>
      <c r="I1825" t="s">
        <v>213</v>
      </c>
      <c r="J1825" t="s">
        <v>417</v>
      </c>
    </row>
    <row r="1826" spans="1:10" x14ac:dyDescent="0.25">
      <c r="A1826" t="s">
        <v>10</v>
      </c>
      <c r="B1826" t="s">
        <v>310</v>
      </c>
      <c r="C1826" t="s">
        <v>213</v>
      </c>
      <c r="D1826">
        <v>0.83</v>
      </c>
      <c r="E1826">
        <v>0</v>
      </c>
      <c r="F1826">
        <v>0.17</v>
      </c>
      <c r="G1826" t="s">
        <v>341</v>
      </c>
      <c r="H1826" s="73" t="s">
        <v>357</v>
      </c>
      <c r="I1826" t="s">
        <v>213</v>
      </c>
      <c r="J1826" t="s">
        <v>417</v>
      </c>
    </row>
    <row r="1827" spans="1:10" x14ac:dyDescent="0.25">
      <c r="A1827" t="s">
        <v>8</v>
      </c>
      <c r="B1827" t="s">
        <v>310</v>
      </c>
      <c r="C1827" t="s">
        <v>213</v>
      </c>
      <c r="D1827">
        <v>0.88</v>
      </c>
      <c r="E1827">
        <v>0</v>
      </c>
      <c r="F1827">
        <v>0.13</v>
      </c>
      <c r="G1827" t="s">
        <v>341</v>
      </c>
      <c r="H1827" s="73" t="s">
        <v>357</v>
      </c>
      <c r="I1827" t="s">
        <v>213</v>
      </c>
      <c r="J1827" t="s">
        <v>417</v>
      </c>
    </row>
    <row r="1828" spans="1:10" x14ac:dyDescent="0.25">
      <c r="A1828" t="s">
        <v>15</v>
      </c>
      <c r="B1828" t="s">
        <v>310</v>
      </c>
      <c r="C1828" t="s">
        <v>213</v>
      </c>
      <c r="D1828">
        <v>0.54</v>
      </c>
      <c r="E1828">
        <v>0.46</v>
      </c>
      <c r="F1828">
        <v>0</v>
      </c>
      <c r="G1828" t="s">
        <v>341</v>
      </c>
      <c r="H1828" s="73" t="s">
        <v>357</v>
      </c>
      <c r="I1828" t="s">
        <v>213</v>
      </c>
      <c r="J1828" t="s">
        <v>417</v>
      </c>
    </row>
    <row r="1829" spans="1:10" x14ac:dyDescent="0.25">
      <c r="A1829" t="s">
        <v>9</v>
      </c>
      <c r="B1829" t="s">
        <v>310</v>
      </c>
      <c r="C1829" t="s">
        <v>213</v>
      </c>
      <c r="D1829">
        <v>0.3</v>
      </c>
      <c r="E1829">
        <v>0.65</v>
      </c>
      <c r="F1829">
        <v>0.04</v>
      </c>
      <c r="G1829" t="s">
        <v>341</v>
      </c>
      <c r="H1829" s="73" t="s">
        <v>357</v>
      </c>
      <c r="I1829" t="s">
        <v>213</v>
      </c>
      <c r="J1829" t="s">
        <v>417</v>
      </c>
    </row>
    <row r="1830" spans="1:10" x14ac:dyDescent="0.25">
      <c r="A1830" t="s">
        <v>16</v>
      </c>
      <c r="B1830" t="s">
        <v>310</v>
      </c>
      <c r="C1830" t="s">
        <v>213</v>
      </c>
      <c r="D1830">
        <v>0.37</v>
      </c>
      <c r="E1830">
        <v>0.37</v>
      </c>
      <c r="F1830">
        <v>0.26</v>
      </c>
      <c r="G1830" t="s">
        <v>341</v>
      </c>
      <c r="H1830" s="73" t="s">
        <v>357</v>
      </c>
      <c r="I1830" t="s">
        <v>213</v>
      </c>
      <c r="J1830" t="s">
        <v>417</v>
      </c>
    </row>
    <row r="1831" spans="1:10" x14ac:dyDescent="0.25">
      <c r="A1831" t="s">
        <v>22</v>
      </c>
      <c r="B1831" t="s">
        <v>310</v>
      </c>
      <c r="C1831" t="s">
        <v>267</v>
      </c>
      <c r="D1831">
        <v>0.33</v>
      </c>
      <c r="E1831">
        <v>0</v>
      </c>
      <c r="F1831">
        <v>0.67</v>
      </c>
      <c r="G1831" t="s">
        <v>341</v>
      </c>
      <c r="H1831" s="73" t="s">
        <v>357</v>
      </c>
      <c r="I1831" t="s">
        <v>267</v>
      </c>
      <c r="J1831" t="s">
        <v>416</v>
      </c>
    </row>
    <row r="1832" spans="1:10" x14ac:dyDescent="0.25">
      <c r="A1832" t="s">
        <v>0</v>
      </c>
      <c r="B1832" t="s">
        <v>310</v>
      </c>
      <c r="C1832" t="s">
        <v>267</v>
      </c>
      <c r="D1832">
        <v>0.31</v>
      </c>
      <c r="E1832">
        <v>0</v>
      </c>
      <c r="F1832">
        <v>0.69</v>
      </c>
      <c r="G1832" t="s">
        <v>341</v>
      </c>
      <c r="H1832" s="73" t="s">
        <v>357</v>
      </c>
      <c r="I1832" t="s">
        <v>267</v>
      </c>
      <c r="J1832" t="s">
        <v>416</v>
      </c>
    </row>
    <row r="1833" spans="1:10" x14ac:dyDescent="0.25">
      <c r="A1833" t="s">
        <v>11</v>
      </c>
      <c r="B1833" t="s">
        <v>310</v>
      </c>
      <c r="C1833" t="s">
        <v>267</v>
      </c>
      <c r="D1833">
        <v>0.03</v>
      </c>
      <c r="E1833">
        <v>0</v>
      </c>
      <c r="F1833">
        <v>0.97</v>
      </c>
      <c r="G1833" t="s">
        <v>341</v>
      </c>
      <c r="H1833" s="73" t="s">
        <v>357</v>
      </c>
      <c r="I1833" t="s">
        <v>267</v>
      </c>
      <c r="J1833" t="s">
        <v>416</v>
      </c>
    </row>
    <row r="1834" spans="1:10" x14ac:dyDescent="0.25">
      <c r="A1834" t="s">
        <v>1</v>
      </c>
      <c r="B1834" t="s">
        <v>310</v>
      </c>
      <c r="C1834" t="s">
        <v>267</v>
      </c>
      <c r="D1834">
        <v>0.28000000000000003</v>
      </c>
      <c r="E1834">
        <v>0</v>
      </c>
      <c r="F1834">
        <v>0.72</v>
      </c>
      <c r="G1834" t="s">
        <v>341</v>
      </c>
      <c r="H1834" s="73" t="s">
        <v>357</v>
      </c>
      <c r="I1834" t="s">
        <v>267</v>
      </c>
      <c r="J1834" t="s">
        <v>416</v>
      </c>
    </row>
    <row r="1835" spans="1:10" x14ac:dyDescent="0.25">
      <c r="A1835" t="s">
        <v>2</v>
      </c>
      <c r="B1835" t="s">
        <v>310</v>
      </c>
      <c r="C1835" t="s">
        <v>267</v>
      </c>
      <c r="D1835">
        <v>0.42</v>
      </c>
      <c r="E1835">
        <v>0</v>
      </c>
      <c r="F1835">
        <v>0.57999999999999996</v>
      </c>
      <c r="G1835" t="s">
        <v>341</v>
      </c>
      <c r="H1835" s="73" t="s">
        <v>357</v>
      </c>
      <c r="I1835" t="s">
        <v>267</v>
      </c>
      <c r="J1835" t="s">
        <v>416</v>
      </c>
    </row>
    <row r="1836" spans="1:10" x14ac:dyDescent="0.25">
      <c r="A1836" t="s">
        <v>23</v>
      </c>
      <c r="B1836" t="s">
        <v>310</v>
      </c>
      <c r="C1836" t="s">
        <v>267</v>
      </c>
      <c r="D1836">
        <v>0</v>
      </c>
      <c r="E1836">
        <v>0</v>
      </c>
      <c r="F1836">
        <v>1</v>
      </c>
      <c r="G1836" t="s">
        <v>341</v>
      </c>
      <c r="H1836" s="73" t="s">
        <v>357</v>
      </c>
      <c r="I1836" t="s">
        <v>267</v>
      </c>
      <c r="J1836" t="s">
        <v>416</v>
      </c>
    </row>
    <row r="1837" spans="1:10" x14ac:dyDescent="0.25">
      <c r="A1837" t="s">
        <v>24</v>
      </c>
      <c r="B1837" t="s">
        <v>310</v>
      </c>
      <c r="C1837" t="s">
        <v>267</v>
      </c>
      <c r="D1837">
        <v>0.19</v>
      </c>
      <c r="E1837">
        <v>0.03</v>
      </c>
      <c r="F1837">
        <v>0.78</v>
      </c>
      <c r="G1837" t="s">
        <v>341</v>
      </c>
      <c r="H1837" s="73" t="s">
        <v>357</v>
      </c>
      <c r="I1837" t="s">
        <v>267</v>
      </c>
      <c r="J1837" t="s">
        <v>416</v>
      </c>
    </row>
    <row r="1838" spans="1:10" x14ac:dyDescent="0.25">
      <c r="A1838" t="s">
        <v>25</v>
      </c>
      <c r="B1838" t="s">
        <v>310</v>
      </c>
      <c r="C1838" t="s">
        <v>267</v>
      </c>
      <c r="D1838">
        <v>0.21</v>
      </c>
      <c r="E1838">
        <v>0</v>
      </c>
      <c r="F1838">
        <v>0.79</v>
      </c>
      <c r="G1838" t="s">
        <v>341</v>
      </c>
      <c r="H1838" s="73" t="s">
        <v>357</v>
      </c>
      <c r="I1838" t="s">
        <v>267</v>
      </c>
      <c r="J1838" t="s">
        <v>416</v>
      </c>
    </row>
    <row r="1839" spans="1:10" x14ac:dyDescent="0.25">
      <c r="A1839" t="s">
        <v>12</v>
      </c>
      <c r="B1839" t="s">
        <v>310</v>
      </c>
      <c r="C1839" t="s">
        <v>267</v>
      </c>
      <c r="D1839">
        <v>0.43</v>
      </c>
      <c r="E1839">
        <v>0</v>
      </c>
      <c r="F1839">
        <v>0.56999999999999995</v>
      </c>
      <c r="G1839" t="s">
        <v>341</v>
      </c>
      <c r="H1839" s="73" t="s">
        <v>357</v>
      </c>
      <c r="I1839" t="s">
        <v>267</v>
      </c>
      <c r="J1839" t="s">
        <v>416</v>
      </c>
    </row>
    <row r="1840" spans="1:10" x14ac:dyDescent="0.25">
      <c r="A1840" t="s">
        <v>3</v>
      </c>
      <c r="B1840" t="s">
        <v>310</v>
      </c>
      <c r="C1840" t="s">
        <v>267</v>
      </c>
      <c r="D1840">
        <v>0.32</v>
      </c>
      <c r="E1840">
        <v>0</v>
      </c>
      <c r="F1840">
        <v>0.68</v>
      </c>
      <c r="G1840" t="s">
        <v>341</v>
      </c>
      <c r="H1840" s="73" t="s">
        <v>357</v>
      </c>
      <c r="I1840" t="s">
        <v>267</v>
      </c>
      <c r="J1840" t="s">
        <v>416</v>
      </c>
    </row>
    <row r="1841" spans="1:10" x14ac:dyDescent="0.25">
      <c r="A1841" t="s">
        <v>26</v>
      </c>
      <c r="B1841" t="s">
        <v>310</v>
      </c>
      <c r="C1841" t="s">
        <v>267</v>
      </c>
      <c r="D1841">
        <v>0.25</v>
      </c>
      <c r="E1841">
        <v>0</v>
      </c>
      <c r="F1841">
        <v>0.75</v>
      </c>
      <c r="G1841" t="s">
        <v>341</v>
      </c>
      <c r="H1841" s="73" t="s">
        <v>357</v>
      </c>
      <c r="I1841" t="s">
        <v>267</v>
      </c>
      <c r="J1841" t="s">
        <v>416</v>
      </c>
    </row>
    <row r="1842" spans="1:10" x14ac:dyDescent="0.25">
      <c r="A1842" t="s">
        <v>27</v>
      </c>
      <c r="B1842" t="s">
        <v>310</v>
      </c>
      <c r="C1842" t="s">
        <v>267</v>
      </c>
      <c r="D1842">
        <v>0.57999999999999996</v>
      </c>
      <c r="E1842">
        <v>0</v>
      </c>
      <c r="F1842">
        <v>0.42</v>
      </c>
      <c r="G1842" t="s">
        <v>341</v>
      </c>
      <c r="H1842" s="73" t="s">
        <v>357</v>
      </c>
      <c r="I1842" t="s">
        <v>267</v>
      </c>
      <c r="J1842" t="s">
        <v>416</v>
      </c>
    </row>
    <row r="1843" spans="1:10" x14ac:dyDescent="0.25">
      <c r="A1843" t="s">
        <v>28</v>
      </c>
      <c r="B1843" t="s">
        <v>310</v>
      </c>
      <c r="C1843" t="s">
        <v>267</v>
      </c>
      <c r="D1843">
        <v>0.32</v>
      </c>
      <c r="E1843">
        <v>0.12</v>
      </c>
      <c r="F1843">
        <v>0.56000000000000005</v>
      </c>
      <c r="G1843" t="s">
        <v>341</v>
      </c>
      <c r="H1843" s="73" t="s">
        <v>357</v>
      </c>
      <c r="I1843" t="s">
        <v>267</v>
      </c>
      <c r="J1843" t="s">
        <v>416</v>
      </c>
    </row>
    <row r="1844" spans="1:10" x14ac:dyDescent="0.25">
      <c r="A1844" t="s">
        <v>29</v>
      </c>
      <c r="B1844" t="s">
        <v>310</v>
      </c>
      <c r="C1844" t="s">
        <v>267</v>
      </c>
      <c r="D1844">
        <v>0.03</v>
      </c>
      <c r="E1844">
        <v>0</v>
      </c>
      <c r="F1844">
        <v>0.97</v>
      </c>
      <c r="G1844" t="s">
        <v>341</v>
      </c>
      <c r="H1844" s="73" t="s">
        <v>357</v>
      </c>
      <c r="I1844" t="s">
        <v>267</v>
      </c>
      <c r="J1844" t="s">
        <v>416</v>
      </c>
    </row>
    <row r="1845" spans="1:10" x14ac:dyDescent="0.25">
      <c r="A1845" t="s">
        <v>4</v>
      </c>
      <c r="B1845" t="s">
        <v>310</v>
      </c>
      <c r="C1845" t="s">
        <v>267</v>
      </c>
      <c r="D1845">
        <v>0.09</v>
      </c>
      <c r="E1845">
        <v>0</v>
      </c>
      <c r="F1845">
        <v>0.91</v>
      </c>
      <c r="G1845" t="s">
        <v>341</v>
      </c>
      <c r="H1845" s="73" t="s">
        <v>357</v>
      </c>
      <c r="I1845" t="s">
        <v>267</v>
      </c>
      <c r="J1845" t="s">
        <v>416</v>
      </c>
    </row>
    <row r="1846" spans="1:10" x14ac:dyDescent="0.25">
      <c r="A1846" t="s">
        <v>13</v>
      </c>
      <c r="B1846" t="s">
        <v>310</v>
      </c>
      <c r="C1846" t="s">
        <v>267</v>
      </c>
      <c r="D1846">
        <v>0.33</v>
      </c>
      <c r="E1846">
        <v>0</v>
      </c>
      <c r="F1846">
        <v>0.67</v>
      </c>
      <c r="G1846" t="s">
        <v>341</v>
      </c>
      <c r="H1846" s="73" t="s">
        <v>357</v>
      </c>
      <c r="I1846" t="s">
        <v>267</v>
      </c>
      <c r="J1846" t="s">
        <v>416</v>
      </c>
    </row>
    <row r="1847" spans="1:10" x14ac:dyDescent="0.25">
      <c r="A1847" t="s">
        <v>30</v>
      </c>
      <c r="B1847" t="s">
        <v>310</v>
      </c>
      <c r="C1847" t="s">
        <v>267</v>
      </c>
      <c r="D1847">
        <v>0.08</v>
      </c>
      <c r="E1847">
        <v>0</v>
      </c>
      <c r="F1847">
        <v>0.92</v>
      </c>
      <c r="G1847" t="s">
        <v>341</v>
      </c>
      <c r="H1847" s="73" t="s">
        <v>357</v>
      </c>
      <c r="I1847" t="s">
        <v>267</v>
      </c>
      <c r="J1847" t="s">
        <v>416</v>
      </c>
    </row>
    <row r="1848" spans="1:10" x14ac:dyDescent="0.25">
      <c r="A1848" t="s">
        <v>31</v>
      </c>
      <c r="B1848" t="s">
        <v>310</v>
      </c>
      <c r="C1848" t="s">
        <v>267</v>
      </c>
      <c r="D1848">
        <v>0</v>
      </c>
      <c r="E1848">
        <v>0</v>
      </c>
      <c r="F1848">
        <v>1</v>
      </c>
      <c r="G1848" t="s">
        <v>341</v>
      </c>
      <c r="H1848" s="73" t="s">
        <v>357</v>
      </c>
      <c r="I1848" t="s">
        <v>267</v>
      </c>
      <c r="J1848" t="s">
        <v>416</v>
      </c>
    </row>
    <row r="1849" spans="1:10" x14ac:dyDescent="0.25">
      <c r="A1849" t="s">
        <v>14</v>
      </c>
      <c r="B1849" t="s">
        <v>310</v>
      </c>
      <c r="C1849" t="s">
        <v>267</v>
      </c>
      <c r="D1849">
        <v>0.53</v>
      </c>
      <c r="E1849">
        <v>0</v>
      </c>
      <c r="F1849">
        <v>0.47</v>
      </c>
      <c r="G1849" t="s">
        <v>341</v>
      </c>
      <c r="H1849" s="73" t="s">
        <v>357</v>
      </c>
      <c r="I1849" t="s">
        <v>267</v>
      </c>
      <c r="J1849" t="s">
        <v>416</v>
      </c>
    </row>
    <row r="1850" spans="1:10" x14ac:dyDescent="0.25">
      <c r="A1850" t="s">
        <v>5</v>
      </c>
      <c r="B1850" t="s">
        <v>310</v>
      </c>
      <c r="C1850" t="s">
        <v>267</v>
      </c>
      <c r="D1850">
        <v>0.27</v>
      </c>
      <c r="E1850">
        <v>0</v>
      </c>
      <c r="F1850">
        <v>0.73</v>
      </c>
      <c r="G1850" t="s">
        <v>341</v>
      </c>
      <c r="H1850" s="73" t="s">
        <v>357</v>
      </c>
      <c r="I1850" t="s">
        <v>267</v>
      </c>
      <c r="J1850" t="s">
        <v>416</v>
      </c>
    </row>
    <row r="1851" spans="1:10" x14ac:dyDescent="0.25">
      <c r="A1851" t="s">
        <v>32</v>
      </c>
      <c r="B1851" t="s">
        <v>310</v>
      </c>
      <c r="C1851" t="s">
        <v>267</v>
      </c>
      <c r="D1851">
        <v>0.68</v>
      </c>
      <c r="E1851">
        <v>0</v>
      </c>
      <c r="F1851">
        <v>0.32</v>
      </c>
      <c r="G1851" t="s">
        <v>341</v>
      </c>
      <c r="H1851" s="73" t="s">
        <v>357</v>
      </c>
      <c r="I1851" t="s">
        <v>267</v>
      </c>
      <c r="J1851" t="s">
        <v>416</v>
      </c>
    </row>
    <row r="1852" spans="1:10" x14ac:dyDescent="0.25">
      <c r="A1852" t="s">
        <v>33</v>
      </c>
      <c r="B1852" t="s">
        <v>310</v>
      </c>
      <c r="C1852" t="s">
        <v>267</v>
      </c>
      <c r="D1852">
        <v>0.57999999999999996</v>
      </c>
      <c r="E1852">
        <v>0</v>
      </c>
      <c r="F1852">
        <v>0.42</v>
      </c>
      <c r="G1852" t="s">
        <v>341</v>
      </c>
      <c r="H1852" s="73" t="s">
        <v>357</v>
      </c>
      <c r="I1852" t="s">
        <v>267</v>
      </c>
      <c r="J1852" t="s">
        <v>416</v>
      </c>
    </row>
    <row r="1853" spans="1:10" x14ac:dyDescent="0.25">
      <c r="A1853" t="s">
        <v>34</v>
      </c>
      <c r="B1853" t="s">
        <v>310</v>
      </c>
      <c r="C1853" t="s">
        <v>267</v>
      </c>
      <c r="D1853">
        <v>0.39</v>
      </c>
      <c r="E1853">
        <v>0.02</v>
      </c>
      <c r="F1853">
        <v>0.59</v>
      </c>
      <c r="G1853" t="s">
        <v>341</v>
      </c>
      <c r="H1853" s="73" t="s">
        <v>357</v>
      </c>
      <c r="I1853" t="s">
        <v>267</v>
      </c>
      <c r="J1853" t="s">
        <v>416</v>
      </c>
    </row>
    <row r="1854" spans="1:10" x14ac:dyDescent="0.25">
      <c r="A1854" t="s">
        <v>35</v>
      </c>
      <c r="B1854" t="s">
        <v>310</v>
      </c>
      <c r="C1854" t="s">
        <v>267</v>
      </c>
      <c r="D1854">
        <v>0.05</v>
      </c>
      <c r="E1854">
        <v>0</v>
      </c>
      <c r="F1854">
        <v>0.95</v>
      </c>
      <c r="G1854" t="s">
        <v>341</v>
      </c>
      <c r="H1854" s="73" t="s">
        <v>357</v>
      </c>
      <c r="I1854" t="s">
        <v>267</v>
      </c>
      <c r="J1854" t="s">
        <v>416</v>
      </c>
    </row>
    <row r="1855" spans="1:10" x14ac:dyDescent="0.25">
      <c r="A1855" t="s">
        <v>6</v>
      </c>
      <c r="B1855" t="s">
        <v>310</v>
      </c>
      <c r="C1855" t="s">
        <v>267</v>
      </c>
      <c r="D1855">
        <v>0.5</v>
      </c>
      <c r="E1855">
        <v>0</v>
      </c>
      <c r="F1855">
        <v>0.5</v>
      </c>
      <c r="G1855" t="s">
        <v>341</v>
      </c>
      <c r="H1855" s="73" t="s">
        <v>357</v>
      </c>
      <c r="I1855" t="s">
        <v>267</v>
      </c>
      <c r="J1855" t="s">
        <v>416</v>
      </c>
    </row>
    <row r="1856" spans="1:10" x14ac:dyDescent="0.25">
      <c r="A1856" t="s">
        <v>7</v>
      </c>
      <c r="B1856" t="s">
        <v>310</v>
      </c>
      <c r="C1856" t="s">
        <v>267</v>
      </c>
      <c r="D1856">
        <v>0.73</v>
      </c>
      <c r="E1856">
        <v>0.13</v>
      </c>
      <c r="F1856">
        <v>0.13</v>
      </c>
      <c r="G1856" t="s">
        <v>341</v>
      </c>
      <c r="H1856" s="73" t="s">
        <v>357</v>
      </c>
      <c r="I1856" t="s">
        <v>267</v>
      </c>
      <c r="J1856" t="s">
        <v>416</v>
      </c>
    </row>
    <row r="1857" spans="1:10" x14ac:dyDescent="0.25">
      <c r="A1857" t="s">
        <v>10</v>
      </c>
      <c r="B1857" t="s">
        <v>310</v>
      </c>
      <c r="C1857" t="s">
        <v>267</v>
      </c>
      <c r="D1857">
        <v>0.83</v>
      </c>
      <c r="E1857">
        <v>0.17</v>
      </c>
      <c r="F1857">
        <v>0</v>
      </c>
      <c r="G1857" t="s">
        <v>341</v>
      </c>
      <c r="H1857" s="73" t="s">
        <v>357</v>
      </c>
      <c r="I1857" t="s">
        <v>267</v>
      </c>
      <c r="J1857" t="s">
        <v>416</v>
      </c>
    </row>
    <row r="1858" spans="1:10" x14ac:dyDescent="0.25">
      <c r="A1858" t="s">
        <v>8</v>
      </c>
      <c r="B1858" t="s">
        <v>310</v>
      </c>
      <c r="C1858" t="s">
        <v>267</v>
      </c>
      <c r="D1858">
        <v>0.88</v>
      </c>
      <c r="E1858">
        <v>0</v>
      </c>
      <c r="F1858">
        <v>0.13</v>
      </c>
      <c r="G1858" t="s">
        <v>341</v>
      </c>
      <c r="H1858" s="73" t="s">
        <v>357</v>
      </c>
      <c r="I1858" t="s">
        <v>267</v>
      </c>
      <c r="J1858" t="s">
        <v>416</v>
      </c>
    </row>
    <row r="1859" spans="1:10" x14ac:dyDescent="0.25">
      <c r="A1859" t="s">
        <v>15</v>
      </c>
      <c r="B1859" t="s">
        <v>310</v>
      </c>
      <c r="C1859" t="s">
        <v>267</v>
      </c>
      <c r="D1859">
        <v>0.54</v>
      </c>
      <c r="E1859">
        <v>0</v>
      </c>
      <c r="F1859">
        <v>0.46</v>
      </c>
      <c r="G1859" t="s">
        <v>341</v>
      </c>
      <c r="H1859" s="73" t="s">
        <v>357</v>
      </c>
      <c r="I1859" t="s">
        <v>267</v>
      </c>
      <c r="J1859" t="s">
        <v>416</v>
      </c>
    </row>
    <row r="1860" spans="1:10" x14ac:dyDescent="0.25">
      <c r="A1860" t="s">
        <v>9</v>
      </c>
      <c r="B1860" t="s">
        <v>310</v>
      </c>
      <c r="C1860" t="s">
        <v>267</v>
      </c>
      <c r="D1860">
        <v>0.3</v>
      </c>
      <c r="E1860">
        <v>0</v>
      </c>
      <c r="F1860">
        <v>0.7</v>
      </c>
      <c r="G1860" t="s">
        <v>341</v>
      </c>
      <c r="H1860" s="73" t="s">
        <v>357</v>
      </c>
      <c r="I1860" t="s">
        <v>267</v>
      </c>
      <c r="J1860" t="s">
        <v>416</v>
      </c>
    </row>
    <row r="1861" spans="1:10" x14ac:dyDescent="0.25">
      <c r="A1861" t="s">
        <v>16</v>
      </c>
      <c r="B1861" t="s">
        <v>310</v>
      </c>
      <c r="C1861" t="s">
        <v>267</v>
      </c>
      <c r="D1861">
        <v>0.37</v>
      </c>
      <c r="E1861">
        <v>0.05</v>
      </c>
      <c r="F1861">
        <v>0.57999999999999996</v>
      </c>
      <c r="G1861" t="s">
        <v>341</v>
      </c>
      <c r="H1861" s="73" t="s">
        <v>357</v>
      </c>
      <c r="I1861" t="s">
        <v>267</v>
      </c>
      <c r="J1861" t="s">
        <v>416</v>
      </c>
    </row>
  </sheetData>
  <sortState ref="A2:J1861">
    <sortCondition ref="J2:J1861"/>
  </sortState>
  <phoneticPr fontId="1" type="noConversion"/>
  <hyperlinks>
    <hyperlink ref="B1180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5"/>
  <sheetViews>
    <sheetView topLeftCell="G98" zoomScaleNormal="100" workbookViewId="0">
      <selection activeCell="L107" sqref="L107"/>
    </sheetView>
  </sheetViews>
  <sheetFormatPr defaultRowHeight="13.8" x14ac:dyDescent="0.25"/>
  <cols>
    <col min="2" max="2" width="17" customWidth="1"/>
    <col min="9" max="9" width="15.109375" customWidth="1"/>
    <col min="12" max="12" width="8.88671875" customWidth="1"/>
    <col min="16" max="16" width="11.6640625" customWidth="1"/>
    <col min="22" max="22" width="14.77734375" customWidth="1"/>
    <col min="23" max="23" width="15.5546875" customWidth="1"/>
    <col min="30" max="30" width="16.6640625" customWidth="1"/>
    <col min="37" max="37" width="18" customWidth="1"/>
    <col min="44" max="44" width="17.77734375" customWidth="1"/>
  </cols>
  <sheetData>
    <row r="1" spans="1:104" x14ac:dyDescent="0.25">
      <c r="A1" t="s">
        <v>22</v>
      </c>
      <c r="B1" t="s">
        <v>308</v>
      </c>
      <c r="C1" t="s">
        <v>266</v>
      </c>
      <c r="D1">
        <v>0.5</v>
      </c>
      <c r="E1">
        <v>0</v>
      </c>
      <c r="F1">
        <v>0.5</v>
      </c>
      <c r="G1" s="77"/>
      <c r="H1" t="s">
        <v>22</v>
      </c>
      <c r="I1" t="s">
        <v>430</v>
      </c>
      <c r="J1" t="s">
        <v>266</v>
      </c>
      <c r="K1">
        <v>0.33</v>
      </c>
      <c r="L1">
        <v>0.17</v>
      </c>
      <c r="M1">
        <v>0.5</v>
      </c>
      <c r="N1" s="77"/>
      <c r="O1" t="s">
        <v>22</v>
      </c>
      <c r="P1" t="s">
        <v>286</v>
      </c>
      <c r="Q1" t="s">
        <v>266</v>
      </c>
      <c r="R1">
        <v>0.17</v>
      </c>
      <c r="S1">
        <v>0.33</v>
      </c>
      <c r="T1">
        <v>0.5</v>
      </c>
      <c r="V1" t="s">
        <v>22</v>
      </c>
      <c r="W1" s="73" t="s">
        <v>313</v>
      </c>
      <c r="X1" t="s">
        <v>214</v>
      </c>
      <c r="Y1">
        <v>0.17</v>
      </c>
      <c r="Z1">
        <v>0</v>
      </c>
      <c r="AA1">
        <v>0.83</v>
      </c>
      <c r="AC1" t="s">
        <v>22</v>
      </c>
      <c r="AD1" t="s">
        <v>447</v>
      </c>
      <c r="AE1" t="s">
        <v>214</v>
      </c>
      <c r="AF1">
        <v>0.17</v>
      </c>
      <c r="AG1">
        <v>0</v>
      </c>
      <c r="AH1">
        <v>0.83</v>
      </c>
      <c r="AJ1" t="s">
        <v>22</v>
      </c>
      <c r="AK1" t="s">
        <v>290</v>
      </c>
      <c r="AL1" t="s">
        <v>214</v>
      </c>
      <c r="AM1">
        <v>0.17</v>
      </c>
      <c r="AN1">
        <v>0</v>
      </c>
      <c r="AO1">
        <v>0.83</v>
      </c>
      <c r="AQ1" t="s">
        <v>22</v>
      </c>
      <c r="AR1" t="s">
        <v>431</v>
      </c>
      <c r="AS1" t="s">
        <v>214</v>
      </c>
      <c r="AT1">
        <v>0.17</v>
      </c>
      <c r="AU1">
        <v>0</v>
      </c>
      <c r="AV1">
        <v>0.83</v>
      </c>
      <c r="AX1" t="s">
        <v>22</v>
      </c>
      <c r="AY1" t="s">
        <v>294</v>
      </c>
      <c r="AZ1" t="s">
        <v>266</v>
      </c>
      <c r="BA1">
        <v>0.33</v>
      </c>
      <c r="BB1">
        <v>0.17</v>
      </c>
      <c r="BC1">
        <v>0.5</v>
      </c>
      <c r="BE1" t="s">
        <v>22</v>
      </c>
      <c r="BF1" t="s">
        <v>448</v>
      </c>
      <c r="BG1" t="s">
        <v>255</v>
      </c>
      <c r="BH1">
        <v>0.33</v>
      </c>
      <c r="BI1">
        <v>0</v>
      </c>
      <c r="BJ1">
        <v>0.67</v>
      </c>
      <c r="BL1" t="s">
        <v>22</v>
      </c>
      <c r="BM1" t="s">
        <v>298</v>
      </c>
      <c r="BN1" t="s">
        <v>255</v>
      </c>
      <c r="BO1">
        <v>0.33</v>
      </c>
      <c r="BP1">
        <v>0</v>
      </c>
      <c r="BQ1">
        <v>0.67</v>
      </c>
      <c r="BS1" t="s">
        <v>22</v>
      </c>
      <c r="BT1" t="s">
        <v>432</v>
      </c>
      <c r="BU1" t="s">
        <v>255</v>
      </c>
      <c r="BV1">
        <v>0.33</v>
      </c>
      <c r="BW1">
        <v>0</v>
      </c>
      <c r="BX1">
        <v>0.67</v>
      </c>
      <c r="BZ1" t="s">
        <v>22</v>
      </c>
      <c r="CA1" t="s">
        <v>449</v>
      </c>
      <c r="CB1" t="s">
        <v>266</v>
      </c>
      <c r="CC1">
        <v>0.33</v>
      </c>
      <c r="CD1">
        <v>0.17</v>
      </c>
      <c r="CE1">
        <v>0.5</v>
      </c>
      <c r="CG1" t="s">
        <v>22</v>
      </c>
      <c r="CH1" t="s">
        <v>450</v>
      </c>
      <c r="CI1" t="s">
        <v>444</v>
      </c>
      <c r="CJ1">
        <v>0.33</v>
      </c>
      <c r="CK1">
        <v>0</v>
      </c>
      <c r="CL1">
        <v>0.67</v>
      </c>
      <c r="CN1" t="s">
        <v>22</v>
      </c>
      <c r="CO1" t="s">
        <v>451</v>
      </c>
      <c r="CP1" t="s">
        <v>444</v>
      </c>
      <c r="CQ1">
        <v>0.33</v>
      </c>
      <c r="CR1">
        <v>0</v>
      </c>
      <c r="CS1">
        <v>0.67</v>
      </c>
      <c r="CU1" t="s">
        <v>22</v>
      </c>
      <c r="CV1" t="s">
        <v>433</v>
      </c>
      <c r="CW1" t="s">
        <v>213</v>
      </c>
      <c r="CX1">
        <v>0.33</v>
      </c>
      <c r="CY1">
        <v>0.17</v>
      </c>
      <c r="CZ1">
        <v>0.5</v>
      </c>
    </row>
    <row r="2" spans="1:104" x14ac:dyDescent="0.25">
      <c r="A2" t="s">
        <v>0</v>
      </c>
      <c r="B2" t="s">
        <v>308</v>
      </c>
      <c r="C2" t="s">
        <v>266</v>
      </c>
      <c r="D2">
        <v>0.17</v>
      </c>
      <c r="E2">
        <v>0</v>
      </c>
      <c r="F2">
        <v>0.83</v>
      </c>
      <c r="G2" s="77"/>
      <c r="H2" t="s">
        <v>0</v>
      </c>
      <c r="I2" t="s">
        <v>430</v>
      </c>
      <c r="J2" t="s">
        <v>266</v>
      </c>
      <c r="K2">
        <v>7.0000000000000007E-2</v>
      </c>
      <c r="L2">
        <v>0.1</v>
      </c>
      <c r="M2">
        <v>0.83</v>
      </c>
      <c r="N2" s="77"/>
      <c r="O2" t="s">
        <v>0</v>
      </c>
      <c r="P2" t="s">
        <v>286</v>
      </c>
      <c r="Q2" t="s">
        <v>266</v>
      </c>
      <c r="R2">
        <v>7.0000000000000007E-2</v>
      </c>
      <c r="S2">
        <v>0.1</v>
      </c>
      <c r="T2">
        <v>0.83</v>
      </c>
      <c r="V2" t="s">
        <v>0</v>
      </c>
      <c r="W2" t="s">
        <v>281</v>
      </c>
      <c r="X2" t="s">
        <v>214</v>
      </c>
      <c r="Y2">
        <v>0.28000000000000003</v>
      </c>
      <c r="Z2">
        <v>0.03</v>
      </c>
      <c r="AA2">
        <v>0.69</v>
      </c>
      <c r="AC2" t="s">
        <v>0</v>
      </c>
      <c r="AD2" t="s">
        <v>447</v>
      </c>
      <c r="AE2" t="s">
        <v>214</v>
      </c>
      <c r="AF2">
        <v>0</v>
      </c>
      <c r="AG2">
        <v>0.31</v>
      </c>
      <c r="AH2">
        <v>0.69</v>
      </c>
      <c r="AJ2" t="s">
        <v>0</v>
      </c>
      <c r="AK2" t="s">
        <v>290</v>
      </c>
      <c r="AL2" t="s">
        <v>214</v>
      </c>
      <c r="AM2">
        <v>0.31</v>
      </c>
      <c r="AN2">
        <v>0</v>
      </c>
      <c r="AO2">
        <v>0.69</v>
      </c>
      <c r="AQ2" t="s">
        <v>0</v>
      </c>
      <c r="AR2" t="s">
        <v>431</v>
      </c>
      <c r="AS2" t="s">
        <v>214</v>
      </c>
      <c r="AT2">
        <v>0.28000000000000003</v>
      </c>
      <c r="AU2">
        <v>0.03</v>
      </c>
      <c r="AV2">
        <v>0.69</v>
      </c>
      <c r="AX2" t="s">
        <v>0</v>
      </c>
      <c r="AY2" t="s">
        <v>294</v>
      </c>
      <c r="AZ2" t="s">
        <v>266</v>
      </c>
      <c r="BA2">
        <v>0.17</v>
      </c>
      <c r="BB2">
        <v>0</v>
      </c>
      <c r="BC2">
        <v>0.83</v>
      </c>
      <c r="BE2" t="s">
        <v>0</v>
      </c>
      <c r="BF2" t="s">
        <v>448</v>
      </c>
      <c r="BG2" t="s">
        <v>255</v>
      </c>
      <c r="BH2">
        <v>0</v>
      </c>
      <c r="BI2">
        <v>0.72</v>
      </c>
      <c r="BJ2">
        <v>0.28000000000000003</v>
      </c>
      <c r="BL2" t="s">
        <v>0</v>
      </c>
      <c r="BM2" t="s">
        <v>298</v>
      </c>
      <c r="BN2" t="s">
        <v>255</v>
      </c>
      <c r="BO2">
        <v>0.72</v>
      </c>
      <c r="BP2">
        <v>0</v>
      </c>
      <c r="BQ2">
        <v>0.28000000000000003</v>
      </c>
      <c r="BS2" t="s">
        <v>0</v>
      </c>
      <c r="BT2" t="s">
        <v>432</v>
      </c>
      <c r="BU2" t="s">
        <v>255</v>
      </c>
      <c r="BV2">
        <v>0.28000000000000003</v>
      </c>
      <c r="BW2">
        <v>0.45</v>
      </c>
      <c r="BX2">
        <v>0.28000000000000003</v>
      </c>
      <c r="BZ2" t="s">
        <v>0</v>
      </c>
      <c r="CA2" t="s">
        <v>449</v>
      </c>
      <c r="CB2" t="s">
        <v>266</v>
      </c>
      <c r="CC2">
        <v>0</v>
      </c>
      <c r="CD2">
        <v>0.17</v>
      </c>
      <c r="CE2">
        <v>0.83</v>
      </c>
      <c r="CG2" t="s">
        <v>0</v>
      </c>
      <c r="CH2" t="s">
        <v>450</v>
      </c>
      <c r="CI2" t="s">
        <v>444</v>
      </c>
      <c r="CJ2">
        <v>0</v>
      </c>
      <c r="CK2">
        <v>0</v>
      </c>
      <c r="CL2">
        <v>1</v>
      </c>
      <c r="CN2" t="s">
        <v>0</v>
      </c>
      <c r="CO2" t="s">
        <v>451</v>
      </c>
      <c r="CP2" t="s">
        <v>444</v>
      </c>
      <c r="CQ2">
        <v>0</v>
      </c>
      <c r="CR2">
        <v>0</v>
      </c>
      <c r="CS2">
        <v>1</v>
      </c>
      <c r="CU2" t="s">
        <v>0</v>
      </c>
      <c r="CV2" t="s">
        <v>433</v>
      </c>
      <c r="CW2" t="s">
        <v>213</v>
      </c>
      <c r="CX2">
        <v>0.31</v>
      </c>
      <c r="CY2">
        <v>0.66</v>
      </c>
      <c r="CZ2">
        <v>0.03</v>
      </c>
    </row>
    <row r="3" spans="1:104" x14ac:dyDescent="0.25">
      <c r="A3" t="s">
        <v>11</v>
      </c>
      <c r="B3" t="s">
        <v>308</v>
      </c>
      <c r="C3" t="s">
        <v>266</v>
      </c>
      <c r="D3">
        <v>0.17</v>
      </c>
      <c r="E3">
        <v>0</v>
      </c>
      <c r="F3">
        <v>0.83</v>
      </c>
      <c r="G3" s="77"/>
      <c r="H3" t="s">
        <v>11</v>
      </c>
      <c r="I3" t="s">
        <v>430</v>
      </c>
      <c r="J3" t="s">
        <v>266</v>
      </c>
      <c r="K3">
        <v>0.01</v>
      </c>
      <c r="L3">
        <v>0.15</v>
      </c>
      <c r="M3">
        <v>0.83</v>
      </c>
      <c r="N3" s="77"/>
      <c r="O3" t="s">
        <v>11</v>
      </c>
      <c r="P3" t="s">
        <v>286</v>
      </c>
      <c r="Q3" t="s">
        <v>266</v>
      </c>
      <c r="R3">
        <v>0.13</v>
      </c>
      <c r="S3">
        <v>0.04</v>
      </c>
      <c r="T3">
        <v>0.83</v>
      </c>
      <c r="V3" t="s">
        <v>11</v>
      </c>
      <c r="W3" t="s">
        <v>281</v>
      </c>
      <c r="X3" t="s">
        <v>214</v>
      </c>
      <c r="Y3">
        <v>0.3</v>
      </c>
      <c r="Z3">
        <v>0.11</v>
      </c>
      <c r="AA3">
        <v>0.59</v>
      </c>
      <c r="AC3" t="s">
        <v>11</v>
      </c>
      <c r="AD3" t="s">
        <v>447</v>
      </c>
      <c r="AE3" t="s">
        <v>214</v>
      </c>
      <c r="AF3">
        <v>0</v>
      </c>
      <c r="AG3">
        <v>0.41</v>
      </c>
      <c r="AH3">
        <v>0.59</v>
      </c>
      <c r="AJ3" t="s">
        <v>11</v>
      </c>
      <c r="AK3" t="s">
        <v>290</v>
      </c>
      <c r="AL3" t="s">
        <v>214</v>
      </c>
      <c r="AM3">
        <v>0.32</v>
      </c>
      <c r="AN3">
        <v>0.08</v>
      </c>
      <c r="AO3">
        <v>0.59</v>
      </c>
      <c r="AQ3" t="s">
        <v>11</v>
      </c>
      <c r="AR3" t="s">
        <v>431</v>
      </c>
      <c r="AS3" t="s">
        <v>214</v>
      </c>
      <c r="AT3">
        <v>0</v>
      </c>
      <c r="AU3">
        <v>0.41</v>
      </c>
      <c r="AV3">
        <v>0.59</v>
      </c>
      <c r="AX3" t="s">
        <v>11</v>
      </c>
      <c r="AY3" t="s">
        <v>294</v>
      </c>
      <c r="AZ3" t="s">
        <v>266</v>
      </c>
      <c r="BA3">
        <v>0.15</v>
      </c>
      <c r="BB3">
        <v>0.01</v>
      </c>
      <c r="BC3">
        <v>0.83</v>
      </c>
      <c r="BE3" t="s">
        <v>11</v>
      </c>
      <c r="BF3" t="s">
        <v>448</v>
      </c>
      <c r="BG3" t="s">
        <v>255</v>
      </c>
      <c r="BH3">
        <v>0</v>
      </c>
      <c r="BI3">
        <v>0.46</v>
      </c>
      <c r="BJ3">
        <v>0.54</v>
      </c>
      <c r="BL3" t="s">
        <v>11</v>
      </c>
      <c r="BM3" t="s">
        <v>298</v>
      </c>
      <c r="BN3" t="s">
        <v>255</v>
      </c>
      <c r="BO3">
        <v>0.42</v>
      </c>
      <c r="BP3">
        <v>0.04</v>
      </c>
      <c r="BQ3">
        <v>0.54</v>
      </c>
      <c r="BS3" t="s">
        <v>11</v>
      </c>
      <c r="BT3" t="s">
        <v>432</v>
      </c>
      <c r="BU3" t="s">
        <v>255</v>
      </c>
      <c r="BV3">
        <v>0.01</v>
      </c>
      <c r="BW3">
        <v>0.45</v>
      </c>
      <c r="BX3">
        <v>0.54</v>
      </c>
      <c r="BZ3" t="s">
        <v>11</v>
      </c>
      <c r="CA3" t="s">
        <v>449</v>
      </c>
      <c r="CB3" t="s">
        <v>266</v>
      </c>
      <c r="CC3">
        <v>0</v>
      </c>
      <c r="CD3">
        <v>0.17</v>
      </c>
      <c r="CE3">
        <v>0.83</v>
      </c>
      <c r="CG3" t="s">
        <v>11</v>
      </c>
      <c r="CH3" t="s">
        <v>450</v>
      </c>
      <c r="CI3" t="s">
        <v>444</v>
      </c>
      <c r="CJ3">
        <v>0</v>
      </c>
      <c r="CK3">
        <v>0</v>
      </c>
      <c r="CL3">
        <v>1</v>
      </c>
      <c r="CN3" t="s">
        <v>11</v>
      </c>
      <c r="CO3" t="s">
        <v>451</v>
      </c>
      <c r="CP3" t="s">
        <v>444</v>
      </c>
      <c r="CQ3">
        <v>0</v>
      </c>
      <c r="CR3">
        <v>0</v>
      </c>
      <c r="CS3">
        <v>1</v>
      </c>
      <c r="CU3" t="s">
        <v>11</v>
      </c>
      <c r="CV3" t="s">
        <v>433</v>
      </c>
      <c r="CW3" t="s">
        <v>213</v>
      </c>
      <c r="CX3">
        <v>0.03</v>
      </c>
      <c r="CY3">
        <v>0.57999999999999996</v>
      </c>
      <c r="CZ3">
        <v>0.39</v>
      </c>
    </row>
    <row r="4" spans="1:104" x14ac:dyDescent="0.25">
      <c r="A4" t="s">
        <v>1</v>
      </c>
      <c r="B4" t="s">
        <v>308</v>
      </c>
      <c r="C4" t="s">
        <v>266</v>
      </c>
      <c r="D4">
        <v>0.15</v>
      </c>
      <c r="E4">
        <v>0</v>
      </c>
      <c r="F4">
        <v>0.85</v>
      </c>
      <c r="G4" s="77"/>
      <c r="H4" t="s">
        <v>1</v>
      </c>
      <c r="I4" t="s">
        <v>430</v>
      </c>
      <c r="J4" t="s">
        <v>266</v>
      </c>
      <c r="K4">
        <v>0.15</v>
      </c>
      <c r="L4">
        <v>0</v>
      </c>
      <c r="M4">
        <v>0.85</v>
      </c>
      <c r="N4" s="77"/>
      <c r="O4" t="s">
        <v>1</v>
      </c>
      <c r="P4" t="s">
        <v>286</v>
      </c>
      <c r="Q4" t="s">
        <v>266</v>
      </c>
      <c r="R4">
        <v>0.05</v>
      </c>
      <c r="S4">
        <v>0.1</v>
      </c>
      <c r="T4">
        <v>0.85</v>
      </c>
      <c r="V4" t="s">
        <v>1</v>
      </c>
      <c r="W4" t="s">
        <v>281</v>
      </c>
      <c r="X4" t="s">
        <v>214</v>
      </c>
      <c r="Y4">
        <v>0</v>
      </c>
      <c r="Z4">
        <v>0.13</v>
      </c>
      <c r="AA4">
        <v>0.87</v>
      </c>
      <c r="AC4" t="s">
        <v>1</v>
      </c>
      <c r="AD4" t="s">
        <v>447</v>
      </c>
      <c r="AE4" t="s">
        <v>214</v>
      </c>
      <c r="AF4">
        <v>0</v>
      </c>
      <c r="AG4">
        <v>0.13</v>
      </c>
      <c r="AH4">
        <v>0.87</v>
      </c>
      <c r="AJ4" t="s">
        <v>1</v>
      </c>
      <c r="AK4" t="s">
        <v>290</v>
      </c>
      <c r="AL4" t="s">
        <v>214</v>
      </c>
      <c r="AM4">
        <v>0.13</v>
      </c>
      <c r="AN4">
        <v>0</v>
      </c>
      <c r="AO4">
        <v>0.87</v>
      </c>
      <c r="AQ4" t="s">
        <v>1</v>
      </c>
      <c r="AR4" t="s">
        <v>431</v>
      </c>
      <c r="AS4" t="s">
        <v>214</v>
      </c>
      <c r="AT4">
        <v>0.13</v>
      </c>
      <c r="AU4">
        <v>0</v>
      </c>
      <c r="AV4">
        <v>0.87</v>
      </c>
      <c r="AX4" t="s">
        <v>1</v>
      </c>
      <c r="AY4" t="s">
        <v>294</v>
      </c>
      <c r="AZ4" t="s">
        <v>266</v>
      </c>
      <c r="BA4">
        <v>0</v>
      </c>
      <c r="BB4">
        <v>0.15</v>
      </c>
      <c r="BC4">
        <v>0.85</v>
      </c>
      <c r="BE4" t="s">
        <v>1</v>
      </c>
      <c r="BF4" t="s">
        <v>448</v>
      </c>
      <c r="BG4" t="s">
        <v>255</v>
      </c>
      <c r="BH4">
        <v>0</v>
      </c>
      <c r="BI4">
        <v>0</v>
      </c>
      <c r="BJ4">
        <v>1</v>
      </c>
      <c r="BL4" t="s">
        <v>1</v>
      </c>
      <c r="BM4" t="s">
        <v>298</v>
      </c>
      <c r="BN4" t="s">
        <v>255</v>
      </c>
      <c r="BO4">
        <v>0</v>
      </c>
      <c r="BP4">
        <v>0</v>
      </c>
      <c r="BQ4">
        <v>1</v>
      </c>
      <c r="BS4" t="s">
        <v>1</v>
      </c>
      <c r="BT4" t="s">
        <v>432</v>
      </c>
      <c r="BU4" t="s">
        <v>255</v>
      </c>
      <c r="BV4">
        <v>0</v>
      </c>
      <c r="BW4">
        <v>0</v>
      </c>
      <c r="BX4">
        <v>1</v>
      </c>
      <c r="BZ4" t="s">
        <v>1</v>
      </c>
      <c r="CA4" t="s">
        <v>449</v>
      </c>
      <c r="CB4" t="s">
        <v>266</v>
      </c>
      <c r="CC4">
        <v>0</v>
      </c>
      <c r="CD4">
        <v>0.15</v>
      </c>
      <c r="CE4">
        <v>0.85</v>
      </c>
      <c r="CG4" t="s">
        <v>1</v>
      </c>
      <c r="CH4" t="s">
        <v>450</v>
      </c>
      <c r="CI4" t="s">
        <v>444</v>
      </c>
      <c r="CJ4">
        <v>0</v>
      </c>
      <c r="CK4">
        <v>0</v>
      </c>
      <c r="CL4">
        <v>1</v>
      </c>
      <c r="CN4" t="s">
        <v>1</v>
      </c>
      <c r="CO4" t="s">
        <v>451</v>
      </c>
      <c r="CP4" t="s">
        <v>444</v>
      </c>
      <c r="CQ4">
        <v>0</v>
      </c>
      <c r="CR4">
        <v>0</v>
      </c>
      <c r="CS4">
        <v>1</v>
      </c>
      <c r="CU4" t="s">
        <v>1</v>
      </c>
      <c r="CV4" t="s">
        <v>433</v>
      </c>
      <c r="CW4" t="s">
        <v>213</v>
      </c>
      <c r="CX4">
        <v>0.28000000000000003</v>
      </c>
      <c r="CY4">
        <v>0.31</v>
      </c>
      <c r="CZ4">
        <v>0.41</v>
      </c>
    </row>
    <row r="5" spans="1:104" x14ac:dyDescent="0.25">
      <c r="A5" t="s">
        <v>2</v>
      </c>
      <c r="B5" t="s">
        <v>308</v>
      </c>
      <c r="C5" t="s">
        <v>266</v>
      </c>
      <c r="D5">
        <v>0.15</v>
      </c>
      <c r="E5">
        <v>0.03</v>
      </c>
      <c r="F5">
        <v>0.82</v>
      </c>
      <c r="G5" s="77"/>
      <c r="H5" t="s">
        <v>2</v>
      </c>
      <c r="I5" t="s">
        <v>430</v>
      </c>
      <c r="J5" t="s">
        <v>266</v>
      </c>
      <c r="K5">
        <v>0.15</v>
      </c>
      <c r="L5">
        <v>0.03</v>
      </c>
      <c r="M5">
        <v>0.82</v>
      </c>
      <c r="N5" s="77"/>
      <c r="O5" t="s">
        <v>2</v>
      </c>
      <c r="P5" t="s">
        <v>286</v>
      </c>
      <c r="Q5" t="s">
        <v>266</v>
      </c>
      <c r="R5">
        <v>0.15</v>
      </c>
      <c r="S5">
        <v>0.03</v>
      </c>
      <c r="T5">
        <v>0.82</v>
      </c>
      <c r="V5" t="s">
        <v>2</v>
      </c>
      <c r="W5" t="s">
        <v>281</v>
      </c>
      <c r="X5" t="s">
        <v>214</v>
      </c>
      <c r="Y5">
        <v>0.36</v>
      </c>
      <c r="Z5">
        <v>0.06</v>
      </c>
      <c r="AA5">
        <v>0.57999999999999996</v>
      </c>
      <c r="AC5" t="s">
        <v>2</v>
      </c>
      <c r="AD5" t="s">
        <v>447</v>
      </c>
      <c r="AE5" t="s">
        <v>214</v>
      </c>
      <c r="AF5">
        <v>0</v>
      </c>
      <c r="AG5">
        <v>0.42</v>
      </c>
      <c r="AH5">
        <v>0.57999999999999996</v>
      </c>
      <c r="AJ5" t="s">
        <v>2</v>
      </c>
      <c r="AK5" t="s">
        <v>290</v>
      </c>
      <c r="AL5" t="s">
        <v>214</v>
      </c>
      <c r="AM5">
        <v>0.39</v>
      </c>
      <c r="AN5">
        <v>0.03</v>
      </c>
      <c r="AO5">
        <v>0.57999999999999996</v>
      </c>
      <c r="AQ5" t="s">
        <v>2</v>
      </c>
      <c r="AR5" t="s">
        <v>431</v>
      </c>
      <c r="AS5" t="s">
        <v>214</v>
      </c>
      <c r="AT5">
        <v>0.24</v>
      </c>
      <c r="AU5">
        <v>0.18</v>
      </c>
      <c r="AV5">
        <v>0.57999999999999996</v>
      </c>
      <c r="AX5" t="s">
        <v>2</v>
      </c>
      <c r="AY5" t="s">
        <v>294</v>
      </c>
      <c r="AZ5" t="s">
        <v>266</v>
      </c>
      <c r="BA5">
        <v>0.15</v>
      </c>
      <c r="BB5">
        <v>0.03</v>
      </c>
      <c r="BC5">
        <v>0.82</v>
      </c>
      <c r="BE5" t="s">
        <v>2</v>
      </c>
      <c r="BF5" t="s">
        <v>448</v>
      </c>
      <c r="BG5" t="s">
        <v>255</v>
      </c>
      <c r="BH5">
        <v>0</v>
      </c>
      <c r="BI5">
        <v>0.64</v>
      </c>
      <c r="BJ5">
        <v>0.36</v>
      </c>
      <c r="BL5" t="s">
        <v>2</v>
      </c>
      <c r="BM5" t="s">
        <v>298</v>
      </c>
      <c r="BN5" t="s">
        <v>255</v>
      </c>
      <c r="BO5">
        <v>0.55000000000000004</v>
      </c>
      <c r="BP5">
        <v>0.09</v>
      </c>
      <c r="BQ5">
        <v>0.36</v>
      </c>
      <c r="BS5" t="s">
        <v>2</v>
      </c>
      <c r="BT5" t="s">
        <v>432</v>
      </c>
      <c r="BU5" t="s">
        <v>255</v>
      </c>
      <c r="BV5">
        <v>0.39</v>
      </c>
      <c r="BW5">
        <v>0.24</v>
      </c>
      <c r="BX5">
        <v>0.36</v>
      </c>
      <c r="BZ5" t="s">
        <v>2</v>
      </c>
      <c r="CA5" t="s">
        <v>449</v>
      </c>
      <c r="CB5" t="s">
        <v>266</v>
      </c>
      <c r="CC5">
        <v>0</v>
      </c>
      <c r="CD5">
        <v>0.18</v>
      </c>
      <c r="CE5">
        <v>0.82</v>
      </c>
      <c r="CG5" t="s">
        <v>2</v>
      </c>
      <c r="CH5" t="s">
        <v>450</v>
      </c>
      <c r="CI5" t="s">
        <v>444</v>
      </c>
      <c r="CJ5">
        <v>0</v>
      </c>
      <c r="CK5">
        <v>0</v>
      </c>
      <c r="CL5">
        <v>1</v>
      </c>
      <c r="CN5" t="s">
        <v>2</v>
      </c>
      <c r="CO5" t="s">
        <v>451</v>
      </c>
      <c r="CP5" t="s">
        <v>444</v>
      </c>
      <c r="CQ5">
        <v>0</v>
      </c>
      <c r="CR5">
        <v>0</v>
      </c>
      <c r="CS5">
        <v>1</v>
      </c>
      <c r="CU5" t="s">
        <v>2</v>
      </c>
      <c r="CV5" t="s">
        <v>433</v>
      </c>
      <c r="CW5" t="s">
        <v>213</v>
      </c>
      <c r="CX5">
        <v>0.42</v>
      </c>
      <c r="CY5">
        <v>0.27</v>
      </c>
      <c r="CZ5">
        <v>0.3</v>
      </c>
    </row>
    <row r="6" spans="1:104" x14ac:dyDescent="0.25">
      <c r="A6" t="s">
        <v>23</v>
      </c>
      <c r="B6" t="s">
        <v>308</v>
      </c>
      <c r="C6" t="s">
        <v>266</v>
      </c>
      <c r="D6">
        <v>0</v>
      </c>
      <c r="E6">
        <v>0</v>
      </c>
      <c r="F6">
        <v>1</v>
      </c>
      <c r="G6" s="77"/>
      <c r="H6" t="s">
        <v>23</v>
      </c>
      <c r="I6" t="s">
        <v>430</v>
      </c>
      <c r="J6" t="s">
        <v>266</v>
      </c>
      <c r="K6">
        <v>0</v>
      </c>
      <c r="L6">
        <v>0</v>
      </c>
      <c r="M6">
        <v>1</v>
      </c>
      <c r="N6" s="77"/>
      <c r="O6" t="s">
        <v>23</v>
      </c>
      <c r="P6" t="s">
        <v>286</v>
      </c>
      <c r="Q6" t="s">
        <v>266</v>
      </c>
      <c r="R6">
        <v>0</v>
      </c>
      <c r="S6">
        <v>0</v>
      </c>
      <c r="T6">
        <v>1</v>
      </c>
      <c r="V6" t="s">
        <v>23</v>
      </c>
      <c r="W6" t="s">
        <v>281</v>
      </c>
      <c r="X6" t="s">
        <v>214</v>
      </c>
      <c r="Y6">
        <v>0</v>
      </c>
      <c r="Z6">
        <v>1</v>
      </c>
      <c r="AA6">
        <v>0</v>
      </c>
      <c r="AC6" t="s">
        <v>23</v>
      </c>
      <c r="AD6" t="s">
        <v>447</v>
      </c>
      <c r="AE6" t="s">
        <v>214</v>
      </c>
      <c r="AF6">
        <v>0</v>
      </c>
      <c r="AG6">
        <v>1</v>
      </c>
      <c r="AH6">
        <v>0</v>
      </c>
      <c r="AJ6" t="s">
        <v>23</v>
      </c>
      <c r="AK6" t="s">
        <v>290</v>
      </c>
      <c r="AL6" t="s">
        <v>214</v>
      </c>
      <c r="AM6">
        <v>0.04</v>
      </c>
      <c r="AN6">
        <v>0.96</v>
      </c>
      <c r="AO6">
        <v>0</v>
      </c>
      <c r="AQ6" t="s">
        <v>23</v>
      </c>
      <c r="AR6" t="s">
        <v>431</v>
      </c>
      <c r="AS6" t="s">
        <v>214</v>
      </c>
      <c r="AT6">
        <v>0</v>
      </c>
      <c r="AU6">
        <v>1</v>
      </c>
      <c r="AV6">
        <v>0</v>
      </c>
      <c r="AX6" t="s">
        <v>23</v>
      </c>
      <c r="AY6" t="s">
        <v>294</v>
      </c>
      <c r="AZ6" t="s">
        <v>266</v>
      </c>
      <c r="BA6">
        <v>0</v>
      </c>
      <c r="BB6">
        <v>0</v>
      </c>
      <c r="BC6">
        <v>1</v>
      </c>
      <c r="BE6" t="s">
        <v>23</v>
      </c>
      <c r="BF6" t="s">
        <v>448</v>
      </c>
      <c r="BG6" t="s">
        <v>255</v>
      </c>
      <c r="BH6">
        <v>0</v>
      </c>
      <c r="BI6">
        <v>0</v>
      </c>
      <c r="BJ6">
        <v>1</v>
      </c>
      <c r="BL6" t="s">
        <v>23</v>
      </c>
      <c r="BM6" t="s">
        <v>298</v>
      </c>
      <c r="BN6" t="s">
        <v>255</v>
      </c>
      <c r="BO6">
        <v>0</v>
      </c>
      <c r="BP6">
        <v>0</v>
      </c>
      <c r="BQ6">
        <v>1</v>
      </c>
      <c r="BS6" t="s">
        <v>23</v>
      </c>
      <c r="BT6" t="s">
        <v>432</v>
      </c>
      <c r="BU6" t="s">
        <v>255</v>
      </c>
      <c r="BV6">
        <v>0</v>
      </c>
      <c r="BW6">
        <v>0</v>
      </c>
      <c r="BX6">
        <v>1</v>
      </c>
      <c r="BZ6" t="s">
        <v>23</v>
      </c>
      <c r="CA6" t="s">
        <v>449</v>
      </c>
      <c r="CB6" t="s">
        <v>266</v>
      </c>
      <c r="CC6">
        <v>0</v>
      </c>
      <c r="CD6">
        <v>0</v>
      </c>
      <c r="CE6">
        <v>1</v>
      </c>
      <c r="CG6" t="s">
        <v>23</v>
      </c>
      <c r="CH6" t="s">
        <v>450</v>
      </c>
      <c r="CI6" t="s">
        <v>444</v>
      </c>
      <c r="CJ6">
        <v>0</v>
      </c>
      <c r="CK6">
        <v>0</v>
      </c>
      <c r="CL6">
        <v>1</v>
      </c>
      <c r="CN6" t="s">
        <v>23</v>
      </c>
      <c r="CO6" t="s">
        <v>451</v>
      </c>
      <c r="CP6" t="s">
        <v>444</v>
      </c>
      <c r="CQ6">
        <v>0</v>
      </c>
      <c r="CR6">
        <v>0</v>
      </c>
      <c r="CS6">
        <v>1</v>
      </c>
      <c r="CU6" t="s">
        <v>23</v>
      </c>
      <c r="CV6" t="s">
        <v>433</v>
      </c>
      <c r="CW6" t="s">
        <v>213</v>
      </c>
      <c r="CX6">
        <v>0</v>
      </c>
      <c r="CY6">
        <v>0.04</v>
      </c>
      <c r="CZ6">
        <v>0.96</v>
      </c>
    </row>
    <row r="7" spans="1:104" x14ac:dyDescent="0.25">
      <c r="A7" t="s">
        <v>24</v>
      </c>
      <c r="B7" t="s">
        <v>308</v>
      </c>
      <c r="C7" t="s">
        <v>266</v>
      </c>
      <c r="D7">
        <v>0.47</v>
      </c>
      <c r="E7">
        <v>0.06</v>
      </c>
      <c r="F7">
        <v>0.47</v>
      </c>
      <c r="G7" s="77"/>
      <c r="H7" t="s">
        <v>24</v>
      </c>
      <c r="I7" t="s">
        <v>430</v>
      </c>
      <c r="J7" t="s">
        <v>266</v>
      </c>
      <c r="K7">
        <v>0.22</v>
      </c>
      <c r="L7">
        <v>0.31</v>
      </c>
      <c r="M7">
        <v>0.47</v>
      </c>
      <c r="N7" s="77"/>
      <c r="O7" t="s">
        <v>24</v>
      </c>
      <c r="P7" t="s">
        <v>286</v>
      </c>
      <c r="Q7" t="s">
        <v>266</v>
      </c>
      <c r="R7">
        <v>0.03</v>
      </c>
      <c r="S7">
        <v>0.5</v>
      </c>
      <c r="T7">
        <v>0.47</v>
      </c>
      <c r="V7" t="s">
        <v>24</v>
      </c>
      <c r="W7" t="s">
        <v>281</v>
      </c>
      <c r="X7" t="s">
        <v>214</v>
      </c>
      <c r="Y7">
        <v>0.03</v>
      </c>
      <c r="Z7">
        <v>0</v>
      </c>
      <c r="AA7">
        <v>0.97</v>
      </c>
      <c r="AC7" t="s">
        <v>24</v>
      </c>
      <c r="AD7" t="s">
        <v>447</v>
      </c>
      <c r="AE7" t="s">
        <v>214</v>
      </c>
      <c r="AF7">
        <v>0.03</v>
      </c>
      <c r="AG7">
        <v>0</v>
      </c>
      <c r="AH7">
        <v>0.97</v>
      </c>
      <c r="AJ7" t="s">
        <v>24</v>
      </c>
      <c r="AK7" t="s">
        <v>290</v>
      </c>
      <c r="AL7" t="s">
        <v>214</v>
      </c>
      <c r="AM7">
        <v>0.03</v>
      </c>
      <c r="AN7">
        <v>0</v>
      </c>
      <c r="AO7">
        <v>0.97</v>
      </c>
      <c r="AQ7" t="s">
        <v>24</v>
      </c>
      <c r="AR7" t="s">
        <v>431</v>
      </c>
      <c r="AS7" t="s">
        <v>214</v>
      </c>
      <c r="AT7">
        <v>0.03</v>
      </c>
      <c r="AU7">
        <v>0</v>
      </c>
      <c r="AV7">
        <v>0.97</v>
      </c>
      <c r="AX7" t="s">
        <v>24</v>
      </c>
      <c r="AY7" t="s">
        <v>294</v>
      </c>
      <c r="AZ7" t="s">
        <v>266</v>
      </c>
      <c r="BA7">
        <v>0.25</v>
      </c>
      <c r="BB7">
        <v>0.28000000000000003</v>
      </c>
      <c r="BC7">
        <v>0.47</v>
      </c>
      <c r="BE7" t="s">
        <v>24</v>
      </c>
      <c r="BF7" t="s">
        <v>448</v>
      </c>
      <c r="BG7" t="s">
        <v>255</v>
      </c>
      <c r="BH7">
        <v>0.31</v>
      </c>
      <c r="BI7">
        <v>0</v>
      </c>
      <c r="BJ7">
        <v>0.69</v>
      </c>
      <c r="BL7" t="s">
        <v>24</v>
      </c>
      <c r="BM7" t="s">
        <v>298</v>
      </c>
      <c r="BN7" t="s">
        <v>255</v>
      </c>
      <c r="BO7">
        <v>0.28000000000000003</v>
      </c>
      <c r="BP7">
        <v>0.03</v>
      </c>
      <c r="BQ7">
        <v>0.69</v>
      </c>
      <c r="BS7" t="s">
        <v>24</v>
      </c>
      <c r="BT7" t="s">
        <v>432</v>
      </c>
      <c r="BU7" t="s">
        <v>255</v>
      </c>
      <c r="BV7">
        <v>0.06</v>
      </c>
      <c r="BW7">
        <v>0.25</v>
      </c>
      <c r="BX7">
        <v>0.69</v>
      </c>
      <c r="BZ7" t="s">
        <v>24</v>
      </c>
      <c r="CA7" t="s">
        <v>449</v>
      </c>
      <c r="CB7" t="s">
        <v>266</v>
      </c>
      <c r="CC7">
        <v>0.25</v>
      </c>
      <c r="CD7">
        <v>0.28000000000000003</v>
      </c>
      <c r="CE7">
        <v>0.47</v>
      </c>
      <c r="CG7" t="s">
        <v>24</v>
      </c>
      <c r="CH7" t="s">
        <v>450</v>
      </c>
      <c r="CI7" t="s">
        <v>444</v>
      </c>
      <c r="CJ7">
        <v>0.28000000000000003</v>
      </c>
      <c r="CK7">
        <v>0.03</v>
      </c>
      <c r="CL7">
        <v>0.69</v>
      </c>
      <c r="CN7" t="s">
        <v>24</v>
      </c>
      <c r="CO7" t="s">
        <v>451</v>
      </c>
      <c r="CP7" t="s">
        <v>444</v>
      </c>
      <c r="CQ7">
        <v>0.06</v>
      </c>
      <c r="CR7">
        <v>0.25</v>
      </c>
      <c r="CS7">
        <v>0.69</v>
      </c>
      <c r="CU7" t="s">
        <v>24</v>
      </c>
      <c r="CV7" t="s">
        <v>433</v>
      </c>
      <c r="CW7" t="s">
        <v>213</v>
      </c>
      <c r="CX7">
        <v>0.19</v>
      </c>
      <c r="CY7">
        <v>0.5</v>
      </c>
      <c r="CZ7">
        <v>0.31</v>
      </c>
    </row>
    <row r="8" spans="1:104" x14ac:dyDescent="0.25">
      <c r="A8" t="s">
        <v>25</v>
      </c>
      <c r="B8" t="s">
        <v>308</v>
      </c>
      <c r="C8" t="s">
        <v>266</v>
      </c>
      <c r="D8">
        <v>0.02</v>
      </c>
      <c r="E8">
        <v>0</v>
      </c>
      <c r="F8">
        <v>0.98</v>
      </c>
      <c r="G8" s="77"/>
      <c r="H8" t="s">
        <v>25</v>
      </c>
      <c r="I8" t="s">
        <v>430</v>
      </c>
      <c r="J8" t="s">
        <v>266</v>
      </c>
      <c r="K8">
        <v>0.02</v>
      </c>
      <c r="L8">
        <v>0</v>
      </c>
      <c r="M8">
        <v>0.98</v>
      </c>
      <c r="N8" s="77"/>
      <c r="O8" t="s">
        <v>25</v>
      </c>
      <c r="P8" t="s">
        <v>286</v>
      </c>
      <c r="Q8" t="s">
        <v>266</v>
      </c>
      <c r="R8">
        <v>0.02</v>
      </c>
      <c r="S8">
        <v>0</v>
      </c>
      <c r="T8">
        <v>0.98</v>
      </c>
      <c r="V8" t="s">
        <v>25</v>
      </c>
      <c r="W8" t="s">
        <v>281</v>
      </c>
      <c r="X8" t="s">
        <v>214</v>
      </c>
      <c r="Y8">
        <v>0.11</v>
      </c>
      <c r="Z8">
        <v>0.09</v>
      </c>
      <c r="AA8">
        <v>0.81</v>
      </c>
      <c r="AC8" t="s">
        <v>25</v>
      </c>
      <c r="AD8" t="s">
        <v>447</v>
      </c>
      <c r="AE8" t="s">
        <v>214</v>
      </c>
      <c r="AF8">
        <v>0</v>
      </c>
      <c r="AG8">
        <v>0.19</v>
      </c>
      <c r="AH8">
        <v>0.81</v>
      </c>
      <c r="AJ8" t="s">
        <v>25</v>
      </c>
      <c r="AK8" t="s">
        <v>290</v>
      </c>
      <c r="AL8" t="s">
        <v>214</v>
      </c>
      <c r="AM8">
        <v>0.14000000000000001</v>
      </c>
      <c r="AN8">
        <v>0.05</v>
      </c>
      <c r="AO8">
        <v>0.81</v>
      </c>
      <c r="AQ8" t="s">
        <v>25</v>
      </c>
      <c r="AR8" t="s">
        <v>431</v>
      </c>
      <c r="AS8" t="s">
        <v>214</v>
      </c>
      <c r="AT8">
        <v>0.09</v>
      </c>
      <c r="AU8">
        <v>0.11</v>
      </c>
      <c r="AV8">
        <v>0.81</v>
      </c>
      <c r="AX8" t="s">
        <v>25</v>
      </c>
      <c r="AY8" t="s">
        <v>294</v>
      </c>
      <c r="AZ8" t="s">
        <v>266</v>
      </c>
      <c r="BA8">
        <v>0.02</v>
      </c>
      <c r="BB8">
        <v>0</v>
      </c>
      <c r="BC8">
        <v>0.98</v>
      </c>
      <c r="BE8" t="s">
        <v>25</v>
      </c>
      <c r="BF8" t="s">
        <v>448</v>
      </c>
      <c r="BG8" t="s">
        <v>255</v>
      </c>
      <c r="BH8">
        <v>0</v>
      </c>
      <c r="BI8">
        <v>0.26</v>
      </c>
      <c r="BJ8">
        <v>0.74</v>
      </c>
      <c r="BL8" t="s">
        <v>25</v>
      </c>
      <c r="BM8" t="s">
        <v>298</v>
      </c>
      <c r="BN8" t="s">
        <v>255</v>
      </c>
      <c r="BO8">
        <v>0.21</v>
      </c>
      <c r="BP8">
        <v>0.05</v>
      </c>
      <c r="BQ8">
        <v>0.74</v>
      </c>
      <c r="BS8" t="s">
        <v>25</v>
      </c>
      <c r="BT8" t="s">
        <v>432</v>
      </c>
      <c r="BU8" t="s">
        <v>255</v>
      </c>
      <c r="BV8">
        <v>0.18</v>
      </c>
      <c r="BW8">
        <v>0.09</v>
      </c>
      <c r="BX8">
        <v>0.74</v>
      </c>
      <c r="BZ8" t="s">
        <v>25</v>
      </c>
      <c r="CA8" t="s">
        <v>449</v>
      </c>
      <c r="CB8" t="s">
        <v>266</v>
      </c>
      <c r="CC8">
        <v>0</v>
      </c>
      <c r="CD8">
        <v>0.02</v>
      </c>
      <c r="CE8">
        <v>0.98</v>
      </c>
      <c r="CG8" t="s">
        <v>25</v>
      </c>
      <c r="CH8" t="s">
        <v>450</v>
      </c>
      <c r="CI8" t="s">
        <v>444</v>
      </c>
      <c r="CJ8">
        <v>0</v>
      </c>
      <c r="CK8">
        <v>0</v>
      </c>
      <c r="CL8">
        <v>1</v>
      </c>
      <c r="CN8" t="s">
        <v>25</v>
      </c>
      <c r="CO8" t="s">
        <v>451</v>
      </c>
      <c r="CP8" t="s">
        <v>444</v>
      </c>
      <c r="CQ8">
        <v>0</v>
      </c>
      <c r="CR8">
        <v>0</v>
      </c>
      <c r="CS8">
        <v>1</v>
      </c>
      <c r="CU8" t="s">
        <v>25</v>
      </c>
      <c r="CV8" t="s">
        <v>433</v>
      </c>
      <c r="CW8" t="s">
        <v>213</v>
      </c>
      <c r="CX8">
        <v>0.21</v>
      </c>
      <c r="CY8">
        <v>0.28000000000000003</v>
      </c>
      <c r="CZ8">
        <v>0.51</v>
      </c>
    </row>
    <row r="9" spans="1:104" x14ac:dyDescent="0.25">
      <c r="A9" t="s">
        <v>12</v>
      </c>
      <c r="B9" t="s">
        <v>308</v>
      </c>
      <c r="C9" t="s">
        <v>266</v>
      </c>
      <c r="D9">
        <v>0</v>
      </c>
      <c r="E9">
        <v>0</v>
      </c>
      <c r="F9">
        <v>1</v>
      </c>
      <c r="G9" s="77"/>
      <c r="H9" t="s">
        <v>12</v>
      </c>
      <c r="I9" t="s">
        <v>430</v>
      </c>
      <c r="J9" t="s">
        <v>266</v>
      </c>
      <c r="K9">
        <v>0</v>
      </c>
      <c r="L9">
        <v>0</v>
      </c>
      <c r="M9">
        <v>1</v>
      </c>
      <c r="N9" s="77"/>
      <c r="O9" t="s">
        <v>12</v>
      </c>
      <c r="P9" t="s">
        <v>286</v>
      </c>
      <c r="Q9" t="s">
        <v>266</v>
      </c>
      <c r="R9">
        <v>0</v>
      </c>
      <c r="S9">
        <v>0</v>
      </c>
      <c r="T9">
        <v>1</v>
      </c>
      <c r="V9" t="s">
        <v>12</v>
      </c>
      <c r="W9" t="s">
        <v>281</v>
      </c>
      <c r="X9" t="s">
        <v>214</v>
      </c>
      <c r="Y9">
        <v>0</v>
      </c>
      <c r="Z9">
        <v>0.56999999999999995</v>
      </c>
      <c r="AA9">
        <v>0.43</v>
      </c>
      <c r="AC9" t="s">
        <v>12</v>
      </c>
      <c r="AD9" t="s">
        <v>447</v>
      </c>
      <c r="AE9" t="s">
        <v>214</v>
      </c>
      <c r="AF9">
        <v>0</v>
      </c>
      <c r="AG9">
        <v>0.56999999999999995</v>
      </c>
      <c r="AH9">
        <v>0.43</v>
      </c>
      <c r="AJ9" t="s">
        <v>12</v>
      </c>
      <c r="AK9" t="s">
        <v>290</v>
      </c>
      <c r="AL9" t="s">
        <v>214</v>
      </c>
      <c r="AM9">
        <v>0.56999999999999995</v>
      </c>
      <c r="AN9">
        <v>0</v>
      </c>
      <c r="AO9">
        <v>0.43</v>
      </c>
      <c r="AQ9" t="s">
        <v>12</v>
      </c>
      <c r="AR9" t="s">
        <v>431</v>
      </c>
      <c r="AS9" t="s">
        <v>214</v>
      </c>
      <c r="AT9">
        <v>0.28999999999999998</v>
      </c>
      <c r="AU9">
        <v>0.28999999999999998</v>
      </c>
      <c r="AV9">
        <v>0.43</v>
      </c>
      <c r="AX9" t="s">
        <v>12</v>
      </c>
      <c r="AY9" t="s">
        <v>294</v>
      </c>
      <c r="AZ9" t="s">
        <v>266</v>
      </c>
      <c r="BA9">
        <v>0</v>
      </c>
      <c r="BB9">
        <v>0</v>
      </c>
      <c r="BC9">
        <v>1</v>
      </c>
      <c r="BE9" t="s">
        <v>12</v>
      </c>
      <c r="BF9" t="s">
        <v>448</v>
      </c>
      <c r="BG9" t="s">
        <v>255</v>
      </c>
      <c r="BH9">
        <v>0</v>
      </c>
      <c r="BI9">
        <v>0</v>
      </c>
      <c r="BJ9">
        <v>1</v>
      </c>
      <c r="BL9" t="s">
        <v>12</v>
      </c>
      <c r="BM9" t="s">
        <v>298</v>
      </c>
      <c r="BN9" t="s">
        <v>255</v>
      </c>
      <c r="BO9">
        <v>0</v>
      </c>
      <c r="BP9">
        <v>0</v>
      </c>
      <c r="BQ9">
        <v>1</v>
      </c>
      <c r="BS9" t="s">
        <v>12</v>
      </c>
      <c r="BT9" t="s">
        <v>432</v>
      </c>
      <c r="BU9" t="s">
        <v>255</v>
      </c>
      <c r="BV9">
        <v>0</v>
      </c>
      <c r="BW9">
        <v>0</v>
      </c>
      <c r="BX9">
        <v>1</v>
      </c>
      <c r="BZ9" t="s">
        <v>12</v>
      </c>
      <c r="CA9" t="s">
        <v>449</v>
      </c>
      <c r="CB9" t="s">
        <v>266</v>
      </c>
      <c r="CC9">
        <v>0</v>
      </c>
      <c r="CD9">
        <v>0</v>
      </c>
      <c r="CE9">
        <v>1</v>
      </c>
      <c r="CG9" t="s">
        <v>12</v>
      </c>
      <c r="CH9" t="s">
        <v>450</v>
      </c>
      <c r="CI9" t="s">
        <v>444</v>
      </c>
      <c r="CJ9">
        <v>0</v>
      </c>
      <c r="CK9">
        <v>0</v>
      </c>
      <c r="CL9">
        <v>1</v>
      </c>
      <c r="CN9" t="s">
        <v>12</v>
      </c>
      <c r="CO9" t="s">
        <v>451</v>
      </c>
      <c r="CP9" t="s">
        <v>444</v>
      </c>
      <c r="CQ9">
        <v>0</v>
      </c>
      <c r="CR9">
        <v>0</v>
      </c>
      <c r="CS9">
        <v>1</v>
      </c>
      <c r="CU9" t="s">
        <v>12</v>
      </c>
      <c r="CV9" t="s">
        <v>433</v>
      </c>
      <c r="CW9" t="s">
        <v>213</v>
      </c>
      <c r="CX9">
        <v>0.43</v>
      </c>
      <c r="CY9">
        <v>0.52</v>
      </c>
      <c r="CZ9">
        <v>0.05</v>
      </c>
    </row>
    <row r="10" spans="1:104" x14ac:dyDescent="0.25">
      <c r="A10" t="s">
        <v>3</v>
      </c>
      <c r="B10" t="s">
        <v>308</v>
      </c>
      <c r="C10" t="s">
        <v>266</v>
      </c>
      <c r="D10">
        <v>0.12</v>
      </c>
      <c r="E10">
        <v>0.04</v>
      </c>
      <c r="F10">
        <v>0.84</v>
      </c>
      <c r="G10" s="77"/>
      <c r="H10" t="s">
        <v>3</v>
      </c>
      <c r="I10" t="s">
        <v>430</v>
      </c>
      <c r="J10" t="s">
        <v>266</v>
      </c>
      <c r="K10">
        <v>0.08</v>
      </c>
      <c r="L10">
        <v>0.08</v>
      </c>
      <c r="M10">
        <v>0.84</v>
      </c>
      <c r="N10" s="77"/>
      <c r="O10" t="s">
        <v>3</v>
      </c>
      <c r="P10" t="s">
        <v>286</v>
      </c>
      <c r="Q10" t="s">
        <v>266</v>
      </c>
      <c r="R10">
        <v>0.04</v>
      </c>
      <c r="S10">
        <v>0.12</v>
      </c>
      <c r="T10">
        <v>0.84</v>
      </c>
      <c r="V10" t="s">
        <v>3</v>
      </c>
      <c r="W10" t="s">
        <v>281</v>
      </c>
      <c r="X10" t="s">
        <v>214</v>
      </c>
      <c r="Y10">
        <v>0</v>
      </c>
      <c r="Z10">
        <v>0.12</v>
      </c>
      <c r="AA10">
        <v>0.88</v>
      </c>
      <c r="AC10" t="s">
        <v>3</v>
      </c>
      <c r="AD10" t="s">
        <v>447</v>
      </c>
      <c r="AE10" t="s">
        <v>214</v>
      </c>
      <c r="AF10">
        <v>0</v>
      </c>
      <c r="AG10">
        <v>0.12</v>
      </c>
      <c r="AH10">
        <v>0.88</v>
      </c>
      <c r="AJ10" t="s">
        <v>3</v>
      </c>
      <c r="AK10" t="s">
        <v>290</v>
      </c>
      <c r="AL10" t="s">
        <v>214</v>
      </c>
      <c r="AM10">
        <v>0.08</v>
      </c>
      <c r="AN10">
        <v>0.04</v>
      </c>
      <c r="AO10">
        <v>0.88</v>
      </c>
      <c r="AQ10" t="s">
        <v>3</v>
      </c>
      <c r="AR10" t="s">
        <v>431</v>
      </c>
      <c r="AS10" t="s">
        <v>214</v>
      </c>
      <c r="AT10">
        <v>0.08</v>
      </c>
      <c r="AU10">
        <v>0.04</v>
      </c>
      <c r="AV10">
        <v>0.88</v>
      </c>
      <c r="AX10" t="s">
        <v>3</v>
      </c>
      <c r="AY10" t="s">
        <v>294</v>
      </c>
      <c r="AZ10" t="s">
        <v>266</v>
      </c>
      <c r="BA10">
        <v>0.12</v>
      </c>
      <c r="BB10">
        <v>0.04</v>
      </c>
      <c r="BC10">
        <v>0.84</v>
      </c>
      <c r="BE10" t="s">
        <v>3</v>
      </c>
      <c r="BF10" t="s">
        <v>448</v>
      </c>
      <c r="BG10" t="s">
        <v>255</v>
      </c>
      <c r="BH10">
        <v>0</v>
      </c>
      <c r="BI10">
        <v>0.28000000000000003</v>
      </c>
      <c r="BJ10">
        <v>0.72</v>
      </c>
      <c r="BL10" t="s">
        <v>3</v>
      </c>
      <c r="BM10" t="s">
        <v>298</v>
      </c>
      <c r="BN10" t="s">
        <v>255</v>
      </c>
      <c r="BO10">
        <v>0.28000000000000003</v>
      </c>
      <c r="BP10">
        <v>0</v>
      </c>
      <c r="BQ10">
        <v>0.72</v>
      </c>
      <c r="BS10" t="s">
        <v>3</v>
      </c>
      <c r="BT10" t="s">
        <v>432</v>
      </c>
      <c r="BU10" t="s">
        <v>255</v>
      </c>
      <c r="BV10">
        <v>0.08</v>
      </c>
      <c r="BW10">
        <v>0.2</v>
      </c>
      <c r="BX10">
        <v>0.72</v>
      </c>
      <c r="BZ10" t="s">
        <v>3</v>
      </c>
      <c r="CA10" t="s">
        <v>449</v>
      </c>
      <c r="CB10" t="s">
        <v>266</v>
      </c>
      <c r="CC10">
        <v>0</v>
      </c>
      <c r="CD10">
        <v>0.16</v>
      </c>
      <c r="CE10">
        <v>0.84</v>
      </c>
      <c r="CG10" t="s">
        <v>3</v>
      </c>
      <c r="CH10" t="s">
        <v>450</v>
      </c>
      <c r="CI10" t="s">
        <v>444</v>
      </c>
      <c r="CJ10">
        <v>0</v>
      </c>
      <c r="CK10">
        <v>0</v>
      </c>
      <c r="CL10">
        <v>1</v>
      </c>
      <c r="CN10" t="s">
        <v>3</v>
      </c>
      <c r="CO10" t="s">
        <v>451</v>
      </c>
      <c r="CP10" t="s">
        <v>444</v>
      </c>
      <c r="CQ10">
        <v>0</v>
      </c>
      <c r="CR10">
        <v>0</v>
      </c>
      <c r="CS10">
        <v>1</v>
      </c>
      <c r="CU10" t="s">
        <v>3</v>
      </c>
      <c r="CV10" t="s">
        <v>433</v>
      </c>
      <c r="CW10" t="s">
        <v>213</v>
      </c>
      <c r="CX10">
        <v>0.32</v>
      </c>
      <c r="CY10">
        <v>0.56000000000000005</v>
      </c>
      <c r="CZ10">
        <v>0.12</v>
      </c>
    </row>
    <row r="11" spans="1:104" x14ac:dyDescent="0.25">
      <c r="A11" t="s">
        <v>26</v>
      </c>
      <c r="B11" t="s">
        <v>308</v>
      </c>
      <c r="C11" t="s">
        <v>266</v>
      </c>
      <c r="D11">
        <v>0.1</v>
      </c>
      <c r="E11">
        <v>0.05</v>
      </c>
      <c r="F11">
        <v>0.85</v>
      </c>
      <c r="G11" s="77"/>
      <c r="H11" t="s">
        <v>26</v>
      </c>
      <c r="I11" t="s">
        <v>430</v>
      </c>
      <c r="J11" t="s">
        <v>266</v>
      </c>
      <c r="K11">
        <v>0.1</v>
      </c>
      <c r="L11">
        <v>0.05</v>
      </c>
      <c r="M11">
        <v>0.85</v>
      </c>
      <c r="N11" s="77"/>
      <c r="O11" t="s">
        <v>26</v>
      </c>
      <c r="P11" t="s">
        <v>286</v>
      </c>
      <c r="Q11" t="s">
        <v>266</v>
      </c>
      <c r="R11">
        <v>0.1</v>
      </c>
      <c r="S11">
        <v>0.05</v>
      </c>
      <c r="T11">
        <v>0.85</v>
      </c>
      <c r="V11" t="s">
        <v>26</v>
      </c>
      <c r="W11" t="s">
        <v>281</v>
      </c>
      <c r="X11" t="s">
        <v>214</v>
      </c>
      <c r="Y11">
        <v>0</v>
      </c>
      <c r="Z11">
        <v>0.3</v>
      </c>
      <c r="AA11">
        <v>0.7</v>
      </c>
      <c r="AC11" t="s">
        <v>26</v>
      </c>
      <c r="AD11" t="s">
        <v>447</v>
      </c>
      <c r="AE11" t="s">
        <v>214</v>
      </c>
      <c r="AF11">
        <v>0</v>
      </c>
      <c r="AG11">
        <v>0.3</v>
      </c>
      <c r="AH11">
        <v>0.7</v>
      </c>
      <c r="AJ11" t="s">
        <v>26</v>
      </c>
      <c r="AK11" t="s">
        <v>290</v>
      </c>
      <c r="AL11" t="s">
        <v>214</v>
      </c>
      <c r="AM11">
        <v>0.3</v>
      </c>
      <c r="AN11">
        <v>0</v>
      </c>
      <c r="AO11">
        <v>0.7</v>
      </c>
      <c r="AQ11" t="s">
        <v>26</v>
      </c>
      <c r="AR11" t="s">
        <v>431</v>
      </c>
      <c r="AS11" t="s">
        <v>214</v>
      </c>
      <c r="AT11">
        <v>0.1</v>
      </c>
      <c r="AU11">
        <v>0.2</v>
      </c>
      <c r="AV11">
        <v>0.7</v>
      </c>
      <c r="AX11" t="s">
        <v>26</v>
      </c>
      <c r="AY11" t="s">
        <v>294</v>
      </c>
      <c r="AZ11" t="s">
        <v>266</v>
      </c>
      <c r="BA11">
        <v>0</v>
      </c>
      <c r="BB11">
        <v>0.15</v>
      </c>
      <c r="BC11">
        <v>0.85</v>
      </c>
      <c r="BE11" t="s">
        <v>26</v>
      </c>
      <c r="BF11" t="s">
        <v>448</v>
      </c>
      <c r="BG11" t="s">
        <v>255</v>
      </c>
      <c r="BH11">
        <v>0</v>
      </c>
      <c r="BI11">
        <v>0</v>
      </c>
      <c r="BJ11">
        <v>1</v>
      </c>
      <c r="BL11" t="s">
        <v>26</v>
      </c>
      <c r="BM11" t="s">
        <v>298</v>
      </c>
      <c r="BN11" t="s">
        <v>255</v>
      </c>
      <c r="BO11">
        <v>0</v>
      </c>
      <c r="BP11">
        <v>0</v>
      </c>
      <c r="BQ11">
        <v>1</v>
      </c>
      <c r="BS11" t="s">
        <v>26</v>
      </c>
      <c r="BT11" t="s">
        <v>432</v>
      </c>
      <c r="BU11" t="s">
        <v>255</v>
      </c>
      <c r="BV11">
        <v>0</v>
      </c>
      <c r="BW11">
        <v>0</v>
      </c>
      <c r="BX11">
        <v>1</v>
      </c>
      <c r="BZ11" t="s">
        <v>26</v>
      </c>
      <c r="CA11" t="s">
        <v>449</v>
      </c>
      <c r="CB11" t="s">
        <v>266</v>
      </c>
      <c r="CC11">
        <v>0</v>
      </c>
      <c r="CD11">
        <v>0.15</v>
      </c>
      <c r="CE11">
        <v>0.85</v>
      </c>
      <c r="CG11" t="s">
        <v>26</v>
      </c>
      <c r="CH11" t="s">
        <v>450</v>
      </c>
      <c r="CI11" t="s">
        <v>444</v>
      </c>
      <c r="CJ11">
        <v>0</v>
      </c>
      <c r="CK11">
        <v>0</v>
      </c>
      <c r="CL11">
        <v>1</v>
      </c>
      <c r="CN11" t="s">
        <v>26</v>
      </c>
      <c r="CO11" t="s">
        <v>451</v>
      </c>
      <c r="CP11" t="s">
        <v>444</v>
      </c>
      <c r="CQ11">
        <v>0</v>
      </c>
      <c r="CR11">
        <v>0</v>
      </c>
      <c r="CS11">
        <v>1</v>
      </c>
      <c r="CU11" t="s">
        <v>26</v>
      </c>
      <c r="CV11" t="s">
        <v>433</v>
      </c>
      <c r="CW11" t="s">
        <v>213</v>
      </c>
      <c r="CX11">
        <v>0.25</v>
      </c>
      <c r="CY11">
        <v>0.65</v>
      </c>
      <c r="CZ11">
        <v>0.1</v>
      </c>
    </row>
    <row r="12" spans="1:104" x14ac:dyDescent="0.25">
      <c r="A12" t="s">
        <v>27</v>
      </c>
      <c r="B12" t="s">
        <v>308</v>
      </c>
      <c r="C12" t="s">
        <v>266</v>
      </c>
      <c r="D12">
        <v>0.47</v>
      </c>
      <c r="E12">
        <v>0</v>
      </c>
      <c r="F12">
        <v>0.53</v>
      </c>
      <c r="G12" s="77"/>
      <c r="H12" t="s">
        <v>27</v>
      </c>
      <c r="I12" t="s">
        <v>430</v>
      </c>
      <c r="J12" t="s">
        <v>266</v>
      </c>
      <c r="K12">
        <v>0.47</v>
      </c>
      <c r="L12">
        <v>0</v>
      </c>
      <c r="M12">
        <v>0.53</v>
      </c>
      <c r="N12" s="77"/>
      <c r="O12" t="s">
        <v>27</v>
      </c>
      <c r="P12" t="s">
        <v>286</v>
      </c>
      <c r="Q12" t="s">
        <v>266</v>
      </c>
      <c r="R12">
        <v>0.32</v>
      </c>
      <c r="S12">
        <v>0.15</v>
      </c>
      <c r="T12">
        <v>0.53</v>
      </c>
      <c r="V12" t="s">
        <v>27</v>
      </c>
      <c r="W12" t="s">
        <v>281</v>
      </c>
      <c r="X12" t="s">
        <v>214</v>
      </c>
      <c r="Y12">
        <v>0.47</v>
      </c>
      <c r="Z12">
        <v>7.0000000000000007E-2</v>
      </c>
      <c r="AA12">
        <v>0.47</v>
      </c>
      <c r="AC12" t="s">
        <v>27</v>
      </c>
      <c r="AD12" t="s">
        <v>447</v>
      </c>
      <c r="AE12" t="s">
        <v>214</v>
      </c>
      <c r="AF12">
        <v>0</v>
      </c>
      <c r="AG12">
        <v>0.53</v>
      </c>
      <c r="AH12">
        <v>0.47</v>
      </c>
      <c r="AJ12" t="s">
        <v>27</v>
      </c>
      <c r="AK12" t="s">
        <v>290</v>
      </c>
      <c r="AL12" t="s">
        <v>214</v>
      </c>
      <c r="AM12">
        <v>0.53</v>
      </c>
      <c r="AN12">
        <v>0</v>
      </c>
      <c r="AO12">
        <v>0.47</v>
      </c>
      <c r="AQ12" t="s">
        <v>27</v>
      </c>
      <c r="AR12" t="s">
        <v>431</v>
      </c>
      <c r="AS12" t="s">
        <v>214</v>
      </c>
      <c r="AT12">
        <v>0.43</v>
      </c>
      <c r="AU12">
        <v>0.1</v>
      </c>
      <c r="AV12">
        <v>0.47</v>
      </c>
      <c r="AX12" t="s">
        <v>27</v>
      </c>
      <c r="AY12" t="s">
        <v>294</v>
      </c>
      <c r="AZ12" t="s">
        <v>266</v>
      </c>
      <c r="BA12">
        <v>0.47</v>
      </c>
      <c r="BB12">
        <v>0</v>
      </c>
      <c r="BC12">
        <v>0.53</v>
      </c>
      <c r="BE12" t="s">
        <v>27</v>
      </c>
      <c r="BF12" t="s">
        <v>448</v>
      </c>
      <c r="BG12" t="s">
        <v>255</v>
      </c>
      <c r="BH12">
        <v>0</v>
      </c>
      <c r="BI12">
        <v>0.63</v>
      </c>
      <c r="BJ12">
        <v>0.37</v>
      </c>
      <c r="BL12" t="s">
        <v>27</v>
      </c>
      <c r="BM12" t="s">
        <v>298</v>
      </c>
      <c r="BN12" t="s">
        <v>255</v>
      </c>
      <c r="BO12">
        <v>0.63</v>
      </c>
      <c r="BP12">
        <v>0</v>
      </c>
      <c r="BQ12">
        <v>0.37</v>
      </c>
      <c r="BS12" t="s">
        <v>27</v>
      </c>
      <c r="BT12" t="s">
        <v>432</v>
      </c>
      <c r="BU12" t="s">
        <v>255</v>
      </c>
      <c r="BV12">
        <v>0.57999999999999996</v>
      </c>
      <c r="BW12">
        <v>0.05</v>
      </c>
      <c r="BX12">
        <v>0.37</v>
      </c>
      <c r="BZ12" t="s">
        <v>27</v>
      </c>
      <c r="CA12" t="s">
        <v>449</v>
      </c>
      <c r="CB12" t="s">
        <v>266</v>
      </c>
      <c r="CC12">
        <v>0</v>
      </c>
      <c r="CD12">
        <v>0.47</v>
      </c>
      <c r="CE12">
        <v>0.53</v>
      </c>
      <c r="CG12" t="s">
        <v>27</v>
      </c>
      <c r="CH12" t="s">
        <v>450</v>
      </c>
      <c r="CI12" t="s">
        <v>444</v>
      </c>
      <c r="CJ12">
        <v>0</v>
      </c>
      <c r="CK12">
        <v>0</v>
      </c>
      <c r="CL12">
        <v>1</v>
      </c>
      <c r="CN12" t="s">
        <v>27</v>
      </c>
      <c r="CO12" t="s">
        <v>451</v>
      </c>
      <c r="CP12" t="s">
        <v>444</v>
      </c>
      <c r="CQ12">
        <v>0</v>
      </c>
      <c r="CR12">
        <v>0</v>
      </c>
      <c r="CS12">
        <v>1</v>
      </c>
      <c r="CU12" t="s">
        <v>27</v>
      </c>
      <c r="CV12" t="s">
        <v>433</v>
      </c>
      <c r="CW12" t="s">
        <v>213</v>
      </c>
      <c r="CX12">
        <v>0.57999999999999996</v>
      </c>
      <c r="CY12">
        <v>0.12</v>
      </c>
      <c r="CZ12">
        <v>0.3</v>
      </c>
    </row>
    <row r="13" spans="1:104" x14ac:dyDescent="0.25">
      <c r="A13" t="s">
        <v>28</v>
      </c>
      <c r="B13" t="s">
        <v>308</v>
      </c>
      <c r="C13" t="s">
        <v>266</v>
      </c>
      <c r="D13">
        <v>0.28999999999999998</v>
      </c>
      <c r="E13">
        <v>0</v>
      </c>
      <c r="F13">
        <v>0.71</v>
      </c>
      <c r="G13" s="77"/>
      <c r="H13" t="s">
        <v>28</v>
      </c>
      <c r="I13" t="s">
        <v>430</v>
      </c>
      <c r="J13" t="s">
        <v>266</v>
      </c>
      <c r="K13">
        <v>0.28999999999999998</v>
      </c>
      <c r="L13">
        <v>0</v>
      </c>
      <c r="M13">
        <v>0.71</v>
      </c>
      <c r="N13" s="77"/>
      <c r="O13" t="s">
        <v>28</v>
      </c>
      <c r="P13" t="s">
        <v>286</v>
      </c>
      <c r="Q13" t="s">
        <v>266</v>
      </c>
      <c r="R13">
        <v>0.15</v>
      </c>
      <c r="S13">
        <v>0.15</v>
      </c>
      <c r="T13">
        <v>0.71</v>
      </c>
      <c r="V13" t="s">
        <v>28</v>
      </c>
      <c r="W13" t="s">
        <v>281</v>
      </c>
      <c r="X13" t="s">
        <v>214</v>
      </c>
      <c r="Y13">
        <v>0.28999999999999998</v>
      </c>
      <c r="Z13">
        <v>0.21</v>
      </c>
      <c r="AA13">
        <v>0.5</v>
      </c>
      <c r="AC13" t="s">
        <v>28</v>
      </c>
      <c r="AD13" t="s">
        <v>447</v>
      </c>
      <c r="AE13" t="s">
        <v>214</v>
      </c>
      <c r="AF13">
        <v>0</v>
      </c>
      <c r="AG13">
        <v>0.5</v>
      </c>
      <c r="AH13">
        <v>0.5</v>
      </c>
      <c r="AJ13" t="s">
        <v>28</v>
      </c>
      <c r="AK13" t="s">
        <v>290</v>
      </c>
      <c r="AL13" t="s">
        <v>214</v>
      </c>
      <c r="AM13">
        <v>0.18</v>
      </c>
      <c r="AN13">
        <v>0.32</v>
      </c>
      <c r="AO13">
        <v>0.5</v>
      </c>
      <c r="AQ13" t="s">
        <v>28</v>
      </c>
      <c r="AR13" t="s">
        <v>431</v>
      </c>
      <c r="AS13" t="s">
        <v>214</v>
      </c>
      <c r="AT13">
        <v>0.28999999999999998</v>
      </c>
      <c r="AU13">
        <v>0.21</v>
      </c>
      <c r="AV13">
        <v>0.5</v>
      </c>
      <c r="AX13" t="s">
        <v>28</v>
      </c>
      <c r="AY13" t="s">
        <v>294</v>
      </c>
      <c r="AZ13" t="s">
        <v>266</v>
      </c>
      <c r="BA13">
        <v>0.26</v>
      </c>
      <c r="BB13">
        <v>0.03</v>
      </c>
      <c r="BC13">
        <v>0.71</v>
      </c>
      <c r="BE13" t="s">
        <v>28</v>
      </c>
      <c r="BF13" t="s">
        <v>448</v>
      </c>
      <c r="BG13" t="s">
        <v>255</v>
      </c>
      <c r="BH13">
        <v>0</v>
      </c>
      <c r="BI13">
        <v>0.56000000000000005</v>
      </c>
      <c r="BJ13">
        <v>0.44</v>
      </c>
      <c r="BL13" t="s">
        <v>28</v>
      </c>
      <c r="BM13" t="s">
        <v>298</v>
      </c>
      <c r="BN13" t="s">
        <v>255</v>
      </c>
      <c r="BO13">
        <v>0.44</v>
      </c>
      <c r="BP13">
        <v>0.12</v>
      </c>
      <c r="BQ13">
        <v>0.44</v>
      </c>
      <c r="BS13" t="s">
        <v>28</v>
      </c>
      <c r="BT13" t="s">
        <v>432</v>
      </c>
      <c r="BU13" t="s">
        <v>255</v>
      </c>
      <c r="BV13">
        <v>0.41</v>
      </c>
      <c r="BW13">
        <v>0.15</v>
      </c>
      <c r="BX13">
        <v>0.44</v>
      </c>
      <c r="BZ13" t="s">
        <v>28</v>
      </c>
      <c r="CA13" t="s">
        <v>449</v>
      </c>
      <c r="CB13" t="s">
        <v>266</v>
      </c>
      <c r="CC13">
        <v>0</v>
      </c>
      <c r="CD13">
        <v>0.28999999999999998</v>
      </c>
      <c r="CE13">
        <v>0.71</v>
      </c>
      <c r="CG13" t="s">
        <v>28</v>
      </c>
      <c r="CH13" t="s">
        <v>450</v>
      </c>
      <c r="CI13" t="s">
        <v>444</v>
      </c>
      <c r="CJ13">
        <v>0</v>
      </c>
      <c r="CK13">
        <v>0</v>
      </c>
      <c r="CL13">
        <v>1</v>
      </c>
      <c r="CN13" t="s">
        <v>28</v>
      </c>
      <c r="CO13" t="s">
        <v>451</v>
      </c>
      <c r="CP13" t="s">
        <v>444</v>
      </c>
      <c r="CQ13">
        <v>0</v>
      </c>
      <c r="CR13">
        <v>0</v>
      </c>
      <c r="CS13">
        <v>1</v>
      </c>
      <c r="CU13" t="s">
        <v>28</v>
      </c>
      <c r="CV13" t="s">
        <v>433</v>
      </c>
      <c r="CW13" t="s">
        <v>213</v>
      </c>
      <c r="CX13">
        <v>0.32</v>
      </c>
      <c r="CY13">
        <v>0.35</v>
      </c>
      <c r="CZ13">
        <v>0.32</v>
      </c>
    </row>
    <row r="14" spans="1:104" x14ac:dyDescent="0.25">
      <c r="A14" t="s">
        <v>29</v>
      </c>
      <c r="B14" t="s">
        <v>308</v>
      </c>
      <c r="C14" t="s">
        <v>266</v>
      </c>
      <c r="D14">
        <v>0.02</v>
      </c>
      <c r="E14">
        <v>0</v>
      </c>
      <c r="F14">
        <v>0.98</v>
      </c>
      <c r="G14" s="77"/>
      <c r="H14" t="s">
        <v>29</v>
      </c>
      <c r="I14" t="s">
        <v>430</v>
      </c>
      <c r="J14" t="s">
        <v>266</v>
      </c>
      <c r="K14">
        <v>0.02</v>
      </c>
      <c r="L14">
        <v>0</v>
      </c>
      <c r="M14">
        <v>0.98</v>
      </c>
      <c r="N14" s="77"/>
      <c r="O14" t="s">
        <v>29</v>
      </c>
      <c r="P14" t="s">
        <v>286</v>
      </c>
      <c r="Q14" t="s">
        <v>266</v>
      </c>
      <c r="R14">
        <v>0.02</v>
      </c>
      <c r="S14">
        <v>0</v>
      </c>
      <c r="T14">
        <v>0.98</v>
      </c>
      <c r="V14" t="s">
        <v>29</v>
      </c>
      <c r="W14" t="s">
        <v>281</v>
      </c>
      <c r="X14" t="s">
        <v>214</v>
      </c>
      <c r="Y14">
        <v>0</v>
      </c>
      <c r="Z14">
        <v>0.43</v>
      </c>
      <c r="AA14">
        <v>0.56999999999999995</v>
      </c>
      <c r="AC14" t="s">
        <v>29</v>
      </c>
      <c r="AD14" t="s">
        <v>447</v>
      </c>
      <c r="AE14" t="s">
        <v>214</v>
      </c>
      <c r="AF14">
        <v>0</v>
      </c>
      <c r="AG14">
        <v>0.43</v>
      </c>
      <c r="AH14">
        <v>0.56999999999999995</v>
      </c>
      <c r="AJ14" t="s">
        <v>29</v>
      </c>
      <c r="AK14" t="s">
        <v>290</v>
      </c>
      <c r="AL14" t="s">
        <v>214</v>
      </c>
      <c r="AM14">
        <v>0.42</v>
      </c>
      <c r="AN14">
        <v>0.01</v>
      </c>
      <c r="AO14">
        <v>0.56999999999999995</v>
      </c>
      <c r="AQ14" t="s">
        <v>29</v>
      </c>
      <c r="AR14" t="s">
        <v>431</v>
      </c>
      <c r="AS14" t="s">
        <v>214</v>
      </c>
      <c r="AT14">
        <v>0.02</v>
      </c>
      <c r="AU14">
        <v>0.41</v>
      </c>
      <c r="AV14">
        <v>0.56999999999999995</v>
      </c>
      <c r="AX14" t="s">
        <v>29</v>
      </c>
      <c r="AY14" t="s">
        <v>294</v>
      </c>
      <c r="AZ14" t="s">
        <v>266</v>
      </c>
      <c r="BA14">
        <v>0</v>
      </c>
      <c r="BB14">
        <v>0.02</v>
      </c>
      <c r="BC14">
        <v>0.98</v>
      </c>
      <c r="BE14" t="s">
        <v>29</v>
      </c>
      <c r="BF14" t="s">
        <v>448</v>
      </c>
      <c r="BG14" t="s">
        <v>255</v>
      </c>
      <c r="BH14">
        <v>0</v>
      </c>
      <c r="BI14">
        <v>0</v>
      </c>
      <c r="BJ14">
        <v>1</v>
      </c>
      <c r="BL14" t="s">
        <v>29</v>
      </c>
      <c r="BM14" t="s">
        <v>298</v>
      </c>
      <c r="BN14" t="s">
        <v>255</v>
      </c>
      <c r="BO14">
        <v>0</v>
      </c>
      <c r="BP14">
        <v>0</v>
      </c>
      <c r="BQ14">
        <v>1</v>
      </c>
      <c r="BS14" t="s">
        <v>29</v>
      </c>
      <c r="BT14" t="s">
        <v>432</v>
      </c>
      <c r="BU14" t="s">
        <v>255</v>
      </c>
      <c r="BV14">
        <v>0</v>
      </c>
      <c r="BW14">
        <v>0</v>
      </c>
      <c r="BX14">
        <v>1</v>
      </c>
      <c r="BZ14" t="s">
        <v>29</v>
      </c>
      <c r="CA14" t="s">
        <v>449</v>
      </c>
      <c r="CB14" t="s">
        <v>266</v>
      </c>
      <c r="CC14">
        <v>0</v>
      </c>
      <c r="CD14">
        <v>0.02</v>
      </c>
      <c r="CE14">
        <v>0.98</v>
      </c>
      <c r="CG14" t="s">
        <v>29</v>
      </c>
      <c r="CH14" t="s">
        <v>450</v>
      </c>
      <c r="CI14" t="s">
        <v>444</v>
      </c>
      <c r="CJ14">
        <v>0</v>
      </c>
      <c r="CK14">
        <v>0</v>
      </c>
      <c r="CL14">
        <v>1</v>
      </c>
      <c r="CN14" t="s">
        <v>29</v>
      </c>
      <c r="CO14" t="s">
        <v>451</v>
      </c>
      <c r="CP14" t="s">
        <v>444</v>
      </c>
      <c r="CQ14">
        <v>0</v>
      </c>
      <c r="CR14">
        <v>0</v>
      </c>
      <c r="CS14">
        <v>1</v>
      </c>
      <c r="CU14" t="s">
        <v>29</v>
      </c>
      <c r="CV14" t="s">
        <v>433</v>
      </c>
      <c r="CW14" t="s">
        <v>213</v>
      </c>
      <c r="CX14">
        <v>0.03</v>
      </c>
      <c r="CY14">
        <v>0.94</v>
      </c>
      <c r="CZ14">
        <v>0.03</v>
      </c>
    </row>
    <row r="15" spans="1:104" x14ac:dyDescent="0.25">
      <c r="A15" t="s">
        <v>4</v>
      </c>
      <c r="B15" t="s">
        <v>308</v>
      </c>
      <c r="C15" t="s">
        <v>266</v>
      </c>
      <c r="D15">
        <v>0.11</v>
      </c>
      <c r="E15">
        <v>0</v>
      </c>
      <c r="F15">
        <v>0.89</v>
      </c>
      <c r="G15" s="77"/>
      <c r="H15" t="s">
        <v>4</v>
      </c>
      <c r="I15" t="s">
        <v>430</v>
      </c>
      <c r="J15" t="s">
        <v>266</v>
      </c>
      <c r="K15">
        <v>0.09</v>
      </c>
      <c r="L15">
        <v>0.02</v>
      </c>
      <c r="M15">
        <v>0.89</v>
      </c>
      <c r="N15" s="77"/>
      <c r="O15" t="s">
        <v>4</v>
      </c>
      <c r="P15" t="s">
        <v>286</v>
      </c>
      <c r="Q15" t="s">
        <v>266</v>
      </c>
      <c r="R15">
        <v>0.02</v>
      </c>
      <c r="S15">
        <v>0.09</v>
      </c>
      <c r="T15">
        <v>0.89</v>
      </c>
      <c r="V15" t="s">
        <v>4</v>
      </c>
      <c r="W15" t="s">
        <v>281</v>
      </c>
      <c r="X15" t="s">
        <v>214</v>
      </c>
      <c r="Y15">
        <v>0.33</v>
      </c>
      <c r="Z15">
        <v>0.09</v>
      </c>
      <c r="AA15">
        <v>0.59</v>
      </c>
      <c r="AC15" t="s">
        <v>4</v>
      </c>
      <c r="AD15" t="s">
        <v>447</v>
      </c>
      <c r="AE15" t="s">
        <v>214</v>
      </c>
      <c r="AF15">
        <v>0</v>
      </c>
      <c r="AG15">
        <v>0.41</v>
      </c>
      <c r="AH15">
        <v>0.59</v>
      </c>
      <c r="AJ15" t="s">
        <v>4</v>
      </c>
      <c r="AK15" t="s">
        <v>290</v>
      </c>
      <c r="AL15" t="s">
        <v>214</v>
      </c>
      <c r="AM15">
        <v>0.41</v>
      </c>
      <c r="AN15">
        <v>0</v>
      </c>
      <c r="AO15">
        <v>0.59</v>
      </c>
      <c r="AQ15" t="s">
        <v>4</v>
      </c>
      <c r="AR15" t="s">
        <v>431</v>
      </c>
      <c r="AS15" t="s">
        <v>214</v>
      </c>
      <c r="AT15">
        <v>0.02</v>
      </c>
      <c r="AU15">
        <v>0.39</v>
      </c>
      <c r="AV15">
        <v>0.59</v>
      </c>
      <c r="AX15" t="s">
        <v>4</v>
      </c>
      <c r="AY15" t="s">
        <v>294</v>
      </c>
      <c r="AZ15" t="s">
        <v>266</v>
      </c>
      <c r="BA15">
        <v>0.09</v>
      </c>
      <c r="BB15">
        <v>0.02</v>
      </c>
      <c r="BC15">
        <v>0.89</v>
      </c>
      <c r="BE15" t="s">
        <v>4</v>
      </c>
      <c r="BF15" t="s">
        <v>448</v>
      </c>
      <c r="BG15" t="s">
        <v>255</v>
      </c>
      <c r="BH15">
        <v>0</v>
      </c>
      <c r="BI15">
        <v>0.56999999999999995</v>
      </c>
      <c r="BJ15">
        <v>0.43</v>
      </c>
      <c r="BL15" t="s">
        <v>4</v>
      </c>
      <c r="BM15" t="s">
        <v>298</v>
      </c>
      <c r="BN15" t="s">
        <v>255</v>
      </c>
      <c r="BO15">
        <v>0.56999999999999995</v>
      </c>
      <c r="BP15">
        <v>0</v>
      </c>
      <c r="BQ15">
        <v>0.43</v>
      </c>
      <c r="BS15" t="s">
        <v>4</v>
      </c>
      <c r="BT15" t="s">
        <v>432</v>
      </c>
      <c r="BU15" t="s">
        <v>255</v>
      </c>
      <c r="BV15">
        <v>0.09</v>
      </c>
      <c r="BW15">
        <v>0.48</v>
      </c>
      <c r="BX15">
        <v>0.43</v>
      </c>
      <c r="BZ15" t="s">
        <v>4</v>
      </c>
      <c r="CA15" t="s">
        <v>449</v>
      </c>
      <c r="CB15" t="s">
        <v>266</v>
      </c>
      <c r="CC15">
        <v>0</v>
      </c>
      <c r="CD15">
        <v>0.11</v>
      </c>
      <c r="CE15">
        <v>0.89</v>
      </c>
      <c r="CG15" t="s">
        <v>4</v>
      </c>
      <c r="CH15" t="s">
        <v>450</v>
      </c>
      <c r="CI15" t="s">
        <v>444</v>
      </c>
      <c r="CJ15">
        <v>0</v>
      </c>
      <c r="CK15">
        <v>0</v>
      </c>
      <c r="CL15">
        <v>1</v>
      </c>
      <c r="CN15" t="s">
        <v>4</v>
      </c>
      <c r="CO15" t="s">
        <v>451</v>
      </c>
      <c r="CP15" t="s">
        <v>444</v>
      </c>
      <c r="CQ15">
        <v>0</v>
      </c>
      <c r="CR15">
        <v>0</v>
      </c>
      <c r="CS15">
        <v>1</v>
      </c>
      <c r="CU15" t="s">
        <v>4</v>
      </c>
      <c r="CV15" t="s">
        <v>433</v>
      </c>
      <c r="CW15" t="s">
        <v>213</v>
      </c>
      <c r="CX15">
        <v>0.09</v>
      </c>
      <c r="CY15">
        <v>0.85</v>
      </c>
      <c r="CZ15">
        <v>7.0000000000000007E-2</v>
      </c>
    </row>
    <row r="16" spans="1:104" x14ac:dyDescent="0.25">
      <c r="A16" t="s">
        <v>13</v>
      </c>
      <c r="B16" t="s">
        <v>308</v>
      </c>
      <c r="C16" t="s">
        <v>266</v>
      </c>
      <c r="D16">
        <v>0.33</v>
      </c>
      <c r="E16">
        <v>0</v>
      </c>
      <c r="F16">
        <v>0.67</v>
      </c>
      <c r="G16" s="77"/>
      <c r="H16" t="s">
        <v>13</v>
      </c>
      <c r="I16" t="s">
        <v>430</v>
      </c>
      <c r="J16" t="s">
        <v>266</v>
      </c>
      <c r="K16">
        <v>0.22</v>
      </c>
      <c r="L16">
        <v>0.11</v>
      </c>
      <c r="M16">
        <v>0.67</v>
      </c>
      <c r="N16" s="77"/>
      <c r="O16" t="s">
        <v>13</v>
      </c>
      <c r="P16" t="s">
        <v>286</v>
      </c>
      <c r="Q16" t="s">
        <v>266</v>
      </c>
      <c r="R16">
        <v>0.11</v>
      </c>
      <c r="S16">
        <v>0.22</v>
      </c>
      <c r="T16">
        <v>0.67</v>
      </c>
      <c r="V16" t="s">
        <v>13</v>
      </c>
      <c r="W16" t="s">
        <v>281</v>
      </c>
      <c r="X16" t="s">
        <v>214</v>
      </c>
      <c r="Y16">
        <v>0.22</v>
      </c>
      <c r="Z16">
        <v>0.33</v>
      </c>
      <c r="AA16">
        <v>0.44</v>
      </c>
      <c r="AC16" t="s">
        <v>13</v>
      </c>
      <c r="AD16" t="s">
        <v>447</v>
      </c>
      <c r="AE16" t="s">
        <v>214</v>
      </c>
      <c r="AF16">
        <v>0.22</v>
      </c>
      <c r="AG16">
        <v>0.33</v>
      </c>
      <c r="AH16">
        <v>0.44</v>
      </c>
      <c r="AJ16" t="s">
        <v>13</v>
      </c>
      <c r="AK16" t="s">
        <v>290</v>
      </c>
      <c r="AL16" t="s">
        <v>214</v>
      </c>
      <c r="AM16">
        <v>0.56000000000000005</v>
      </c>
      <c r="AN16">
        <v>0</v>
      </c>
      <c r="AO16">
        <v>0.44</v>
      </c>
      <c r="AQ16" t="s">
        <v>13</v>
      </c>
      <c r="AR16" t="s">
        <v>431</v>
      </c>
      <c r="AS16" t="s">
        <v>214</v>
      </c>
      <c r="AT16">
        <v>0.22</v>
      </c>
      <c r="AU16">
        <v>0.33</v>
      </c>
      <c r="AV16">
        <v>0.44</v>
      </c>
      <c r="AX16" t="s">
        <v>13</v>
      </c>
      <c r="AY16" t="s">
        <v>294</v>
      </c>
      <c r="AZ16" t="s">
        <v>266</v>
      </c>
      <c r="BA16">
        <v>0.22</v>
      </c>
      <c r="BB16">
        <v>0.11</v>
      </c>
      <c r="BC16">
        <v>0.67</v>
      </c>
      <c r="BE16" t="s">
        <v>13</v>
      </c>
      <c r="BF16" t="s">
        <v>448</v>
      </c>
      <c r="BG16" t="s">
        <v>255</v>
      </c>
      <c r="BH16">
        <v>0.33</v>
      </c>
      <c r="BI16">
        <v>0</v>
      </c>
      <c r="BJ16">
        <v>0.67</v>
      </c>
      <c r="BL16" t="s">
        <v>13</v>
      </c>
      <c r="BM16" t="s">
        <v>298</v>
      </c>
      <c r="BN16" t="s">
        <v>255</v>
      </c>
      <c r="BO16">
        <v>0.33</v>
      </c>
      <c r="BP16">
        <v>0</v>
      </c>
      <c r="BQ16">
        <v>0.67</v>
      </c>
      <c r="BS16" t="s">
        <v>13</v>
      </c>
      <c r="BT16" t="s">
        <v>432</v>
      </c>
      <c r="BU16" t="s">
        <v>255</v>
      </c>
      <c r="BV16">
        <v>0.22</v>
      </c>
      <c r="BW16">
        <v>0.11</v>
      </c>
      <c r="BX16">
        <v>0.67</v>
      </c>
      <c r="BZ16" t="s">
        <v>13</v>
      </c>
      <c r="CA16" t="s">
        <v>449</v>
      </c>
      <c r="CB16" t="s">
        <v>266</v>
      </c>
      <c r="CC16">
        <v>0.22</v>
      </c>
      <c r="CD16">
        <v>0.11</v>
      </c>
      <c r="CE16">
        <v>0.67</v>
      </c>
      <c r="CG16" t="s">
        <v>13</v>
      </c>
      <c r="CH16" t="s">
        <v>450</v>
      </c>
      <c r="CI16" t="s">
        <v>444</v>
      </c>
      <c r="CJ16">
        <v>0.33</v>
      </c>
      <c r="CK16">
        <v>0</v>
      </c>
      <c r="CL16">
        <v>0.67</v>
      </c>
      <c r="CN16" t="s">
        <v>13</v>
      </c>
      <c r="CO16" t="s">
        <v>451</v>
      </c>
      <c r="CP16" t="s">
        <v>444</v>
      </c>
      <c r="CQ16">
        <v>0.22</v>
      </c>
      <c r="CR16">
        <v>0.11</v>
      </c>
      <c r="CS16">
        <v>0.67</v>
      </c>
      <c r="CU16" t="s">
        <v>13</v>
      </c>
      <c r="CV16" t="s">
        <v>433</v>
      </c>
      <c r="CW16" t="s">
        <v>213</v>
      </c>
      <c r="CX16">
        <v>0.33</v>
      </c>
      <c r="CY16">
        <v>0.67</v>
      </c>
      <c r="CZ16">
        <v>0</v>
      </c>
    </row>
    <row r="17" spans="1:104" x14ac:dyDescent="0.25">
      <c r="A17" t="s">
        <v>30</v>
      </c>
      <c r="B17" t="s">
        <v>308</v>
      </c>
      <c r="C17" t="s">
        <v>266</v>
      </c>
      <c r="D17">
        <v>0</v>
      </c>
      <c r="E17">
        <v>0</v>
      </c>
      <c r="F17">
        <v>1</v>
      </c>
      <c r="G17" s="77"/>
      <c r="H17" t="s">
        <v>30</v>
      </c>
      <c r="I17" t="s">
        <v>430</v>
      </c>
      <c r="J17" t="s">
        <v>266</v>
      </c>
      <c r="K17">
        <v>0</v>
      </c>
      <c r="L17">
        <v>0</v>
      </c>
      <c r="M17">
        <v>1</v>
      </c>
      <c r="N17" s="77"/>
      <c r="O17" t="s">
        <v>30</v>
      </c>
      <c r="P17" t="s">
        <v>286</v>
      </c>
      <c r="Q17" t="s">
        <v>266</v>
      </c>
      <c r="R17">
        <v>0</v>
      </c>
      <c r="S17">
        <v>0</v>
      </c>
      <c r="T17">
        <v>1</v>
      </c>
      <c r="V17" t="s">
        <v>30</v>
      </c>
      <c r="W17" t="s">
        <v>281</v>
      </c>
      <c r="X17" t="s">
        <v>214</v>
      </c>
      <c r="Y17">
        <v>0</v>
      </c>
      <c r="Z17">
        <v>0.88</v>
      </c>
      <c r="AA17">
        <v>0.12</v>
      </c>
      <c r="AC17" t="s">
        <v>30</v>
      </c>
      <c r="AD17" t="s">
        <v>447</v>
      </c>
      <c r="AE17" t="s">
        <v>214</v>
      </c>
      <c r="AF17">
        <v>0</v>
      </c>
      <c r="AG17">
        <v>0.88</v>
      </c>
      <c r="AH17">
        <v>0.12</v>
      </c>
      <c r="AJ17" t="s">
        <v>30</v>
      </c>
      <c r="AK17" t="s">
        <v>290</v>
      </c>
      <c r="AL17" t="s">
        <v>214</v>
      </c>
      <c r="AM17">
        <v>0.76</v>
      </c>
      <c r="AN17">
        <v>0.12</v>
      </c>
      <c r="AO17">
        <v>0.12</v>
      </c>
      <c r="AQ17" t="s">
        <v>30</v>
      </c>
      <c r="AR17" t="s">
        <v>431</v>
      </c>
      <c r="AS17" t="s">
        <v>214</v>
      </c>
      <c r="AT17">
        <v>0.08</v>
      </c>
      <c r="AU17">
        <v>0.8</v>
      </c>
      <c r="AV17">
        <v>0.12</v>
      </c>
      <c r="AX17" t="s">
        <v>30</v>
      </c>
      <c r="AY17" t="s">
        <v>294</v>
      </c>
      <c r="AZ17" t="s">
        <v>266</v>
      </c>
      <c r="BA17">
        <v>0</v>
      </c>
      <c r="BB17">
        <v>0</v>
      </c>
      <c r="BC17">
        <v>1</v>
      </c>
      <c r="BE17" t="s">
        <v>30</v>
      </c>
      <c r="BF17" t="s">
        <v>448</v>
      </c>
      <c r="BG17" t="s">
        <v>255</v>
      </c>
      <c r="BH17">
        <v>0</v>
      </c>
      <c r="BI17">
        <v>0</v>
      </c>
      <c r="BJ17">
        <v>1</v>
      </c>
      <c r="BL17" t="s">
        <v>30</v>
      </c>
      <c r="BM17" t="s">
        <v>298</v>
      </c>
      <c r="BN17" t="s">
        <v>255</v>
      </c>
      <c r="BO17">
        <v>0</v>
      </c>
      <c r="BP17">
        <v>0</v>
      </c>
      <c r="BQ17">
        <v>1</v>
      </c>
      <c r="BS17" t="s">
        <v>30</v>
      </c>
      <c r="BT17" t="s">
        <v>432</v>
      </c>
      <c r="BU17" t="s">
        <v>255</v>
      </c>
      <c r="BV17">
        <v>0</v>
      </c>
      <c r="BW17">
        <v>0</v>
      </c>
      <c r="BX17">
        <v>1</v>
      </c>
      <c r="BZ17" t="s">
        <v>30</v>
      </c>
      <c r="CA17" t="s">
        <v>449</v>
      </c>
      <c r="CB17" t="s">
        <v>266</v>
      </c>
      <c r="CC17">
        <v>0</v>
      </c>
      <c r="CD17">
        <v>0</v>
      </c>
      <c r="CE17">
        <v>1</v>
      </c>
      <c r="CG17" t="s">
        <v>30</v>
      </c>
      <c r="CH17" t="s">
        <v>450</v>
      </c>
      <c r="CI17" t="s">
        <v>444</v>
      </c>
      <c r="CJ17">
        <v>0</v>
      </c>
      <c r="CK17">
        <v>0</v>
      </c>
      <c r="CL17">
        <v>1</v>
      </c>
      <c r="CN17" t="s">
        <v>30</v>
      </c>
      <c r="CO17" t="s">
        <v>451</v>
      </c>
      <c r="CP17" t="s">
        <v>444</v>
      </c>
      <c r="CQ17">
        <v>0</v>
      </c>
      <c r="CR17">
        <v>0</v>
      </c>
      <c r="CS17">
        <v>1</v>
      </c>
      <c r="CU17" t="s">
        <v>30</v>
      </c>
      <c r="CV17" t="s">
        <v>433</v>
      </c>
      <c r="CW17" t="s">
        <v>213</v>
      </c>
      <c r="CX17">
        <v>0.08</v>
      </c>
      <c r="CY17">
        <v>0.76</v>
      </c>
      <c r="CZ17">
        <v>0.16</v>
      </c>
    </row>
    <row r="18" spans="1:104" x14ac:dyDescent="0.25">
      <c r="A18" t="s">
        <v>31</v>
      </c>
      <c r="B18" t="s">
        <v>308</v>
      </c>
      <c r="C18" t="s">
        <v>266</v>
      </c>
      <c r="D18">
        <v>0</v>
      </c>
      <c r="E18">
        <v>0</v>
      </c>
      <c r="F18">
        <v>1</v>
      </c>
      <c r="G18" s="77"/>
      <c r="H18" t="s">
        <v>31</v>
      </c>
      <c r="I18" t="s">
        <v>430</v>
      </c>
      <c r="J18" t="s">
        <v>266</v>
      </c>
      <c r="K18">
        <v>0</v>
      </c>
      <c r="L18">
        <v>0</v>
      </c>
      <c r="M18">
        <v>1</v>
      </c>
      <c r="N18" s="77"/>
      <c r="O18" t="s">
        <v>31</v>
      </c>
      <c r="P18" t="s">
        <v>286</v>
      </c>
      <c r="Q18" t="s">
        <v>266</v>
      </c>
      <c r="R18">
        <v>0</v>
      </c>
      <c r="S18">
        <v>0</v>
      </c>
      <c r="T18">
        <v>1</v>
      </c>
      <c r="V18" t="s">
        <v>31</v>
      </c>
      <c r="W18" t="s">
        <v>281</v>
      </c>
      <c r="X18" t="s">
        <v>214</v>
      </c>
      <c r="Y18">
        <v>0</v>
      </c>
      <c r="Z18">
        <v>0.31</v>
      </c>
      <c r="AA18">
        <v>0.69</v>
      </c>
      <c r="AC18" t="s">
        <v>31</v>
      </c>
      <c r="AD18" t="s">
        <v>447</v>
      </c>
      <c r="AE18" t="s">
        <v>214</v>
      </c>
      <c r="AF18">
        <v>0</v>
      </c>
      <c r="AG18">
        <v>0.31</v>
      </c>
      <c r="AH18">
        <v>0.69</v>
      </c>
      <c r="AJ18" t="s">
        <v>31</v>
      </c>
      <c r="AK18" t="s">
        <v>290</v>
      </c>
      <c r="AL18" t="s">
        <v>214</v>
      </c>
      <c r="AM18">
        <v>0.28000000000000003</v>
      </c>
      <c r="AN18">
        <v>0.03</v>
      </c>
      <c r="AO18">
        <v>0.69</v>
      </c>
      <c r="AQ18" t="s">
        <v>31</v>
      </c>
      <c r="AR18" t="s">
        <v>431</v>
      </c>
      <c r="AS18" t="s">
        <v>214</v>
      </c>
      <c r="AT18">
        <v>0</v>
      </c>
      <c r="AU18">
        <v>0.31</v>
      </c>
      <c r="AV18">
        <v>0.69</v>
      </c>
      <c r="AX18" t="s">
        <v>31</v>
      </c>
      <c r="AY18" t="s">
        <v>294</v>
      </c>
      <c r="AZ18" t="s">
        <v>266</v>
      </c>
      <c r="BA18">
        <v>0</v>
      </c>
      <c r="BB18">
        <v>0</v>
      </c>
      <c r="BC18">
        <v>1</v>
      </c>
      <c r="BE18" t="s">
        <v>31</v>
      </c>
      <c r="BF18" t="s">
        <v>448</v>
      </c>
      <c r="BG18" t="s">
        <v>255</v>
      </c>
      <c r="BH18">
        <v>0</v>
      </c>
      <c r="BI18">
        <v>0</v>
      </c>
      <c r="BJ18">
        <v>1</v>
      </c>
      <c r="BL18" t="s">
        <v>31</v>
      </c>
      <c r="BM18" t="s">
        <v>298</v>
      </c>
      <c r="BN18" t="s">
        <v>255</v>
      </c>
      <c r="BO18">
        <v>0</v>
      </c>
      <c r="BP18">
        <v>0</v>
      </c>
      <c r="BQ18">
        <v>1</v>
      </c>
      <c r="BS18" t="s">
        <v>31</v>
      </c>
      <c r="BT18" t="s">
        <v>432</v>
      </c>
      <c r="BU18" t="s">
        <v>255</v>
      </c>
      <c r="BV18">
        <v>0</v>
      </c>
      <c r="BW18">
        <v>0</v>
      </c>
      <c r="BX18">
        <v>1</v>
      </c>
      <c r="BZ18" t="s">
        <v>31</v>
      </c>
      <c r="CA18" t="s">
        <v>449</v>
      </c>
      <c r="CB18" t="s">
        <v>266</v>
      </c>
      <c r="CC18">
        <v>0</v>
      </c>
      <c r="CD18">
        <v>0</v>
      </c>
      <c r="CE18">
        <v>1</v>
      </c>
      <c r="CG18" t="s">
        <v>31</v>
      </c>
      <c r="CH18" t="s">
        <v>450</v>
      </c>
      <c r="CI18" t="s">
        <v>444</v>
      </c>
      <c r="CJ18">
        <v>0</v>
      </c>
      <c r="CK18">
        <v>0</v>
      </c>
      <c r="CL18">
        <v>1</v>
      </c>
      <c r="CN18" t="s">
        <v>31</v>
      </c>
      <c r="CO18" t="s">
        <v>451</v>
      </c>
      <c r="CP18" t="s">
        <v>444</v>
      </c>
      <c r="CQ18">
        <v>0</v>
      </c>
      <c r="CR18">
        <v>0</v>
      </c>
      <c r="CS18">
        <v>1</v>
      </c>
      <c r="CU18" t="s">
        <v>31</v>
      </c>
      <c r="CV18" t="s">
        <v>433</v>
      </c>
      <c r="CW18" t="s">
        <v>213</v>
      </c>
      <c r="CX18">
        <v>0</v>
      </c>
      <c r="CY18">
        <v>0.66</v>
      </c>
      <c r="CZ18">
        <v>0.34</v>
      </c>
    </row>
    <row r="19" spans="1:104" x14ac:dyDescent="0.25">
      <c r="A19" t="s">
        <v>14</v>
      </c>
      <c r="B19" t="s">
        <v>308</v>
      </c>
      <c r="C19" t="s">
        <v>266</v>
      </c>
      <c r="D19">
        <v>0.26</v>
      </c>
      <c r="E19">
        <v>0</v>
      </c>
      <c r="F19">
        <v>0.74</v>
      </c>
      <c r="G19" s="77"/>
      <c r="H19" t="s">
        <v>14</v>
      </c>
      <c r="I19" t="s">
        <v>430</v>
      </c>
      <c r="J19" t="s">
        <v>266</v>
      </c>
      <c r="K19">
        <v>0.21</v>
      </c>
      <c r="L19">
        <v>0.05</v>
      </c>
      <c r="M19">
        <v>0.74</v>
      </c>
      <c r="N19" s="77"/>
      <c r="O19" t="s">
        <v>14</v>
      </c>
      <c r="P19" t="s">
        <v>286</v>
      </c>
      <c r="Q19" t="s">
        <v>266</v>
      </c>
      <c r="R19">
        <v>0</v>
      </c>
      <c r="S19">
        <v>0.26</v>
      </c>
      <c r="T19">
        <v>0.74</v>
      </c>
      <c r="V19" t="s">
        <v>14</v>
      </c>
      <c r="W19" t="s">
        <v>281</v>
      </c>
      <c r="X19" t="s">
        <v>214</v>
      </c>
      <c r="Y19">
        <v>0</v>
      </c>
      <c r="Z19">
        <v>0</v>
      </c>
      <c r="AA19">
        <v>1</v>
      </c>
      <c r="AC19" t="s">
        <v>14</v>
      </c>
      <c r="AD19" t="s">
        <v>447</v>
      </c>
      <c r="AE19" t="s">
        <v>214</v>
      </c>
      <c r="AF19">
        <v>0</v>
      </c>
      <c r="AG19">
        <v>0</v>
      </c>
      <c r="AH19">
        <v>1</v>
      </c>
      <c r="AJ19" t="s">
        <v>14</v>
      </c>
      <c r="AK19" t="s">
        <v>290</v>
      </c>
      <c r="AL19" t="s">
        <v>214</v>
      </c>
      <c r="AM19">
        <v>0</v>
      </c>
      <c r="AN19">
        <v>0</v>
      </c>
      <c r="AO19">
        <v>1</v>
      </c>
      <c r="AQ19" t="s">
        <v>14</v>
      </c>
      <c r="AR19" t="s">
        <v>431</v>
      </c>
      <c r="AS19" t="s">
        <v>214</v>
      </c>
      <c r="AT19">
        <v>0</v>
      </c>
      <c r="AU19">
        <v>0</v>
      </c>
      <c r="AV19">
        <v>1</v>
      </c>
      <c r="AX19" t="s">
        <v>14</v>
      </c>
      <c r="AY19" t="s">
        <v>294</v>
      </c>
      <c r="AZ19" t="s">
        <v>266</v>
      </c>
      <c r="BA19">
        <v>0.26</v>
      </c>
      <c r="BB19">
        <v>0</v>
      </c>
      <c r="BC19">
        <v>0.74</v>
      </c>
      <c r="BE19" t="s">
        <v>14</v>
      </c>
      <c r="BF19" t="s">
        <v>448</v>
      </c>
      <c r="BG19" t="s">
        <v>255</v>
      </c>
      <c r="BH19">
        <v>0</v>
      </c>
      <c r="BI19">
        <v>0.63</v>
      </c>
      <c r="BJ19">
        <v>0.37</v>
      </c>
      <c r="BL19" t="s">
        <v>14</v>
      </c>
      <c r="BM19" t="s">
        <v>298</v>
      </c>
      <c r="BN19" t="s">
        <v>255</v>
      </c>
      <c r="BO19">
        <v>0.63</v>
      </c>
      <c r="BP19">
        <v>0</v>
      </c>
      <c r="BQ19">
        <v>0.37</v>
      </c>
      <c r="BS19" t="s">
        <v>14</v>
      </c>
      <c r="BT19" t="s">
        <v>432</v>
      </c>
      <c r="BU19" t="s">
        <v>255</v>
      </c>
      <c r="BV19">
        <v>0.32</v>
      </c>
      <c r="BW19">
        <v>0.32</v>
      </c>
      <c r="BX19">
        <v>0.37</v>
      </c>
      <c r="BZ19" t="s">
        <v>14</v>
      </c>
      <c r="CA19" t="s">
        <v>449</v>
      </c>
      <c r="CB19" t="s">
        <v>266</v>
      </c>
      <c r="CC19">
        <v>0</v>
      </c>
      <c r="CD19">
        <v>0.26</v>
      </c>
      <c r="CE19">
        <v>0.74</v>
      </c>
      <c r="CG19" t="s">
        <v>14</v>
      </c>
      <c r="CH19" t="s">
        <v>450</v>
      </c>
      <c r="CI19" t="s">
        <v>444</v>
      </c>
      <c r="CJ19">
        <v>0</v>
      </c>
      <c r="CK19">
        <v>0</v>
      </c>
      <c r="CL19">
        <v>1</v>
      </c>
      <c r="CN19" t="s">
        <v>14</v>
      </c>
      <c r="CO19" t="s">
        <v>451</v>
      </c>
      <c r="CP19" t="s">
        <v>444</v>
      </c>
      <c r="CQ19">
        <v>0</v>
      </c>
      <c r="CR19">
        <v>0</v>
      </c>
      <c r="CS19">
        <v>1</v>
      </c>
      <c r="CU19" t="s">
        <v>14</v>
      </c>
      <c r="CV19" t="s">
        <v>433</v>
      </c>
      <c r="CW19" t="s">
        <v>213</v>
      </c>
      <c r="CX19">
        <v>0.53</v>
      </c>
      <c r="CY19">
        <v>0.42</v>
      </c>
      <c r="CZ19">
        <v>0.05</v>
      </c>
    </row>
    <row r="20" spans="1:104" x14ac:dyDescent="0.25">
      <c r="A20" t="s">
        <v>5</v>
      </c>
      <c r="B20" t="s">
        <v>308</v>
      </c>
      <c r="C20" t="s">
        <v>266</v>
      </c>
      <c r="D20">
        <v>0.19</v>
      </c>
      <c r="E20">
        <v>0.02</v>
      </c>
      <c r="F20">
        <v>0.8</v>
      </c>
      <c r="G20" s="77"/>
      <c r="H20" t="s">
        <v>5</v>
      </c>
      <c r="I20" t="s">
        <v>430</v>
      </c>
      <c r="J20" t="s">
        <v>266</v>
      </c>
      <c r="K20">
        <v>0.17</v>
      </c>
      <c r="L20">
        <v>0.03</v>
      </c>
      <c r="M20">
        <v>0.8</v>
      </c>
      <c r="N20" s="77"/>
      <c r="O20" t="s">
        <v>5</v>
      </c>
      <c r="P20" t="s">
        <v>286</v>
      </c>
      <c r="Q20" t="s">
        <v>266</v>
      </c>
      <c r="R20">
        <v>0.16</v>
      </c>
      <c r="S20">
        <v>0.05</v>
      </c>
      <c r="T20">
        <v>0.8</v>
      </c>
      <c r="V20" t="s">
        <v>5</v>
      </c>
      <c r="W20" t="s">
        <v>281</v>
      </c>
      <c r="X20" t="s">
        <v>214</v>
      </c>
      <c r="Y20">
        <v>0</v>
      </c>
      <c r="Z20">
        <v>0.55000000000000004</v>
      </c>
      <c r="AA20">
        <v>0.45</v>
      </c>
      <c r="AC20" t="s">
        <v>5</v>
      </c>
      <c r="AD20" t="s">
        <v>447</v>
      </c>
      <c r="AE20" t="s">
        <v>214</v>
      </c>
      <c r="AF20">
        <v>0</v>
      </c>
      <c r="AG20">
        <v>0.55000000000000004</v>
      </c>
      <c r="AH20">
        <v>0.45</v>
      </c>
      <c r="AJ20" t="s">
        <v>5</v>
      </c>
      <c r="AK20" t="s">
        <v>290</v>
      </c>
      <c r="AL20" t="s">
        <v>214</v>
      </c>
      <c r="AM20">
        <v>0.5</v>
      </c>
      <c r="AN20">
        <v>0.05</v>
      </c>
      <c r="AO20">
        <v>0.45</v>
      </c>
      <c r="AQ20" t="s">
        <v>5</v>
      </c>
      <c r="AR20" t="s">
        <v>431</v>
      </c>
      <c r="AS20" t="s">
        <v>214</v>
      </c>
      <c r="AT20">
        <v>0.22</v>
      </c>
      <c r="AU20">
        <v>0.33</v>
      </c>
      <c r="AV20">
        <v>0.45</v>
      </c>
      <c r="AX20" t="s">
        <v>5</v>
      </c>
      <c r="AY20" t="s">
        <v>294</v>
      </c>
      <c r="AZ20" t="s">
        <v>266</v>
      </c>
      <c r="BA20">
        <v>0</v>
      </c>
      <c r="BB20">
        <v>0.2</v>
      </c>
      <c r="BC20">
        <v>0.8</v>
      </c>
      <c r="BE20" t="s">
        <v>5</v>
      </c>
      <c r="BF20" t="s">
        <v>448</v>
      </c>
      <c r="BG20" t="s">
        <v>255</v>
      </c>
      <c r="BH20">
        <v>0</v>
      </c>
      <c r="BI20">
        <v>0</v>
      </c>
      <c r="BJ20">
        <v>1</v>
      </c>
      <c r="BL20" t="s">
        <v>5</v>
      </c>
      <c r="BM20" t="s">
        <v>298</v>
      </c>
      <c r="BN20" t="s">
        <v>255</v>
      </c>
      <c r="BO20">
        <v>0</v>
      </c>
      <c r="BP20">
        <v>0</v>
      </c>
      <c r="BQ20">
        <v>1</v>
      </c>
      <c r="BS20" t="s">
        <v>5</v>
      </c>
      <c r="BT20" t="s">
        <v>432</v>
      </c>
      <c r="BU20" t="s">
        <v>255</v>
      </c>
      <c r="BV20">
        <v>0</v>
      </c>
      <c r="BW20">
        <v>0</v>
      </c>
      <c r="BX20">
        <v>1</v>
      </c>
      <c r="BZ20" t="s">
        <v>5</v>
      </c>
      <c r="CA20" t="s">
        <v>449</v>
      </c>
      <c r="CB20" t="s">
        <v>266</v>
      </c>
      <c r="CC20">
        <v>0</v>
      </c>
      <c r="CD20">
        <v>0.2</v>
      </c>
      <c r="CE20">
        <v>0.8</v>
      </c>
      <c r="CG20" t="s">
        <v>5</v>
      </c>
      <c r="CH20" t="s">
        <v>450</v>
      </c>
      <c r="CI20" t="s">
        <v>444</v>
      </c>
      <c r="CJ20">
        <v>0</v>
      </c>
      <c r="CK20">
        <v>0</v>
      </c>
      <c r="CL20">
        <v>1</v>
      </c>
      <c r="CN20" t="s">
        <v>5</v>
      </c>
      <c r="CO20" t="s">
        <v>451</v>
      </c>
      <c r="CP20" t="s">
        <v>444</v>
      </c>
      <c r="CQ20">
        <v>0</v>
      </c>
      <c r="CR20">
        <v>0</v>
      </c>
      <c r="CS20">
        <v>1</v>
      </c>
      <c r="CU20" t="s">
        <v>5</v>
      </c>
      <c r="CV20" t="s">
        <v>433</v>
      </c>
      <c r="CW20" t="s">
        <v>213</v>
      </c>
      <c r="CX20">
        <v>0.27</v>
      </c>
      <c r="CY20">
        <v>0.57999999999999996</v>
      </c>
      <c r="CZ20">
        <v>0.16</v>
      </c>
    </row>
    <row r="21" spans="1:104" x14ac:dyDescent="0.25">
      <c r="A21" t="s">
        <v>32</v>
      </c>
      <c r="B21" t="s">
        <v>308</v>
      </c>
      <c r="C21" t="s">
        <v>266</v>
      </c>
      <c r="D21">
        <v>0.41</v>
      </c>
      <c r="E21">
        <v>0</v>
      </c>
      <c r="F21">
        <v>0.59</v>
      </c>
      <c r="G21" s="77"/>
      <c r="H21" t="s">
        <v>32</v>
      </c>
      <c r="I21" t="s">
        <v>430</v>
      </c>
      <c r="J21" t="s">
        <v>266</v>
      </c>
      <c r="K21">
        <v>0.41</v>
      </c>
      <c r="L21">
        <v>0</v>
      </c>
      <c r="M21">
        <v>0.59</v>
      </c>
      <c r="N21" s="77"/>
      <c r="O21" t="s">
        <v>32</v>
      </c>
      <c r="P21" t="s">
        <v>286</v>
      </c>
      <c r="Q21" t="s">
        <v>266</v>
      </c>
      <c r="R21">
        <v>0.41</v>
      </c>
      <c r="S21">
        <v>0</v>
      </c>
      <c r="T21">
        <v>0.59</v>
      </c>
      <c r="V21" t="s">
        <v>32</v>
      </c>
      <c r="W21" t="s">
        <v>281</v>
      </c>
      <c r="X21" t="s">
        <v>214</v>
      </c>
      <c r="Y21">
        <v>0.68</v>
      </c>
      <c r="Z21">
        <v>0.32</v>
      </c>
      <c r="AA21">
        <v>0</v>
      </c>
      <c r="AC21" t="s">
        <v>32</v>
      </c>
      <c r="AD21" t="s">
        <v>447</v>
      </c>
      <c r="AE21" t="s">
        <v>214</v>
      </c>
      <c r="AF21">
        <v>0.68</v>
      </c>
      <c r="AG21">
        <v>0.32</v>
      </c>
      <c r="AH21">
        <v>0</v>
      </c>
      <c r="AJ21" t="s">
        <v>32</v>
      </c>
      <c r="AK21" t="s">
        <v>290</v>
      </c>
      <c r="AL21" t="s">
        <v>214</v>
      </c>
      <c r="AM21">
        <v>1</v>
      </c>
      <c r="AN21">
        <v>0</v>
      </c>
      <c r="AO21">
        <v>0</v>
      </c>
      <c r="AQ21" t="s">
        <v>32</v>
      </c>
      <c r="AR21" t="s">
        <v>431</v>
      </c>
      <c r="AS21" t="s">
        <v>214</v>
      </c>
      <c r="AT21">
        <v>0.68</v>
      </c>
      <c r="AU21">
        <v>0.32</v>
      </c>
      <c r="AV21">
        <v>0</v>
      </c>
      <c r="AX21" t="s">
        <v>32</v>
      </c>
      <c r="AY21" t="s">
        <v>294</v>
      </c>
      <c r="AZ21" t="s">
        <v>266</v>
      </c>
      <c r="BA21">
        <v>0.41</v>
      </c>
      <c r="BB21">
        <v>0</v>
      </c>
      <c r="BC21">
        <v>0.59</v>
      </c>
      <c r="BE21" t="s">
        <v>32</v>
      </c>
      <c r="BF21" t="s">
        <v>448</v>
      </c>
      <c r="BG21" t="s">
        <v>255</v>
      </c>
      <c r="BH21">
        <v>0.68</v>
      </c>
      <c r="BI21">
        <v>0</v>
      </c>
      <c r="BJ21">
        <v>0.32</v>
      </c>
      <c r="BL21" t="s">
        <v>32</v>
      </c>
      <c r="BM21" t="s">
        <v>298</v>
      </c>
      <c r="BN21" t="s">
        <v>255</v>
      </c>
      <c r="BO21">
        <v>0.68</v>
      </c>
      <c r="BP21">
        <v>0</v>
      </c>
      <c r="BQ21">
        <v>0.32</v>
      </c>
      <c r="BS21" t="s">
        <v>32</v>
      </c>
      <c r="BT21" t="s">
        <v>432</v>
      </c>
      <c r="BU21" t="s">
        <v>255</v>
      </c>
      <c r="BV21">
        <v>0.68</v>
      </c>
      <c r="BW21">
        <v>0</v>
      </c>
      <c r="BX21">
        <v>0.32</v>
      </c>
      <c r="BZ21" t="s">
        <v>32</v>
      </c>
      <c r="CA21" t="s">
        <v>449</v>
      </c>
      <c r="CB21" t="s">
        <v>266</v>
      </c>
      <c r="CC21">
        <v>0.41</v>
      </c>
      <c r="CD21">
        <v>0</v>
      </c>
      <c r="CE21">
        <v>0.59</v>
      </c>
      <c r="CG21" t="s">
        <v>32</v>
      </c>
      <c r="CH21" t="s">
        <v>450</v>
      </c>
      <c r="CI21" t="s">
        <v>444</v>
      </c>
      <c r="CJ21">
        <v>0.68</v>
      </c>
      <c r="CK21">
        <v>0</v>
      </c>
      <c r="CL21">
        <v>0.32</v>
      </c>
      <c r="CN21" t="s">
        <v>32</v>
      </c>
      <c r="CO21" t="s">
        <v>451</v>
      </c>
      <c r="CP21" t="s">
        <v>444</v>
      </c>
      <c r="CQ21">
        <v>0.68</v>
      </c>
      <c r="CR21">
        <v>0</v>
      </c>
      <c r="CS21">
        <v>0.32</v>
      </c>
      <c r="CU21" t="s">
        <v>32</v>
      </c>
      <c r="CV21" t="s">
        <v>433</v>
      </c>
      <c r="CW21" t="s">
        <v>213</v>
      </c>
      <c r="CX21">
        <v>0.68</v>
      </c>
      <c r="CY21">
        <v>0.32</v>
      </c>
      <c r="CZ21">
        <v>0</v>
      </c>
    </row>
    <row r="22" spans="1:104" x14ac:dyDescent="0.25">
      <c r="A22" t="s">
        <v>33</v>
      </c>
      <c r="B22" t="s">
        <v>308</v>
      </c>
      <c r="C22" t="s">
        <v>266</v>
      </c>
      <c r="D22">
        <v>0.42</v>
      </c>
      <c r="E22">
        <v>0</v>
      </c>
      <c r="F22">
        <v>0.57999999999999996</v>
      </c>
      <c r="G22" s="77"/>
      <c r="H22" t="s">
        <v>33</v>
      </c>
      <c r="I22" t="s">
        <v>430</v>
      </c>
      <c r="J22" t="s">
        <v>266</v>
      </c>
      <c r="K22">
        <v>0.4</v>
      </c>
      <c r="L22">
        <v>0.02</v>
      </c>
      <c r="M22">
        <v>0.57999999999999996</v>
      </c>
      <c r="N22" s="77"/>
      <c r="O22" t="s">
        <v>33</v>
      </c>
      <c r="P22" t="s">
        <v>286</v>
      </c>
      <c r="Q22" t="s">
        <v>266</v>
      </c>
      <c r="R22">
        <v>0.38</v>
      </c>
      <c r="S22">
        <v>0.04</v>
      </c>
      <c r="T22">
        <v>0.57999999999999996</v>
      </c>
      <c r="V22" t="s">
        <v>33</v>
      </c>
      <c r="W22" t="s">
        <v>281</v>
      </c>
      <c r="X22" t="s">
        <v>214</v>
      </c>
      <c r="Y22">
        <v>0.49</v>
      </c>
      <c r="Z22">
        <v>0</v>
      </c>
      <c r="AA22">
        <v>0.51</v>
      </c>
      <c r="AC22" t="s">
        <v>33</v>
      </c>
      <c r="AD22" t="s">
        <v>447</v>
      </c>
      <c r="AE22" t="s">
        <v>214</v>
      </c>
      <c r="AF22">
        <v>0</v>
      </c>
      <c r="AG22">
        <v>0.49</v>
      </c>
      <c r="AH22">
        <v>0.51</v>
      </c>
      <c r="AJ22" t="s">
        <v>33</v>
      </c>
      <c r="AK22" t="s">
        <v>290</v>
      </c>
      <c r="AL22" t="s">
        <v>214</v>
      </c>
      <c r="AM22">
        <v>0.49</v>
      </c>
      <c r="AN22">
        <v>0</v>
      </c>
      <c r="AO22">
        <v>0.51</v>
      </c>
      <c r="AQ22" t="s">
        <v>33</v>
      </c>
      <c r="AR22" t="s">
        <v>431</v>
      </c>
      <c r="AS22" t="s">
        <v>214</v>
      </c>
      <c r="AT22">
        <v>0.49</v>
      </c>
      <c r="AU22">
        <v>0</v>
      </c>
      <c r="AV22">
        <v>0.51</v>
      </c>
      <c r="AX22" t="s">
        <v>33</v>
      </c>
      <c r="AY22" t="s">
        <v>294</v>
      </c>
      <c r="AZ22" t="s">
        <v>266</v>
      </c>
      <c r="BA22">
        <v>0.42</v>
      </c>
      <c r="BB22">
        <v>0</v>
      </c>
      <c r="BC22">
        <v>0.57999999999999996</v>
      </c>
      <c r="BE22" t="s">
        <v>33</v>
      </c>
      <c r="BF22" t="s">
        <v>448</v>
      </c>
      <c r="BG22" t="s">
        <v>255</v>
      </c>
      <c r="BH22">
        <v>0</v>
      </c>
      <c r="BI22">
        <v>0.53</v>
      </c>
      <c r="BJ22">
        <v>0.47</v>
      </c>
      <c r="BL22" t="s">
        <v>33</v>
      </c>
      <c r="BM22" t="s">
        <v>298</v>
      </c>
      <c r="BN22" t="s">
        <v>255</v>
      </c>
      <c r="BO22">
        <v>0.53</v>
      </c>
      <c r="BP22">
        <v>0</v>
      </c>
      <c r="BQ22">
        <v>0.47</v>
      </c>
      <c r="BS22" t="s">
        <v>33</v>
      </c>
      <c r="BT22" t="s">
        <v>432</v>
      </c>
      <c r="BU22" t="s">
        <v>255</v>
      </c>
      <c r="BV22">
        <v>0.51</v>
      </c>
      <c r="BW22">
        <v>0.02</v>
      </c>
      <c r="BX22">
        <v>0.47</v>
      </c>
      <c r="BZ22" t="s">
        <v>33</v>
      </c>
      <c r="CA22" t="s">
        <v>449</v>
      </c>
      <c r="CB22" t="s">
        <v>266</v>
      </c>
      <c r="CC22">
        <v>0</v>
      </c>
      <c r="CD22">
        <v>0.42</v>
      </c>
      <c r="CE22">
        <v>0.57999999999999996</v>
      </c>
      <c r="CG22" t="s">
        <v>33</v>
      </c>
      <c r="CH22" t="s">
        <v>450</v>
      </c>
      <c r="CI22" t="s">
        <v>444</v>
      </c>
      <c r="CJ22">
        <v>0</v>
      </c>
      <c r="CK22">
        <v>0</v>
      </c>
      <c r="CL22">
        <v>1</v>
      </c>
      <c r="CN22" t="s">
        <v>33</v>
      </c>
      <c r="CO22" t="s">
        <v>451</v>
      </c>
      <c r="CP22" t="s">
        <v>444</v>
      </c>
      <c r="CQ22">
        <v>0</v>
      </c>
      <c r="CR22">
        <v>0</v>
      </c>
      <c r="CS22">
        <v>1</v>
      </c>
      <c r="CU22" t="s">
        <v>33</v>
      </c>
      <c r="CV22" t="s">
        <v>433</v>
      </c>
      <c r="CW22" t="s">
        <v>213</v>
      </c>
      <c r="CX22">
        <v>0.57999999999999996</v>
      </c>
      <c r="CY22">
        <v>7.0000000000000007E-2</v>
      </c>
      <c r="CZ22">
        <v>0.36</v>
      </c>
    </row>
    <row r="23" spans="1:104" x14ac:dyDescent="0.25">
      <c r="A23" t="s">
        <v>34</v>
      </c>
      <c r="B23" t="s">
        <v>308</v>
      </c>
      <c r="C23" t="s">
        <v>266</v>
      </c>
      <c r="D23">
        <v>0.22</v>
      </c>
      <c r="E23">
        <v>0</v>
      </c>
      <c r="F23">
        <v>0.78</v>
      </c>
      <c r="G23" s="77"/>
      <c r="H23" t="s">
        <v>34</v>
      </c>
      <c r="I23" t="s">
        <v>430</v>
      </c>
      <c r="J23" t="s">
        <v>266</v>
      </c>
      <c r="K23">
        <v>0.11</v>
      </c>
      <c r="L23">
        <v>0.11</v>
      </c>
      <c r="M23">
        <v>0.78</v>
      </c>
      <c r="N23" s="77"/>
      <c r="O23" t="s">
        <v>34</v>
      </c>
      <c r="P23" t="s">
        <v>286</v>
      </c>
      <c r="Q23" t="s">
        <v>266</v>
      </c>
      <c r="R23">
        <v>0.13</v>
      </c>
      <c r="S23">
        <v>0.09</v>
      </c>
      <c r="T23">
        <v>0.78</v>
      </c>
      <c r="V23" t="s">
        <v>34</v>
      </c>
      <c r="W23" t="s">
        <v>281</v>
      </c>
      <c r="X23" t="s">
        <v>214</v>
      </c>
      <c r="Y23">
        <v>0</v>
      </c>
      <c r="Z23">
        <v>0.35</v>
      </c>
      <c r="AA23">
        <v>0.65</v>
      </c>
      <c r="AC23" t="s">
        <v>34</v>
      </c>
      <c r="AD23" t="s">
        <v>447</v>
      </c>
      <c r="AE23" t="s">
        <v>214</v>
      </c>
      <c r="AF23">
        <v>0</v>
      </c>
      <c r="AG23">
        <v>0.35</v>
      </c>
      <c r="AH23">
        <v>0.65</v>
      </c>
      <c r="AJ23" t="s">
        <v>34</v>
      </c>
      <c r="AK23" t="s">
        <v>290</v>
      </c>
      <c r="AL23" t="s">
        <v>214</v>
      </c>
      <c r="AM23">
        <v>0.3</v>
      </c>
      <c r="AN23">
        <v>0.04</v>
      </c>
      <c r="AO23">
        <v>0.65</v>
      </c>
      <c r="AQ23" t="s">
        <v>34</v>
      </c>
      <c r="AR23" t="s">
        <v>431</v>
      </c>
      <c r="AS23" t="s">
        <v>214</v>
      </c>
      <c r="AT23">
        <v>0.24</v>
      </c>
      <c r="AU23">
        <v>0.11</v>
      </c>
      <c r="AV23">
        <v>0.65</v>
      </c>
      <c r="AX23" t="s">
        <v>34</v>
      </c>
      <c r="AY23" t="s">
        <v>294</v>
      </c>
      <c r="AZ23" t="s">
        <v>266</v>
      </c>
      <c r="BA23">
        <v>0</v>
      </c>
      <c r="BB23">
        <v>0.22</v>
      </c>
      <c r="BC23">
        <v>0.78</v>
      </c>
      <c r="BE23" t="s">
        <v>34</v>
      </c>
      <c r="BF23" t="s">
        <v>448</v>
      </c>
      <c r="BG23" t="s">
        <v>255</v>
      </c>
      <c r="BH23">
        <v>0</v>
      </c>
      <c r="BI23">
        <v>0</v>
      </c>
      <c r="BJ23">
        <v>1</v>
      </c>
      <c r="BL23" t="s">
        <v>34</v>
      </c>
      <c r="BM23" t="s">
        <v>298</v>
      </c>
      <c r="BN23" t="s">
        <v>255</v>
      </c>
      <c r="BO23">
        <v>0</v>
      </c>
      <c r="BP23">
        <v>0</v>
      </c>
      <c r="BQ23">
        <v>1</v>
      </c>
      <c r="BS23" t="s">
        <v>34</v>
      </c>
      <c r="BT23" t="s">
        <v>432</v>
      </c>
      <c r="BU23" t="s">
        <v>255</v>
      </c>
      <c r="BV23">
        <v>0</v>
      </c>
      <c r="BW23">
        <v>0</v>
      </c>
      <c r="BX23">
        <v>1</v>
      </c>
      <c r="BZ23" t="s">
        <v>34</v>
      </c>
      <c r="CA23" t="s">
        <v>449</v>
      </c>
      <c r="CB23" t="s">
        <v>266</v>
      </c>
      <c r="CC23">
        <v>0</v>
      </c>
      <c r="CD23">
        <v>0.22</v>
      </c>
      <c r="CE23">
        <v>0.78</v>
      </c>
      <c r="CG23" t="s">
        <v>34</v>
      </c>
      <c r="CH23" t="s">
        <v>450</v>
      </c>
      <c r="CI23" t="s">
        <v>444</v>
      </c>
      <c r="CJ23">
        <v>0</v>
      </c>
      <c r="CK23">
        <v>0</v>
      </c>
      <c r="CL23">
        <v>1</v>
      </c>
      <c r="CN23" t="s">
        <v>34</v>
      </c>
      <c r="CO23" t="s">
        <v>451</v>
      </c>
      <c r="CP23" t="s">
        <v>444</v>
      </c>
      <c r="CQ23">
        <v>0</v>
      </c>
      <c r="CR23">
        <v>0</v>
      </c>
      <c r="CS23">
        <v>1</v>
      </c>
      <c r="CU23" t="s">
        <v>34</v>
      </c>
      <c r="CV23" t="s">
        <v>433</v>
      </c>
      <c r="CW23" t="s">
        <v>213</v>
      </c>
      <c r="CX23">
        <v>0.39</v>
      </c>
      <c r="CY23">
        <v>0.37</v>
      </c>
      <c r="CZ23">
        <v>0.24</v>
      </c>
    </row>
    <row r="24" spans="1:104" x14ac:dyDescent="0.25">
      <c r="A24" t="s">
        <v>35</v>
      </c>
      <c r="B24" t="s">
        <v>308</v>
      </c>
      <c r="C24" t="s">
        <v>266</v>
      </c>
      <c r="D24">
        <v>0.19</v>
      </c>
      <c r="E24">
        <v>0</v>
      </c>
      <c r="F24">
        <v>0.81</v>
      </c>
      <c r="G24" s="77"/>
      <c r="H24" t="s">
        <v>35</v>
      </c>
      <c r="I24" t="s">
        <v>430</v>
      </c>
      <c r="J24" t="s">
        <v>266</v>
      </c>
      <c r="K24">
        <v>0.05</v>
      </c>
      <c r="L24">
        <v>0.14000000000000001</v>
      </c>
      <c r="M24">
        <v>0.81</v>
      </c>
      <c r="N24" s="77"/>
      <c r="O24" t="s">
        <v>35</v>
      </c>
      <c r="P24" t="s">
        <v>286</v>
      </c>
      <c r="Q24" t="s">
        <v>266</v>
      </c>
      <c r="R24">
        <v>7.0000000000000007E-2</v>
      </c>
      <c r="S24">
        <v>0.12</v>
      </c>
      <c r="T24">
        <v>0.81</v>
      </c>
      <c r="V24" t="s">
        <v>35</v>
      </c>
      <c r="W24" t="s">
        <v>281</v>
      </c>
      <c r="X24" t="s">
        <v>214</v>
      </c>
      <c r="Y24">
        <v>0.08</v>
      </c>
      <c r="Z24">
        <v>0.12</v>
      </c>
      <c r="AA24">
        <v>0.8</v>
      </c>
      <c r="AC24" t="s">
        <v>35</v>
      </c>
      <c r="AD24" t="s">
        <v>447</v>
      </c>
      <c r="AE24" t="s">
        <v>214</v>
      </c>
      <c r="AF24">
        <v>0</v>
      </c>
      <c r="AG24">
        <v>0.2</v>
      </c>
      <c r="AH24">
        <v>0.8</v>
      </c>
      <c r="AJ24" t="s">
        <v>35</v>
      </c>
      <c r="AK24" t="s">
        <v>290</v>
      </c>
      <c r="AL24" t="s">
        <v>214</v>
      </c>
      <c r="AM24">
        <v>0.08</v>
      </c>
      <c r="AN24">
        <v>0.12</v>
      </c>
      <c r="AO24">
        <v>0.8</v>
      </c>
      <c r="AQ24" t="s">
        <v>35</v>
      </c>
      <c r="AR24" t="s">
        <v>431</v>
      </c>
      <c r="AS24" t="s">
        <v>214</v>
      </c>
      <c r="AT24">
        <v>0.02</v>
      </c>
      <c r="AU24">
        <v>0.19</v>
      </c>
      <c r="AV24">
        <v>0.8</v>
      </c>
      <c r="AX24" t="s">
        <v>35</v>
      </c>
      <c r="AY24" t="s">
        <v>294</v>
      </c>
      <c r="AZ24" t="s">
        <v>266</v>
      </c>
      <c r="BA24">
        <v>0.17</v>
      </c>
      <c r="BB24">
        <v>0.02</v>
      </c>
      <c r="BC24">
        <v>0.81</v>
      </c>
      <c r="BE24" t="s">
        <v>35</v>
      </c>
      <c r="BF24" t="s">
        <v>448</v>
      </c>
      <c r="BG24" t="s">
        <v>255</v>
      </c>
      <c r="BH24">
        <v>0</v>
      </c>
      <c r="BI24">
        <v>0.2</v>
      </c>
      <c r="BJ24">
        <v>0.8</v>
      </c>
      <c r="BL24" t="s">
        <v>35</v>
      </c>
      <c r="BM24" t="s">
        <v>298</v>
      </c>
      <c r="BN24" t="s">
        <v>255</v>
      </c>
      <c r="BO24">
        <v>0.2</v>
      </c>
      <c r="BP24">
        <v>0</v>
      </c>
      <c r="BQ24">
        <v>0.8</v>
      </c>
      <c r="BS24" t="s">
        <v>35</v>
      </c>
      <c r="BT24" t="s">
        <v>432</v>
      </c>
      <c r="BU24" t="s">
        <v>255</v>
      </c>
      <c r="BV24">
        <v>0.05</v>
      </c>
      <c r="BW24">
        <v>0.15</v>
      </c>
      <c r="BX24">
        <v>0.8</v>
      </c>
      <c r="BZ24" t="s">
        <v>35</v>
      </c>
      <c r="CA24" t="s">
        <v>449</v>
      </c>
      <c r="CB24" t="s">
        <v>266</v>
      </c>
      <c r="CC24">
        <v>0</v>
      </c>
      <c r="CD24">
        <v>0.19</v>
      </c>
      <c r="CE24">
        <v>0.81</v>
      </c>
      <c r="CG24" t="s">
        <v>35</v>
      </c>
      <c r="CH24" t="s">
        <v>450</v>
      </c>
      <c r="CI24" t="s">
        <v>444</v>
      </c>
      <c r="CJ24">
        <v>0</v>
      </c>
      <c r="CK24">
        <v>0</v>
      </c>
      <c r="CL24">
        <v>1</v>
      </c>
      <c r="CN24" t="s">
        <v>35</v>
      </c>
      <c r="CO24" t="s">
        <v>451</v>
      </c>
      <c r="CP24" t="s">
        <v>444</v>
      </c>
      <c r="CQ24">
        <v>0</v>
      </c>
      <c r="CR24">
        <v>0</v>
      </c>
      <c r="CS24">
        <v>1</v>
      </c>
      <c r="CU24" t="s">
        <v>35</v>
      </c>
      <c r="CV24" t="s">
        <v>433</v>
      </c>
      <c r="CW24" t="s">
        <v>213</v>
      </c>
      <c r="CX24">
        <v>0.05</v>
      </c>
      <c r="CY24">
        <v>0.49</v>
      </c>
      <c r="CZ24">
        <v>0.46</v>
      </c>
    </row>
    <row r="25" spans="1:104" x14ac:dyDescent="0.25">
      <c r="A25" t="s">
        <v>6</v>
      </c>
      <c r="B25" t="s">
        <v>308</v>
      </c>
      <c r="C25" t="s">
        <v>266</v>
      </c>
      <c r="D25">
        <v>0.05</v>
      </c>
      <c r="E25">
        <v>0</v>
      </c>
      <c r="F25">
        <v>0.95</v>
      </c>
      <c r="G25" s="77"/>
      <c r="H25" t="s">
        <v>6</v>
      </c>
      <c r="I25" t="s">
        <v>430</v>
      </c>
      <c r="J25" t="s">
        <v>266</v>
      </c>
      <c r="K25">
        <v>0.05</v>
      </c>
      <c r="L25">
        <v>0</v>
      </c>
      <c r="M25">
        <v>0.95</v>
      </c>
      <c r="N25" s="77"/>
      <c r="O25" t="s">
        <v>6</v>
      </c>
      <c r="P25" t="s">
        <v>286</v>
      </c>
      <c r="Q25" t="s">
        <v>266</v>
      </c>
      <c r="R25">
        <v>0.05</v>
      </c>
      <c r="S25">
        <v>0</v>
      </c>
      <c r="T25">
        <v>0.95</v>
      </c>
      <c r="V25" t="s">
        <v>6</v>
      </c>
      <c r="W25" t="s">
        <v>281</v>
      </c>
      <c r="X25" t="s">
        <v>214</v>
      </c>
      <c r="Y25">
        <v>0.1</v>
      </c>
      <c r="Z25">
        <v>0.6</v>
      </c>
      <c r="AA25">
        <v>0.3</v>
      </c>
      <c r="AC25" t="s">
        <v>6</v>
      </c>
      <c r="AD25" t="s">
        <v>447</v>
      </c>
      <c r="AE25" t="s">
        <v>214</v>
      </c>
      <c r="AF25">
        <v>0.1</v>
      </c>
      <c r="AG25">
        <v>0.6</v>
      </c>
      <c r="AH25">
        <v>0.3</v>
      </c>
      <c r="AJ25" t="s">
        <v>6</v>
      </c>
      <c r="AK25" t="s">
        <v>290</v>
      </c>
      <c r="AL25" t="s">
        <v>214</v>
      </c>
      <c r="AM25">
        <v>0.7</v>
      </c>
      <c r="AN25">
        <v>0</v>
      </c>
      <c r="AO25">
        <v>0.3</v>
      </c>
      <c r="AQ25" t="s">
        <v>6</v>
      </c>
      <c r="AR25" t="s">
        <v>431</v>
      </c>
      <c r="AS25" t="s">
        <v>214</v>
      </c>
      <c r="AT25">
        <v>0.35</v>
      </c>
      <c r="AU25">
        <v>0.35</v>
      </c>
      <c r="AV25">
        <v>0.3</v>
      </c>
      <c r="AX25" t="s">
        <v>6</v>
      </c>
      <c r="AY25" t="s">
        <v>294</v>
      </c>
      <c r="AZ25" t="s">
        <v>266</v>
      </c>
      <c r="BA25">
        <v>0</v>
      </c>
      <c r="BB25">
        <v>0.05</v>
      </c>
      <c r="BC25">
        <v>0.95</v>
      </c>
      <c r="BE25" t="s">
        <v>6</v>
      </c>
      <c r="BF25" t="s">
        <v>448</v>
      </c>
      <c r="BG25" t="s">
        <v>255</v>
      </c>
      <c r="BH25">
        <v>0.1</v>
      </c>
      <c r="BI25">
        <v>0</v>
      </c>
      <c r="BJ25">
        <v>0.9</v>
      </c>
      <c r="BL25" t="s">
        <v>6</v>
      </c>
      <c r="BM25" t="s">
        <v>298</v>
      </c>
      <c r="BN25" t="s">
        <v>255</v>
      </c>
      <c r="BO25">
        <v>0.1</v>
      </c>
      <c r="BP25">
        <v>0</v>
      </c>
      <c r="BQ25">
        <v>0.9</v>
      </c>
      <c r="BS25" t="s">
        <v>6</v>
      </c>
      <c r="BT25" t="s">
        <v>432</v>
      </c>
      <c r="BU25" t="s">
        <v>255</v>
      </c>
      <c r="BV25">
        <v>0.1</v>
      </c>
      <c r="BW25">
        <v>0</v>
      </c>
      <c r="BX25">
        <v>0.9</v>
      </c>
      <c r="BZ25" t="s">
        <v>6</v>
      </c>
      <c r="CA25" t="s">
        <v>449</v>
      </c>
      <c r="CB25" t="s">
        <v>266</v>
      </c>
      <c r="CC25">
        <v>0</v>
      </c>
      <c r="CD25">
        <v>0.05</v>
      </c>
      <c r="CE25">
        <v>0.95</v>
      </c>
      <c r="CG25" t="s">
        <v>6</v>
      </c>
      <c r="CH25" t="s">
        <v>450</v>
      </c>
      <c r="CI25" t="s">
        <v>444</v>
      </c>
      <c r="CJ25">
        <v>0.1</v>
      </c>
      <c r="CK25">
        <v>0</v>
      </c>
      <c r="CL25">
        <v>0.9</v>
      </c>
      <c r="CN25" t="s">
        <v>6</v>
      </c>
      <c r="CO25" t="s">
        <v>451</v>
      </c>
      <c r="CP25" t="s">
        <v>444</v>
      </c>
      <c r="CQ25">
        <v>0.1</v>
      </c>
      <c r="CR25">
        <v>0</v>
      </c>
      <c r="CS25">
        <v>0.9</v>
      </c>
      <c r="CU25" t="s">
        <v>6</v>
      </c>
      <c r="CV25" t="s">
        <v>433</v>
      </c>
      <c r="CW25" t="s">
        <v>213</v>
      </c>
      <c r="CX25">
        <v>0.5</v>
      </c>
      <c r="CY25">
        <v>0.35</v>
      </c>
      <c r="CZ25">
        <v>0.15</v>
      </c>
    </row>
    <row r="26" spans="1:104" x14ac:dyDescent="0.25">
      <c r="A26" t="s">
        <v>7</v>
      </c>
      <c r="B26" t="s">
        <v>308</v>
      </c>
      <c r="C26" t="s">
        <v>266</v>
      </c>
      <c r="D26">
        <v>0.47</v>
      </c>
      <c r="E26">
        <v>0</v>
      </c>
      <c r="F26">
        <v>0.53</v>
      </c>
      <c r="G26" s="77"/>
      <c r="H26" t="s">
        <v>7</v>
      </c>
      <c r="I26" t="s">
        <v>430</v>
      </c>
      <c r="J26" t="s">
        <v>266</v>
      </c>
      <c r="K26">
        <v>0.47</v>
      </c>
      <c r="L26">
        <v>0</v>
      </c>
      <c r="M26">
        <v>0.53</v>
      </c>
      <c r="N26" s="77"/>
      <c r="O26" t="s">
        <v>7</v>
      </c>
      <c r="P26" t="s">
        <v>286</v>
      </c>
      <c r="Q26" t="s">
        <v>266</v>
      </c>
      <c r="R26">
        <v>0.2</v>
      </c>
      <c r="S26">
        <v>0.27</v>
      </c>
      <c r="T26">
        <v>0.53</v>
      </c>
      <c r="V26" t="s">
        <v>7</v>
      </c>
      <c r="W26" t="s">
        <v>281</v>
      </c>
      <c r="X26" t="s">
        <v>214</v>
      </c>
      <c r="Y26">
        <v>0.6</v>
      </c>
      <c r="Z26">
        <v>7.0000000000000007E-2</v>
      </c>
      <c r="AA26">
        <v>0.33</v>
      </c>
      <c r="AC26" t="s">
        <v>7</v>
      </c>
      <c r="AD26" t="s">
        <v>447</v>
      </c>
      <c r="AE26" t="s">
        <v>214</v>
      </c>
      <c r="AF26">
        <v>0.6</v>
      </c>
      <c r="AG26">
        <v>7.0000000000000007E-2</v>
      </c>
      <c r="AH26">
        <v>0.33</v>
      </c>
      <c r="AJ26" t="s">
        <v>7</v>
      </c>
      <c r="AK26" t="s">
        <v>290</v>
      </c>
      <c r="AL26" t="s">
        <v>214</v>
      </c>
      <c r="AM26">
        <v>0.53</v>
      </c>
      <c r="AN26">
        <v>0.13</v>
      </c>
      <c r="AO26">
        <v>0.33</v>
      </c>
      <c r="AQ26" t="s">
        <v>7</v>
      </c>
      <c r="AR26" t="s">
        <v>431</v>
      </c>
      <c r="AS26" t="s">
        <v>214</v>
      </c>
      <c r="AT26">
        <v>0.6</v>
      </c>
      <c r="AU26">
        <v>7.0000000000000007E-2</v>
      </c>
      <c r="AV26">
        <v>0.33</v>
      </c>
      <c r="AX26" t="s">
        <v>7</v>
      </c>
      <c r="AY26" t="s">
        <v>294</v>
      </c>
      <c r="AZ26" t="s">
        <v>266</v>
      </c>
      <c r="BA26">
        <v>0.4</v>
      </c>
      <c r="BB26">
        <v>7.0000000000000007E-2</v>
      </c>
      <c r="BC26">
        <v>0.53</v>
      </c>
      <c r="BE26" t="s">
        <v>7</v>
      </c>
      <c r="BF26" t="s">
        <v>448</v>
      </c>
      <c r="BG26" t="s">
        <v>255</v>
      </c>
      <c r="BH26">
        <v>0.8</v>
      </c>
      <c r="BI26">
        <v>0</v>
      </c>
      <c r="BJ26">
        <v>0.2</v>
      </c>
      <c r="BL26" t="s">
        <v>7</v>
      </c>
      <c r="BM26" t="s">
        <v>298</v>
      </c>
      <c r="BN26" t="s">
        <v>255</v>
      </c>
      <c r="BO26">
        <v>0.67</v>
      </c>
      <c r="BP26">
        <v>0.13</v>
      </c>
      <c r="BQ26">
        <v>0.2</v>
      </c>
      <c r="BS26" t="s">
        <v>7</v>
      </c>
      <c r="BT26" t="s">
        <v>432</v>
      </c>
      <c r="BU26" t="s">
        <v>255</v>
      </c>
      <c r="BV26">
        <v>0.8</v>
      </c>
      <c r="BW26">
        <v>0</v>
      </c>
      <c r="BX26">
        <v>0.2</v>
      </c>
      <c r="BZ26" t="s">
        <v>7</v>
      </c>
      <c r="CA26" t="s">
        <v>449</v>
      </c>
      <c r="CB26" t="s">
        <v>266</v>
      </c>
      <c r="CC26">
        <v>0.4</v>
      </c>
      <c r="CD26">
        <v>7.0000000000000007E-2</v>
      </c>
      <c r="CE26">
        <v>0.53</v>
      </c>
      <c r="CG26" t="s">
        <v>7</v>
      </c>
      <c r="CH26" t="s">
        <v>450</v>
      </c>
      <c r="CI26" t="s">
        <v>444</v>
      </c>
      <c r="CJ26">
        <v>0.67</v>
      </c>
      <c r="CK26">
        <v>0.13</v>
      </c>
      <c r="CL26">
        <v>0.2</v>
      </c>
      <c r="CN26" t="s">
        <v>7</v>
      </c>
      <c r="CO26" t="s">
        <v>451</v>
      </c>
      <c r="CP26" t="s">
        <v>444</v>
      </c>
      <c r="CQ26">
        <v>0.8</v>
      </c>
      <c r="CR26">
        <v>0</v>
      </c>
      <c r="CS26">
        <v>0.2</v>
      </c>
      <c r="CU26" t="s">
        <v>7</v>
      </c>
      <c r="CV26" t="s">
        <v>433</v>
      </c>
      <c r="CW26" t="s">
        <v>213</v>
      </c>
      <c r="CX26">
        <v>0.73</v>
      </c>
      <c r="CY26">
        <v>7.0000000000000007E-2</v>
      </c>
      <c r="CZ26">
        <v>0.2</v>
      </c>
    </row>
    <row r="27" spans="1:104" x14ac:dyDescent="0.25">
      <c r="A27" t="s">
        <v>10</v>
      </c>
      <c r="B27" t="s">
        <v>308</v>
      </c>
      <c r="C27" t="s">
        <v>266</v>
      </c>
      <c r="D27">
        <v>0.33</v>
      </c>
      <c r="E27">
        <v>0.17</v>
      </c>
      <c r="F27">
        <v>0.5</v>
      </c>
      <c r="G27" s="77"/>
      <c r="H27" t="s">
        <v>10</v>
      </c>
      <c r="I27" t="s">
        <v>430</v>
      </c>
      <c r="J27" t="s">
        <v>266</v>
      </c>
      <c r="K27">
        <v>0.5</v>
      </c>
      <c r="L27">
        <v>0</v>
      </c>
      <c r="M27">
        <v>0.5</v>
      </c>
      <c r="N27" s="77"/>
      <c r="O27" t="s">
        <v>10</v>
      </c>
      <c r="P27" t="s">
        <v>286</v>
      </c>
      <c r="Q27" t="s">
        <v>266</v>
      </c>
      <c r="R27">
        <v>0.17</v>
      </c>
      <c r="S27">
        <v>0.33</v>
      </c>
      <c r="T27">
        <v>0.5</v>
      </c>
      <c r="V27" t="s">
        <v>10</v>
      </c>
      <c r="W27" t="s">
        <v>281</v>
      </c>
      <c r="X27" t="s">
        <v>214</v>
      </c>
      <c r="Y27">
        <v>0.17</v>
      </c>
      <c r="Z27">
        <v>0.5</v>
      </c>
      <c r="AA27">
        <v>0.33</v>
      </c>
      <c r="AC27" t="s">
        <v>10</v>
      </c>
      <c r="AD27" t="s">
        <v>447</v>
      </c>
      <c r="AE27" t="s">
        <v>214</v>
      </c>
      <c r="AF27">
        <v>0</v>
      </c>
      <c r="AG27">
        <v>0.67</v>
      </c>
      <c r="AH27">
        <v>0.33</v>
      </c>
      <c r="AJ27" t="s">
        <v>10</v>
      </c>
      <c r="AK27" t="s">
        <v>290</v>
      </c>
      <c r="AL27" t="s">
        <v>214</v>
      </c>
      <c r="AM27">
        <v>0.5</v>
      </c>
      <c r="AN27">
        <v>0.17</v>
      </c>
      <c r="AO27">
        <v>0.33</v>
      </c>
      <c r="AQ27" t="s">
        <v>10</v>
      </c>
      <c r="AR27" t="s">
        <v>431</v>
      </c>
      <c r="AS27" t="s">
        <v>214</v>
      </c>
      <c r="AT27">
        <v>0.67</v>
      </c>
      <c r="AU27">
        <v>0</v>
      </c>
      <c r="AV27">
        <v>0.33</v>
      </c>
      <c r="AX27" t="s">
        <v>10</v>
      </c>
      <c r="AY27" t="s">
        <v>294</v>
      </c>
      <c r="AZ27" t="s">
        <v>266</v>
      </c>
      <c r="BA27">
        <v>0.17</v>
      </c>
      <c r="BB27">
        <v>0.33</v>
      </c>
      <c r="BC27">
        <v>0.5</v>
      </c>
      <c r="BE27" t="s">
        <v>10</v>
      </c>
      <c r="BF27" t="s">
        <v>448</v>
      </c>
      <c r="BG27" t="s">
        <v>255</v>
      </c>
      <c r="BH27">
        <v>0</v>
      </c>
      <c r="BI27">
        <v>0.17</v>
      </c>
      <c r="BJ27">
        <v>0.83</v>
      </c>
      <c r="BL27" t="s">
        <v>10</v>
      </c>
      <c r="BM27" t="s">
        <v>298</v>
      </c>
      <c r="BN27" t="s">
        <v>255</v>
      </c>
      <c r="BO27">
        <v>0</v>
      </c>
      <c r="BP27">
        <v>0.17</v>
      </c>
      <c r="BQ27">
        <v>0.83</v>
      </c>
      <c r="BS27" t="s">
        <v>10</v>
      </c>
      <c r="BT27" t="s">
        <v>432</v>
      </c>
      <c r="BU27" t="s">
        <v>255</v>
      </c>
      <c r="BV27">
        <v>0.17</v>
      </c>
      <c r="BW27">
        <v>0</v>
      </c>
      <c r="BX27">
        <v>0.83</v>
      </c>
      <c r="BZ27" t="s">
        <v>10</v>
      </c>
      <c r="CA27" t="s">
        <v>449</v>
      </c>
      <c r="CB27" t="s">
        <v>266</v>
      </c>
      <c r="CC27">
        <v>0</v>
      </c>
      <c r="CD27">
        <v>0.5</v>
      </c>
      <c r="CE27">
        <v>0.5</v>
      </c>
      <c r="CG27" t="s">
        <v>10</v>
      </c>
      <c r="CH27" t="s">
        <v>450</v>
      </c>
      <c r="CI27" t="s">
        <v>444</v>
      </c>
      <c r="CJ27">
        <v>0</v>
      </c>
      <c r="CK27">
        <v>0</v>
      </c>
      <c r="CL27">
        <v>1</v>
      </c>
      <c r="CN27" t="s">
        <v>10</v>
      </c>
      <c r="CO27" t="s">
        <v>451</v>
      </c>
      <c r="CP27" t="s">
        <v>444</v>
      </c>
      <c r="CQ27">
        <v>0</v>
      </c>
      <c r="CR27">
        <v>0</v>
      </c>
      <c r="CS27">
        <v>1</v>
      </c>
      <c r="CU27" t="s">
        <v>10</v>
      </c>
      <c r="CV27" t="s">
        <v>433</v>
      </c>
      <c r="CW27" t="s">
        <v>213</v>
      </c>
      <c r="CX27">
        <v>0.83</v>
      </c>
      <c r="CY27">
        <v>0</v>
      </c>
      <c r="CZ27">
        <v>0.17</v>
      </c>
    </row>
    <row r="28" spans="1:104" x14ac:dyDescent="0.25">
      <c r="A28" t="s">
        <v>8</v>
      </c>
      <c r="B28" t="s">
        <v>308</v>
      </c>
      <c r="C28" t="s">
        <v>266</v>
      </c>
      <c r="D28">
        <v>0.25</v>
      </c>
      <c r="E28">
        <v>0</v>
      </c>
      <c r="F28">
        <v>0.75</v>
      </c>
      <c r="G28" s="77"/>
      <c r="H28" t="s">
        <v>8</v>
      </c>
      <c r="I28" t="s">
        <v>430</v>
      </c>
      <c r="J28" t="s">
        <v>266</v>
      </c>
      <c r="K28">
        <v>0.25</v>
      </c>
      <c r="L28">
        <v>0</v>
      </c>
      <c r="M28">
        <v>0.75</v>
      </c>
      <c r="N28" s="77"/>
      <c r="O28" t="s">
        <v>8</v>
      </c>
      <c r="P28" t="s">
        <v>286</v>
      </c>
      <c r="Q28" t="s">
        <v>266</v>
      </c>
      <c r="R28">
        <v>0.13</v>
      </c>
      <c r="S28">
        <v>0.13</v>
      </c>
      <c r="T28">
        <v>0.75</v>
      </c>
      <c r="V28" t="s">
        <v>8</v>
      </c>
      <c r="W28" t="s">
        <v>281</v>
      </c>
      <c r="X28" t="s">
        <v>214</v>
      </c>
      <c r="Y28">
        <v>0.13</v>
      </c>
      <c r="Z28">
        <v>0.25</v>
      </c>
      <c r="AA28">
        <v>0.63</v>
      </c>
      <c r="AC28" t="s">
        <v>8</v>
      </c>
      <c r="AD28" t="s">
        <v>447</v>
      </c>
      <c r="AE28" t="s">
        <v>214</v>
      </c>
      <c r="AF28">
        <v>0.13</v>
      </c>
      <c r="AG28">
        <v>0.25</v>
      </c>
      <c r="AH28">
        <v>0.63</v>
      </c>
      <c r="AJ28" t="s">
        <v>8</v>
      </c>
      <c r="AK28" t="s">
        <v>290</v>
      </c>
      <c r="AL28" t="s">
        <v>214</v>
      </c>
      <c r="AM28">
        <v>0.38</v>
      </c>
      <c r="AN28">
        <v>0</v>
      </c>
      <c r="AO28">
        <v>0.63</v>
      </c>
      <c r="AQ28" t="s">
        <v>8</v>
      </c>
      <c r="AR28" t="s">
        <v>431</v>
      </c>
      <c r="AS28" t="s">
        <v>214</v>
      </c>
      <c r="AT28">
        <v>0.38</v>
      </c>
      <c r="AU28">
        <v>0</v>
      </c>
      <c r="AV28">
        <v>0.63</v>
      </c>
      <c r="AX28" t="s">
        <v>8</v>
      </c>
      <c r="AY28" t="s">
        <v>294</v>
      </c>
      <c r="AZ28" t="s">
        <v>266</v>
      </c>
      <c r="BA28">
        <v>0.13</v>
      </c>
      <c r="BB28">
        <v>0.13</v>
      </c>
      <c r="BC28">
        <v>0.75</v>
      </c>
      <c r="BE28" t="s">
        <v>8</v>
      </c>
      <c r="BF28" t="s">
        <v>448</v>
      </c>
      <c r="BG28" t="s">
        <v>255</v>
      </c>
      <c r="BH28">
        <v>0.13</v>
      </c>
      <c r="BI28">
        <v>0</v>
      </c>
      <c r="BJ28">
        <v>0.88</v>
      </c>
      <c r="BL28" t="s">
        <v>8</v>
      </c>
      <c r="BM28" t="s">
        <v>298</v>
      </c>
      <c r="BN28" t="s">
        <v>255</v>
      </c>
      <c r="BO28">
        <v>0.13</v>
      </c>
      <c r="BP28">
        <v>0</v>
      </c>
      <c r="BQ28">
        <v>0.88</v>
      </c>
      <c r="BS28" t="s">
        <v>8</v>
      </c>
      <c r="BT28" t="s">
        <v>432</v>
      </c>
      <c r="BU28" t="s">
        <v>255</v>
      </c>
      <c r="BV28">
        <v>0.13</v>
      </c>
      <c r="BW28">
        <v>0</v>
      </c>
      <c r="BX28">
        <v>0.88</v>
      </c>
      <c r="BZ28" t="s">
        <v>8</v>
      </c>
      <c r="CA28" t="s">
        <v>449</v>
      </c>
      <c r="CB28" t="s">
        <v>266</v>
      </c>
      <c r="CC28">
        <v>0.13</v>
      </c>
      <c r="CD28">
        <v>0.13</v>
      </c>
      <c r="CE28">
        <v>0.75</v>
      </c>
      <c r="CG28" t="s">
        <v>8</v>
      </c>
      <c r="CH28" t="s">
        <v>450</v>
      </c>
      <c r="CI28" t="s">
        <v>444</v>
      </c>
      <c r="CJ28">
        <v>0.13</v>
      </c>
      <c r="CK28">
        <v>0</v>
      </c>
      <c r="CL28">
        <v>0.88</v>
      </c>
      <c r="CN28" t="s">
        <v>8</v>
      </c>
      <c r="CO28" t="s">
        <v>451</v>
      </c>
      <c r="CP28" t="s">
        <v>444</v>
      </c>
      <c r="CQ28">
        <v>0.13</v>
      </c>
      <c r="CR28">
        <v>0</v>
      </c>
      <c r="CS28">
        <v>0.88</v>
      </c>
      <c r="CU28" t="s">
        <v>8</v>
      </c>
      <c r="CV28" t="s">
        <v>433</v>
      </c>
      <c r="CW28" t="s">
        <v>213</v>
      </c>
      <c r="CX28">
        <v>0.88</v>
      </c>
      <c r="CY28">
        <v>0</v>
      </c>
      <c r="CZ28">
        <v>0.13</v>
      </c>
    </row>
    <row r="29" spans="1:104" x14ac:dyDescent="0.25">
      <c r="A29" t="s">
        <v>15</v>
      </c>
      <c r="B29" t="s">
        <v>308</v>
      </c>
      <c r="C29" t="s">
        <v>266</v>
      </c>
      <c r="D29">
        <v>0.15</v>
      </c>
      <c r="E29">
        <v>0</v>
      </c>
      <c r="F29">
        <v>0.85</v>
      </c>
      <c r="G29" s="77"/>
      <c r="H29" t="s">
        <v>15</v>
      </c>
      <c r="I29" t="s">
        <v>430</v>
      </c>
      <c r="J29" t="s">
        <v>266</v>
      </c>
      <c r="K29">
        <v>0.08</v>
      </c>
      <c r="L29">
        <v>0.08</v>
      </c>
      <c r="M29">
        <v>0.85</v>
      </c>
      <c r="N29" s="77"/>
      <c r="O29" t="s">
        <v>15</v>
      </c>
      <c r="P29" t="s">
        <v>286</v>
      </c>
      <c r="Q29" t="s">
        <v>266</v>
      </c>
      <c r="R29">
        <v>0.08</v>
      </c>
      <c r="S29">
        <v>0.08</v>
      </c>
      <c r="T29">
        <v>0.85</v>
      </c>
      <c r="V29" t="s">
        <v>15</v>
      </c>
      <c r="W29" t="s">
        <v>281</v>
      </c>
      <c r="X29" t="s">
        <v>214</v>
      </c>
      <c r="Y29">
        <v>0.31</v>
      </c>
      <c r="Z29">
        <v>0.38</v>
      </c>
      <c r="AA29">
        <v>0.31</v>
      </c>
      <c r="AC29" t="s">
        <v>15</v>
      </c>
      <c r="AD29" t="s">
        <v>447</v>
      </c>
      <c r="AE29" t="s">
        <v>214</v>
      </c>
      <c r="AF29">
        <v>0.31</v>
      </c>
      <c r="AG29">
        <v>0.38</v>
      </c>
      <c r="AH29">
        <v>0.31</v>
      </c>
      <c r="AJ29" t="s">
        <v>15</v>
      </c>
      <c r="AK29" t="s">
        <v>290</v>
      </c>
      <c r="AL29" t="s">
        <v>214</v>
      </c>
      <c r="AM29">
        <v>0.69</v>
      </c>
      <c r="AN29">
        <v>0</v>
      </c>
      <c r="AO29">
        <v>0.31</v>
      </c>
      <c r="AQ29" t="s">
        <v>15</v>
      </c>
      <c r="AR29" t="s">
        <v>431</v>
      </c>
      <c r="AS29" t="s">
        <v>214</v>
      </c>
      <c r="AT29">
        <v>0.38</v>
      </c>
      <c r="AU29">
        <v>0.31</v>
      </c>
      <c r="AV29">
        <v>0.31</v>
      </c>
      <c r="AX29" t="s">
        <v>15</v>
      </c>
      <c r="AY29" t="s">
        <v>294</v>
      </c>
      <c r="AZ29" t="s">
        <v>266</v>
      </c>
      <c r="BA29">
        <v>0</v>
      </c>
      <c r="BB29">
        <v>0.15</v>
      </c>
      <c r="BC29">
        <v>0.85</v>
      </c>
      <c r="BE29" t="s">
        <v>15</v>
      </c>
      <c r="BF29" t="s">
        <v>448</v>
      </c>
      <c r="BG29" t="s">
        <v>255</v>
      </c>
      <c r="BH29">
        <v>0.46</v>
      </c>
      <c r="BI29">
        <v>0</v>
      </c>
      <c r="BJ29">
        <v>0.54</v>
      </c>
      <c r="BL29" t="s">
        <v>15</v>
      </c>
      <c r="BM29" t="s">
        <v>298</v>
      </c>
      <c r="BN29" t="s">
        <v>255</v>
      </c>
      <c r="BO29">
        <v>0.46</v>
      </c>
      <c r="BP29">
        <v>0</v>
      </c>
      <c r="BQ29">
        <v>0.54</v>
      </c>
      <c r="BS29" t="s">
        <v>15</v>
      </c>
      <c r="BT29" t="s">
        <v>432</v>
      </c>
      <c r="BU29" t="s">
        <v>255</v>
      </c>
      <c r="BV29">
        <v>0.46</v>
      </c>
      <c r="BW29">
        <v>0</v>
      </c>
      <c r="BX29">
        <v>0.54</v>
      </c>
      <c r="BZ29" t="s">
        <v>15</v>
      </c>
      <c r="CA29" t="s">
        <v>449</v>
      </c>
      <c r="CB29" t="s">
        <v>266</v>
      </c>
      <c r="CC29">
        <v>0</v>
      </c>
      <c r="CD29">
        <v>0.15</v>
      </c>
      <c r="CE29">
        <v>0.85</v>
      </c>
      <c r="CG29" t="s">
        <v>15</v>
      </c>
      <c r="CH29" t="s">
        <v>450</v>
      </c>
      <c r="CI29" t="s">
        <v>444</v>
      </c>
      <c r="CJ29">
        <v>0.46</v>
      </c>
      <c r="CK29">
        <v>0</v>
      </c>
      <c r="CL29">
        <v>0.54</v>
      </c>
      <c r="CN29" t="s">
        <v>15</v>
      </c>
      <c r="CO29" t="s">
        <v>451</v>
      </c>
      <c r="CP29" t="s">
        <v>444</v>
      </c>
      <c r="CQ29">
        <v>0.46</v>
      </c>
      <c r="CR29">
        <v>0</v>
      </c>
      <c r="CS29">
        <v>0.54</v>
      </c>
      <c r="CU29" t="s">
        <v>15</v>
      </c>
      <c r="CV29" t="s">
        <v>433</v>
      </c>
      <c r="CW29" t="s">
        <v>213</v>
      </c>
      <c r="CX29">
        <v>0.54</v>
      </c>
      <c r="CY29">
        <v>0.46</v>
      </c>
      <c r="CZ29">
        <v>0</v>
      </c>
    </row>
    <row r="30" spans="1:104" x14ac:dyDescent="0.25">
      <c r="A30" t="s">
        <v>9</v>
      </c>
      <c r="B30" t="s">
        <v>308</v>
      </c>
      <c r="C30" t="s">
        <v>266</v>
      </c>
      <c r="D30">
        <v>0.22</v>
      </c>
      <c r="E30">
        <v>0</v>
      </c>
      <c r="F30">
        <v>0.78</v>
      </c>
      <c r="G30" s="77"/>
      <c r="H30" t="s">
        <v>9</v>
      </c>
      <c r="I30" t="s">
        <v>430</v>
      </c>
      <c r="J30" t="s">
        <v>266</v>
      </c>
      <c r="K30">
        <v>0.13</v>
      </c>
      <c r="L30">
        <v>0.09</v>
      </c>
      <c r="M30">
        <v>0.78</v>
      </c>
      <c r="N30" s="77"/>
      <c r="O30" t="s">
        <v>9</v>
      </c>
      <c r="P30" t="s">
        <v>286</v>
      </c>
      <c r="Q30" t="s">
        <v>266</v>
      </c>
      <c r="R30">
        <v>0.13</v>
      </c>
      <c r="S30">
        <v>0.09</v>
      </c>
      <c r="T30">
        <v>0.78</v>
      </c>
      <c r="V30" t="s">
        <v>9</v>
      </c>
      <c r="W30" t="s">
        <v>281</v>
      </c>
      <c r="X30" t="s">
        <v>214</v>
      </c>
      <c r="Y30">
        <v>0.22</v>
      </c>
      <c r="Z30">
        <v>0</v>
      </c>
      <c r="AA30">
        <v>0.78</v>
      </c>
      <c r="AC30" t="s">
        <v>9</v>
      </c>
      <c r="AD30" t="s">
        <v>447</v>
      </c>
      <c r="AE30" t="s">
        <v>214</v>
      </c>
      <c r="AF30">
        <v>0</v>
      </c>
      <c r="AG30">
        <v>0.22</v>
      </c>
      <c r="AH30">
        <v>0.78</v>
      </c>
      <c r="AJ30" t="s">
        <v>9</v>
      </c>
      <c r="AK30" t="s">
        <v>290</v>
      </c>
      <c r="AL30" t="s">
        <v>214</v>
      </c>
      <c r="AM30">
        <v>0.22</v>
      </c>
      <c r="AN30">
        <v>0</v>
      </c>
      <c r="AO30">
        <v>0.78</v>
      </c>
      <c r="AQ30" t="s">
        <v>9</v>
      </c>
      <c r="AR30" t="s">
        <v>431</v>
      </c>
      <c r="AS30" t="s">
        <v>214</v>
      </c>
      <c r="AT30">
        <v>0.22</v>
      </c>
      <c r="AU30">
        <v>0</v>
      </c>
      <c r="AV30">
        <v>0.78</v>
      </c>
      <c r="AX30" t="s">
        <v>9</v>
      </c>
      <c r="AY30" t="s">
        <v>294</v>
      </c>
      <c r="AZ30" t="s">
        <v>266</v>
      </c>
      <c r="BA30">
        <v>0.22</v>
      </c>
      <c r="BB30">
        <v>0</v>
      </c>
      <c r="BC30">
        <v>0.78</v>
      </c>
      <c r="BE30" t="s">
        <v>9</v>
      </c>
      <c r="BF30" t="s">
        <v>448</v>
      </c>
      <c r="BG30" t="s">
        <v>255</v>
      </c>
      <c r="BH30">
        <v>0</v>
      </c>
      <c r="BI30">
        <v>0.87</v>
      </c>
      <c r="BJ30">
        <v>0.13</v>
      </c>
      <c r="BL30" t="s">
        <v>9</v>
      </c>
      <c r="BM30" t="s">
        <v>298</v>
      </c>
      <c r="BN30" t="s">
        <v>255</v>
      </c>
      <c r="BO30">
        <v>0.87</v>
      </c>
      <c r="BP30">
        <v>0</v>
      </c>
      <c r="BQ30">
        <v>0.13</v>
      </c>
      <c r="BS30" t="s">
        <v>9</v>
      </c>
      <c r="BT30" t="s">
        <v>432</v>
      </c>
      <c r="BU30" t="s">
        <v>255</v>
      </c>
      <c r="BV30">
        <v>0.26</v>
      </c>
      <c r="BW30">
        <v>0.61</v>
      </c>
      <c r="BX30">
        <v>0.13</v>
      </c>
      <c r="BZ30" t="s">
        <v>9</v>
      </c>
      <c r="CA30" t="s">
        <v>449</v>
      </c>
      <c r="CB30" t="s">
        <v>266</v>
      </c>
      <c r="CC30">
        <v>0</v>
      </c>
      <c r="CD30">
        <v>0.22</v>
      </c>
      <c r="CE30">
        <v>0.78</v>
      </c>
      <c r="CG30" t="s">
        <v>9</v>
      </c>
      <c r="CH30" t="s">
        <v>450</v>
      </c>
      <c r="CI30" t="s">
        <v>444</v>
      </c>
      <c r="CJ30">
        <v>0</v>
      </c>
      <c r="CK30">
        <v>0</v>
      </c>
      <c r="CL30">
        <v>1</v>
      </c>
      <c r="CN30" t="s">
        <v>9</v>
      </c>
      <c r="CO30" t="s">
        <v>451</v>
      </c>
      <c r="CP30" t="s">
        <v>444</v>
      </c>
      <c r="CQ30">
        <v>0</v>
      </c>
      <c r="CR30">
        <v>0</v>
      </c>
      <c r="CS30">
        <v>1</v>
      </c>
      <c r="CU30" t="s">
        <v>9</v>
      </c>
      <c r="CV30" t="s">
        <v>433</v>
      </c>
      <c r="CW30" t="s">
        <v>213</v>
      </c>
      <c r="CX30">
        <v>0.3</v>
      </c>
      <c r="CY30">
        <v>0.65</v>
      </c>
      <c r="CZ30">
        <v>0.04</v>
      </c>
    </row>
    <row r="31" spans="1:104" x14ac:dyDescent="0.25">
      <c r="A31" t="s">
        <v>16</v>
      </c>
      <c r="B31" t="s">
        <v>308</v>
      </c>
      <c r="C31" t="s">
        <v>266</v>
      </c>
      <c r="D31">
        <v>0.37</v>
      </c>
      <c r="E31">
        <v>0.05</v>
      </c>
      <c r="F31">
        <v>0.57999999999999996</v>
      </c>
      <c r="G31" s="77"/>
      <c r="H31" t="s">
        <v>16</v>
      </c>
      <c r="I31" t="s">
        <v>430</v>
      </c>
      <c r="J31" t="s">
        <v>266</v>
      </c>
      <c r="K31">
        <v>0.32</v>
      </c>
      <c r="L31">
        <v>0.11</v>
      </c>
      <c r="M31">
        <v>0.57999999999999996</v>
      </c>
      <c r="N31" s="77"/>
      <c r="O31" t="s">
        <v>16</v>
      </c>
      <c r="P31" t="s">
        <v>286</v>
      </c>
      <c r="Q31" t="s">
        <v>266</v>
      </c>
      <c r="R31">
        <v>0.21</v>
      </c>
      <c r="S31">
        <v>0.21</v>
      </c>
      <c r="T31">
        <v>0.57999999999999996</v>
      </c>
      <c r="V31" t="s">
        <v>16</v>
      </c>
      <c r="W31" t="s">
        <v>281</v>
      </c>
      <c r="X31" t="s">
        <v>214</v>
      </c>
      <c r="Y31">
        <v>0</v>
      </c>
      <c r="Z31">
        <v>0.26</v>
      </c>
      <c r="AA31">
        <v>0.74</v>
      </c>
      <c r="AC31" t="s">
        <v>16</v>
      </c>
      <c r="AD31" t="s">
        <v>447</v>
      </c>
      <c r="AE31" t="s">
        <v>214</v>
      </c>
      <c r="AF31">
        <v>0</v>
      </c>
      <c r="AG31">
        <v>0.26</v>
      </c>
      <c r="AH31">
        <v>0.74</v>
      </c>
      <c r="AJ31" t="s">
        <v>16</v>
      </c>
      <c r="AK31" t="s">
        <v>290</v>
      </c>
      <c r="AL31" t="s">
        <v>214</v>
      </c>
      <c r="AM31">
        <v>0.21</v>
      </c>
      <c r="AN31">
        <v>0.05</v>
      </c>
      <c r="AO31">
        <v>0.74</v>
      </c>
      <c r="AQ31" t="s">
        <v>16</v>
      </c>
      <c r="AR31" t="s">
        <v>431</v>
      </c>
      <c r="AS31" t="s">
        <v>214</v>
      </c>
      <c r="AT31">
        <v>0.21</v>
      </c>
      <c r="AU31">
        <v>0.05</v>
      </c>
      <c r="AV31">
        <v>0.74</v>
      </c>
      <c r="AX31" t="s">
        <v>16</v>
      </c>
      <c r="AY31" t="s">
        <v>294</v>
      </c>
      <c r="AZ31" t="s">
        <v>266</v>
      </c>
      <c r="BA31">
        <v>0</v>
      </c>
      <c r="BB31">
        <v>0.42</v>
      </c>
      <c r="BC31">
        <v>0.57999999999999996</v>
      </c>
      <c r="BE31" t="s">
        <v>16</v>
      </c>
      <c r="BF31" t="s">
        <v>448</v>
      </c>
      <c r="BG31" t="s">
        <v>255</v>
      </c>
      <c r="BH31">
        <v>0</v>
      </c>
      <c r="BI31">
        <v>0</v>
      </c>
      <c r="BJ31">
        <v>1</v>
      </c>
      <c r="BL31" t="s">
        <v>16</v>
      </c>
      <c r="BM31" t="s">
        <v>298</v>
      </c>
      <c r="BN31" t="s">
        <v>255</v>
      </c>
      <c r="BO31">
        <v>0</v>
      </c>
      <c r="BP31">
        <v>0</v>
      </c>
      <c r="BQ31">
        <v>1</v>
      </c>
      <c r="BS31" t="s">
        <v>16</v>
      </c>
      <c r="BT31" t="s">
        <v>432</v>
      </c>
      <c r="BU31" t="s">
        <v>255</v>
      </c>
      <c r="BV31">
        <v>0</v>
      </c>
      <c r="BW31">
        <v>0</v>
      </c>
      <c r="BX31">
        <v>1</v>
      </c>
      <c r="BZ31" t="s">
        <v>16</v>
      </c>
      <c r="CA31" t="s">
        <v>449</v>
      </c>
      <c r="CB31" t="s">
        <v>266</v>
      </c>
      <c r="CC31">
        <v>0</v>
      </c>
      <c r="CD31">
        <v>0.42</v>
      </c>
      <c r="CE31">
        <v>0.57999999999999996</v>
      </c>
      <c r="CG31" t="s">
        <v>16</v>
      </c>
      <c r="CH31" t="s">
        <v>450</v>
      </c>
      <c r="CI31" t="s">
        <v>444</v>
      </c>
      <c r="CJ31">
        <v>0</v>
      </c>
      <c r="CK31">
        <v>0</v>
      </c>
      <c r="CL31">
        <v>1</v>
      </c>
      <c r="CN31" t="s">
        <v>16</v>
      </c>
      <c r="CO31" t="s">
        <v>451</v>
      </c>
      <c r="CP31" t="s">
        <v>444</v>
      </c>
      <c r="CQ31">
        <v>0</v>
      </c>
      <c r="CR31">
        <v>0</v>
      </c>
      <c r="CS31">
        <v>1</v>
      </c>
      <c r="CU31" t="s">
        <v>16</v>
      </c>
      <c r="CV31" t="s">
        <v>433</v>
      </c>
      <c r="CW31" t="s">
        <v>213</v>
      </c>
      <c r="CX31">
        <v>0.37</v>
      </c>
      <c r="CY31">
        <v>0.37</v>
      </c>
      <c r="CZ31">
        <v>0.26</v>
      </c>
    </row>
    <row r="32" spans="1:104" s="51" customFormat="1" x14ac:dyDescent="0.25">
      <c r="A32" s="78"/>
      <c r="B32" s="78" t="s">
        <v>308</v>
      </c>
      <c r="C32" s="78" t="s">
        <v>266</v>
      </c>
      <c r="D32" s="78">
        <f>AVERAGE(D1:D31)</f>
        <v>0.21290322580645163</v>
      </c>
      <c r="E32" s="78">
        <f t="shared" ref="E32:F32" si="0">AVERAGE(E1:E31)</f>
        <v>1.3548387096774193E-2</v>
      </c>
      <c r="F32" s="78">
        <f t="shared" si="0"/>
        <v>0.77387096774193542</v>
      </c>
      <c r="G32" s="78"/>
      <c r="H32" s="78"/>
      <c r="I32" s="78" t="s">
        <v>430</v>
      </c>
      <c r="J32" s="78" t="s">
        <v>266</v>
      </c>
      <c r="K32" s="78">
        <f>AVERAGE(K1:K31)</f>
        <v>0.1732258064516129</v>
      </c>
      <c r="L32" s="78">
        <f t="shared" ref="L32" si="1">AVERAGE(L1:L31)</f>
        <v>5.3225806451612914E-2</v>
      </c>
      <c r="M32" s="78">
        <f t="shared" ref="M32" si="2">AVERAGE(M1:M31)</f>
        <v>0.77387096774193542</v>
      </c>
      <c r="N32" s="78"/>
      <c r="O32" s="78"/>
      <c r="P32" s="78" t="s">
        <v>286</v>
      </c>
      <c r="Q32" s="78" t="s">
        <v>266</v>
      </c>
      <c r="R32" s="78">
        <f>AVERAGE(R1:R31)</f>
        <v>0.1129032258064516</v>
      </c>
      <c r="S32" s="78">
        <f t="shared" ref="S32" si="3">AVERAGE(S1:S31)</f>
        <v>0.11451612903225807</v>
      </c>
      <c r="T32" s="78">
        <f t="shared" ref="T32" si="4">AVERAGE(T1:T31)</f>
        <v>0.77387096774193542</v>
      </c>
      <c r="W32" s="51" t="s">
        <v>281</v>
      </c>
      <c r="X32" s="51" t="s">
        <v>214</v>
      </c>
      <c r="Y32" s="51">
        <f>AVERAGE(Y1:Y31)</f>
        <v>0.17225806451612902</v>
      </c>
      <c r="Z32" s="51">
        <f t="shared" ref="Z32" si="5">AVERAGE(Z1:Z31)</f>
        <v>0.26225806451612899</v>
      </c>
      <c r="AA32" s="51">
        <f t="shared" ref="AA32" si="6">AVERAGE(AA1:AA31)</f>
        <v>0.56645161290322577</v>
      </c>
      <c r="AD32" s="51" t="s">
        <v>447</v>
      </c>
      <c r="AE32" s="51" t="s">
        <v>214</v>
      </c>
      <c r="AF32" s="51">
        <f>AVERAGE(AF1:AF31)</f>
        <v>7.2258064516129039E-2</v>
      </c>
      <c r="AG32" s="51">
        <f t="shared" ref="AG32" si="7">AVERAGE(AG1:AG31)</f>
        <v>0.36129032258064514</v>
      </c>
      <c r="AH32" s="51">
        <f t="shared" ref="AH32" si="8">AVERAGE(AH1:AH31)</f>
        <v>0.56645161290322577</v>
      </c>
      <c r="AK32" s="51" t="s">
        <v>290</v>
      </c>
      <c r="AL32" s="51" t="s">
        <v>214</v>
      </c>
      <c r="AM32" s="51">
        <f>AVERAGE(AM1:AM31)</f>
        <v>0.36193548387096774</v>
      </c>
      <c r="AN32" s="51">
        <f t="shared" ref="AN32" si="9">AVERAGE(AN1:AN31)</f>
        <v>7.0967741935483872E-2</v>
      </c>
      <c r="AO32" s="51">
        <f t="shared" ref="AO32" si="10">AVERAGE(AO1:AO31)</f>
        <v>0.56645161290322577</v>
      </c>
      <c r="AR32" s="51" t="s">
        <v>431</v>
      </c>
      <c r="AS32" s="51" t="s">
        <v>214</v>
      </c>
      <c r="AT32" s="51">
        <f>AVERAGE(AT1:AT31)</f>
        <v>0.22354838709677416</v>
      </c>
      <c r="AU32" s="51">
        <f t="shared" ref="AU32" si="11">AVERAGE(AU1:AU31)</f>
        <v>0.2109677419354839</v>
      </c>
      <c r="AV32" s="51">
        <f t="shared" ref="AV32" si="12">AVERAGE(AV1:AV31)</f>
        <v>0.56645161290322577</v>
      </c>
      <c r="AY32" s="51" t="s">
        <v>294</v>
      </c>
      <c r="AZ32" s="51" t="s">
        <v>266</v>
      </c>
      <c r="BA32" s="51">
        <f>AVERAGE(BA1:BA31)</f>
        <v>0.14225806451612905</v>
      </c>
      <c r="BB32" s="51">
        <f t="shared" ref="BB32" si="13">AVERAGE(BB1:BB31)</f>
        <v>8.387096774193549E-2</v>
      </c>
      <c r="BC32" s="51">
        <f t="shared" ref="BC32" si="14">AVERAGE(BC1:BC31)</f>
        <v>0.77387096774193542</v>
      </c>
      <c r="BF32" s="51" t="s">
        <v>448</v>
      </c>
      <c r="BG32" s="51" t="s">
        <v>255</v>
      </c>
      <c r="BH32" s="51">
        <f>AVERAGE(BH1:BH31)</f>
        <v>0.10129032258064515</v>
      </c>
      <c r="BI32" s="51">
        <f t="shared" ref="BI32" si="15">AVERAGE(BI1:BI31)</f>
        <v>0.21032258064516129</v>
      </c>
      <c r="BJ32" s="51">
        <f t="shared" ref="BJ32" si="16">AVERAGE(BJ1:BJ31)</f>
        <v>0.68870967741935463</v>
      </c>
      <c r="BM32" s="51" t="s">
        <v>298</v>
      </c>
      <c r="BN32" s="51" t="s">
        <v>255</v>
      </c>
      <c r="BO32" s="51">
        <f>AVERAGE(BO1:BO31)</f>
        <v>0.29129032258064513</v>
      </c>
      <c r="BP32" s="51">
        <f t="shared" ref="BP32" si="17">AVERAGE(BP1:BP31)</f>
        <v>2.0322580645161289E-2</v>
      </c>
      <c r="BQ32" s="51">
        <f t="shared" ref="BQ32" si="18">AVERAGE(BQ1:BQ31)</f>
        <v>0.68870967741935463</v>
      </c>
      <c r="BT32" s="51" t="s">
        <v>432</v>
      </c>
      <c r="BU32" s="51" t="s">
        <v>255</v>
      </c>
      <c r="BV32" s="51">
        <f>AVERAGE(BV1:BV31)</f>
        <v>0.19709677419354837</v>
      </c>
      <c r="BW32" s="51">
        <f t="shared" ref="BW32" si="19">AVERAGE(BW1:BW31)</f>
        <v>0.11516129032258064</v>
      </c>
      <c r="BX32" s="51">
        <f t="shared" ref="BX32" si="20">AVERAGE(BX1:BX31)</f>
        <v>0.68870967741935463</v>
      </c>
      <c r="CA32" s="51" t="s">
        <v>449</v>
      </c>
      <c r="CB32" s="51" t="s">
        <v>266</v>
      </c>
      <c r="CC32" s="51">
        <f>AVERAGE(CC1:CC31)</f>
        <v>5.612903225806451E-2</v>
      </c>
      <c r="CD32" s="51">
        <f t="shared" ref="CD32" si="21">AVERAGE(CD1:CD31)</f>
        <v>0.17032258064516126</v>
      </c>
      <c r="CE32" s="51">
        <f t="shared" ref="CE32" si="22">AVERAGE(CE1:CE31)</f>
        <v>0.77387096774193542</v>
      </c>
      <c r="CH32" s="51" t="s">
        <v>450</v>
      </c>
      <c r="CI32" s="51" t="s">
        <v>444</v>
      </c>
      <c r="CJ32" s="51">
        <f>AVERAGE(CJ1:CJ31)</f>
        <v>9.6129032258064517E-2</v>
      </c>
      <c r="CK32" s="51">
        <f t="shared" ref="CK32" si="23">AVERAGE(CK1:CK31)</f>
        <v>5.1612903225806452E-3</v>
      </c>
      <c r="CL32" s="51">
        <f t="shared" ref="CL32" si="24">AVERAGE(CL1:CL31)</f>
        <v>0.89903225806451603</v>
      </c>
      <c r="CO32" s="51" t="s">
        <v>451</v>
      </c>
      <c r="CP32" s="51" t="s">
        <v>444</v>
      </c>
      <c r="CQ32" s="51">
        <f>AVERAGE(CQ1:CQ31)</f>
        <v>8.9677419354838722E-2</v>
      </c>
      <c r="CR32" s="51">
        <f t="shared" ref="CR32" si="25">AVERAGE(CR1:CR31)</f>
        <v>1.1612903225806451E-2</v>
      </c>
      <c r="CS32" s="51">
        <f t="shared" ref="CS32" si="26">AVERAGE(CS1:CS31)</f>
        <v>0.89903225806451603</v>
      </c>
      <c r="CV32" s="51" t="s">
        <v>433</v>
      </c>
      <c r="CW32" s="51" t="s">
        <v>213</v>
      </c>
      <c r="CX32" s="51">
        <f>AVERAGE(CX1:CX31)</f>
        <v>0.35</v>
      </c>
      <c r="CY32" s="51">
        <f t="shared" ref="CY32" si="27">AVERAGE(CY1:CY31)</f>
        <v>0.42064516129032259</v>
      </c>
      <c r="CZ32" s="51">
        <f t="shared" ref="CZ32" si="28">AVERAGE(CZ1:CZ31)</f>
        <v>0.22967741935483874</v>
      </c>
    </row>
    <row r="33" spans="1:104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1:104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1:104" x14ac:dyDescent="0.25">
      <c r="A35" t="s">
        <v>22</v>
      </c>
      <c r="B35" t="s">
        <v>308</v>
      </c>
      <c r="C35" t="s">
        <v>213</v>
      </c>
      <c r="D35">
        <v>0.5</v>
      </c>
      <c r="E35">
        <v>0</v>
      </c>
      <c r="F35">
        <v>0.5</v>
      </c>
      <c r="G35" s="77"/>
      <c r="H35" t="s">
        <v>22</v>
      </c>
      <c r="I35" t="s">
        <v>430</v>
      </c>
      <c r="J35" t="s">
        <v>434</v>
      </c>
      <c r="K35">
        <v>0.33</v>
      </c>
      <c r="L35">
        <v>0</v>
      </c>
      <c r="M35">
        <v>0.67</v>
      </c>
      <c r="N35" s="77"/>
      <c r="O35" t="s">
        <v>22</v>
      </c>
      <c r="P35" t="s">
        <v>286</v>
      </c>
      <c r="Q35" t="s">
        <v>214</v>
      </c>
      <c r="R35">
        <v>0.17</v>
      </c>
      <c r="S35">
        <v>0</v>
      </c>
      <c r="T35">
        <v>0.83</v>
      </c>
      <c r="V35" t="s">
        <v>22</v>
      </c>
      <c r="W35" t="s">
        <v>281</v>
      </c>
      <c r="X35" t="s">
        <v>255</v>
      </c>
      <c r="Y35">
        <v>0.17</v>
      </c>
      <c r="Z35">
        <v>0.17</v>
      </c>
      <c r="AA35">
        <v>0.67</v>
      </c>
      <c r="AC35" t="s">
        <v>22</v>
      </c>
      <c r="AD35" t="s">
        <v>447</v>
      </c>
      <c r="AE35" t="s">
        <v>444</v>
      </c>
      <c r="AF35">
        <v>0.17</v>
      </c>
      <c r="AG35">
        <v>0.17</v>
      </c>
      <c r="AH35">
        <v>0.67</v>
      </c>
      <c r="AJ35" t="s">
        <v>22</v>
      </c>
      <c r="AK35" t="s">
        <v>290</v>
      </c>
      <c r="AL35" t="s">
        <v>213</v>
      </c>
      <c r="AM35">
        <v>0.17</v>
      </c>
      <c r="AN35">
        <v>0.33</v>
      </c>
      <c r="AO35">
        <v>0.5</v>
      </c>
      <c r="AQ35" t="s">
        <v>22</v>
      </c>
      <c r="AR35" t="s">
        <v>431</v>
      </c>
      <c r="AS35" t="s">
        <v>434</v>
      </c>
      <c r="AT35">
        <v>0.17</v>
      </c>
      <c r="AU35">
        <v>0.17</v>
      </c>
      <c r="AV35">
        <v>0.67</v>
      </c>
      <c r="AX35" t="s">
        <v>22</v>
      </c>
      <c r="AY35" t="s">
        <v>294</v>
      </c>
      <c r="AZ35" t="s">
        <v>255</v>
      </c>
      <c r="BA35">
        <v>0.33</v>
      </c>
      <c r="BB35">
        <v>0</v>
      </c>
      <c r="BC35">
        <v>0.67</v>
      </c>
      <c r="BE35" t="s">
        <v>22</v>
      </c>
      <c r="BF35" t="s">
        <v>448</v>
      </c>
      <c r="BG35" t="s">
        <v>444</v>
      </c>
      <c r="BH35">
        <v>0.33</v>
      </c>
      <c r="BI35">
        <v>0</v>
      </c>
      <c r="BJ35">
        <v>0.67</v>
      </c>
      <c r="BL35" t="s">
        <v>22</v>
      </c>
      <c r="BM35" t="s">
        <v>298</v>
      </c>
      <c r="BN35" t="s">
        <v>213</v>
      </c>
      <c r="BO35">
        <v>0.33</v>
      </c>
      <c r="BP35">
        <v>0.17</v>
      </c>
      <c r="BQ35">
        <v>0.5</v>
      </c>
      <c r="BS35" t="s">
        <v>22</v>
      </c>
      <c r="BT35" t="s">
        <v>432</v>
      </c>
      <c r="BU35" t="s">
        <v>434</v>
      </c>
      <c r="BV35">
        <v>0.33</v>
      </c>
      <c r="BW35">
        <v>0</v>
      </c>
      <c r="BX35">
        <v>0.67</v>
      </c>
      <c r="BZ35" t="s">
        <v>22</v>
      </c>
      <c r="CA35" t="s">
        <v>449</v>
      </c>
      <c r="CB35" t="s">
        <v>444</v>
      </c>
      <c r="CC35">
        <v>0.33</v>
      </c>
      <c r="CD35">
        <v>0</v>
      </c>
      <c r="CE35">
        <v>0.67</v>
      </c>
      <c r="CG35" t="s">
        <v>22</v>
      </c>
      <c r="CH35" t="s">
        <v>450</v>
      </c>
      <c r="CI35" t="s">
        <v>213</v>
      </c>
      <c r="CJ35">
        <v>0.33</v>
      </c>
      <c r="CK35">
        <v>0.17</v>
      </c>
      <c r="CL35">
        <v>0.5</v>
      </c>
      <c r="CN35" t="s">
        <v>22</v>
      </c>
      <c r="CO35" t="s">
        <v>451</v>
      </c>
      <c r="CP35" t="s">
        <v>434</v>
      </c>
      <c r="CQ35">
        <v>0.33</v>
      </c>
      <c r="CR35">
        <v>0</v>
      </c>
      <c r="CS35">
        <v>0.67</v>
      </c>
      <c r="CU35" t="s">
        <v>22</v>
      </c>
      <c r="CV35" t="s">
        <v>433</v>
      </c>
      <c r="CW35" t="s">
        <v>434</v>
      </c>
      <c r="CX35">
        <v>0.33</v>
      </c>
      <c r="CY35">
        <v>0</v>
      </c>
      <c r="CZ35">
        <v>0.67</v>
      </c>
    </row>
    <row r="36" spans="1:104" x14ac:dyDescent="0.25">
      <c r="A36" t="s">
        <v>0</v>
      </c>
      <c r="B36" t="s">
        <v>308</v>
      </c>
      <c r="C36" t="s">
        <v>213</v>
      </c>
      <c r="D36">
        <v>0.17</v>
      </c>
      <c r="E36">
        <v>0.79</v>
      </c>
      <c r="F36">
        <v>0.03</v>
      </c>
      <c r="G36" s="77"/>
      <c r="H36" t="s">
        <v>0</v>
      </c>
      <c r="I36" t="s">
        <v>430</v>
      </c>
      <c r="J36" t="s">
        <v>434</v>
      </c>
      <c r="K36">
        <v>7.0000000000000007E-2</v>
      </c>
      <c r="L36">
        <v>0.24</v>
      </c>
      <c r="M36">
        <v>0.69</v>
      </c>
      <c r="N36" s="77"/>
      <c r="O36" t="s">
        <v>0</v>
      </c>
      <c r="P36" t="s">
        <v>286</v>
      </c>
      <c r="Q36" t="s">
        <v>214</v>
      </c>
      <c r="R36">
        <v>7.0000000000000007E-2</v>
      </c>
      <c r="S36">
        <v>0.24</v>
      </c>
      <c r="T36">
        <v>0.69</v>
      </c>
      <c r="V36" t="s">
        <v>0</v>
      </c>
      <c r="W36" t="s">
        <v>281</v>
      </c>
      <c r="X36" t="s">
        <v>255</v>
      </c>
      <c r="Y36">
        <v>0.28000000000000003</v>
      </c>
      <c r="Z36">
        <v>0.45</v>
      </c>
      <c r="AA36">
        <v>0.28000000000000003</v>
      </c>
      <c r="AC36" t="s">
        <v>0</v>
      </c>
      <c r="AD36" t="s">
        <v>447</v>
      </c>
      <c r="AE36" t="s">
        <v>444</v>
      </c>
      <c r="AF36">
        <v>0</v>
      </c>
      <c r="AG36">
        <v>0</v>
      </c>
      <c r="AH36">
        <v>1</v>
      </c>
      <c r="AJ36" t="s">
        <v>0</v>
      </c>
      <c r="AK36" t="s">
        <v>290</v>
      </c>
      <c r="AL36" t="s">
        <v>213</v>
      </c>
      <c r="AM36">
        <v>0.31</v>
      </c>
      <c r="AN36">
        <v>0.66</v>
      </c>
      <c r="AO36">
        <v>0.03</v>
      </c>
      <c r="AQ36" t="s">
        <v>0</v>
      </c>
      <c r="AR36" t="s">
        <v>431</v>
      </c>
      <c r="AS36" t="s">
        <v>434</v>
      </c>
      <c r="AT36">
        <v>0.28000000000000003</v>
      </c>
      <c r="AU36">
        <v>0.03</v>
      </c>
      <c r="AV36">
        <v>0.69</v>
      </c>
      <c r="AX36" t="s">
        <v>0</v>
      </c>
      <c r="AY36" t="s">
        <v>294</v>
      </c>
      <c r="AZ36" t="s">
        <v>255</v>
      </c>
      <c r="BA36">
        <v>0.17</v>
      </c>
      <c r="BB36">
        <v>0.55000000000000004</v>
      </c>
      <c r="BC36">
        <v>0.28000000000000003</v>
      </c>
      <c r="BE36" t="s">
        <v>0</v>
      </c>
      <c r="BF36" t="s">
        <v>448</v>
      </c>
      <c r="BG36" t="s">
        <v>444</v>
      </c>
      <c r="BH36">
        <v>0</v>
      </c>
      <c r="BI36">
        <v>0</v>
      </c>
      <c r="BJ36">
        <v>1</v>
      </c>
      <c r="BL36" t="s">
        <v>0</v>
      </c>
      <c r="BM36" t="s">
        <v>298</v>
      </c>
      <c r="BN36" t="s">
        <v>213</v>
      </c>
      <c r="BO36">
        <v>0.72</v>
      </c>
      <c r="BP36">
        <v>0.24</v>
      </c>
      <c r="BQ36">
        <v>0.03</v>
      </c>
      <c r="BS36" t="s">
        <v>0</v>
      </c>
      <c r="BT36" t="s">
        <v>432</v>
      </c>
      <c r="BU36" t="s">
        <v>434</v>
      </c>
      <c r="BV36">
        <v>0.28000000000000003</v>
      </c>
      <c r="BW36">
        <v>0.03</v>
      </c>
      <c r="BX36">
        <v>0.69</v>
      </c>
      <c r="BZ36" t="s">
        <v>0</v>
      </c>
      <c r="CA36" t="s">
        <v>449</v>
      </c>
      <c r="CB36" t="s">
        <v>444</v>
      </c>
      <c r="CC36">
        <v>0</v>
      </c>
      <c r="CD36">
        <v>0</v>
      </c>
      <c r="CE36">
        <v>1</v>
      </c>
      <c r="CG36" t="s">
        <v>0</v>
      </c>
      <c r="CH36" t="s">
        <v>450</v>
      </c>
      <c r="CI36" t="s">
        <v>213</v>
      </c>
      <c r="CJ36">
        <v>0</v>
      </c>
      <c r="CK36">
        <v>0.97</v>
      </c>
      <c r="CL36">
        <v>0.03</v>
      </c>
      <c r="CN36" t="s">
        <v>0</v>
      </c>
      <c r="CO36" t="s">
        <v>451</v>
      </c>
      <c r="CP36" t="s">
        <v>434</v>
      </c>
      <c r="CQ36">
        <v>0</v>
      </c>
      <c r="CR36">
        <v>0.31</v>
      </c>
      <c r="CS36">
        <v>0.69</v>
      </c>
      <c r="CU36" t="s">
        <v>0</v>
      </c>
      <c r="CV36" t="s">
        <v>433</v>
      </c>
      <c r="CW36" t="s">
        <v>434</v>
      </c>
      <c r="CX36">
        <v>0.31</v>
      </c>
      <c r="CY36">
        <v>0</v>
      </c>
      <c r="CZ36">
        <v>0.69</v>
      </c>
    </row>
    <row r="37" spans="1:104" x14ac:dyDescent="0.25">
      <c r="A37" t="s">
        <v>11</v>
      </c>
      <c r="B37" t="s">
        <v>308</v>
      </c>
      <c r="C37" t="s">
        <v>213</v>
      </c>
      <c r="D37">
        <v>0.17</v>
      </c>
      <c r="E37">
        <v>0.44</v>
      </c>
      <c r="F37">
        <v>0.39</v>
      </c>
      <c r="G37" s="77"/>
      <c r="H37" t="s">
        <v>11</v>
      </c>
      <c r="I37" t="s">
        <v>430</v>
      </c>
      <c r="J37" t="s">
        <v>434</v>
      </c>
      <c r="K37">
        <v>0.01</v>
      </c>
      <c r="L37">
        <v>0.01</v>
      </c>
      <c r="M37">
        <v>0.97</v>
      </c>
      <c r="N37" s="77"/>
      <c r="O37" t="s">
        <v>11</v>
      </c>
      <c r="P37" t="s">
        <v>286</v>
      </c>
      <c r="Q37" t="s">
        <v>214</v>
      </c>
      <c r="R37">
        <v>0.13</v>
      </c>
      <c r="S37">
        <v>0.28000000000000003</v>
      </c>
      <c r="T37">
        <v>0.59</v>
      </c>
      <c r="V37" t="s">
        <v>11</v>
      </c>
      <c r="W37" t="s">
        <v>281</v>
      </c>
      <c r="X37" t="s">
        <v>255</v>
      </c>
      <c r="Y37">
        <v>0.3</v>
      </c>
      <c r="Z37">
        <v>0.17</v>
      </c>
      <c r="AA37">
        <v>0.54</v>
      </c>
      <c r="AC37" t="s">
        <v>11</v>
      </c>
      <c r="AD37" t="s">
        <v>447</v>
      </c>
      <c r="AE37" t="s">
        <v>444</v>
      </c>
      <c r="AF37">
        <v>0</v>
      </c>
      <c r="AG37">
        <v>0</v>
      </c>
      <c r="AH37">
        <v>1</v>
      </c>
      <c r="AJ37" t="s">
        <v>11</v>
      </c>
      <c r="AK37" t="s">
        <v>290</v>
      </c>
      <c r="AL37" t="s">
        <v>213</v>
      </c>
      <c r="AM37">
        <v>0.32</v>
      </c>
      <c r="AN37">
        <v>0.28000000000000003</v>
      </c>
      <c r="AO37">
        <v>0.39</v>
      </c>
      <c r="AQ37" t="s">
        <v>11</v>
      </c>
      <c r="AR37" t="s">
        <v>431</v>
      </c>
      <c r="AS37" t="s">
        <v>434</v>
      </c>
      <c r="AT37">
        <v>0</v>
      </c>
      <c r="AU37">
        <v>0.03</v>
      </c>
      <c r="AV37">
        <v>0.97</v>
      </c>
      <c r="AX37" t="s">
        <v>11</v>
      </c>
      <c r="AY37" t="s">
        <v>294</v>
      </c>
      <c r="AZ37" t="s">
        <v>255</v>
      </c>
      <c r="BA37">
        <v>0.15</v>
      </c>
      <c r="BB37">
        <v>0.31</v>
      </c>
      <c r="BC37">
        <v>0.54</v>
      </c>
      <c r="BE37" t="s">
        <v>11</v>
      </c>
      <c r="BF37" t="s">
        <v>448</v>
      </c>
      <c r="BG37" t="s">
        <v>444</v>
      </c>
      <c r="BH37">
        <v>0</v>
      </c>
      <c r="BI37">
        <v>0</v>
      </c>
      <c r="BJ37">
        <v>1</v>
      </c>
      <c r="BL37" t="s">
        <v>11</v>
      </c>
      <c r="BM37" t="s">
        <v>298</v>
      </c>
      <c r="BN37" t="s">
        <v>213</v>
      </c>
      <c r="BO37">
        <v>0.42</v>
      </c>
      <c r="BP37">
        <v>0.18</v>
      </c>
      <c r="BQ37">
        <v>0.39</v>
      </c>
      <c r="BS37" t="s">
        <v>11</v>
      </c>
      <c r="BT37" t="s">
        <v>432</v>
      </c>
      <c r="BU37" t="s">
        <v>434</v>
      </c>
      <c r="BV37">
        <v>0.01</v>
      </c>
      <c r="BW37">
        <v>0.01</v>
      </c>
      <c r="BX37">
        <v>0.97</v>
      </c>
      <c r="BZ37" t="s">
        <v>11</v>
      </c>
      <c r="CA37" t="s">
        <v>449</v>
      </c>
      <c r="CB37" t="s">
        <v>444</v>
      </c>
      <c r="CC37">
        <v>0</v>
      </c>
      <c r="CD37">
        <v>0</v>
      </c>
      <c r="CE37">
        <v>1</v>
      </c>
      <c r="CG37" t="s">
        <v>11</v>
      </c>
      <c r="CH37" t="s">
        <v>450</v>
      </c>
      <c r="CI37" t="s">
        <v>213</v>
      </c>
      <c r="CJ37">
        <v>0</v>
      </c>
      <c r="CK37">
        <v>0.61</v>
      </c>
      <c r="CL37">
        <v>0.39</v>
      </c>
      <c r="CN37" t="s">
        <v>11</v>
      </c>
      <c r="CO37" t="s">
        <v>451</v>
      </c>
      <c r="CP37" t="s">
        <v>434</v>
      </c>
      <c r="CQ37">
        <v>0</v>
      </c>
      <c r="CR37">
        <v>0.03</v>
      </c>
      <c r="CS37">
        <v>0.97</v>
      </c>
      <c r="CU37" t="s">
        <v>11</v>
      </c>
      <c r="CV37" t="s">
        <v>433</v>
      </c>
      <c r="CW37" t="s">
        <v>434</v>
      </c>
      <c r="CX37">
        <v>0.03</v>
      </c>
      <c r="CY37">
        <v>0</v>
      </c>
      <c r="CZ37">
        <v>0.97</v>
      </c>
    </row>
    <row r="38" spans="1:104" x14ac:dyDescent="0.25">
      <c r="A38" t="s">
        <v>1</v>
      </c>
      <c r="B38" t="s">
        <v>308</v>
      </c>
      <c r="C38" t="s">
        <v>213</v>
      </c>
      <c r="D38">
        <v>0.15</v>
      </c>
      <c r="E38">
        <v>0.44</v>
      </c>
      <c r="F38">
        <v>0.41</v>
      </c>
      <c r="G38" s="77"/>
      <c r="H38" t="s">
        <v>1</v>
      </c>
      <c r="I38" t="s">
        <v>430</v>
      </c>
      <c r="J38" t="s">
        <v>434</v>
      </c>
      <c r="K38">
        <v>0.15</v>
      </c>
      <c r="L38">
        <v>0.13</v>
      </c>
      <c r="M38">
        <v>0.72</v>
      </c>
      <c r="N38" s="77"/>
      <c r="O38" t="s">
        <v>1</v>
      </c>
      <c r="P38" t="s">
        <v>286</v>
      </c>
      <c r="Q38" t="s">
        <v>214</v>
      </c>
      <c r="R38">
        <v>0.05</v>
      </c>
      <c r="S38">
        <v>0.08</v>
      </c>
      <c r="T38">
        <v>0.87</v>
      </c>
      <c r="V38" t="s">
        <v>1</v>
      </c>
      <c r="W38" t="s">
        <v>281</v>
      </c>
      <c r="X38" t="s">
        <v>255</v>
      </c>
      <c r="Y38">
        <v>0</v>
      </c>
      <c r="Z38">
        <v>0</v>
      </c>
      <c r="AA38">
        <v>1</v>
      </c>
      <c r="AC38" t="s">
        <v>1</v>
      </c>
      <c r="AD38" t="s">
        <v>447</v>
      </c>
      <c r="AE38" t="s">
        <v>444</v>
      </c>
      <c r="AF38">
        <v>0</v>
      </c>
      <c r="AG38">
        <v>0</v>
      </c>
      <c r="AH38">
        <v>1</v>
      </c>
      <c r="AJ38" t="s">
        <v>1</v>
      </c>
      <c r="AK38" t="s">
        <v>290</v>
      </c>
      <c r="AL38" t="s">
        <v>213</v>
      </c>
      <c r="AM38">
        <v>0.13</v>
      </c>
      <c r="AN38">
        <v>0.46</v>
      </c>
      <c r="AO38">
        <v>0.41</v>
      </c>
      <c r="AQ38" t="s">
        <v>1</v>
      </c>
      <c r="AR38" t="s">
        <v>431</v>
      </c>
      <c r="AS38" t="s">
        <v>434</v>
      </c>
      <c r="AT38">
        <v>0.13</v>
      </c>
      <c r="AU38">
        <v>0.15</v>
      </c>
      <c r="AV38">
        <v>0.72</v>
      </c>
      <c r="AX38" t="s">
        <v>1</v>
      </c>
      <c r="AY38" t="s">
        <v>294</v>
      </c>
      <c r="AZ38" t="s">
        <v>255</v>
      </c>
      <c r="BA38">
        <v>0</v>
      </c>
      <c r="BB38">
        <v>0</v>
      </c>
      <c r="BC38">
        <v>1</v>
      </c>
      <c r="BE38" t="s">
        <v>1</v>
      </c>
      <c r="BF38" t="s">
        <v>448</v>
      </c>
      <c r="BG38" t="s">
        <v>444</v>
      </c>
      <c r="BH38">
        <v>0</v>
      </c>
      <c r="BI38">
        <v>0</v>
      </c>
      <c r="BJ38">
        <v>1</v>
      </c>
      <c r="BL38" t="s">
        <v>1</v>
      </c>
      <c r="BM38" t="s">
        <v>298</v>
      </c>
      <c r="BN38" t="s">
        <v>213</v>
      </c>
      <c r="BO38">
        <v>0</v>
      </c>
      <c r="BP38">
        <v>0.59</v>
      </c>
      <c r="BQ38">
        <v>0.41</v>
      </c>
      <c r="BS38" t="s">
        <v>1</v>
      </c>
      <c r="BT38" t="s">
        <v>432</v>
      </c>
      <c r="BU38" t="s">
        <v>434</v>
      </c>
      <c r="BV38">
        <v>0</v>
      </c>
      <c r="BW38">
        <v>0.28000000000000003</v>
      </c>
      <c r="BX38">
        <v>0.72</v>
      </c>
      <c r="BZ38" t="s">
        <v>1</v>
      </c>
      <c r="CA38" t="s">
        <v>449</v>
      </c>
      <c r="CB38" t="s">
        <v>444</v>
      </c>
      <c r="CC38">
        <v>0</v>
      </c>
      <c r="CD38">
        <v>0</v>
      </c>
      <c r="CE38">
        <v>1</v>
      </c>
      <c r="CG38" t="s">
        <v>1</v>
      </c>
      <c r="CH38" t="s">
        <v>450</v>
      </c>
      <c r="CI38" t="s">
        <v>213</v>
      </c>
      <c r="CJ38">
        <v>0</v>
      </c>
      <c r="CK38">
        <v>0.59</v>
      </c>
      <c r="CL38">
        <v>0.41</v>
      </c>
      <c r="CN38" t="s">
        <v>1</v>
      </c>
      <c r="CO38" t="s">
        <v>451</v>
      </c>
      <c r="CP38" t="s">
        <v>434</v>
      </c>
      <c r="CQ38">
        <v>0</v>
      </c>
      <c r="CR38">
        <v>0.28000000000000003</v>
      </c>
      <c r="CS38">
        <v>0.72</v>
      </c>
      <c r="CU38" t="s">
        <v>1</v>
      </c>
      <c r="CV38" t="s">
        <v>433</v>
      </c>
      <c r="CW38" t="s">
        <v>434</v>
      </c>
      <c r="CX38">
        <v>0.28000000000000003</v>
      </c>
      <c r="CY38">
        <v>0</v>
      </c>
      <c r="CZ38">
        <v>0.72</v>
      </c>
    </row>
    <row r="39" spans="1:104" x14ac:dyDescent="0.25">
      <c r="A39" t="s">
        <v>2</v>
      </c>
      <c r="B39" t="s">
        <v>308</v>
      </c>
      <c r="C39" t="s">
        <v>213</v>
      </c>
      <c r="D39">
        <v>0.15</v>
      </c>
      <c r="E39">
        <v>0.55000000000000004</v>
      </c>
      <c r="F39">
        <v>0.3</v>
      </c>
      <c r="G39" s="77"/>
      <c r="H39" t="s">
        <v>2</v>
      </c>
      <c r="I39" t="s">
        <v>430</v>
      </c>
      <c r="J39" t="s">
        <v>434</v>
      </c>
      <c r="K39">
        <v>0.15</v>
      </c>
      <c r="L39">
        <v>0.27</v>
      </c>
      <c r="M39">
        <v>0.57999999999999996</v>
      </c>
      <c r="N39" s="77"/>
      <c r="O39" t="s">
        <v>2</v>
      </c>
      <c r="P39" t="s">
        <v>286</v>
      </c>
      <c r="Q39" t="s">
        <v>214</v>
      </c>
      <c r="R39">
        <v>0.15</v>
      </c>
      <c r="S39">
        <v>0.27</v>
      </c>
      <c r="T39">
        <v>0.57999999999999996</v>
      </c>
      <c r="V39" t="s">
        <v>2</v>
      </c>
      <c r="W39" t="s">
        <v>281</v>
      </c>
      <c r="X39" t="s">
        <v>255</v>
      </c>
      <c r="Y39">
        <v>0.36</v>
      </c>
      <c r="Z39">
        <v>0.27</v>
      </c>
      <c r="AA39">
        <v>0.36</v>
      </c>
      <c r="AC39" t="s">
        <v>2</v>
      </c>
      <c r="AD39" t="s">
        <v>447</v>
      </c>
      <c r="AE39" t="s">
        <v>444</v>
      </c>
      <c r="AF39">
        <v>0</v>
      </c>
      <c r="AG39">
        <v>0</v>
      </c>
      <c r="AH39">
        <v>1</v>
      </c>
      <c r="AJ39" t="s">
        <v>2</v>
      </c>
      <c r="AK39" t="s">
        <v>290</v>
      </c>
      <c r="AL39" t="s">
        <v>213</v>
      </c>
      <c r="AM39">
        <v>0.39</v>
      </c>
      <c r="AN39">
        <v>0.3</v>
      </c>
      <c r="AO39">
        <v>0.3</v>
      </c>
      <c r="AQ39" t="s">
        <v>2</v>
      </c>
      <c r="AR39" t="s">
        <v>431</v>
      </c>
      <c r="AS39" t="s">
        <v>434</v>
      </c>
      <c r="AT39">
        <v>0.24</v>
      </c>
      <c r="AU39">
        <v>0.18</v>
      </c>
      <c r="AV39">
        <v>0.57999999999999996</v>
      </c>
      <c r="AX39" t="s">
        <v>2</v>
      </c>
      <c r="AY39" t="s">
        <v>294</v>
      </c>
      <c r="AZ39" t="s">
        <v>255</v>
      </c>
      <c r="BA39">
        <v>0.15</v>
      </c>
      <c r="BB39">
        <v>0.48</v>
      </c>
      <c r="BC39">
        <v>0.36</v>
      </c>
      <c r="BE39" t="s">
        <v>2</v>
      </c>
      <c r="BF39" t="s">
        <v>448</v>
      </c>
      <c r="BG39" t="s">
        <v>444</v>
      </c>
      <c r="BH39">
        <v>0</v>
      </c>
      <c r="BI39">
        <v>0</v>
      </c>
      <c r="BJ39">
        <v>1</v>
      </c>
      <c r="BL39" t="s">
        <v>2</v>
      </c>
      <c r="BM39" t="s">
        <v>298</v>
      </c>
      <c r="BN39" t="s">
        <v>213</v>
      </c>
      <c r="BO39">
        <v>0.55000000000000004</v>
      </c>
      <c r="BP39">
        <v>0.15</v>
      </c>
      <c r="BQ39">
        <v>0.3</v>
      </c>
      <c r="BS39" t="s">
        <v>2</v>
      </c>
      <c r="BT39" t="s">
        <v>432</v>
      </c>
      <c r="BU39" t="s">
        <v>434</v>
      </c>
      <c r="BV39">
        <v>0.39</v>
      </c>
      <c r="BW39">
        <v>0.03</v>
      </c>
      <c r="BX39">
        <v>0.57999999999999996</v>
      </c>
      <c r="BZ39" t="s">
        <v>2</v>
      </c>
      <c r="CA39" t="s">
        <v>449</v>
      </c>
      <c r="CB39" t="s">
        <v>444</v>
      </c>
      <c r="CC39">
        <v>0</v>
      </c>
      <c r="CD39">
        <v>0</v>
      </c>
      <c r="CE39">
        <v>1</v>
      </c>
      <c r="CG39" t="s">
        <v>2</v>
      </c>
      <c r="CH39" t="s">
        <v>450</v>
      </c>
      <c r="CI39" t="s">
        <v>213</v>
      </c>
      <c r="CJ39">
        <v>0</v>
      </c>
      <c r="CK39">
        <v>0.7</v>
      </c>
      <c r="CL39">
        <v>0.3</v>
      </c>
      <c r="CN39" t="s">
        <v>2</v>
      </c>
      <c r="CO39" t="s">
        <v>451</v>
      </c>
      <c r="CP39" t="s">
        <v>434</v>
      </c>
      <c r="CQ39">
        <v>0</v>
      </c>
      <c r="CR39">
        <v>0.42</v>
      </c>
      <c r="CS39">
        <v>0.57999999999999996</v>
      </c>
      <c r="CU39" t="s">
        <v>2</v>
      </c>
      <c r="CV39" t="s">
        <v>433</v>
      </c>
      <c r="CW39" t="s">
        <v>434</v>
      </c>
      <c r="CX39">
        <v>0.42</v>
      </c>
      <c r="CY39">
        <v>0</v>
      </c>
      <c r="CZ39">
        <v>0.57999999999999996</v>
      </c>
    </row>
    <row r="40" spans="1:104" x14ac:dyDescent="0.25">
      <c r="A40" t="s">
        <v>23</v>
      </c>
      <c r="B40" t="s">
        <v>308</v>
      </c>
      <c r="C40" t="s">
        <v>213</v>
      </c>
      <c r="D40">
        <v>0</v>
      </c>
      <c r="E40">
        <v>0.04</v>
      </c>
      <c r="F40">
        <v>0.96</v>
      </c>
      <c r="G40" s="77"/>
      <c r="H40" t="s">
        <v>23</v>
      </c>
      <c r="I40" t="s">
        <v>430</v>
      </c>
      <c r="J40" t="s">
        <v>434</v>
      </c>
      <c r="K40">
        <v>0</v>
      </c>
      <c r="L40">
        <v>0</v>
      </c>
      <c r="M40">
        <v>1</v>
      </c>
      <c r="N40" s="77"/>
      <c r="O40" t="s">
        <v>23</v>
      </c>
      <c r="P40" t="s">
        <v>286</v>
      </c>
      <c r="Q40" t="s">
        <v>214</v>
      </c>
      <c r="R40">
        <v>0</v>
      </c>
      <c r="S40">
        <v>1</v>
      </c>
      <c r="T40">
        <v>0</v>
      </c>
      <c r="V40" t="s">
        <v>23</v>
      </c>
      <c r="W40" t="s">
        <v>281</v>
      </c>
      <c r="X40" t="s">
        <v>255</v>
      </c>
      <c r="Y40">
        <v>0</v>
      </c>
      <c r="Z40">
        <v>0</v>
      </c>
      <c r="AA40">
        <v>1</v>
      </c>
      <c r="AC40" t="s">
        <v>23</v>
      </c>
      <c r="AD40" t="s">
        <v>447</v>
      </c>
      <c r="AE40" t="s">
        <v>444</v>
      </c>
      <c r="AF40">
        <v>0</v>
      </c>
      <c r="AG40">
        <v>0</v>
      </c>
      <c r="AH40">
        <v>1</v>
      </c>
      <c r="AJ40" t="s">
        <v>23</v>
      </c>
      <c r="AK40" t="s">
        <v>290</v>
      </c>
      <c r="AL40" t="s">
        <v>213</v>
      </c>
      <c r="AM40">
        <v>0.04</v>
      </c>
      <c r="AN40">
        <v>0</v>
      </c>
      <c r="AO40">
        <v>0.96</v>
      </c>
      <c r="AQ40" t="s">
        <v>23</v>
      </c>
      <c r="AR40" t="s">
        <v>431</v>
      </c>
      <c r="AS40" t="s">
        <v>434</v>
      </c>
      <c r="AT40">
        <v>0</v>
      </c>
      <c r="AU40">
        <v>0</v>
      </c>
      <c r="AV40">
        <v>1</v>
      </c>
      <c r="AX40" t="s">
        <v>23</v>
      </c>
      <c r="AY40" t="s">
        <v>294</v>
      </c>
      <c r="AZ40" t="s">
        <v>255</v>
      </c>
      <c r="BA40">
        <v>0</v>
      </c>
      <c r="BB40">
        <v>0</v>
      </c>
      <c r="BC40">
        <v>1</v>
      </c>
      <c r="BE40" t="s">
        <v>23</v>
      </c>
      <c r="BF40" t="s">
        <v>448</v>
      </c>
      <c r="BG40" t="s">
        <v>444</v>
      </c>
      <c r="BH40">
        <v>0</v>
      </c>
      <c r="BI40">
        <v>0</v>
      </c>
      <c r="BJ40">
        <v>1</v>
      </c>
      <c r="BL40" t="s">
        <v>23</v>
      </c>
      <c r="BM40" t="s">
        <v>298</v>
      </c>
      <c r="BN40" t="s">
        <v>213</v>
      </c>
      <c r="BO40">
        <v>0</v>
      </c>
      <c r="BP40">
        <v>0.04</v>
      </c>
      <c r="BQ40">
        <v>0.96</v>
      </c>
      <c r="BS40" t="s">
        <v>23</v>
      </c>
      <c r="BT40" t="s">
        <v>432</v>
      </c>
      <c r="BU40" t="s">
        <v>434</v>
      </c>
      <c r="BV40">
        <v>0</v>
      </c>
      <c r="BW40">
        <v>0</v>
      </c>
      <c r="BX40">
        <v>1</v>
      </c>
      <c r="BZ40" t="s">
        <v>23</v>
      </c>
      <c r="CA40" t="s">
        <v>449</v>
      </c>
      <c r="CB40" t="s">
        <v>444</v>
      </c>
      <c r="CC40">
        <v>0</v>
      </c>
      <c r="CD40">
        <v>0</v>
      </c>
      <c r="CE40">
        <v>1</v>
      </c>
      <c r="CG40" t="s">
        <v>23</v>
      </c>
      <c r="CH40" t="s">
        <v>450</v>
      </c>
      <c r="CI40" t="s">
        <v>213</v>
      </c>
      <c r="CJ40">
        <v>0</v>
      </c>
      <c r="CK40">
        <v>0.04</v>
      </c>
      <c r="CL40">
        <v>0.96</v>
      </c>
      <c r="CN40" t="s">
        <v>23</v>
      </c>
      <c r="CO40" t="s">
        <v>451</v>
      </c>
      <c r="CP40" t="s">
        <v>434</v>
      </c>
      <c r="CQ40">
        <v>0</v>
      </c>
      <c r="CR40">
        <v>0</v>
      </c>
      <c r="CS40">
        <v>1</v>
      </c>
      <c r="CU40" t="s">
        <v>23</v>
      </c>
      <c r="CV40" t="s">
        <v>433</v>
      </c>
      <c r="CW40" t="s">
        <v>434</v>
      </c>
      <c r="CX40">
        <v>0</v>
      </c>
      <c r="CY40">
        <v>0</v>
      </c>
      <c r="CZ40">
        <v>1</v>
      </c>
    </row>
    <row r="41" spans="1:104" x14ac:dyDescent="0.25">
      <c r="A41" t="s">
        <v>24</v>
      </c>
      <c r="B41" t="s">
        <v>308</v>
      </c>
      <c r="C41" t="s">
        <v>213</v>
      </c>
      <c r="D41">
        <v>0.47</v>
      </c>
      <c r="E41">
        <v>0.22</v>
      </c>
      <c r="F41">
        <v>0.31</v>
      </c>
      <c r="G41" s="77"/>
      <c r="H41" t="s">
        <v>24</v>
      </c>
      <c r="I41" t="s">
        <v>430</v>
      </c>
      <c r="J41" t="s">
        <v>434</v>
      </c>
      <c r="K41">
        <v>0.22</v>
      </c>
      <c r="L41">
        <v>0</v>
      </c>
      <c r="M41">
        <v>0.78</v>
      </c>
      <c r="N41" s="77"/>
      <c r="O41" t="s">
        <v>24</v>
      </c>
      <c r="P41" t="s">
        <v>286</v>
      </c>
      <c r="Q41" t="s">
        <v>214</v>
      </c>
      <c r="R41">
        <v>0.03</v>
      </c>
      <c r="S41">
        <v>0</v>
      </c>
      <c r="T41">
        <v>0.97</v>
      </c>
      <c r="V41" t="s">
        <v>24</v>
      </c>
      <c r="W41" t="s">
        <v>281</v>
      </c>
      <c r="X41" t="s">
        <v>255</v>
      </c>
      <c r="Y41">
        <v>0.03</v>
      </c>
      <c r="Z41">
        <v>0.28000000000000003</v>
      </c>
      <c r="AA41">
        <v>0.69</v>
      </c>
      <c r="AC41" t="s">
        <v>24</v>
      </c>
      <c r="AD41" t="s">
        <v>447</v>
      </c>
      <c r="AE41" t="s">
        <v>444</v>
      </c>
      <c r="AF41">
        <v>0.03</v>
      </c>
      <c r="AG41">
        <v>0.28000000000000003</v>
      </c>
      <c r="AH41">
        <v>0.69</v>
      </c>
      <c r="AJ41" t="s">
        <v>24</v>
      </c>
      <c r="AK41" t="s">
        <v>290</v>
      </c>
      <c r="AL41" t="s">
        <v>213</v>
      </c>
      <c r="AM41">
        <v>0.03</v>
      </c>
      <c r="AN41">
        <v>0.67</v>
      </c>
      <c r="AO41">
        <v>0.31</v>
      </c>
      <c r="AQ41" t="s">
        <v>24</v>
      </c>
      <c r="AR41" t="s">
        <v>431</v>
      </c>
      <c r="AS41" t="s">
        <v>434</v>
      </c>
      <c r="AT41">
        <v>0.03</v>
      </c>
      <c r="AU41">
        <v>0.19</v>
      </c>
      <c r="AV41">
        <v>0.78</v>
      </c>
      <c r="AX41" t="s">
        <v>24</v>
      </c>
      <c r="AY41" t="s">
        <v>294</v>
      </c>
      <c r="AZ41" t="s">
        <v>255</v>
      </c>
      <c r="BA41">
        <v>0.25</v>
      </c>
      <c r="BB41">
        <v>0.06</v>
      </c>
      <c r="BC41">
        <v>0.69</v>
      </c>
      <c r="BE41" t="s">
        <v>24</v>
      </c>
      <c r="BF41" t="s">
        <v>448</v>
      </c>
      <c r="BG41" t="s">
        <v>444</v>
      </c>
      <c r="BH41">
        <v>0.31</v>
      </c>
      <c r="BI41">
        <v>0</v>
      </c>
      <c r="BJ41">
        <v>0.69</v>
      </c>
      <c r="BL41" t="s">
        <v>24</v>
      </c>
      <c r="BM41" t="s">
        <v>298</v>
      </c>
      <c r="BN41" t="s">
        <v>213</v>
      </c>
      <c r="BO41">
        <v>0.28000000000000003</v>
      </c>
      <c r="BP41">
        <v>0.42</v>
      </c>
      <c r="BQ41">
        <v>0.31</v>
      </c>
      <c r="BS41" t="s">
        <v>24</v>
      </c>
      <c r="BT41" t="s">
        <v>432</v>
      </c>
      <c r="BU41" t="s">
        <v>434</v>
      </c>
      <c r="BV41">
        <v>0.06</v>
      </c>
      <c r="BW41">
        <v>0.17</v>
      </c>
      <c r="BX41">
        <v>0.78</v>
      </c>
      <c r="BZ41" t="s">
        <v>24</v>
      </c>
      <c r="CA41" t="s">
        <v>449</v>
      </c>
      <c r="CB41" t="s">
        <v>444</v>
      </c>
      <c r="CC41">
        <v>0.25</v>
      </c>
      <c r="CD41">
        <v>0.06</v>
      </c>
      <c r="CE41">
        <v>0.69</v>
      </c>
      <c r="CG41" t="s">
        <v>24</v>
      </c>
      <c r="CH41" t="s">
        <v>450</v>
      </c>
      <c r="CI41" t="s">
        <v>213</v>
      </c>
      <c r="CJ41">
        <v>0.28000000000000003</v>
      </c>
      <c r="CK41">
        <v>0.42</v>
      </c>
      <c r="CL41">
        <v>0.31</v>
      </c>
      <c r="CN41" t="s">
        <v>24</v>
      </c>
      <c r="CO41" t="s">
        <v>451</v>
      </c>
      <c r="CP41" t="s">
        <v>434</v>
      </c>
      <c r="CQ41">
        <v>0.06</v>
      </c>
      <c r="CR41">
        <v>0.17</v>
      </c>
      <c r="CS41">
        <v>0.78</v>
      </c>
      <c r="CU41" t="s">
        <v>24</v>
      </c>
      <c r="CV41" t="s">
        <v>433</v>
      </c>
      <c r="CW41" t="s">
        <v>434</v>
      </c>
      <c r="CX41">
        <v>0.19</v>
      </c>
      <c r="CY41">
        <v>0.03</v>
      </c>
      <c r="CZ41">
        <v>0.78</v>
      </c>
    </row>
    <row r="42" spans="1:104" x14ac:dyDescent="0.25">
      <c r="A42" t="s">
        <v>25</v>
      </c>
      <c r="B42" t="s">
        <v>308</v>
      </c>
      <c r="C42" t="s">
        <v>213</v>
      </c>
      <c r="D42">
        <v>0.02</v>
      </c>
      <c r="E42">
        <v>0.47</v>
      </c>
      <c r="F42">
        <v>0.51</v>
      </c>
      <c r="G42" s="77"/>
      <c r="H42" t="s">
        <v>25</v>
      </c>
      <c r="I42" t="s">
        <v>430</v>
      </c>
      <c r="J42" t="s">
        <v>434</v>
      </c>
      <c r="K42">
        <v>0.02</v>
      </c>
      <c r="L42">
        <v>0.19</v>
      </c>
      <c r="M42">
        <v>0.79</v>
      </c>
      <c r="N42" s="77"/>
      <c r="O42" t="s">
        <v>25</v>
      </c>
      <c r="P42" t="s">
        <v>286</v>
      </c>
      <c r="Q42" t="s">
        <v>214</v>
      </c>
      <c r="R42">
        <v>0.02</v>
      </c>
      <c r="S42">
        <v>0.18</v>
      </c>
      <c r="T42">
        <v>0.81</v>
      </c>
      <c r="V42" t="s">
        <v>25</v>
      </c>
      <c r="W42" t="s">
        <v>281</v>
      </c>
      <c r="X42" t="s">
        <v>255</v>
      </c>
      <c r="Y42">
        <v>0.11</v>
      </c>
      <c r="Z42">
        <v>0.16</v>
      </c>
      <c r="AA42">
        <v>0.74</v>
      </c>
      <c r="AC42" t="s">
        <v>25</v>
      </c>
      <c r="AD42" t="s">
        <v>447</v>
      </c>
      <c r="AE42" t="s">
        <v>444</v>
      </c>
      <c r="AF42">
        <v>0</v>
      </c>
      <c r="AG42">
        <v>0</v>
      </c>
      <c r="AH42">
        <v>1</v>
      </c>
      <c r="AJ42" t="s">
        <v>25</v>
      </c>
      <c r="AK42" t="s">
        <v>290</v>
      </c>
      <c r="AL42" t="s">
        <v>213</v>
      </c>
      <c r="AM42">
        <v>0.14000000000000001</v>
      </c>
      <c r="AN42">
        <v>0.35</v>
      </c>
      <c r="AO42">
        <v>0.51</v>
      </c>
      <c r="AQ42" t="s">
        <v>25</v>
      </c>
      <c r="AR42" t="s">
        <v>431</v>
      </c>
      <c r="AS42" t="s">
        <v>434</v>
      </c>
      <c r="AT42">
        <v>0.09</v>
      </c>
      <c r="AU42">
        <v>0.12</v>
      </c>
      <c r="AV42">
        <v>0.79</v>
      </c>
      <c r="AX42" t="s">
        <v>25</v>
      </c>
      <c r="AY42" t="s">
        <v>294</v>
      </c>
      <c r="AZ42" t="s">
        <v>255</v>
      </c>
      <c r="BA42">
        <v>0.02</v>
      </c>
      <c r="BB42">
        <v>0.25</v>
      </c>
      <c r="BC42">
        <v>0.74</v>
      </c>
      <c r="BE42" t="s">
        <v>25</v>
      </c>
      <c r="BF42" t="s">
        <v>448</v>
      </c>
      <c r="BG42" t="s">
        <v>444</v>
      </c>
      <c r="BH42">
        <v>0</v>
      </c>
      <c r="BI42">
        <v>0</v>
      </c>
      <c r="BJ42">
        <v>1</v>
      </c>
      <c r="BL42" t="s">
        <v>25</v>
      </c>
      <c r="BM42" t="s">
        <v>298</v>
      </c>
      <c r="BN42" t="s">
        <v>213</v>
      </c>
      <c r="BO42">
        <v>0.21</v>
      </c>
      <c r="BP42">
        <v>0.28000000000000003</v>
      </c>
      <c r="BQ42">
        <v>0.51</v>
      </c>
      <c r="BS42" t="s">
        <v>25</v>
      </c>
      <c r="BT42" t="s">
        <v>432</v>
      </c>
      <c r="BU42" t="s">
        <v>434</v>
      </c>
      <c r="BV42">
        <v>0.18</v>
      </c>
      <c r="BW42">
        <v>0.04</v>
      </c>
      <c r="BX42">
        <v>0.79</v>
      </c>
      <c r="BZ42" t="s">
        <v>25</v>
      </c>
      <c r="CA42" t="s">
        <v>449</v>
      </c>
      <c r="CB42" t="s">
        <v>444</v>
      </c>
      <c r="CC42">
        <v>0</v>
      </c>
      <c r="CD42">
        <v>0</v>
      </c>
      <c r="CE42">
        <v>1</v>
      </c>
      <c r="CG42" t="s">
        <v>25</v>
      </c>
      <c r="CH42" t="s">
        <v>450</v>
      </c>
      <c r="CI42" t="s">
        <v>213</v>
      </c>
      <c r="CJ42">
        <v>0</v>
      </c>
      <c r="CK42">
        <v>0.49</v>
      </c>
      <c r="CL42">
        <v>0.51</v>
      </c>
      <c r="CN42" t="s">
        <v>25</v>
      </c>
      <c r="CO42" t="s">
        <v>451</v>
      </c>
      <c r="CP42" t="s">
        <v>434</v>
      </c>
      <c r="CQ42">
        <v>0</v>
      </c>
      <c r="CR42">
        <v>0.21</v>
      </c>
      <c r="CS42">
        <v>0.79</v>
      </c>
      <c r="CU42" t="s">
        <v>25</v>
      </c>
      <c r="CV42" t="s">
        <v>433</v>
      </c>
      <c r="CW42" t="s">
        <v>434</v>
      </c>
      <c r="CX42">
        <v>0.21</v>
      </c>
      <c r="CY42">
        <v>0</v>
      </c>
      <c r="CZ42">
        <v>0.79</v>
      </c>
    </row>
    <row r="43" spans="1:104" x14ac:dyDescent="0.25">
      <c r="A43" t="s">
        <v>12</v>
      </c>
      <c r="B43" t="s">
        <v>308</v>
      </c>
      <c r="C43" t="s">
        <v>213</v>
      </c>
      <c r="D43">
        <v>0</v>
      </c>
      <c r="E43">
        <v>0.95</v>
      </c>
      <c r="F43">
        <v>0.05</v>
      </c>
      <c r="G43" s="77"/>
      <c r="H43" t="s">
        <v>12</v>
      </c>
      <c r="I43" t="s">
        <v>430</v>
      </c>
      <c r="J43" t="s">
        <v>434</v>
      </c>
      <c r="K43">
        <v>0</v>
      </c>
      <c r="L43">
        <v>0.43</v>
      </c>
      <c r="M43">
        <v>0.56999999999999995</v>
      </c>
      <c r="N43" s="77"/>
      <c r="O43" t="s">
        <v>12</v>
      </c>
      <c r="P43" t="s">
        <v>286</v>
      </c>
      <c r="Q43" t="s">
        <v>214</v>
      </c>
      <c r="R43">
        <v>0</v>
      </c>
      <c r="S43">
        <v>0.56999999999999995</v>
      </c>
      <c r="T43">
        <v>0.43</v>
      </c>
      <c r="V43" t="s">
        <v>12</v>
      </c>
      <c r="W43" t="s">
        <v>281</v>
      </c>
      <c r="X43" t="s">
        <v>255</v>
      </c>
      <c r="Y43">
        <v>0</v>
      </c>
      <c r="Z43">
        <v>0</v>
      </c>
      <c r="AA43">
        <v>1</v>
      </c>
      <c r="AC43" t="s">
        <v>12</v>
      </c>
      <c r="AD43" t="s">
        <v>447</v>
      </c>
      <c r="AE43" t="s">
        <v>444</v>
      </c>
      <c r="AF43">
        <v>0</v>
      </c>
      <c r="AG43">
        <v>0</v>
      </c>
      <c r="AH43">
        <v>1</v>
      </c>
      <c r="AJ43" t="s">
        <v>12</v>
      </c>
      <c r="AK43" t="s">
        <v>290</v>
      </c>
      <c r="AL43" t="s">
        <v>213</v>
      </c>
      <c r="AM43">
        <v>0.56999999999999995</v>
      </c>
      <c r="AN43">
        <v>0.38</v>
      </c>
      <c r="AO43">
        <v>0.05</v>
      </c>
      <c r="AQ43" t="s">
        <v>12</v>
      </c>
      <c r="AR43" t="s">
        <v>431</v>
      </c>
      <c r="AS43" t="s">
        <v>434</v>
      </c>
      <c r="AT43">
        <v>0.28999999999999998</v>
      </c>
      <c r="AU43">
        <v>0.14000000000000001</v>
      </c>
      <c r="AV43">
        <v>0.56999999999999995</v>
      </c>
      <c r="AX43" t="s">
        <v>12</v>
      </c>
      <c r="AY43" t="s">
        <v>294</v>
      </c>
      <c r="AZ43" t="s">
        <v>255</v>
      </c>
      <c r="BA43">
        <v>0</v>
      </c>
      <c r="BB43">
        <v>0</v>
      </c>
      <c r="BC43">
        <v>1</v>
      </c>
      <c r="BE43" t="s">
        <v>12</v>
      </c>
      <c r="BF43" t="s">
        <v>448</v>
      </c>
      <c r="BG43" t="s">
        <v>444</v>
      </c>
      <c r="BH43">
        <v>0</v>
      </c>
      <c r="BI43">
        <v>0</v>
      </c>
      <c r="BJ43">
        <v>1</v>
      </c>
      <c r="BL43" t="s">
        <v>12</v>
      </c>
      <c r="BM43" t="s">
        <v>298</v>
      </c>
      <c r="BN43" t="s">
        <v>213</v>
      </c>
      <c r="BO43">
        <v>0</v>
      </c>
      <c r="BP43">
        <v>0.95</v>
      </c>
      <c r="BQ43">
        <v>0.05</v>
      </c>
      <c r="BS43" t="s">
        <v>12</v>
      </c>
      <c r="BT43" t="s">
        <v>432</v>
      </c>
      <c r="BU43" t="s">
        <v>434</v>
      </c>
      <c r="BV43">
        <v>0</v>
      </c>
      <c r="BW43">
        <v>0.43</v>
      </c>
      <c r="BX43">
        <v>0.56999999999999995</v>
      </c>
      <c r="BZ43" t="s">
        <v>12</v>
      </c>
      <c r="CA43" t="s">
        <v>449</v>
      </c>
      <c r="CB43" t="s">
        <v>444</v>
      </c>
      <c r="CC43">
        <v>0</v>
      </c>
      <c r="CD43">
        <v>0</v>
      </c>
      <c r="CE43">
        <v>1</v>
      </c>
      <c r="CG43" t="s">
        <v>12</v>
      </c>
      <c r="CH43" t="s">
        <v>450</v>
      </c>
      <c r="CI43" t="s">
        <v>213</v>
      </c>
      <c r="CJ43">
        <v>0</v>
      </c>
      <c r="CK43">
        <v>0.95</v>
      </c>
      <c r="CL43">
        <v>0.05</v>
      </c>
      <c r="CN43" t="s">
        <v>12</v>
      </c>
      <c r="CO43" t="s">
        <v>451</v>
      </c>
      <c r="CP43" t="s">
        <v>434</v>
      </c>
      <c r="CQ43">
        <v>0</v>
      </c>
      <c r="CR43">
        <v>0.43</v>
      </c>
      <c r="CS43">
        <v>0.56999999999999995</v>
      </c>
      <c r="CU43" t="s">
        <v>12</v>
      </c>
      <c r="CV43" t="s">
        <v>433</v>
      </c>
      <c r="CW43" t="s">
        <v>434</v>
      </c>
      <c r="CX43">
        <v>0.43</v>
      </c>
      <c r="CY43">
        <v>0</v>
      </c>
      <c r="CZ43">
        <v>0.56999999999999995</v>
      </c>
    </row>
    <row r="44" spans="1:104" x14ac:dyDescent="0.25">
      <c r="A44" t="s">
        <v>3</v>
      </c>
      <c r="B44" t="s">
        <v>308</v>
      </c>
      <c r="C44" t="s">
        <v>213</v>
      </c>
      <c r="D44">
        <v>0.12</v>
      </c>
      <c r="E44">
        <v>0.76</v>
      </c>
      <c r="F44">
        <v>0.12</v>
      </c>
      <c r="G44" s="77"/>
      <c r="H44" t="s">
        <v>3</v>
      </c>
      <c r="I44" t="s">
        <v>430</v>
      </c>
      <c r="J44" t="s">
        <v>434</v>
      </c>
      <c r="K44">
        <v>0.08</v>
      </c>
      <c r="L44">
        <v>0.24</v>
      </c>
      <c r="M44">
        <v>0.68</v>
      </c>
      <c r="N44" s="77"/>
      <c r="O44" t="s">
        <v>3</v>
      </c>
      <c r="P44" t="s">
        <v>286</v>
      </c>
      <c r="Q44" t="s">
        <v>214</v>
      </c>
      <c r="R44">
        <v>0.04</v>
      </c>
      <c r="S44">
        <v>0.08</v>
      </c>
      <c r="T44">
        <v>0.88</v>
      </c>
      <c r="V44" t="s">
        <v>3</v>
      </c>
      <c r="W44" t="s">
        <v>281</v>
      </c>
      <c r="X44" t="s">
        <v>255</v>
      </c>
      <c r="Y44">
        <v>0</v>
      </c>
      <c r="Z44">
        <v>0.28000000000000003</v>
      </c>
      <c r="AA44">
        <v>0.72</v>
      </c>
      <c r="AC44" t="s">
        <v>3</v>
      </c>
      <c r="AD44" t="s">
        <v>447</v>
      </c>
      <c r="AE44" t="s">
        <v>444</v>
      </c>
      <c r="AF44">
        <v>0</v>
      </c>
      <c r="AG44">
        <v>0</v>
      </c>
      <c r="AH44">
        <v>1</v>
      </c>
      <c r="AJ44" t="s">
        <v>3</v>
      </c>
      <c r="AK44" t="s">
        <v>290</v>
      </c>
      <c r="AL44" t="s">
        <v>213</v>
      </c>
      <c r="AM44">
        <v>0.08</v>
      </c>
      <c r="AN44">
        <v>0.8</v>
      </c>
      <c r="AO44">
        <v>0.12</v>
      </c>
      <c r="AQ44" t="s">
        <v>3</v>
      </c>
      <c r="AR44" t="s">
        <v>431</v>
      </c>
      <c r="AS44" t="s">
        <v>434</v>
      </c>
      <c r="AT44">
        <v>0.08</v>
      </c>
      <c r="AU44">
        <v>0.24</v>
      </c>
      <c r="AV44">
        <v>0.68</v>
      </c>
      <c r="AX44" t="s">
        <v>3</v>
      </c>
      <c r="AY44" t="s">
        <v>294</v>
      </c>
      <c r="AZ44" t="s">
        <v>255</v>
      </c>
      <c r="BA44">
        <v>0.12</v>
      </c>
      <c r="BB44">
        <v>0.16</v>
      </c>
      <c r="BC44">
        <v>0.72</v>
      </c>
      <c r="BE44" t="s">
        <v>3</v>
      </c>
      <c r="BF44" t="s">
        <v>448</v>
      </c>
      <c r="BG44" t="s">
        <v>444</v>
      </c>
      <c r="BH44">
        <v>0</v>
      </c>
      <c r="BI44">
        <v>0</v>
      </c>
      <c r="BJ44">
        <v>1</v>
      </c>
      <c r="BL44" t="s">
        <v>3</v>
      </c>
      <c r="BM44" t="s">
        <v>298</v>
      </c>
      <c r="BN44" t="s">
        <v>213</v>
      </c>
      <c r="BO44">
        <v>0.28000000000000003</v>
      </c>
      <c r="BP44">
        <v>0.6</v>
      </c>
      <c r="BQ44">
        <v>0.12</v>
      </c>
      <c r="BS44" t="s">
        <v>3</v>
      </c>
      <c r="BT44" t="s">
        <v>432</v>
      </c>
      <c r="BU44" t="s">
        <v>434</v>
      </c>
      <c r="BV44">
        <v>0.08</v>
      </c>
      <c r="BW44">
        <v>0.24</v>
      </c>
      <c r="BX44">
        <v>0.68</v>
      </c>
      <c r="BZ44" t="s">
        <v>3</v>
      </c>
      <c r="CA44" t="s">
        <v>449</v>
      </c>
      <c r="CB44" t="s">
        <v>444</v>
      </c>
      <c r="CC44">
        <v>0</v>
      </c>
      <c r="CD44">
        <v>0</v>
      </c>
      <c r="CE44">
        <v>1</v>
      </c>
      <c r="CG44" t="s">
        <v>3</v>
      </c>
      <c r="CH44" t="s">
        <v>450</v>
      </c>
      <c r="CI44" t="s">
        <v>213</v>
      </c>
      <c r="CJ44">
        <v>0</v>
      </c>
      <c r="CK44">
        <v>0.88</v>
      </c>
      <c r="CL44">
        <v>0.12</v>
      </c>
      <c r="CN44" t="s">
        <v>3</v>
      </c>
      <c r="CO44" t="s">
        <v>451</v>
      </c>
      <c r="CP44" t="s">
        <v>434</v>
      </c>
      <c r="CQ44">
        <v>0</v>
      </c>
      <c r="CR44">
        <v>0.32</v>
      </c>
      <c r="CS44">
        <v>0.68</v>
      </c>
      <c r="CU44" t="s">
        <v>3</v>
      </c>
      <c r="CV44" t="s">
        <v>433</v>
      </c>
      <c r="CW44" t="s">
        <v>434</v>
      </c>
      <c r="CX44">
        <v>0.32</v>
      </c>
      <c r="CY44">
        <v>0</v>
      </c>
      <c r="CZ44">
        <v>0.68</v>
      </c>
    </row>
    <row r="45" spans="1:104" x14ac:dyDescent="0.25">
      <c r="A45" t="s">
        <v>26</v>
      </c>
      <c r="B45" t="s">
        <v>308</v>
      </c>
      <c r="C45" t="s">
        <v>213</v>
      </c>
      <c r="D45">
        <v>0.1</v>
      </c>
      <c r="E45">
        <v>0.8</v>
      </c>
      <c r="F45">
        <v>0.1</v>
      </c>
      <c r="G45" s="77"/>
      <c r="H45" t="s">
        <v>26</v>
      </c>
      <c r="I45" t="s">
        <v>430</v>
      </c>
      <c r="J45" t="s">
        <v>434</v>
      </c>
      <c r="K45">
        <v>0.1</v>
      </c>
      <c r="L45">
        <v>0.15</v>
      </c>
      <c r="M45">
        <v>0.75</v>
      </c>
      <c r="N45" s="77"/>
      <c r="O45" t="s">
        <v>26</v>
      </c>
      <c r="P45" t="s">
        <v>286</v>
      </c>
      <c r="Q45" t="s">
        <v>214</v>
      </c>
      <c r="R45">
        <v>0.1</v>
      </c>
      <c r="S45">
        <v>0.2</v>
      </c>
      <c r="T45">
        <v>0.7</v>
      </c>
      <c r="V45" t="s">
        <v>26</v>
      </c>
      <c r="W45" t="s">
        <v>281</v>
      </c>
      <c r="X45" t="s">
        <v>255</v>
      </c>
      <c r="Y45">
        <v>0</v>
      </c>
      <c r="Z45">
        <v>0</v>
      </c>
      <c r="AA45">
        <v>1</v>
      </c>
      <c r="AC45" t="s">
        <v>26</v>
      </c>
      <c r="AD45" t="s">
        <v>447</v>
      </c>
      <c r="AE45" t="s">
        <v>444</v>
      </c>
      <c r="AF45">
        <v>0</v>
      </c>
      <c r="AG45">
        <v>0</v>
      </c>
      <c r="AH45">
        <v>1</v>
      </c>
      <c r="AJ45" t="s">
        <v>26</v>
      </c>
      <c r="AK45" t="s">
        <v>290</v>
      </c>
      <c r="AL45" t="s">
        <v>213</v>
      </c>
      <c r="AM45">
        <v>0.3</v>
      </c>
      <c r="AN45">
        <v>0.6</v>
      </c>
      <c r="AO45">
        <v>0.1</v>
      </c>
      <c r="AQ45" t="s">
        <v>26</v>
      </c>
      <c r="AR45" t="s">
        <v>431</v>
      </c>
      <c r="AS45" t="s">
        <v>434</v>
      </c>
      <c r="AT45">
        <v>0.1</v>
      </c>
      <c r="AU45">
        <v>0.15</v>
      </c>
      <c r="AV45">
        <v>0.75</v>
      </c>
      <c r="AX45" t="s">
        <v>26</v>
      </c>
      <c r="AY45" t="s">
        <v>294</v>
      </c>
      <c r="AZ45" t="s">
        <v>255</v>
      </c>
      <c r="BA45">
        <v>0</v>
      </c>
      <c r="BB45">
        <v>0</v>
      </c>
      <c r="BC45">
        <v>1</v>
      </c>
      <c r="BE45" t="s">
        <v>26</v>
      </c>
      <c r="BF45" t="s">
        <v>448</v>
      </c>
      <c r="BG45" t="s">
        <v>444</v>
      </c>
      <c r="BH45">
        <v>0</v>
      </c>
      <c r="BI45">
        <v>0</v>
      </c>
      <c r="BJ45">
        <v>1</v>
      </c>
      <c r="BL45" t="s">
        <v>26</v>
      </c>
      <c r="BM45" t="s">
        <v>298</v>
      </c>
      <c r="BN45" t="s">
        <v>213</v>
      </c>
      <c r="BO45">
        <v>0</v>
      </c>
      <c r="BP45">
        <v>0.9</v>
      </c>
      <c r="BQ45">
        <v>0.1</v>
      </c>
      <c r="BS45" t="s">
        <v>26</v>
      </c>
      <c r="BT45" t="s">
        <v>432</v>
      </c>
      <c r="BU45" t="s">
        <v>434</v>
      </c>
      <c r="BV45">
        <v>0</v>
      </c>
      <c r="BW45">
        <v>0.25</v>
      </c>
      <c r="BX45">
        <v>0.75</v>
      </c>
      <c r="BZ45" t="s">
        <v>26</v>
      </c>
      <c r="CA45" t="s">
        <v>449</v>
      </c>
      <c r="CB45" t="s">
        <v>444</v>
      </c>
      <c r="CC45">
        <v>0</v>
      </c>
      <c r="CD45">
        <v>0</v>
      </c>
      <c r="CE45">
        <v>1</v>
      </c>
      <c r="CG45" t="s">
        <v>26</v>
      </c>
      <c r="CH45" t="s">
        <v>450</v>
      </c>
      <c r="CI45" t="s">
        <v>213</v>
      </c>
      <c r="CJ45">
        <v>0</v>
      </c>
      <c r="CK45">
        <v>0.9</v>
      </c>
      <c r="CL45">
        <v>0.1</v>
      </c>
      <c r="CN45" t="s">
        <v>26</v>
      </c>
      <c r="CO45" t="s">
        <v>451</v>
      </c>
      <c r="CP45" t="s">
        <v>434</v>
      </c>
      <c r="CQ45">
        <v>0</v>
      </c>
      <c r="CR45">
        <v>0.25</v>
      </c>
      <c r="CS45">
        <v>0.75</v>
      </c>
      <c r="CU45" t="s">
        <v>26</v>
      </c>
      <c r="CV45" t="s">
        <v>433</v>
      </c>
      <c r="CW45" t="s">
        <v>434</v>
      </c>
      <c r="CX45">
        <v>0.25</v>
      </c>
      <c r="CY45">
        <v>0</v>
      </c>
      <c r="CZ45">
        <v>0.75</v>
      </c>
    </row>
    <row r="46" spans="1:104" x14ac:dyDescent="0.25">
      <c r="A46" t="s">
        <v>27</v>
      </c>
      <c r="B46" t="s">
        <v>308</v>
      </c>
      <c r="C46" t="s">
        <v>213</v>
      </c>
      <c r="D46">
        <v>0.47</v>
      </c>
      <c r="E46">
        <v>0.23</v>
      </c>
      <c r="F46">
        <v>0.3</v>
      </c>
      <c r="G46" s="77"/>
      <c r="H46" t="s">
        <v>27</v>
      </c>
      <c r="I46" t="s">
        <v>430</v>
      </c>
      <c r="J46" t="s">
        <v>434</v>
      </c>
      <c r="K46">
        <v>0.47</v>
      </c>
      <c r="L46">
        <v>0.12</v>
      </c>
      <c r="M46">
        <v>0.42</v>
      </c>
      <c r="N46" s="77"/>
      <c r="O46" t="s">
        <v>27</v>
      </c>
      <c r="P46" t="s">
        <v>286</v>
      </c>
      <c r="Q46" t="s">
        <v>214</v>
      </c>
      <c r="R46">
        <v>0.32</v>
      </c>
      <c r="S46">
        <v>0.22</v>
      </c>
      <c r="T46">
        <v>0.47</v>
      </c>
      <c r="V46" t="s">
        <v>27</v>
      </c>
      <c r="W46" t="s">
        <v>281</v>
      </c>
      <c r="X46" t="s">
        <v>255</v>
      </c>
      <c r="Y46">
        <v>0.47</v>
      </c>
      <c r="Z46">
        <v>0.17</v>
      </c>
      <c r="AA46">
        <v>0.37</v>
      </c>
      <c r="AC46" t="s">
        <v>27</v>
      </c>
      <c r="AD46" t="s">
        <v>447</v>
      </c>
      <c r="AE46" t="s">
        <v>444</v>
      </c>
      <c r="AF46">
        <v>0</v>
      </c>
      <c r="AG46">
        <v>0</v>
      </c>
      <c r="AH46">
        <v>1</v>
      </c>
      <c r="AJ46" t="s">
        <v>27</v>
      </c>
      <c r="AK46" t="s">
        <v>290</v>
      </c>
      <c r="AL46" t="s">
        <v>213</v>
      </c>
      <c r="AM46">
        <v>0.53</v>
      </c>
      <c r="AN46">
        <v>0.17</v>
      </c>
      <c r="AO46">
        <v>0.3</v>
      </c>
      <c r="AQ46" t="s">
        <v>27</v>
      </c>
      <c r="AR46" t="s">
        <v>431</v>
      </c>
      <c r="AS46" t="s">
        <v>434</v>
      </c>
      <c r="AT46">
        <v>0.43</v>
      </c>
      <c r="AU46">
        <v>0.15</v>
      </c>
      <c r="AV46">
        <v>0.42</v>
      </c>
      <c r="AX46" t="s">
        <v>27</v>
      </c>
      <c r="AY46" t="s">
        <v>294</v>
      </c>
      <c r="AZ46" t="s">
        <v>255</v>
      </c>
      <c r="BA46">
        <v>0.47</v>
      </c>
      <c r="BB46">
        <v>0.17</v>
      </c>
      <c r="BC46">
        <v>0.37</v>
      </c>
      <c r="BE46" t="s">
        <v>27</v>
      </c>
      <c r="BF46" t="s">
        <v>448</v>
      </c>
      <c r="BG46" t="s">
        <v>444</v>
      </c>
      <c r="BH46">
        <v>0</v>
      </c>
      <c r="BI46">
        <v>0</v>
      </c>
      <c r="BJ46">
        <v>1</v>
      </c>
      <c r="BL46" t="s">
        <v>27</v>
      </c>
      <c r="BM46" t="s">
        <v>298</v>
      </c>
      <c r="BN46" t="s">
        <v>213</v>
      </c>
      <c r="BO46">
        <v>0.63</v>
      </c>
      <c r="BP46">
        <v>7.0000000000000007E-2</v>
      </c>
      <c r="BQ46">
        <v>0.3</v>
      </c>
      <c r="BS46" t="s">
        <v>27</v>
      </c>
      <c r="BT46" t="s">
        <v>432</v>
      </c>
      <c r="BU46" t="s">
        <v>434</v>
      </c>
      <c r="BV46">
        <v>0.57999999999999996</v>
      </c>
      <c r="BW46">
        <v>0</v>
      </c>
      <c r="BX46">
        <v>0.42</v>
      </c>
      <c r="BZ46" t="s">
        <v>27</v>
      </c>
      <c r="CA46" t="s">
        <v>449</v>
      </c>
      <c r="CB46" t="s">
        <v>444</v>
      </c>
      <c r="CC46">
        <v>0</v>
      </c>
      <c r="CD46">
        <v>0</v>
      </c>
      <c r="CE46">
        <v>1</v>
      </c>
      <c r="CG46" t="s">
        <v>27</v>
      </c>
      <c r="CH46" t="s">
        <v>450</v>
      </c>
      <c r="CI46" t="s">
        <v>213</v>
      </c>
      <c r="CJ46">
        <v>0</v>
      </c>
      <c r="CK46">
        <v>0.7</v>
      </c>
      <c r="CL46">
        <v>0.3</v>
      </c>
      <c r="CN46" t="s">
        <v>27</v>
      </c>
      <c r="CO46" t="s">
        <v>451</v>
      </c>
      <c r="CP46" t="s">
        <v>434</v>
      </c>
      <c r="CQ46">
        <v>0</v>
      </c>
      <c r="CR46">
        <v>0.57999999999999996</v>
      </c>
      <c r="CS46">
        <v>0.42</v>
      </c>
      <c r="CU46" t="s">
        <v>27</v>
      </c>
      <c r="CV46" t="s">
        <v>433</v>
      </c>
      <c r="CW46" t="s">
        <v>434</v>
      </c>
      <c r="CX46">
        <v>0.57999999999999996</v>
      </c>
      <c r="CY46">
        <v>0</v>
      </c>
      <c r="CZ46">
        <v>0.42</v>
      </c>
    </row>
    <row r="47" spans="1:104" x14ac:dyDescent="0.25">
      <c r="A47" t="s">
        <v>28</v>
      </c>
      <c r="B47" t="s">
        <v>308</v>
      </c>
      <c r="C47" t="s">
        <v>213</v>
      </c>
      <c r="D47">
        <v>0.28999999999999998</v>
      </c>
      <c r="E47">
        <v>0.38</v>
      </c>
      <c r="F47">
        <v>0.32</v>
      </c>
      <c r="G47" s="77"/>
      <c r="H47" t="s">
        <v>28</v>
      </c>
      <c r="I47" t="s">
        <v>430</v>
      </c>
      <c r="J47" t="s">
        <v>434</v>
      </c>
      <c r="K47">
        <v>0.28999999999999998</v>
      </c>
      <c r="L47">
        <v>0.15</v>
      </c>
      <c r="M47">
        <v>0.56000000000000005</v>
      </c>
      <c r="N47" s="77"/>
      <c r="O47" t="s">
        <v>28</v>
      </c>
      <c r="P47" t="s">
        <v>286</v>
      </c>
      <c r="Q47" t="s">
        <v>214</v>
      </c>
      <c r="R47">
        <v>0.15</v>
      </c>
      <c r="S47">
        <v>0.35</v>
      </c>
      <c r="T47">
        <v>0.5</v>
      </c>
      <c r="V47" t="s">
        <v>28</v>
      </c>
      <c r="W47" t="s">
        <v>281</v>
      </c>
      <c r="X47" t="s">
        <v>255</v>
      </c>
      <c r="Y47">
        <v>0.28999999999999998</v>
      </c>
      <c r="Z47">
        <v>0.26</v>
      </c>
      <c r="AA47">
        <v>0.44</v>
      </c>
      <c r="AC47" t="s">
        <v>28</v>
      </c>
      <c r="AD47" t="s">
        <v>447</v>
      </c>
      <c r="AE47" t="s">
        <v>444</v>
      </c>
      <c r="AF47">
        <v>0</v>
      </c>
      <c r="AG47">
        <v>0</v>
      </c>
      <c r="AH47">
        <v>1</v>
      </c>
      <c r="AJ47" t="s">
        <v>28</v>
      </c>
      <c r="AK47" t="s">
        <v>290</v>
      </c>
      <c r="AL47" t="s">
        <v>213</v>
      </c>
      <c r="AM47">
        <v>0.18</v>
      </c>
      <c r="AN47">
        <v>0.5</v>
      </c>
      <c r="AO47">
        <v>0.32</v>
      </c>
      <c r="AQ47" t="s">
        <v>28</v>
      </c>
      <c r="AR47" t="s">
        <v>431</v>
      </c>
      <c r="AS47" t="s">
        <v>434</v>
      </c>
      <c r="AT47">
        <v>0.28999999999999998</v>
      </c>
      <c r="AU47">
        <v>0.15</v>
      </c>
      <c r="AV47">
        <v>0.56000000000000005</v>
      </c>
      <c r="AX47" t="s">
        <v>28</v>
      </c>
      <c r="AY47" t="s">
        <v>294</v>
      </c>
      <c r="AZ47" t="s">
        <v>255</v>
      </c>
      <c r="BA47">
        <v>0.26</v>
      </c>
      <c r="BB47">
        <v>0.28999999999999998</v>
      </c>
      <c r="BC47">
        <v>0.44</v>
      </c>
      <c r="BE47" t="s">
        <v>28</v>
      </c>
      <c r="BF47" t="s">
        <v>448</v>
      </c>
      <c r="BG47" t="s">
        <v>444</v>
      </c>
      <c r="BH47">
        <v>0</v>
      </c>
      <c r="BI47">
        <v>0</v>
      </c>
      <c r="BJ47">
        <v>1</v>
      </c>
      <c r="BL47" t="s">
        <v>28</v>
      </c>
      <c r="BM47" t="s">
        <v>298</v>
      </c>
      <c r="BN47" t="s">
        <v>213</v>
      </c>
      <c r="BO47">
        <v>0.44</v>
      </c>
      <c r="BP47">
        <v>0.24</v>
      </c>
      <c r="BQ47">
        <v>0.32</v>
      </c>
      <c r="BS47" t="s">
        <v>28</v>
      </c>
      <c r="BT47" t="s">
        <v>432</v>
      </c>
      <c r="BU47" t="s">
        <v>434</v>
      </c>
      <c r="BV47">
        <v>0.41</v>
      </c>
      <c r="BW47">
        <v>0.03</v>
      </c>
      <c r="BX47">
        <v>0.56000000000000005</v>
      </c>
      <c r="BZ47" t="s">
        <v>28</v>
      </c>
      <c r="CA47" t="s">
        <v>449</v>
      </c>
      <c r="CB47" t="s">
        <v>444</v>
      </c>
      <c r="CC47">
        <v>0</v>
      </c>
      <c r="CD47">
        <v>0</v>
      </c>
      <c r="CE47">
        <v>1</v>
      </c>
      <c r="CG47" t="s">
        <v>28</v>
      </c>
      <c r="CH47" t="s">
        <v>450</v>
      </c>
      <c r="CI47" t="s">
        <v>213</v>
      </c>
      <c r="CJ47">
        <v>0</v>
      </c>
      <c r="CK47">
        <v>0.68</v>
      </c>
      <c r="CL47">
        <v>0.32</v>
      </c>
      <c r="CN47" t="s">
        <v>28</v>
      </c>
      <c r="CO47" t="s">
        <v>451</v>
      </c>
      <c r="CP47" t="s">
        <v>434</v>
      </c>
      <c r="CQ47">
        <v>0</v>
      </c>
      <c r="CR47">
        <v>0.44</v>
      </c>
      <c r="CS47">
        <v>0.56000000000000005</v>
      </c>
      <c r="CU47" t="s">
        <v>28</v>
      </c>
      <c r="CV47" t="s">
        <v>433</v>
      </c>
      <c r="CW47" t="s">
        <v>434</v>
      </c>
      <c r="CX47">
        <v>0.32</v>
      </c>
      <c r="CY47">
        <v>0.12</v>
      </c>
      <c r="CZ47">
        <v>0.56000000000000005</v>
      </c>
    </row>
    <row r="48" spans="1:104" x14ac:dyDescent="0.25">
      <c r="A48" t="s">
        <v>29</v>
      </c>
      <c r="B48" t="s">
        <v>308</v>
      </c>
      <c r="C48" t="s">
        <v>213</v>
      </c>
      <c r="D48">
        <v>0.02</v>
      </c>
      <c r="E48">
        <v>0.95</v>
      </c>
      <c r="F48">
        <v>0.03</v>
      </c>
      <c r="G48" s="77"/>
      <c r="H48" t="s">
        <v>29</v>
      </c>
      <c r="I48" t="s">
        <v>430</v>
      </c>
      <c r="J48" t="s">
        <v>434</v>
      </c>
      <c r="K48">
        <v>0.02</v>
      </c>
      <c r="L48">
        <v>0.01</v>
      </c>
      <c r="M48">
        <v>0.97</v>
      </c>
      <c r="N48" s="77"/>
      <c r="O48" t="s">
        <v>29</v>
      </c>
      <c r="P48" t="s">
        <v>286</v>
      </c>
      <c r="Q48" t="s">
        <v>214</v>
      </c>
      <c r="R48">
        <v>0.02</v>
      </c>
      <c r="S48">
        <v>0.41</v>
      </c>
      <c r="T48">
        <v>0.56999999999999995</v>
      </c>
      <c r="V48" t="s">
        <v>29</v>
      </c>
      <c r="W48" t="s">
        <v>281</v>
      </c>
      <c r="X48" t="s">
        <v>255</v>
      </c>
      <c r="Y48">
        <v>0</v>
      </c>
      <c r="Z48">
        <v>0</v>
      </c>
      <c r="AA48">
        <v>1</v>
      </c>
      <c r="AC48" t="s">
        <v>29</v>
      </c>
      <c r="AD48" t="s">
        <v>447</v>
      </c>
      <c r="AE48" t="s">
        <v>444</v>
      </c>
      <c r="AF48">
        <v>0</v>
      </c>
      <c r="AG48">
        <v>0</v>
      </c>
      <c r="AH48">
        <v>1</v>
      </c>
      <c r="AJ48" t="s">
        <v>29</v>
      </c>
      <c r="AK48" t="s">
        <v>290</v>
      </c>
      <c r="AL48" t="s">
        <v>213</v>
      </c>
      <c r="AM48">
        <v>0.42</v>
      </c>
      <c r="AN48">
        <v>0.56000000000000005</v>
      </c>
      <c r="AO48">
        <v>0.03</v>
      </c>
      <c r="AQ48" t="s">
        <v>29</v>
      </c>
      <c r="AR48" t="s">
        <v>431</v>
      </c>
      <c r="AS48" t="s">
        <v>434</v>
      </c>
      <c r="AT48">
        <v>0.02</v>
      </c>
      <c r="AU48">
        <v>0.01</v>
      </c>
      <c r="AV48">
        <v>0.97</v>
      </c>
      <c r="AX48" t="s">
        <v>29</v>
      </c>
      <c r="AY48" t="s">
        <v>294</v>
      </c>
      <c r="AZ48" t="s">
        <v>255</v>
      </c>
      <c r="BA48">
        <v>0</v>
      </c>
      <c r="BB48">
        <v>0</v>
      </c>
      <c r="BC48">
        <v>1</v>
      </c>
      <c r="BE48" t="s">
        <v>29</v>
      </c>
      <c r="BF48" t="s">
        <v>448</v>
      </c>
      <c r="BG48" t="s">
        <v>444</v>
      </c>
      <c r="BH48">
        <v>0</v>
      </c>
      <c r="BI48">
        <v>0</v>
      </c>
      <c r="BJ48">
        <v>1</v>
      </c>
      <c r="BL48" t="s">
        <v>29</v>
      </c>
      <c r="BM48" t="s">
        <v>298</v>
      </c>
      <c r="BN48" t="s">
        <v>213</v>
      </c>
      <c r="BO48">
        <v>0</v>
      </c>
      <c r="BP48">
        <v>0.97</v>
      </c>
      <c r="BQ48">
        <v>0.03</v>
      </c>
      <c r="BS48" t="s">
        <v>29</v>
      </c>
      <c r="BT48" t="s">
        <v>432</v>
      </c>
      <c r="BU48" t="s">
        <v>434</v>
      </c>
      <c r="BV48">
        <v>0</v>
      </c>
      <c r="BW48">
        <v>0.03</v>
      </c>
      <c r="BX48">
        <v>0.97</v>
      </c>
      <c r="BZ48" t="s">
        <v>29</v>
      </c>
      <c r="CA48" t="s">
        <v>449</v>
      </c>
      <c r="CB48" t="s">
        <v>444</v>
      </c>
      <c r="CC48">
        <v>0</v>
      </c>
      <c r="CD48">
        <v>0</v>
      </c>
      <c r="CE48">
        <v>1</v>
      </c>
      <c r="CG48" t="s">
        <v>29</v>
      </c>
      <c r="CH48" t="s">
        <v>450</v>
      </c>
      <c r="CI48" t="s">
        <v>213</v>
      </c>
      <c r="CJ48">
        <v>0</v>
      </c>
      <c r="CK48">
        <v>0.97</v>
      </c>
      <c r="CL48">
        <v>0.03</v>
      </c>
      <c r="CN48" t="s">
        <v>29</v>
      </c>
      <c r="CO48" t="s">
        <v>451</v>
      </c>
      <c r="CP48" t="s">
        <v>434</v>
      </c>
      <c r="CQ48">
        <v>0</v>
      </c>
      <c r="CR48">
        <v>0.03</v>
      </c>
      <c r="CS48">
        <v>0.97</v>
      </c>
      <c r="CU48" t="s">
        <v>29</v>
      </c>
      <c r="CV48" t="s">
        <v>433</v>
      </c>
      <c r="CW48" t="s">
        <v>434</v>
      </c>
      <c r="CX48">
        <v>0.03</v>
      </c>
      <c r="CY48">
        <v>0</v>
      </c>
      <c r="CZ48">
        <v>0.97</v>
      </c>
    </row>
    <row r="49" spans="1:104" x14ac:dyDescent="0.25">
      <c r="A49" t="s">
        <v>4</v>
      </c>
      <c r="B49" t="s">
        <v>308</v>
      </c>
      <c r="C49" t="s">
        <v>213</v>
      </c>
      <c r="D49">
        <v>0.11</v>
      </c>
      <c r="E49">
        <v>0.83</v>
      </c>
      <c r="F49">
        <v>7.0000000000000007E-2</v>
      </c>
      <c r="G49" s="77"/>
      <c r="H49" t="s">
        <v>4</v>
      </c>
      <c r="I49" t="s">
        <v>430</v>
      </c>
      <c r="J49" t="s">
        <v>434</v>
      </c>
      <c r="K49">
        <v>0.09</v>
      </c>
      <c r="L49">
        <v>0</v>
      </c>
      <c r="M49">
        <v>0.91</v>
      </c>
      <c r="N49" s="77"/>
      <c r="O49" t="s">
        <v>4</v>
      </c>
      <c r="P49" t="s">
        <v>286</v>
      </c>
      <c r="Q49" t="s">
        <v>214</v>
      </c>
      <c r="R49">
        <v>0.02</v>
      </c>
      <c r="S49">
        <v>0.39</v>
      </c>
      <c r="T49">
        <v>0.59</v>
      </c>
      <c r="V49" t="s">
        <v>4</v>
      </c>
      <c r="W49" t="s">
        <v>281</v>
      </c>
      <c r="X49" t="s">
        <v>255</v>
      </c>
      <c r="Y49">
        <v>0.33</v>
      </c>
      <c r="Z49">
        <v>0.24</v>
      </c>
      <c r="AA49">
        <v>0.43</v>
      </c>
      <c r="AC49" t="s">
        <v>4</v>
      </c>
      <c r="AD49" t="s">
        <v>447</v>
      </c>
      <c r="AE49" t="s">
        <v>444</v>
      </c>
      <c r="AF49">
        <v>0</v>
      </c>
      <c r="AG49">
        <v>0</v>
      </c>
      <c r="AH49">
        <v>1</v>
      </c>
      <c r="AJ49" t="s">
        <v>4</v>
      </c>
      <c r="AK49" t="s">
        <v>290</v>
      </c>
      <c r="AL49" t="s">
        <v>213</v>
      </c>
      <c r="AM49">
        <v>0.41</v>
      </c>
      <c r="AN49">
        <v>0.52</v>
      </c>
      <c r="AO49">
        <v>7.0000000000000007E-2</v>
      </c>
      <c r="AQ49" t="s">
        <v>4</v>
      </c>
      <c r="AR49" t="s">
        <v>431</v>
      </c>
      <c r="AS49" t="s">
        <v>434</v>
      </c>
      <c r="AT49">
        <v>0.02</v>
      </c>
      <c r="AU49">
        <v>7.0000000000000007E-2</v>
      </c>
      <c r="AV49">
        <v>0.91</v>
      </c>
      <c r="AX49" t="s">
        <v>4</v>
      </c>
      <c r="AY49" t="s">
        <v>294</v>
      </c>
      <c r="AZ49" t="s">
        <v>255</v>
      </c>
      <c r="BA49">
        <v>0.09</v>
      </c>
      <c r="BB49">
        <v>0.48</v>
      </c>
      <c r="BC49">
        <v>0.43</v>
      </c>
      <c r="BE49" t="s">
        <v>4</v>
      </c>
      <c r="BF49" t="s">
        <v>448</v>
      </c>
      <c r="BG49" t="s">
        <v>444</v>
      </c>
      <c r="BH49">
        <v>0</v>
      </c>
      <c r="BI49">
        <v>0</v>
      </c>
      <c r="BJ49">
        <v>1</v>
      </c>
      <c r="BL49" t="s">
        <v>4</v>
      </c>
      <c r="BM49" t="s">
        <v>298</v>
      </c>
      <c r="BN49" t="s">
        <v>213</v>
      </c>
      <c r="BO49">
        <v>0.56999999999999995</v>
      </c>
      <c r="BP49">
        <v>0.37</v>
      </c>
      <c r="BQ49">
        <v>7.0000000000000007E-2</v>
      </c>
      <c r="BS49" t="s">
        <v>4</v>
      </c>
      <c r="BT49" t="s">
        <v>432</v>
      </c>
      <c r="BU49" t="s">
        <v>434</v>
      </c>
      <c r="BV49">
        <v>0.09</v>
      </c>
      <c r="BW49">
        <v>0</v>
      </c>
      <c r="BX49">
        <v>0.91</v>
      </c>
      <c r="BZ49" t="s">
        <v>4</v>
      </c>
      <c r="CA49" t="s">
        <v>449</v>
      </c>
      <c r="CB49" t="s">
        <v>444</v>
      </c>
      <c r="CC49">
        <v>0</v>
      </c>
      <c r="CD49">
        <v>0</v>
      </c>
      <c r="CE49">
        <v>1</v>
      </c>
      <c r="CG49" t="s">
        <v>4</v>
      </c>
      <c r="CH49" t="s">
        <v>450</v>
      </c>
      <c r="CI49" t="s">
        <v>213</v>
      </c>
      <c r="CJ49">
        <v>0</v>
      </c>
      <c r="CK49">
        <v>0.93</v>
      </c>
      <c r="CL49">
        <v>7.0000000000000007E-2</v>
      </c>
      <c r="CN49" t="s">
        <v>4</v>
      </c>
      <c r="CO49" t="s">
        <v>451</v>
      </c>
      <c r="CP49" t="s">
        <v>434</v>
      </c>
      <c r="CQ49">
        <v>0</v>
      </c>
      <c r="CR49">
        <v>0.09</v>
      </c>
      <c r="CS49">
        <v>0.91</v>
      </c>
      <c r="CU49" t="s">
        <v>4</v>
      </c>
      <c r="CV49" t="s">
        <v>433</v>
      </c>
      <c r="CW49" t="s">
        <v>434</v>
      </c>
      <c r="CX49">
        <v>0.09</v>
      </c>
      <c r="CY49">
        <v>0</v>
      </c>
      <c r="CZ49">
        <v>0.91</v>
      </c>
    </row>
    <row r="50" spans="1:104" x14ac:dyDescent="0.25">
      <c r="A50" t="s">
        <v>13</v>
      </c>
      <c r="B50" t="s">
        <v>308</v>
      </c>
      <c r="C50" t="s">
        <v>213</v>
      </c>
      <c r="D50">
        <v>0.33</v>
      </c>
      <c r="E50">
        <v>0.67</v>
      </c>
      <c r="F50">
        <v>0</v>
      </c>
      <c r="G50" s="77"/>
      <c r="H50" t="s">
        <v>13</v>
      </c>
      <c r="I50" t="s">
        <v>430</v>
      </c>
      <c r="J50" t="s">
        <v>434</v>
      </c>
      <c r="K50">
        <v>0.22</v>
      </c>
      <c r="L50">
        <v>0.11</v>
      </c>
      <c r="M50">
        <v>0.67</v>
      </c>
      <c r="N50" s="77"/>
      <c r="O50" t="s">
        <v>13</v>
      </c>
      <c r="P50" t="s">
        <v>286</v>
      </c>
      <c r="Q50" t="s">
        <v>214</v>
      </c>
      <c r="R50">
        <v>0.11</v>
      </c>
      <c r="S50">
        <v>0.44</v>
      </c>
      <c r="T50">
        <v>0.44</v>
      </c>
      <c r="V50" t="s">
        <v>13</v>
      </c>
      <c r="W50" t="s">
        <v>281</v>
      </c>
      <c r="X50" t="s">
        <v>255</v>
      </c>
      <c r="Y50">
        <v>0.22</v>
      </c>
      <c r="Z50">
        <v>0.11</v>
      </c>
      <c r="AA50">
        <v>0.67</v>
      </c>
      <c r="AC50" t="s">
        <v>13</v>
      </c>
      <c r="AD50" t="s">
        <v>447</v>
      </c>
      <c r="AE50" t="s">
        <v>444</v>
      </c>
      <c r="AF50">
        <v>0.22</v>
      </c>
      <c r="AG50">
        <v>0.11</v>
      </c>
      <c r="AH50">
        <v>0.67</v>
      </c>
      <c r="AJ50" t="s">
        <v>13</v>
      </c>
      <c r="AK50" t="s">
        <v>290</v>
      </c>
      <c r="AL50" t="s">
        <v>213</v>
      </c>
      <c r="AM50">
        <v>0.56000000000000005</v>
      </c>
      <c r="AN50">
        <v>0.44</v>
      </c>
      <c r="AO50">
        <v>0</v>
      </c>
      <c r="AQ50" t="s">
        <v>13</v>
      </c>
      <c r="AR50" t="s">
        <v>431</v>
      </c>
      <c r="AS50" t="s">
        <v>434</v>
      </c>
      <c r="AT50">
        <v>0.22</v>
      </c>
      <c r="AU50">
        <v>0.11</v>
      </c>
      <c r="AV50">
        <v>0.67</v>
      </c>
      <c r="AX50" t="s">
        <v>13</v>
      </c>
      <c r="AY50" t="s">
        <v>294</v>
      </c>
      <c r="AZ50" t="s">
        <v>255</v>
      </c>
      <c r="BA50">
        <v>0.22</v>
      </c>
      <c r="BB50">
        <v>0.11</v>
      </c>
      <c r="BC50">
        <v>0.67</v>
      </c>
      <c r="BE50" t="s">
        <v>13</v>
      </c>
      <c r="BF50" t="s">
        <v>448</v>
      </c>
      <c r="BG50" t="s">
        <v>444</v>
      </c>
      <c r="BH50">
        <v>0.33</v>
      </c>
      <c r="BI50">
        <v>0</v>
      </c>
      <c r="BJ50">
        <v>0.67</v>
      </c>
      <c r="BL50" t="s">
        <v>13</v>
      </c>
      <c r="BM50" t="s">
        <v>298</v>
      </c>
      <c r="BN50" t="s">
        <v>213</v>
      </c>
      <c r="BO50">
        <v>0.33</v>
      </c>
      <c r="BP50">
        <v>0.67</v>
      </c>
      <c r="BQ50">
        <v>0</v>
      </c>
      <c r="BS50" t="s">
        <v>13</v>
      </c>
      <c r="BT50" t="s">
        <v>432</v>
      </c>
      <c r="BU50" t="s">
        <v>434</v>
      </c>
      <c r="BV50">
        <v>0.22</v>
      </c>
      <c r="BW50">
        <v>0.11</v>
      </c>
      <c r="BX50">
        <v>0.67</v>
      </c>
      <c r="BZ50" t="s">
        <v>13</v>
      </c>
      <c r="CA50" t="s">
        <v>449</v>
      </c>
      <c r="CB50" t="s">
        <v>444</v>
      </c>
      <c r="CC50">
        <v>0.22</v>
      </c>
      <c r="CD50">
        <v>0.11</v>
      </c>
      <c r="CE50">
        <v>0.67</v>
      </c>
      <c r="CG50" t="s">
        <v>13</v>
      </c>
      <c r="CH50" t="s">
        <v>450</v>
      </c>
      <c r="CI50" t="s">
        <v>213</v>
      </c>
      <c r="CJ50">
        <v>0.33</v>
      </c>
      <c r="CK50">
        <v>0.67</v>
      </c>
      <c r="CL50">
        <v>0</v>
      </c>
      <c r="CN50" t="s">
        <v>13</v>
      </c>
      <c r="CO50" t="s">
        <v>451</v>
      </c>
      <c r="CP50" t="s">
        <v>434</v>
      </c>
      <c r="CQ50">
        <v>0.22</v>
      </c>
      <c r="CR50">
        <v>0.11</v>
      </c>
      <c r="CS50">
        <v>0.67</v>
      </c>
      <c r="CU50" t="s">
        <v>13</v>
      </c>
      <c r="CV50" t="s">
        <v>433</v>
      </c>
      <c r="CW50" t="s">
        <v>434</v>
      </c>
      <c r="CX50">
        <v>0.33</v>
      </c>
      <c r="CY50">
        <v>0</v>
      </c>
      <c r="CZ50">
        <v>0.67</v>
      </c>
    </row>
    <row r="51" spans="1:104" x14ac:dyDescent="0.25">
      <c r="A51" t="s">
        <v>30</v>
      </c>
      <c r="B51" t="s">
        <v>308</v>
      </c>
      <c r="C51" t="s">
        <v>213</v>
      </c>
      <c r="D51">
        <v>0</v>
      </c>
      <c r="E51">
        <v>0.84</v>
      </c>
      <c r="F51">
        <v>0.16</v>
      </c>
      <c r="G51" s="77"/>
      <c r="H51" t="s">
        <v>30</v>
      </c>
      <c r="I51" t="s">
        <v>430</v>
      </c>
      <c r="J51" t="s">
        <v>434</v>
      </c>
      <c r="K51">
        <v>0</v>
      </c>
      <c r="L51">
        <v>0.08</v>
      </c>
      <c r="M51">
        <v>0.92</v>
      </c>
      <c r="N51" s="77"/>
      <c r="O51" t="s">
        <v>30</v>
      </c>
      <c r="P51" t="s">
        <v>286</v>
      </c>
      <c r="Q51" t="s">
        <v>214</v>
      </c>
      <c r="R51">
        <v>0</v>
      </c>
      <c r="S51">
        <v>0.88</v>
      </c>
      <c r="T51">
        <v>0.12</v>
      </c>
      <c r="V51" t="s">
        <v>30</v>
      </c>
      <c r="W51" t="s">
        <v>281</v>
      </c>
      <c r="X51" t="s">
        <v>255</v>
      </c>
      <c r="Y51">
        <v>0</v>
      </c>
      <c r="Z51">
        <v>0</v>
      </c>
      <c r="AA51">
        <v>1</v>
      </c>
      <c r="AC51" t="s">
        <v>30</v>
      </c>
      <c r="AD51" t="s">
        <v>447</v>
      </c>
      <c r="AE51" t="s">
        <v>444</v>
      </c>
      <c r="AF51">
        <v>0</v>
      </c>
      <c r="AG51">
        <v>0</v>
      </c>
      <c r="AH51">
        <v>1</v>
      </c>
      <c r="AJ51" t="s">
        <v>30</v>
      </c>
      <c r="AK51" t="s">
        <v>290</v>
      </c>
      <c r="AL51" t="s">
        <v>213</v>
      </c>
      <c r="AM51">
        <v>0.76</v>
      </c>
      <c r="AN51">
        <v>0.08</v>
      </c>
      <c r="AO51">
        <v>0.16</v>
      </c>
      <c r="AQ51" t="s">
        <v>30</v>
      </c>
      <c r="AR51" t="s">
        <v>431</v>
      </c>
      <c r="AS51" t="s">
        <v>434</v>
      </c>
      <c r="AT51">
        <v>0.08</v>
      </c>
      <c r="AU51">
        <v>0</v>
      </c>
      <c r="AV51">
        <v>0.92</v>
      </c>
      <c r="AX51" t="s">
        <v>30</v>
      </c>
      <c r="AY51" t="s">
        <v>294</v>
      </c>
      <c r="AZ51" t="s">
        <v>255</v>
      </c>
      <c r="BA51">
        <v>0</v>
      </c>
      <c r="BB51">
        <v>0</v>
      </c>
      <c r="BC51">
        <v>1</v>
      </c>
      <c r="BE51" t="s">
        <v>30</v>
      </c>
      <c r="BF51" t="s">
        <v>448</v>
      </c>
      <c r="BG51" t="s">
        <v>444</v>
      </c>
      <c r="BH51">
        <v>0</v>
      </c>
      <c r="BI51">
        <v>0</v>
      </c>
      <c r="BJ51">
        <v>1</v>
      </c>
      <c r="BL51" t="s">
        <v>30</v>
      </c>
      <c r="BM51" t="s">
        <v>298</v>
      </c>
      <c r="BN51" t="s">
        <v>213</v>
      </c>
      <c r="BO51">
        <v>0</v>
      </c>
      <c r="BP51">
        <v>0.84</v>
      </c>
      <c r="BQ51">
        <v>0.16</v>
      </c>
      <c r="BS51" t="s">
        <v>30</v>
      </c>
      <c r="BT51" t="s">
        <v>432</v>
      </c>
      <c r="BU51" t="s">
        <v>434</v>
      </c>
      <c r="BV51">
        <v>0</v>
      </c>
      <c r="BW51">
        <v>0.08</v>
      </c>
      <c r="BX51">
        <v>0.92</v>
      </c>
      <c r="BZ51" t="s">
        <v>30</v>
      </c>
      <c r="CA51" t="s">
        <v>449</v>
      </c>
      <c r="CB51" t="s">
        <v>444</v>
      </c>
      <c r="CC51">
        <v>0</v>
      </c>
      <c r="CD51">
        <v>0</v>
      </c>
      <c r="CE51">
        <v>1</v>
      </c>
      <c r="CG51" t="s">
        <v>30</v>
      </c>
      <c r="CH51" t="s">
        <v>450</v>
      </c>
      <c r="CI51" t="s">
        <v>213</v>
      </c>
      <c r="CJ51">
        <v>0</v>
      </c>
      <c r="CK51">
        <v>0.84</v>
      </c>
      <c r="CL51">
        <v>0.16</v>
      </c>
      <c r="CN51" t="s">
        <v>30</v>
      </c>
      <c r="CO51" t="s">
        <v>451</v>
      </c>
      <c r="CP51" t="s">
        <v>434</v>
      </c>
      <c r="CQ51">
        <v>0</v>
      </c>
      <c r="CR51">
        <v>0.08</v>
      </c>
      <c r="CS51">
        <v>0.92</v>
      </c>
      <c r="CU51" t="s">
        <v>30</v>
      </c>
      <c r="CV51" t="s">
        <v>433</v>
      </c>
      <c r="CW51" t="s">
        <v>434</v>
      </c>
      <c r="CX51">
        <v>0.08</v>
      </c>
      <c r="CY51">
        <v>0</v>
      </c>
      <c r="CZ51">
        <v>0.92</v>
      </c>
    </row>
    <row r="52" spans="1:104" x14ac:dyDescent="0.25">
      <c r="A52" t="s">
        <v>31</v>
      </c>
      <c r="B52" t="s">
        <v>308</v>
      </c>
      <c r="C52" t="s">
        <v>213</v>
      </c>
      <c r="D52">
        <v>0</v>
      </c>
      <c r="E52">
        <v>0.66</v>
      </c>
      <c r="F52">
        <v>0.34</v>
      </c>
      <c r="G52" s="77"/>
      <c r="H52" t="s">
        <v>31</v>
      </c>
      <c r="I52" t="s">
        <v>430</v>
      </c>
      <c r="J52" t="s">
        <v>434</v>
      </c>
      <c r="K52">
        <v>0</v>
      </c>
      <c r="L52">
        <v>0</v>
      </c>
      <c r="M52">
        <v>1</v>
      </c>
      <c r="N52" s="77"/>
      <c r="O52" t="s">
        <v>31</v>
      </c>
      <c r="P52" t="s">
        <v>286</v>
      </c>
      <c r="Q52" t="s">
        <v>214</v>
      </c>
      <c r="R52">
        <v>0</v>
      </c>
      <c r="S52">
        <v>0.31</v>
      </c>
      <c r="T52">
        <v>0.69</v>
      </c>
      <c r="V52" t="s">
        <v>31</v>
      </c>
      <c r="W52" t="s">
        <v>281</v>
      </c>
      <c r="X52" t="s">
        <v>255</v>
      </c>
      <c r="Y52">
        <v>0</v>
      </c>
      <c r="Z52">
        <v>0</v>
      </c>
      <c r="AA52">
        <v>1</v>
      </c>
      <c r="AC52" t="s">
        <v>31</v>
      </c>
      <c r="AD52" t="s">
        <v>447</v>
      </c>
      <c r="AE52" t="s">
        <v>444</v>
      </c>
      <c r="AF52">
        <v>0</v>
      </c>
      <c r="AG52">
        <v>0</v>
      </c>
      <c r="AH52">
        <v>1</v>
      </c>
      <c r="AJ52" t="s">
        <v>31</v>
      </c>
      <c r="AK52" t="s">
        <v>290</v>
      </c>
      <c r="AL52" t="s">
        <v>213</v>
      </c>
      <c r="AM52">
        <v>0.28000000000000003</v>
      </c>
      <c r="AN52">
        <v>0.38</v>
      </c>
      <c r="AO52">
        <v>0.34</v>
      </c>
      <c r="AQ52" t="s">
        <v>31</v>
      </c>
      <c r="AR52" t="s">
        <v>431</v>
      </c>
      <c r="AS52" t="s">
        <v>434</v>
      </c>
      <c r="AT52">
        <v>0</v>
      </c>
      <c r="AU52">
        <v>0</v>
      </c>
      <c r="AV52">
        <v>1</v>
      </c>
      <c r="AX52" t="s">
        <v>31</v>
      </c>
      <c r="AY52" t="s">
        <v>294</v>
      </c>
      <c r="AZ52" t="s">
        <v>255</v>
      </c>
      <c r="BA52">
        <v>0</v>
      </c>
      <c r="BB52">
        <v>0</v>
      </c>
      <c r="BC52">
        <v>1</v>
      </c>
      <c r="BE52" t="s">
        <v>31</v>
      </c>
      <c r="BF52" t="s">
        <v>448</v>
      </c>
      <c r="BG52" t="s">
        <v>444</v>
      </c>
      <c r="BH52">
        <v>0</v>
      </c>
      <c r="BI52">
        <v>0</v>
      </c>
      <c r="BJ52">
        <v>1</v>
      </c>
      <c r="BL52" t="s">
        <v>31</v>
      </c>
      <c r="BM52" t="s">
        <v>298</v>
      </c>
      <c r="BN52" t="s">
        <v>213</v>
      </c>
      <c r="BO52">
        <v>0</v>
      </c>
      <c r="BP52">
        <v>0.66</v>
      </c>
      <c r="BQ52">
        <v>0.34</v>
      </c>
      <c r="BS52" t="s">
        <v>31</v>
      </c>
      <c r="BT52" t="s">
        <v>432</v>
      </c>
      <c r="BU52" t="s">
        <v>434</v>
      </c>
      <c r="BV52">
        <v>0</v>
      </c>
      <c r="BW52">
        <v>0</v>
      </c>
      <c r="BX52">
        <v>1</v>
      </c>
      <c r="BZ52" t="s">
        <v>31</v>
      </c>
      <c r="CA52" t="s">
        <v>449</v>
      </c>
      <c r="CB52" t="s">
        <v>444</v>
      </c>
      <c r="CC52">
        <v>0</v>
      </c>
      <c r="CD52">
        <v>0</v>
      </c>
      <c r="CE52">
        <v>1</v>
      </c>
      <c r="CG52" t="s">
        <v>31</v>
      </c>
      <c r="CH52" t="s">
        <v>450</v>
      </c>
      <c r="CI52" t="s">
        <v>213</v>
      </c>
      <c r="CJ52">
        <v>0</v>
      </c>
      <c r="CK52">
        <v>0.66</v>
      </c>
      <c r="CL52">
        <v>0.34</v>
      </c>
      <c r="CN52" t="s">
        <v>31</v>
      </c>
      <c r="CO52" t="s">
        <v>451</v>
      </c>
      <c r="CP52" t="s">
        <v>434</v>
      </c>
      <c r="CQ52">
        <v>0</v>
      </c>
      <c r="CR52">
        <v>0</v>
      </c>
      <c r="CS52">
        <v>1</v>
      </c>
      <c r="CU52" t="s">
        <v>31</v>
      </c>
      <c r="CV52" t="s">
        <v>433</v>
      </c>
      <c r="CW52" t="s">
        <v>434</v>
      </c>
      <c r="CX52">
        <v>0</v>
      </c>
      <c r="CY52">
        <v>0</v>
      </c>
      <c r="CZ52">
        <v>1</v>
      </c>
    </row>
    <row r="53" spans="1:104" x14ac:dyDescent="0.25">
      <c r="A53" t="s">
        <v>14</v>
      </c>
      <c r="B53" t="s">
        <v>308</v>
      </c>
      <c r="C53" t="s">
        <v>213</v>
      </c>
      <c r="D53">
        <v>0.26</v>
      </c>
      <c r="E53">
        <v>0.68</v>
      </c>
      <c r="F53">
        <v>0.05</v>
      </c>
      <c r="G53" s="77"/>
      <c r="H53" t="s">
        <v>14</v>
      </c>
      <c r="I53" t="s">
        <v>430</v>
      </c>
      <c r="J53" t="s">
        <v>434</v>
      </c>
      <c r="K53">
        <v>0.21</v>
      </c>
      <c r="L53">
        <v>0.32</v>
      </c>
      <c r="M53">
        <v>0.47</v>
      </c>
      <c r="N53" s="77"/>
      <c r="O53" t="s">
        <v>14</v>
      </c>
      <c r="P53" t="s">
        <v>286</v>
      </c>
      <c r="Q53" t="s">
        <v>214</v>
      </c>
      <c r="R53">
        <v>0</v>
      </c>
      <c r="S53">
        <v>0</v>
      </c>
      <c r="T53">
        <v>1</v>
      </c>
      <c r="V53" t="s">
        <v>14</v>
      </c>
      <c r="W53" t="s">
        <v>281</v>
      </c>
      <c r="X53" t="s">
        <v>255</v>
      </c>
      <c r="Y53">
        <v>0</v>
      </c>
      <c r="Z53">
        <v>0.63</v>
      </c>
      <c r="AA53">
        <v>0.37</v>
      </c>
      <c r="AC53" t="s">
        <v>14</v>
      </c>
      <c r="AD53" t="s">
        <v>447</v>
      </c>
      <c r="AE53" t="s">
        <v>444</v>
      </c>
      <c r="AF53">
        <v>0</v>
      </c>
      <c r="AG53">
        <v>0</v>
      </c>
      <c r="AH53">
        <v>1</v>
      </c>
      <c r="AJ53" t="s">
        <v>14</v>
      </c>
      <c r="AK53" t="s">
        <v>290</v>
      </c>
      <c r="AL53" t="s">
        <v>213</v>
      </c>
      <c r="AM53">
        <v>0</v>
      </c>
      <c r="AN53">
        <v>0.95</v>
      </c>
      <c r="AO53">
        <v>0.05</v>
      </c>
      <c r="AQ53" t="s">
        <v>14</v>
      </c>
      <c r="AR53" t="s">
        <v>431</v>
      </c>
      <c r="AS53" t="s">
        <v>434</v>
      </c>
      <c r="AT53">
        <v>0</v>
      </c>
      <c r="AU53">
        <v>0.53</v>
      </c>
      <c r="AV53">
        <v>0.47</v>
      </c>
      <c r="AX53" t="s">
        <v>14</v>
      </c>
      <c r="AY53" t="s">
        <v>294</v>
      </c>
      <c r="AZ53" t="s">
        <v>255</v>
      </c>
      <c r="BA53">
        <v>0.26</v>
      </c>
      <c r="BB53">
        <v>0.37</v>
      </c>
      <c r="BC53">
        <v>0.37</v>
      </c>
      <c r="BE53" t="s">
        <v>14</v>
      </c>
      <c r="BF53" t="s">
        <v>448</v>
      </c>
      <c r="BG53" t="s">
        <v>444</v>
      </c>
      <c r="BH53">
        <v>0</v>
      </c>
      <c r="BI53">
        <v>0</v>
      </c>
      <c r="BJ53">
        <v>1</v>
      </c>
      <c r="BL53" t="s">
        <v>14</v>
      </c>
      <c r="BM53" t="s">
        <v>298</v>
      </c>
      <c r="BN53" t="s">
        <v>213</v>
      </c>
      <c r="BO53">
        <v>0.63</v>
      </c>
      <c r="BP53">
        <v>0.32</v>
      </c>
      <c r="BQ53">
        <v>0.05</v>
      </c>
      <c r="BS53" t="s">
        <v>14</v>
      </c>
      <c r="BT53" t="s">
        <v>432</v>
      </c>
      <c r="BU53" t="s">
        <v>434</v>
      </c>
      <c r="BV53">
        <v>0.32</v>
      </c>
      <c r="BW53">
        <v>0.21</v>
      </c>
      <c r="BX53">
        <v>0.47</v>
      </c>
      <c r="BZ53" t="s">
        <v>14</v>
      </c>
      <c r="CA53" t="s">
        <v>449</v>
      </c>
      <c r="CB53" t="s">
        <v>444</v>
      </c>
      <c r="CC53">
        <v>0</v>
      </c>
      <c r="CD53">
        <v>0</v>
      </c>
      <c r="CE53">
        <v>1</v>
      </c>
      <c r="CG53" t="s">
        <v>14</v>
      </c>
      <c r="CH53" t="s">
        <v>450</v>
      </c>
      <c r="CI53" t="s">
        <v>213</v>
      </c>
      <c r="CJ53">
        <v>0</v>
      </c>
      <c r="CK53">
        <v>0.95</v>
      </c>
      <c r="CL53">
        <v>0.05</v>
      </c>
      <c r="CN53" t="s">
        <v>14</v>
      </c>
      <c r="CO53" t="s">
        <v>451</v>
      </c>
      <c r="CP53" t="s">
        <v>434</v>
      </c>
      <c r="CQ53">
        <v>0</v>
      </c>
      <c r="CR53">
        <v>0.53</v>
      </c>
      <c r="CS53">
        <v>0.47</v>
      </c>
      <c r="CU53" t="s">
        <v>14</v>
      </c>
      <c r="CV53" t="s">
        <v>433</v>
      </c>
      <c r="CW53" t="s">
        <v>434</v>
      </c>
      <c r="CX53">
        <v>0.53</v>
      </c>
      <c r="CY53">
        <v>0</v>
      </c>
      <c r="CZ53">
        <v>0.47</v>
      </c>
    </row>
    <row r="54" spans="1:104" x14ac:dyDescent="0.25">
      <c r="A54" t="s">
        <v>5</v>
      </c>
      <c r="B54" t="s">
        <v>308</v>
      </c>
      <c r="C54" t="s">
        <v>213</v>
      </c>
      <c r="D54">
        <v>0.19</v>
      </c>
      <c r="E54">
        <v>0.66</v>
      </c>
      <c r="F54">
        <v>0.16</v>
      </c>
      <c r="G54" s="77"/>
      <c r="H54" t="s">
        <v>5</v>
      </c>
      <c r="I54" t="s">
        <v>430</v>
      </c>
      <c r="J54" t="s">
        <v>434</v>
      </c>
      <c r="K54">
        <v>0.17</v>
      </c>
      <c r="L54">
        <v>0.09</v>
      </c>
      <c r="M54">
        <v>0.73</v>
      </c>
      <c r="N54" s="77"/>
      <c r="O54" t="s">
        <v>5</v>
      </c>
      <c r="P54" t="s">
        <v>286</v>
      </c>
      <c r="Q54" t="s">
        <v>214</v>
      </c>
      <c r="R54">
        <v>0.16</v>
      </c>
      <c r="S54">
        <v>0.39</v>
      </c>
      <c r="T54">
        <v>0.45</v>
      </c>
      <c r="V54" t="s">
        <v>5</v>
      </c>
      <c r="W54" t="s">
        <v>281</v>
      </c>
      <c r="X54" t="s">
        <v>255</v>
      </c>
      <c r="Y54">
        <v>0</v>
      </c>
      <c r="Z54">
        <v>0</v>
      </c>
      <c r="AA54">
        <v>1</v>
      </c>
      <c r="AC54" t="s">
        <v>5</v>
      </c>
      <c r="AD54" t="s">
        <v>447</v>
      </c>
      <c r="AE54" t="s">
        <v>444</v>
      </c>
      <c r="AF54">
        <v>0</v>
      </c>
      <c r="AG54">
        <v>0</v>
      </c>
      <c r="AH54">
        <v>1</v>
      </c>
      <c r="AJ54" t="s">
        <v>5</v>
      </c>
      <c r="AK54" t="s">
        <v>290</v>
      </c>
      <c r="AL54" t="s">
        <v>213</v>
      </c>
      <c r="AM54">
        <v>0.5</v>
      </c>
      <c r="AN54">
        <v>0.34</v>
      </c>
      <c r="AO54">
        <v>0.16</v>
      </c>
      <c r="AQ54" t="s">
        <v>5</v>
      </c>
      <c r="AR54" t="s">
        <v>431</v>
      </c>
      <c r="AS54" t="s">
        <v>434</v>
      </c>
      <c r="AT54">
        <v>0.22</v>
      </c>
      <c r="AU54">
        <v>0.05</v>
      </c>
      <c r="AV54">
        <v>0.73</v>
      </c>
      <c r="AX54" t="s">
        <v>5</v>
      </c>
      <c r="AY54" t="s">
        <v>294</v>
      </c>
      <c r="AZ54" t="s">
        <v>255</v>
      </c>
      <c r="BA54">
        <v>0</v>
      </c>
      <c r="BB54">
        <v>0</v>
      </c>
      <c r="BC54">
        <v>1</v>
      </c>
      <c r="BE54" t="s">
        <v>5</v>
      </c>
      <c r="BF54" t="s">
        <v>448</v>
      </c>
      <c r="BG54" t="s">
        <v>444</v>
      </c>
      <c r="BH54">
        <v>0</v>
      </c>
      <c r="BI54">
        <v>0</v>
      </c>
      <c r="BJ54">
        <v>1</v>
      </c>
      <c r="BL54" t="s">
        <v>5</v>
      </c>
      <c r="BM54" t="s">
        <v>298</v>
      </c>
      <c r="BN54" t="s">
        <v>213</v>
      </c>
      <c r="BO54">
        <v>0</v>
      </c>
      <c r="BP54">
        <v>0.84</v>
      </c>
      <c r="BQ54">
        <v>0.16</v>
      </c>
      <c r="BS54" t="s">
        <v>5</v>
      </c>
      <c r="BT54" t="s">
        <v>432</v>
      </c>
      <c r="BU54" t="s">
        <v>434</v>
      </c>
      <c r="BV54">
        <v>0</v>
      </c>
      <c r="BW54">
        <v>0.27</v>
      </c>
      <c r="BX54">
        <v>0.73</v>
      </c>
      <c r="BZ54" t="s">
        <v>5</v>
      </c>
      <c r="CA54" t="s">
        <v>449</v>
      </c>
      <c r="CB54" t="s">
        <v>444</v>
      </c>
      <c r="CC54">
        <v>0</v>
      </c>
      <c r="CD54">
        <v>0</v>
      </c>
      <c r="CE54">
        <v>1</v>
      </c>
      <c r="CG54" t="s">
        <v>5</v>
      </c>
      <c r="CH54" t="s">
        <v>450</v>
      </c>
      <c r="CI54" t="s">
        <v>213</v>
      </c>
      <c r="CJ54">
        <v>0</v>
      </c>
      <c r="CK54">
        <v>0.84</v>
      </c>
      <c r="CL54">
        <v>0.16</v>
      </c>
      <c r="CN54" t="s">
        <v>5</v>
      </c>
      <c r="CO54" t="s">
        <v>451</v>
      </c>
      <c r="CP54" t="s">
        <v>434</v>
      </c>
      <c r="CQ54">
        <v>0</v>
      </c>
      <c r="CR54">
        <v>0.27</v>
      </c>
      <c r="CS54">
        <v>0.73</v>
      </c>
      <c r="CU54" t="s">
        <v>5</v>
      </c>
      <c r="CV54" t="s">
        <v>433</v>
      </c>
      <c r="CW54" t="s">
        <v>434</v>
      </c>
      <c r="CX54">
        <v>0.27</v>
      </c>
      <c r="CY54">
        <v>0</v>
      </c>
      <c r="CZ54">
        <v>0.73</v>
      </c>
    </row>
    <row r="55" spans="1:104" x14ac:dyDescent="0.25">
      <c r="A55" t="s">
        <v>32</v>
      </c>
      <c r="B55" t="s">
        <v>308</v>
      </c>
      <c r="C55" t="s">
        <v>213</v>
      </c>
      <c r="D55">
        <v>0.41</v>
      </c>
      <c r="E55">
        <v>0.59</v>
      </c>
      <c r="F55">
        <v>0</v>
      </c>
      <c r="G55" s="77"/>
      <c r="H55" t="s">
        <v>32</v>
      </c>
      <c r="I55" t="s">
        <v>430</v>
      </c>
      <c r="J55" t="s">
        <v>434</v>
      </c>
      <c r="K55">
        <v>0.41</v>
      </c>
      <c r="L55">
        <v>0.27</v>
      </c>
      <c r="M55">
        <v>0.32</v>
      </c>
      <c r="N55" s="77"/>
      <c r="O55" t="s">
        <v>32</v>
      </c>
      <c r="P55" t="s">
        <v>286</v>
      </c>
      <c r="Q55" t="s">
        <v>214</v>
      </c>
      <c r="R55">
        <v>0.41</v>
      </c>
      <c r="S55">
        <v>0.59</v>
      </c>
      <c r="T55">
        <v>0</v>
      </c>
      <c r="V55" t="s">
        <v>32</v>
      </c>
      <c r="W55" t="s">
        <v>281</v>
      </c>
      <c r="X55" t="s">
        <v>255</v>
      </c>
      <c r="Y55">
        <v>0.68</v>
      </c>
      <c r="Z55">
        <v>0</v>
      </c>
      <c r="AA55">
        <v>0.32</v>
      </c>
      <c r="AC55" t="s">
        <v>32</v>
      </c>
      <c r="AD55" t="s">
        <v>447</v>
      </c>
      <c r="AE55" t="s">
        <v>444</v>
      </c>
      <c r="AF55">
        <v>0.68</v>
      </c>
      <c r="AG55">
        <v>0</v>
      </c>
      <c r="AH55">
        <v>0.32</v>
      </c>
      <c r="AJ55" t="s">
        <v>32</v>
      </c>
      <c r="AK55" t="s">
        <v>290</v>
      </c>
      <c r="AL55" t="s">
        <v>213</v>
      </c>
      <c r="AM55">
        <v>1</v>
      </c>
      <c r="AN55">
        <v>0</v>
      </c>
      <c r="AO55">
        <v>0</v>
      </c>
      <c r="AQ55" t="s">
        <v>32</v>
      </c>
      <c r="AR55" t="s">
        <v>431</v>
      </c>
      <c r="AS55" t="s">
        <v>434</v>
      </c>
      <c r="AT55">
        <v>0.68</v>
      </c>
      <c r="AU55">
        <v>0</v>
      </c>
      <c r="AV55">
        <v>0.32</v>
      </c>
      <c r="AX55" t="s">
        <v>32</v>
      </c>
      <c r="AY55" t="s">
        <v>294</v>
      </c>
      <c r="AZ55" t="s">
        <v>255</v>
      </c>
      <c r="BA55">
        <v>0.41</v>
      </c>
      <c r="BB55">
        <v>0.27</v>
      </c>
      <c r="BC55">
        <v>0.32</v>
      </c>
      <c r="BE55" t="s">
        <v>32</v>
      </c>
      <c r="BF55" t="s">
        <v>448</v>
      </c>
      <c r="BG55" t="s">
        <v>444</v>
      </c>
      <c r="BH55">
        <v>0.68</v>
      </c>
      <c r="BI55">
        <v>0</v>
      </c>
      <c r="BJ55">
        <v>0.32</v>
      </c>
      <c r="BL55" t="s">
        <v>32</v>
      </c>
      <c r="BM55" t="s">
        <v>298</v>
      </c>
      <c r="BN55" t="s">
        <v>213</v>
      </c>
      <c r="BO55">
        <v>0.68</v>
      </c>
      <c r="BP55">
        <v>0.32</v>
      </c>
      <c r="BQ55">
        <v>0</v>
      </c>
      <c r="BS55" t="s">
        <v>32</v>
      </c>
      <c r="BT55" t="s">
        <v>432</v>
      </c>
      <c r="BU55" t="s">
        <v>434</v>
      </c>
      <c r="BV55">
        <v>0.68</v>
      </c>
      <c r="BW55">
        <v>0</v>
      </c>
      <c r="BX55">
        <v>0.32</v>
      </c>
      <c r="BZ55" t="s">
        <v>32</v>
      </c>
      <c r="CA55" t="s">
        <v>449</v>
      </c>
      <c r="CB55" t="s">
        <v>444</v>
      </c>
      <c r="CC55">
        <v>0.41</v>
      </c>
      <c r="CD55">
        <v>0.27</v>
      </c>
      <c r="CE55">
        <v>0.32</v>
      </c>
      <c r="CG55" t="s">
        <v>32</v>
      </c>
      <c r="CH55" t="s">
        <v>450</v>
      </c>
      <c r="CI55" t="s">
        <v>213</v>
      </c>
      <c r="CJ55">
        <v>0.68</v>
      </c>
      <c r="CK55">
        <v>0.32</v>
      </c>
      <c r="CL55">
        <v>0</v>
      </c>
      <c r="CN55" t="s">
        <v>32</v>
      </c>
      <c r="CO55" t="s">
        <v>451</v>
      </c>
      <c r="CP55" t="s">
        <v>434</v>
      </c>
      <c r="CQ55">
        <v>0.68</v>
      </c>
      <c r="CR55">
        <v>0</v>
      </c>
      <c r="CS55">
        <v>0.32</v>
      </c>
      <c r="CU55" t="s">
        <v>32</v>
      </c>
      <c r="CV55" t="s">
        <v>433</v>
      </c>
      <c r="CW55" t="s">
        <v>434</v>
      </c>
      <c r="CX55">
        <v>0.68</v>
      </c>
      <c r="CY55">
        <v>0</v>
      </c>
      <c r="CZ55">
        <v>0.32</v>
      </c>
    </row>
    <row r="56" spans="1:104" x14ac:dyDescent="0.25">
      <c r="A56" t="s">
        <v>33</v>
      </c>
      <c r="B56" t="s">
        <v>308</v>
      </c>
      <c r="C56" t="s">
        <v>213</v>
      </c>
      <c r="D56">
        <v>0.42</v>
      </c>
      <c r="E56">
        <v>0.22</v>
      </c>
      <c r="F56">
        <v>0.36</v>
      </c>
      <c r="G56" s="77"/>
      <c r="H56" t="s">
        <v>33</v>
      </c>
      <c r="I56" t="s">
        <v>430</v>
      </c>
      <c r="J56" t="s">
        <v>434</v>
      </c>
      <c r="K56">
        <v>0.4</v>
      </c>
      <c r="L56">
        <v>0.18</v>
      </c>
      <c r="M56">
        <v>0.42</v>
      </c>
      <c r="N56" s="77"/>
      <c r="O56" t="s">
        <v>33</v>
      </c>
      <c r="P56" t="s">
        <v>286</v>
      </c>
      <c r="Q56" t="s">
        <v>214</v>
      </c>
      <c r="R56">
        <v>0.38</v>
      </c>
      <c r="S56">
        <v>0.11</v>
      </c>
      <c r="T56">
        <v>0.51</v>
      </c>
      <c r="V56" t="s">
        <v>33</v>
      </c>
      <c r="W56" t="s">
        <v>281</v>
      </c>
      <c r="X56" t="s">
        <v>255</v>
      </c>
      <c r="Y56">
        <v>0.49</v>
      </c>
      <c r="Z56">
        <v>0.04</v>
      </c>
      <c r="AA56">
        <v>0.47</v>
      </c>
      <c r="AC56" t="s">
        <v>33</v>
      </c>
      <c r="AD56" t="s">
        <v>447</v>
      </c>
      <c r="AE56" t="s">
        <v>444</v>
      </c>
      <c r="AF56">
        <v>0</v>
      </c>
      <c r="AG56">
        <v>0</v>
      </c>
      <c r="AH56">
        <v>1</v>
      </c>
      <c r="AJ56" t="s">
        <v>33</v>
      </c>
      <c r="AK56" t="s">
        <v>290</v>
      </c>
      <c r="AL56" t="s">
        <v>213</v>
      </c>
      <c r="AM56">
        <v>0.49</v>
      </c>
      <c r="AN56">
        <v>0.16</v>
      </c>
      <c r="AO56">
        <v>0.36</v>
      </c>
      <c r="AQ56" t="s">
        <v>33</v>
      </c>
      <c r="AR56" t="s">
        <v>431</v>
      </c>
      <c r="AS56" t="s">
        <v>434</v>
      </c>
      <c r="AT56">
        <v>0.49</v>
      </c>
      <c r="AU56">
        <v>0.09</v>
      </c>
      <c r="AV56">
        <v>0.42</v>
      </c>
      <c r="AX56" t="s">
        <v>33</v>
      </c>
      <c r="AY56" t="s">
        <v>294</v>
      </c>
      <c r="AZ56" t="s">
        <v>255</v>
      </c>
      <c r="BA56">
        <v>0.42</v>
      </c>
      <c r="BB56">
        <v>0.11</v>
      </c>
      <c r="BC56">
        <v>0.47</v>
      </c>
      <c r="BE56" t="s">
        <v>33</v>
      </c>
      <c r="BF56" t="s">
        <v>448</v>
      </c>
      <c r="BG56" t="s">
        <v>444</v>
      </c>
      <c r="BH56">
        <v>0</v>
      </c>
      <c r="BI56">
        <v>0</v>
      </c>
      <c r="BJ56">
        <v>1</v>
      </c>
      <c r="BL56" t="s">
        <v>33</v>
      </c>
      <c r="BM56" t="s">
        <v>298</v>
      </c>
      <c r="BN56" t="s">
        <v>213</v>
      </c>
      <c r="BO56">
        <v>0.53</v>
      </c>
      <c r="BP56">
        <v>0.11</v>
      </c>
      <c r="BQ56">
        <v>0.36</v>
      </c>
      <c r="BS56" t="s">
        <v>33</v>
      </c>
      <c r="BT56" t="s">
        <v>432</v>
      </c>
      <c r="BU56" t="s">
        <v>434</v>
      </c>
      <c r="BV56">
        <v>0.51</v>
      </c>
      <c r="BW56">
        <v>7.0000000000000007E-2</v>
      </c>
      <c r="BX56">
        <v>0.42</v>
      </c>
      <c r="BZ56" t="s">
        <v>33</v>
      </c>
      <c r="CA56" t="s">
        <v>449</v>
      </c>
      <c r="CB56" t="s">
        <v>444</v>
      </c>
      <c r="CC56">
        <v>0</v>
      </c>
      <c r="CD56">
        <v>0</v>
      </c>
      <c r="CE56">
        <v>1</v>
      </c>
      <c r="CG56" t="s">
        <v>33</v>
      </c>
      <c r="CH56" t="s">
        <v>450</v>
      </c>
      <c r="CI56" t="s">
        <v>213</v>
      </c>
      <c r="CJ56">
        <v>0</v>
      </c>
      <c r="CK56">
        <v>0.64</v>
      </c>
      <c r="CL56">
        <v>0.36</v>
      </c>
      <c r="CN56" t="s">
        <v>33</v>
      </c>
      <c r="CO56" t="s">
        <v>451</v>
      </c>
      <c r="CP56" t="s">
        <v>434</v>
      </c>
      <c r="CQ56">
        <v>0</v>
      </c>
      <c r="CR56">
        <v>0.57999999999999996</v>
      </c>
      <c r="CS56">
        <v>0.42</v>
      </c>
      <c r="CU56" t="s">
        <v>33</v>
      </c>
      <c r="CV56" t="s">
        <v>433</v>
      </c>
      <c r="CW56" t="s">
        <v>434</v>
      </c>
      <c r="CX56">
        <v>0.57999999999999996</v>
      </c>
      <c r="CY56">
        <v>0</v>
      </c>
      <c r="CZ56">
        <v>0.42</v>
      </c>
    </row>
    <row r="57" spans="1:104" x14ac:dyDescent="0.25">
      <c r="A57" t="s">
        <v>34</v>
      </c>
      <c r="B57" t="s">
        <v>308</v>
      </c>
      <c r="C57" t="s">
        <v>213</v>
      </c>
      <c r="D57">
        <v>0.22</v>
      </c>
      <c r="E57">
        <v>0.54</v>
      </c>
      <c r="F57">
        <v>0.24</v>
      </c>
      <c r="G57" s="77"/>
      <c r="H57" t="s">
        <v>34</v>
      </c>
      <c r="I57" t="s">
        <v>430</v>
      </c>
      <c r="J57" t="s">
        <v>434</v>
      </c>
      <c r="K57">
        <v>0.11</v>
      </c>
      <c r="L57">
        <v>0.3</v>
      </c>
      <c r="M57">
        <v>0.59</v>
      </c>
      <c r="N57" s="77"/>
      <c r="O57" t="s">
        <v>34</v>
      </c>
      <c r="P57" t="s">
        <v>286</v>
      </c>
      <c r="Q57" t="s">
        <v>214</v>
      </c>
      <c r="R57">
        <v>0.13</v>
      </c>
      <c r="S57">
        <v>0.22</v>
      </c>
      <c r="T57">
        <v>0.65</v>
      </c>
      <c r="V57" t="s">
        <v>34</v>
      </c>
      <c r="W57" t="s">
        <v>281</v>
      </c>
      <c r="X57" t="s">
        <v>255</v>
      </c>
      <c r="Y57">
        <v>0</v>
      </c>
      <c r="Z57">
        <v>0</v>
      </c>
      <c r="AA57">
        <v>1</v>
      </c>
      <c r="AC57" t="s">
        <v>34</v>
      </c>
      <c r="AD57" t="s">
        <v>447</v>
      </c>
      <c r="AE57" t="s">
        <v>444</v>
      </c>
      <c r="AF57">
        <v>0</v>
      </c>
      <c r="AG57">
        <v>0</v>
      </c>
      <c r="AH57">
        <v>1</v>
      </c>
      <c r="AJ57" t="s">
        <v>34</v>
      </c>
      <c r="AK57" t="s">
        <v>290</v>
      </c>
      <c r="AL57" t="s">
        <v>213</v>
      </c>
      <c r="AM57">
        <v>0.3</v>
      </c>
      <c r="AN57">
        <v>0.46</v>
      </c>
      <c r="AO57">
        <v>0.24</v>
      </c>
      <c r="AQ57" t="s">
        <v>34</v>
      </c>
      <c r="AR57" t="s">
        <v>431</v>
      </c>
      <c r="AS57" t="s">
        <v>434</v>
      </c>
      <c r="AT57">
        <v>0.24</v>
      </c>
      <c r="AU57">
        <v>0.17</v>
      </c>
      <c r="AV57">
        <v>0.59</v>
      </c>
      <c r="AX57" t="s">
        <v>34</v>
      </c>
      <c r="AY57" t="s">
        <v>294</v>
      </c>
      <c r="AZ57" t="s">
        <v>255</v>
      </c>
      <c r="BA57">
        <v>0</v>
      </c>
      <c r="BB57">
        <v>0</v>
      </c>
      <c r="BC57">
        <v>1</v>
      </c>
      <c r="BE57" t="s">
        <v>34</v>
      </c>
      <c r="BF57" t="s">
        <v>448</v>
      </c>
      <c r="BG57" t="s">
        <v>444</v>
      </c>
      <c r="BH57">
        <v>0</v>
      </c>
      <c r="BI57">
        <v>0</v>
      </c>
      <c r="BJ57">
        <v>1</v>
      </c>
      <c r="BL57" t="s">
        <v>34</v>
      </c>
      <c r="BM57" t="s">
        <v>298</v>
      </c>
      <c r="BN57" t="s">
        <v>213</v>
      </c>
      <c r="BO57">
        <v>0</v>
      </c>
      <c r="BP57">
        <v>0.76</v>
      </c>
      <c r="BQ57">
        <v>0.24</v>
      </c>
      <c r="BS57" t="s">
        <v>34</v>
      </c>
      <c r="BT57" t="s">
        <v>432</v>
      </c>
      <c r="BU57" t="s">
        <v>434</v>
      </c>
      <c r="BV57">
        <v>0</v>
      </c>
      <c r="BW57">
        <v>0.41</v>
      </c>
      <c r="BX57">
        <v>0.59</v>
      </c>
      <c r="BZ57" t="s">
        <v>34</v>
      </c>
      <c r="CA57" t="s">
        <v>449</v>
      </c>
      <c r="CB57" t="s">
        <v>444</v>
      </c>
      <c r="CC57">
        <v>0</v>
      </c>
      <c r="CD57">
        <v>0</v>
      </c>
      <c r="CE57">
        <v>1</v>
      </c>
      <c r="CG57" t="s">
        <v>34</v>
      </c>
      <c r="CH57" t="s">
        <v>450</v>
      </c>
      <c r="CI57" t="s">
        <v>213</v>
      </c>
      <c r="CJ57">
        <v>0</v>
      </c>
      <c r="CK57">
        <v>0.76</v>
      </c>
      <c r="CL57">
        <v>0.24</v>
      </c>
      <c r="CN57" t="s">
        <v>34</v>
      </c>
      <c r="CO57" t="s">
        <v>451</v>
      </c>
      <c r="CP57" t="s">
        <v>434</v>
      </c>
      <c r="CQ57">
        <v>0</v>
      </c>
      <c r="CR57">
        <v>0.41</v>
      </c>
      <c r="CS57">
        <v>0.59</v>
      </c>
      <c r="CU57" t="s">
        <v>34</v>
      </c>
      <c r="CV57" t="s">
        <v>433</v>
      </c>
      <c r="CW57" t="s">
        <v>434</v>
      </c>
      <c r="CX57">
        <v>0.39</v>
      </c>
      <c r="CY57">
        <v>0.02</v>
      </c>
      <c r="CZ57">
        <v>0.59</v>
      </c>
    </row>
    <row r="58" spans="1:104" x14ac:dyDescent="0.25">
      <c r="A58" t="s">
        <v>35</v>
      </c>
      <c r="B58" t="s">
        <v>308</v>
      </c>
      <c r="C58" t="s">
        <v>213</v>
      </c>
      <c r="D58">
        <v>0.19</v>
      </c>
      <c r="E58">
        <v>0.36</v>
      </c>
      <c r="F58">
        <v>0.46</v>
      </c>
      <c r="G58" s="77"/>
      <c r="H58" t="s">
        <v>35</v>
      </c>
      <c r="I58" t="s">
        <v>430</v>
      </c>
      <c r="J58" t="s">
        <v>434</v>
      </c>
      <c r="K58">
        <v>0.05</v>
      </c>
      <c r="L58">
        <v>0</v>
      </c>
      <c r="M58">
        <v>0.95</v>
      </c>
      <c r="N58" s="77"/>
      <c r="O58" t="s">
        <v>35</v>
      </c>
      <c r="P58" t="s">
        <v>286</v>
      </c>
      <c r="Q58" t="s">
        <v>214</v>
      </c>
      <c r="R58">
        <v>7.0000000000000007E-2</v>
      </c>
      <c r="S58">
        <v>0.14000000000000001</v>
      </c>
      <c r="T58">
        <v>0.8</v>
      </c>
      <c r="V58" t="s">
        <v>35</v>
      </c>
      <c r="W58" t="s">
        <v>281</v>
      </c>
      <c r="X58" t="s">
        <v>255</v>
      </c>
      <c r="Y58">
        <v>0.08</v>
      </c>
      <c r="Z58">
        <v>0.12</v>
      </c>
      <c r="AA58">
        <v>0.8</v>
      </c>
      <c r="AC58" t="s">
        <v>35</v>
      </c>
      <c r="AD58" t="s">
        <v>447</v>
      </c>
      <c r="AE58" t="s">
        <v>444</v>
      </c>
      <c r="AF58">
        <v>0</v>
      </c>
      <c r="AG58">
        <v>0</v>
      </c>
      <c r="AH58">
        <v>1</v>
      </c>
      <c r="AJ58" t="s">
        <v>35</v>
      </c>
      <c r="AK58" t="s">
        <v>290</v>
      </c>
      <c r="AL58" t="s">
        <v>213</v>
      </c>
      <c r="AM58">
        <v>0.08</v>
      </c>
      <c r="AN58">
        <v>0.46</v>
      </c>
      <c r="AO58">
        <v>0.46</v>
      </c>
      <c r="AQ58" t="s">
        <v>35</v>
      </c>
      <c r="AR58" t="s">
        <v>431</v>
      </c>
      <c r="AS58" t="s">
        <v>434</v>
      </c>
      <c r="AT58">
        <v>0.02</v>
      </c>
      <c r="AU58">
        <v>0.03</v>
      </c>
      <c r="AV58">
        <v>0.95</v>
      </c>
      <c r="AX58" t="s">
        <v>35</v>
      </c>
      <c r="AY58" t="s">
        <v>294</v>
      </c>
      <c r="AZ58" t="s">
        <v>255</v>
      </c>
      <c r="BA58">
        <v>0.17</v>
      </c>
      <c r="BB58">
        <v>0.03</v>
      </c>
      <c r="BC58">
        <v>0.8</v>
      </c>
      <c r="BE58" t="s">
        <v>35</v>
      </c>
      <c r="BF58" t="s">
        <v>448</v>
      </c>
      <c r="BG58" t="s">
        <v>444</v>
      </c>
      <c r="BH58">
        <v>0</v>
      </c>
      <c r="BI58">
        <v>0</v>
      </c>
      <c r="BJ58">
        <v>1</v>
      </c>
      <c r="BL58" t="s">
        <v>35</v>
      </c>
      <c r="BM58" t="s">
        <v>298</v>
      </c>
      <c r="BN58" t="s">
        <v>213</v>
      </c>
      <c r="BO58">
        <v>0.2</v>
      </c>
      <c r="BP58">
        <v>0.34</v>
      </c>
      <c r="BQ58">
        <v>0.46</v>
      </c>
      <c r="BS58" t="s">
        <v>35</v>
      </c>
      <c r="BT58" t="s">
        <v>432</v>
      </c>
      <c r="BU58" t="s">
        <v>434</v>
      </c>
      <c r="BV58">
        <v>0.05</v>
      </c>
      <c r="BW58">
        <v>0</v>
      </c>
      <c r="BX58">
        <v>0.95</v>
      </c>
      <c r="BZ58" t="s">
        <v>35</v>
      </c>
      <c r="CA58" t="s">
        <v>449</v>
      </c>
      <c r="CB58" t="s">
        <v>444</v>
      </c>
      <c r="CC58">
        <v>0</v>
      </c>
      <c r="CD58">
        <v>0</v>
      </c>
      <c r="CE58">
        <v>1</v>
      </c>
      <c r="CG58" t="s">
        <v>35</v>
      </c>
      <c r="CH58" t="s">
        <v>450</v>
      </c>
      <c r="CI58" t="s">
        <v>213</v>
      </c>
      <c r="CJ58">
        <v>0</v>
      </c>
      <c r="CK58">
        <v>0.54</v>
      </c>
      <c r="CL58">
        <v>0.46</v>
      </c>
      <c r="CN58" t="s">
        <v>35</v>
      </c>
      <c r="CO58" t="s">
        <v>451</v>
      </c>
      <c r="CP58" t="s">
        <v>434</v>
      </c>
      <c r="CQ58">
        <v>0</v>
      </c>
      <c r="CR58">
        <v>0.05</v>
      </c>
      <c r="CS58">
        <v>0.95</v>
      </c>
      <c r="CU58" t="s">
        <v>35</v>
      </c>
      <c r="CV58" t="s">
        <v>433</v>
      </c>
      <c r="CW58" t="s">
        <v>434</v>
      </c>
      <c r="CX58">
        <v>0.05</v>
      </c>
      <c r="CY58">
        <v>0</v>
      </c>
      <c r="CZ58">
        <v>0.95</v>
      </c>
    </row>
    <row r="59" spans="1:104" x14ac:dyDescent="0.25">
      <c r="A59" t="s">
        <v>6</v>
      </c>
      <c r="B59" t="s">
        <v>308</v>
      </c>
      <c r="C59" t="s">
        <v>213</v>
      </c>
      <c r="D59">
        <v>0.05</v>
      </c>
      <c r="E59">
        <v>0.8</v>
      </c>
      <c r="F59">
        <v>0.15</v>
      </c>
      <c r="G59" s="77"/>
      <c r="H59" t="s">
        <v>6</v>
      </c>
      <c r="I59" t="s">
        <v>430</v>
      </c>
      <c r="J59" t="s">
        <v>434</v>
      </c>
      <c r="K59">
        <v>0.05</v>
      </c>
      <c r="L59">
        <v>0.45</v>
      </c>
      <c r="M59">
        <v>0.5</v>
      </c>
      <c r="N59" s="77"/>
      <c r="O59" t="s">
        <v>6</v>
      </c>
      <c r="P59" t="s">
        <v>286</v>
      </c>
      <c r="Q59" t="s">
        <v>214</v>
      </c>
      <c r="R59">
        <v>0.05</v>
      </c>
      <c r="S59">
        <v>0.65</v>
      </c>
      <c r="T59">
        <v>0.3</v>
      </c>
      <c r="V59" t="s">
        <v>6</v>
      </c>
      <c r="W59" t="s">
        <v>281</v>
      </c>
      <c r="X59" t="s">
        <v>255</v>
      </c>
      <c r="Y59">
        <v>0.1</v>
      </c>
      <c r="Z59">
        <v>0</v>
      </c>
      <c r="AA59">
        <v>0.9</v>
      </c>
      <c r="AC59" t="s">
        <v>6</v>
      </c>
      <c r="AD59" t="s">
        <v>447</v>
      </c>
      <c r="AE59" t="s">
        <v>444</v>
      </c>
      <c r="AF59">
        <v>0.1</v>
      </c>
      <c r="AG59">
        <v>0</v>
      </c>
      <c r="AH59">
        <v>0.9</v>
      </c>
      <c r="AJ59" t="s">
        <v>6</v>
      </c>
      <c r="AK59" t="s">
        <v>290</v>
      </c>
      <c r="AL59" t="s">
        <v>213</v>
      </c>
      <c r="AM59">
        <v>0.7</v>
      </c>
      <c r="AN59">
        <v>0.15</v>
      </c>
      <c r="AO59">
        <v>0.15</v>
      </c>
      <c r="AQ59" t="s">
        <v>6</v>
      </c>
      <c r="AR59" t="s">
        <v>431</v>
      </c>
      <c r="AS59" t="s">
        <v>434</v>
      </c>
      <c r="AT59">
        <v>0.35</v>
      </c>
      <c r="AU59">
        <v>0.15</v>
      </c>
      <c r="AV59">
        <v>0.5</v>
      </c>
      <c r="AX59" t="s">
        <v>6</v>
      </c>
      <c r="AY59" t="s">
        <v>294</v>
      </c>
      <c r="AZ59" t="s">
        <v>255</v>
      </c>
      <c r="BA59">
        <v>0</v>
      </c>
      <c r="BB59">
        <v>0.1</v>
      </c>
      <c r="BC59">
        <v>0.9</v>
      </c>
      <c r="BE59" t="s">
        <v>6</v>
      </c>
      <c r="BF59" t="s">
        <v>448</v>
      </c>
      <c r="BG59" t="s">
        <v>444</v>
      </c>
      <c r="BH59">
        <v>0.1</v>
      </c>
      <c r="BI59">
        <v>0</v>
      </c>
      <c r="BJ59">
        <v>0.9</v>
      </c>
      <c r="BL59" t="s">
        <v>6</v>
      </c>
      <c r="BM59" t="s">
        <v>298</v>
      </c>
      <c r="BN59" t="s">
        <v>213</v>
      </c>
      <c r="BO59">
        <v>0.1</v>
      </c>
      <c r="BP59">
        <v>0.75</v>
      </c>
      <c r="BQ59">
        <v>0.15</v>
      </c>
      <c r="BS59" t="s">
        <v>6</v>
      </c>
      <c r="BT59" t="s">
        <v>432</v>
      </c>
      <c r="BU59" t="s">
        <v>434</v>
      </c>
      <c r="BV59">
        <v>0.1</v>
      </c>
      <c r="BW59">
        <v>0.4</v>
      </c>
      <c r="BX59">
        <v>0.5</v>
      </c>
      <c r="BZ59" t="s">
        <v>6</v>
      </c>
      <c r="CA59" t="s">
        <v>449</v>
      </c>
      <c r="CB59" t="s">
        <v>444</v>
      </c>
      <c r="CC59">
        <v>0</v>
      </c>
      <c r="CD59">
        <v>0.1</v>
      </c>
      <c r="CE59">
        <v>0.9</v>
      </c>
      <c r="CG59" t="s">
        <v>6</v>
      </c>
      <c r="CH59" t="s">
        <v>450</v>
      </c>
      <c r="CI59" t="s">
        <v>213</v>
      </c>
      <c r="CJ59">
        <v>0.1</v>
      </c>
      <c r="CK59">
        <v>0.75</v>
      </c>
      <c r="CL59">
        <v>0.15</v>
      </c>
      <c r="CN59" t="s">
        <v>6</v>
      </c>
      <c r="CO59" t="s">
        <v>451</v>
      </c>
      <c r="CP59" t="s">
        <v>434</v>
      </c>
      <c r="CQ59">
        <v>0.1</v>
      </c>
      <c r="CR59">
        <v>0.4</v>
      </c>
      <c r="CS59">
        <v>0.5</v>
      </c>
      <c r="CU59" t="s">
        <v>6</v>
      </c>
      <c r="CV59" t="s">
        <v>433</v>
      </c>
      <c r="CW59" t="s">
        <v>434</v>
      </c>
      <c r="CX59">
        <v>0.5</v>
      </c>
      <c r="CY59">
        <v>0</v>
      </c>
      <c r="CZ59">
        <v>0.5</v>
      </c>
    </row>
    <row r="60" spans="1:104" x14ac:dyDescent="0.25">
      <c r="A60" t="s">
        <v>7</v>
      </c>
      <c r="B60" t="s">
        <v>308</v>
      </c>
      <c r="C60" t="s">
        <v>213</v>
      </c>
      <c r="D60">
        <v>0.47</v>
      </c>
      <c r="E60">
        <v>0.33</v>
      </c>
      <c r="F60">
        <v>0.2</v>
      </c>
      <c r="G60" s="77"/>
      <c r="H60" t="s">
        <v>7</v>
      </c>
      <c r="I60" t="s">
        <v>430</v>
      </c>
      <c r="J60" t="s">
        <v>434</v>
      </c>
      <c r="K60">
        <v>0.47</v>
      </c>
      <c r="L60">
        <v>0.4</v>
      </c>
      <c r="M60">
        <v>0.13</v>
      </c>
      <c r="N60" s="77"/>
      <c r="O60" t="s">
        <v>7</v>
      </c>
      <c r="P60" t="s">
        <v>286</v>
      </c>
      <c r="Q60" t="s">
        <v>214</v>
      </c>
      <c r="R60">
        <v>0.2</v>
      </c>
      <c r="S60">
        <v>0.47</v>
      </c>
      <c r="T60">
        <v>0.33</v>
      </c>
      <c r="V60" t="s">
        <v>7</v>
      </c>
      <c r="W60" t="s">
        <v>281</v>
      </c>
      <c r="X60" t="s">
        <v>255</v>
      </c>
      <c r="Y60">
        <v>0.6</v>
      </c>
      <c r="Z60">
        <v>0.2</v>
      </c>
      <c r="AA60">
        <v>0.2</v>
      </c>
      <c r="AC60" t="s">
        <v>7</v>
      </c>
      <c r="AD60" t="s">
        <v>447</v>
      </c>
      <c r="AE60" t="s">
        <v>444</v>
      </c>
      <c r="AF60">
        <v>0.6</v>
      </c>
      <c r="AG60">
        <v>0.2</v>
      </c>
      <c r="AH60">
        <v>0.2</v>
      </c>
      <c r="AJ60" t="s">
        <v>7</v>
      </c>
      <c r="AK60" t="s">
        <v>290</v>
      </c>
      <c r="AL60" t="s">
        <v>213</v>
      </c>
      <c r="AM60">
        <v>0.53</v>
      </c>
      <c r="AN60">
        <v>0.27</v>
      </c>
      <c r="AO60">
        <v>0.2</v>
      </c>
      <c r="AQ60" t="s">
        <v>7</v>
      </c>
      <c r="AR60" t="s">
        <v>431</v>
      </c>
      <c r="AS60" t="s">
        <v>434</v>
      </c>
      <c r="AT60">
        <v>0.6</v>
      </c>
      <c r="AU60">
        <v>0.27</v>
      </c>
      <c r="AV60">
        <v>0.13</v>
      </c>
      <c r="AX60" t="s">
        <v>7</v>
      </c>
      <c r="AY60" t="s">
        <v>294</v>
      </c>
      <c r="AZ60" t="s">
        <v>255</v>
      </c>
      <c r="BA60">
        <v>0.4</v>
      </c>
      <c r="BB60">
        <v>0.4</v>
      </c>
      <c r="BC60">
        <v>0.2</v>
      </c>
      <c r="BE60" t="s">
        <v>7</v>
      </c>
      <c r="BF60" t="s">
        <v>448</v>
      </c>
      <c r="BG60" t="s">
        <v>444</v>
      </c>
      <c r="BH60">
        <v>0.8</v>
      </c>
      <c r="BI60">
        <v>0</v>
      </c>
      <c r="BJ60">
        <v>0.2</v>
      </c>
      <c r="BL60" t="s">
        <v>7</v>
      </c>
      <c r="BM60" t="s">
        <v>298</v>
      </c>
      <c r="BN60" t="s">
        <v>213</v>
      </c>
      <c r="BO60">
        <v>0.67</v>
      </c>
      <c r="BP60">
        <v>0.13</v>
      </c>
      <c r="BQ60">
        <v>0.2</v>
      </c>
      <c r="BS60" t="s">
        <v>7</v>
      </c>
      <c r="BT60" t="s">
        <v>432</v>
      </c>
      <c r="BU60" t="s">
        <v>434</v>
      </c>
      <c r="BV60">
        <v>0.8</v>
      </c>
      <c r="BW60">
        <v>7.0000000000000007E-2</v>
      </c>
      <c r="BX60">
        <v>0.13</v>
      </c>
      <c r="BZ60" t="s">
        <v>7</v>
      </c>
      <c r="CA60" t="s">
        <v>449</v>
      </c>
      <c r="CB60" t="s">
        <v>444</v>
      </c>
      <c r="CC60">
        <v>0.4</v>
      </c>
      <c r="CD60">
        <v>0.4</v>
      </c>
      <c r="CE60">
        <v>0.2</v>
      </c>
      <c r="CG60" t="s">
        <v>7</v>
      </c>
      <c r="CH60" t="s">
        <v>450</v>
      </c>
      <c r="CI60" t="s">
        <v>213</v>
      </c>
      <c r="CJ60">
        <v>0.67</v>
      </c>
      <c r="CK60">
        <v>0.13</v>
      </c>
      <c r="CL60">
        <v>0.2</v>
      </c>
      <c r="CN60" t="s">
        <v>7</v>
      </c>
      <c r="CO60" t="s">
        <v>451</v>
      </c>
      <c r="CP60" t="s">
        <v>434</v>
      </c>
      <c r="CQ60">
        <v>0.8</v>
      </c>
      <c r="CR60">
        <v>7.0000000000000007E-2</v>
      </c>
      <c r="CS60">
        <v>0.13</v>
      </c>
      <c r="CU60" t="s">
        <v>7</v>
      </c>
      <c r="CV60" t="s">
        <v>433</v>
      </c>
      <c r="CW60" t="s">
        <v>434</v>
      </c>
      <c r="CX60">
        <v>0.73</v>
      </c>
      <c r="CY60">
        <v>0.13</v>
      </c>
      <c r="CZ60">
        <v>0.13</v>
      </c>
    </row>
    <row r="61" spans="1:104" x14ac:dyDescent="0.25">
      <c r="A61" t="s">
        <v>10</v>
      </c>
      <c r="B61" t="s">
        <v>308</v>
      </c>
      <c r="C61" t="s">
        <v>213</v>
      </c>
      <c r="D61">
        <v>0.33</v>
      </c>
      <c r="E61">
        <v>0.5</v>
      </c>
      <c r="F61">
        <v>0.17</v>
      </c>
      <c r="G61" s="77"/>
      <c r="H61" t="s">
        <v>10</v>
      </c>
      <c r="I61" t="s">
        <v>430</v>
      </c>
      <c r="J61" t="s">
        <v>434</v>
      </c>
      <c r="K61">
        <v>0.5</v>
      </c>
      <c r="L61">
        <v>0.5</v>
      </c>
      <c r="M61">
        <v>0</v>
      </c>
      <c r="N61" s="77"/>
      <c r="O61" t="s">
        <v>10</v>
      </c>
      <c r="P61" t="s">
        <v>286</v>
      </c>
      <c r="Q61" t="s">
        <v>214</v>
      </c>
      <c r="R61">
        <v>0.17</v>
      </c>
      <c r="S61">
        <v>0.5</v>
      </c>
      <c r="T61">
        <v>0.33</v>
      </c>
      <c r="V61" t="s">
        <v>10</v>
      </c>
      <c r="W61" t="s">
        <v>281</v>
      </c>
      <c r="X61" t="s">
        <v>255</v>
      </c>
      <c r="Y61">
        <v>0.17</v>
      </c>
      <c r="Z61">
        <v>0</v>
      </c>
      <c r="AA61">
        <v>0.83</v>
      </c>
      <c r="AC61" t="s">
        <v>10</v>
      </c>
      <c r="AD61" t="s">
        <v>447</v>
      </c>
      <c r="AE61" t="s">
        <v>444</v>
      </c>
      <c r="AF61">
        <v>0</v>
      </c>
      <c r="AG61">
        <v>0</v>
      </c>
      <c r="AH61">
        <v>1</v>
      </c>
      <c r="AJ61" t="s">
        <v>10</v>
      </c>
      <c r="AK61" t="s">
        <v>290</v>
      </c>
      <c r="AL61" t="s">
        <v>213</v>
      </c>
      <c r="AM61">
        <v>0.5</v>
      </c>
      <c r="AN61">
        <v>0.33</v>
      </c>
      <c r="AO61">
        <v>0.17</v>
      </c>
      <c r="AQ61" t="s">
        <v>10</v>
      </c>
      <c r="AR61" t="s">
        <v>431</v>
      </c>
      <c r="AS61" t="s">
        <v>434</v>
      </c>
      <c r="AT61">
        <v>0.67</v>
      </c>
      <c r="AU61">
        <v>0.33</v>
      </c>
      <c r="AV61">
        <v>0</v>
      </c>
      <c r="AX61" t="s">
        <v>10</v>
      </c>
      <c r="AY61" t="s">
        <v>294</v>
      </c>
      <c r="AZ61" t="s">
        <v>255</v>
      </c>
      <c r="BA61">
        <v>0.17</v>
      </c>
      <c r="BB61">
        <v>0</v>
      </c>
      <c r="BC61">
        <v>0.83</v>
      </c>
      <c r="BE61" t="s">
        <v>10</v>
      </c>
      <c r="BF61" t="s">
        <v>448</v>
      </c>
      <c r="BG61" t="s">
        <v>444</v>
      </c>
      <c r="BH61">
        <v>0</v>
      </c>
      <c r="BI61">
        <v>0</v>
      </c>
      <c r="BJ61">
        <v>1</v>
      </c>
      <c r="BL61" t="s">
        <v>10</v>
      </c>
      <c r="BM61" t="s">
        <v>298</v>
      </c>
      <c r="BN61" t="s">
        <v>213</v>
      </c>
      <c r="BO61">
        <v>0</v>
      </c>
      <c r="BP61">
        <v>0.83</v>
      </c>
      <c r="BQ61">
        <v>0.17</v>
      </c>
      <c r="BS61" t="s">
        <v>10</v>
      </c>
      <c r="BT61" t="s">
        <v>432</v>
      </c>
      <c r="BU61" t="s">
        <v>434</v>
      </c>
      <c r="BV61">
        <v>0.17</v>
      </c>
      <c r="BW61">
        <v>0.83</v>
      </c>
      <c r="BX61">
        <v>0</v>
      </c>
      <c r="BZ61" t="s">
        <v>10</v>
      </c>
      <c r="CA61" t="s">
        <v>449</v>
      </c>
      <c r="CB61" t="s">
        <v>444</v>
      </c>
      <c r="CC61">
        <v>0</v>
      </c>
      <c r="CD61">
        <v>0</v>
      </c>
      <c r="CE61">
        <v>1</v>
      </c>
      <c r="CG61" t="s">
        <v>10</v>
      </c>
      <c r="CH61" t="s">
        <v>450</v>
      </c>
      <c r="CI61" t="s">
        <v>213</v>
      </c>
      <c r="CJ61">
        <v>0</v>
      </c>
      <c r="CK61">
        <v>0.83</v>
      </c>
      <c r="CL61">
        <v>0.17</v>
      </c>
      <c r="CN61" t="s">
        <v>10</v>
      </c>
      <c r="CO61" t="s">
        <v>451</v>
      </c>
      <c r="CP61" t="s">
        <v>434</v>
      </c>
      <c r="CQ61">
        <v>0</v>
      </c>
      <c r="CR61">
        <v>1</v>
      </c>
      <c r="CS61">
        <v>0</v>
      </c>
      <c r="CU61" t="s">
        <v>10</v>
      </c>
      <c r="CV61" t="s">
        <v>433</v>
      </c>
      <c r="CW61" t="s">
        <v>434</v>
      </c>
      <c r="CX61">
        <v>0.83</v>
      </c>
      <c r="CY61">
        <v>0.17</v>
      </c>
      <c r="CZ61">
        <v>0</v>
      </c>
    </row>
    <row r="62" spans="1:104" x14ac:dyDescent="0.25">
      <c r="A62" t="s">
        <v>8</v>
      </c>
      <c r="B62" t="s">
        <v>308</v>
      </c>
      <c r="C62" t="s">
        <v>213</v>
      </c>
      <c r="D62">
        <v>0.25</v>
      </c>
      <c r="E62">
        <v>0.63</v>
      </c>
      <c r="F62">
        <v>0.13</v>
      </c>
      <c r="G62" s="77"/>
      <c r="H62" t="s">
        <v>8</v>
      </c>
      <c r="I62" t="s">
        <v>430</v>
      </c>
      <c r="J62" t="s">
        <v>434</v>
      </c>
      <c r="K62">
        <v>0.25</v>
      </c>
      <c r="L62">
        <v>0.63</v>
      </c>
      <c r="M62">
        <v>0.13</v>
      </c>
      <c r="N62" s="77"/>
      <c r="O62" t="s">
        <v>8</v>
      </c>
      <c r="P62" t="s">
        <v>286</v>
      </c>
      <c r="Q62" t="s">
        <v>214</v>
      </c>
      <c r="R62">
        <v>0.13</v>
      </c>
      <c r="S62">
        <v>0.25</v>
      </c>
      <c r="T62">
        <v>0.63</v>
      </c>
      <c r="V62" t="s">
        <v>8</v>
      </c>
      <c r="W62" t="s">
        <v>281</v>
      </c>
      <c r="X62" t="s">
        <v>255</v>
      </c>
      <c r="Y62">
        <v>0.13</v>
      </c>
      <c r="Z62">
        <v>0</v>
      </c>
      <c r="AA62">
        <v>0.88</v>
      </c>
      <c r="AC62" t="s">
        <v>8</v>
      </c>
      <c r="AD62" t="s">
        <v>447</v>
      </c>
      <c r="AE62" t="s">
        <v>444</v>
      </c>
      <c r="AF62">
        <v>0.13</v>
      </c>
      <c r="AG62">
        <v>0</v>
      </c>
      <c r="AH62">
        <v>0.88</v>
      </c>
      <c r="AJ62" t="s">
        <v>8</v>
      </c>
      <c r="AK62" t="s">
        <v>290</v>
      </c>
      <c r="AL62" t="s">
        <v>213</v>
      </c>
      <c r="AM62">
        <v>0.38</v>
      </c>
      <c r="AN62">
        <v>0.5</v>
      </c>
      <c r="AO62">
        <v>0.13</v>
      </c>
      <c r="AQ62" t="s">
        <v>8</v>
      </c>
      <c r="AR62" t="s">
        <v>431</v>
      </c>
      <c r="AS62" t="s">
        <v>434</v>
      </c>
      <c r="AT62">
        <v>0.38</v>
      </c>
      <c r="AU62">
        <v>0.5</v>
      </c>
      <c r="AV62">
        <v>0.13</v>
      </c>
      <c r="AX62" t="s">
        <v>8</v>
      </c>
      <c r="AY62" t="s">
        <v>294</v>
      </c>
      <c r="AZ62" t="s">
        <v>255</v>
      </c>
      <c r="BA62">
        <v>0.13</v>
      </c>
      <c r="BB62">
        <v>0</v>
      </c>
      <c r="BC62">
        <v>0.88</v>
      </c>
      <c r="BE62" t="s">
        <v>8</v>
      </c>
      <c r="BF62" t="s">
        <v>448</v>
      </c>
      <c r="BG62" t="s">
        <v>444</v>
      </c>
      <c r="BH62">
        <v>0.13</v>
      </c>
      <c r="BI62">
        <v>0</v>
      </c>
      <c r="BJ62">
        <v>0.88</v>
      </c>
      <c r="BL62" t="s">
        <v>8</v>
      </c>
      <c r="BM62" t="s">
        <v>298</v>
      </c>
      <c r="BN62" t="s">
        <v>213</v>
      </c>
      <c r="BO62">
        <v>0.13</v>
      </c>
      <c r="BP62">
        <v>0.75</v>
      </c>
      <c r="BQ62">
        <v>0.13</v>
      </c>
      <c r="BS62" t="s">
        <v>8</v>
      </c>
      <c r="BT62" t="s">
        <v>432</v>
      </c>
      <c r="BU62" t="s">
        <v>434</v>
      </c>
      <c r="BV62">
        <v>0.13</v>
      </c>
      <c r="BW62">
        <v>0.75</v>
      </c>
      <c r="BX62">
        <v>0.13</v>
      </c>
      <c r="BZ62" t="s">
        <v>8</v>
      </c>
      <c r="CA62" t="s">
        <v>449</v>
      </c>
      <c r="CB62" t="s">
        <v>444</v>
      </c>
      <c r="CC62">
        <v>0.13</v>
      </c>
      <c r="CD62">
        <v>0</v>
      </c>
      <c r="CE62">
        <v>0.88</v>
      </c>
      <c r="CG62" t="s">
        <v>8</v>
      </c>
      <c r="CH62" t="s">
        <v>450</v>
      </c>
      <c r="CI62" t="s">
        <v>213</v>
      </c>
      <c r="CJ62">
        <v>0.13</v>
      </c>
      <c r="CK62">
        <v>0.75</v>
      </c>
      <c r="CL62">
        <v>0.13</v>
      </c>
      <c r="CN62" t="s">
        <v>8</v>
      </c>
      <c r="CO62" t="s">
        <v>451</v>
      </c>
      <c r="CP62" t="s">
        <v>434</v>
      </c>
      <c r="CQ62">
        <v>0.13</v>
      </c>
      <c r="CR62">
        <v>0.75</v>
      </c>
      <c r="CS62">
        <v>0.13</v>
      </c>
      <c r="CU62" t="s">
        <v>8</v>
      </c>
      <c r="CV62" t="s">
        <v>433</v>
      </c>
      <c r="CW62" t="s">
        <v>434</v>
      </c>
      <c r="CX62">
        <v>0.88</v>
      </c>
      <c r="CY62">
        <v>0</v>
      </c>
      <c r="CZ62">
        <v>0.13</v>
      </c>
    </row>
    <row r="63" spans="1:104" x14ac:dyDescent="0.25">
      <c r="A63" t="s">
        <v>15</v>
      </c>
      <c r="B63" t="s">
        <v>308</v>
      </c>
      <c r="C63" t="s">
        <v>213</v>
      </c>
      <c r="D63">
        <v>0.15</v>
      </c>
      <c r="E63">
        <v>0.85</v>
      </c>
      <c r="F63">
        <v>0</v>
      </c>
      <c r="G63" s="77"/>
      <c r="H63" t="s">
        <v>15</v>
      </c>
      <c r="I63" t="s">
        <v>430</v>
      </c>
      <c r="J63" t="s">
        <v>434</v>
      </c>
      <c r="K63">
        <v>0.08</v>
      </c>
      <c r="L63">
        <v>0.46</v>
      </c>
      <c r="M63">
        <v>0.46</v>
      </c>
      <c r="N63" s="77"/>
      <c r="O63" t="s">
        <v>15</v>
      </c>
      <c r="P63" t="s">
        <v>286</v>
      </c>
      <c r="Q63" t="s">
        <v>214</v>
      </c>
      <c r="R63">
        <v>0.08</v>
      </c>
      <c r="S63">
        <v>0.62</v>
      </c>
      <c r="T63">
        <v>0.31</v>
      </c>
      <c r="V63" t="s">
        <v>15</v>
      </c>
      <c r="W63" t="s">
        <v>281</v>
      </c>
      <c r="X63" t="s">
        <v>255</v>
      </c>
      <c r="Y63">
        <v>0.31</v>
      </c>
      <c r="Z63">
        <v>0.15</v>
      </c>
      <c r="AA63">
        <v>0.54</v>
      </c>
      <c r="AC63" t="s">
        <v>15</v>
      </c>
      <c r="AD63" t="s">
        <v>447</v>
      </c>
      <c r="AE63" t="s">
        <v>444</v>
      </c>
      <c r="AF63">
        <v>0.31</v>
      </c>
      <c r="AG63">
        <v>0.15</v>
      </c>
      <c r="AH63">
        <v>0.54</v>
      </c>
      <c r="AJ63" t="s">
        <v>15</v>
      </c>
      <c r="AK63" t="s">
        <v>290</v>
      </c>
      <c r="AL63" t="s">
        <v>213</v>
      </c>
      <c r="AM63">
        <v>0.69</v>
      </c>
      <c r="AN63">
        <v>0.31</v>
      </c>
      <c r="AO63">
        <v>0</v>
      </c>
      <c r="AQ63" t="s">
        <v>15</v>
      </c>
      <c r="AR63" t="s">
        <v>431</v>
      </c>
      <c r="AS63" t="s">
        <v>434</v>
      </c>
      <c r="AT63">
        <v>0.38</v>
      </c>
      <c r="AU63">
        <v>0.15</v>
      </c>
      <c r="AV63">
        <v>0.46</v>
      </c>
      <c r="AX63" t="s">
        <v>15</v>
      </c>
      <c r="AY63" t="s">
        <v>294</v>
      </c>
      <c r="AZ63" t="s">
        <v>255</v>
      </c>
      <c r="BA63">
        <v>0</v>
      </c>
      <c r="BB63">
        <v>0.46</v>
      </c>
      <c r="BC63">
        <v>0.54</v>
      </c>
      <c r="BE63" t="s">
        <v>15</v>
      </c>
      <c r="BF63" t="s">
        <v>448</v>
      </c>
      <c r="BG63" t="s">
        <v>444</v>
      </c>
      <c r="BH63">
        <v>0.46</v>
      </c>
      <c r="BI63">
        <v>0</v>
      </c>
      <c r="BJ63">
        <v>0.54</v>
      </c>
      <c r="BL63" t="s">
        <v>15</v>
      </c>
      <c r="BM63" t="s">
        <v>298</v>
      </c>
      <c r="BN63" t="s">
        <v>213</v>
      </c>
      <c r="BO63">
        <v>0.46</v>
      </c>
      <c r="BP63">
        <v>0.54</v>
      </c>
      <c r="BQ63">
        <v>0</v>
      </c>
      <c r="BS63" t="s">
        <v>15</v>
      </c>
      <c r="BT63" t="s">
        <v>432</v>
      </c>
      <c r="BU63" t="s">
        <v>434</v>
      </c>
      <c r="BV63">
        <v>0.46</v>
      </c>
      <c r="BW63">
        <v>0.08</v>
      </c>
      <c r="BX63">
        <v>0.46</v>
      </c>
      <c r="BZ63" t="s">
        <v>15</v>
      </c>
      <c r="CA63" t="s">
        <v>449</v>
      </c>
      <c r="CB63" t="s">
        <v>444</v>
      </c>
      <c r="CC63">
        <v>0</v>
      </c>
      <c r="CD63">
        <v>0.46</v>
      </c>
      <c r="CE63">
        <v>0.54</v>
      </c>
      <c r="CG63" t="s">
        <v>15</v>
      </c>
      <c r="CH63" t="s">
        <v>450</v>
      </c>
      <c r="CI63" t="s">
        <v>213</v>
      </c>
      <c r="CJ63">
        <v>0.46</v>
      </c>
      <c r="CK63">
        <v>0.54</v>
      </c>
      <c r="CL63">
        <v>0</v>
      </c>
      <c r="CN63" t="s">
        <v>15</v>
      </c>
      <c r="CO63" t="s">
        <v>451</v>
      </c>
      <c r="CP63" t="s">
        <v>434</v>
      </c>
      <c r="CQ63">
        <v>0.46</v>
      </c>
      <c r="CR63">
        <v>0.08</v>
      </c>
      <c r="CS63">
        <v>0.46</v>
      </c>
      <c r="CU63" t="s">
        <v>15</v>
      </c>
      <c r="CV63" t="s">
        <v>433</v>
      </c>
      <c r="CW63" t="s">
        <v>434</v>
      </c>
      <c r="CX63">
        <v>0.54</v>
      </c>
      <c r="CY63">
        <v>0</v>
      </c>
      <c r="CZ63">
        <v>0.46</v>
      </c>
    </row>
    <row r="64" spans="1:104" x14ac:dyDescent="0.25">
      <c r="A64" t="s">
        <v>9</v>
      </c>
      <c r="B64" t="s">
        <v>308</v>
      </c>
      <c r="C64" t="s">
        <v>213</v>
      </c>
      <c r="D64">
        <v>0.22</v>
      </c>
      <c r="E64">
        <v>0.74</v>
      </c>
      <c r="F64">
        <v>0.04</v>
      </c>
      <c r="G64" s="77"/>
      <c r="H64" t="s">
        <v>9</v>
      </c>
      <c r="I64" t="s">
        <v>430</v>
      </c>
      <c r="J64" t="s">
        <v>434</v>
      </c>
      <c r="K64">
        <v>0.13</v>
      </c>
      <c r="L64">
        <v>0.17</v>
      </c>
      <c r="M64">
        <v>0.7</v>
      </c>
      <c r="N64" s="77"/>
      <c r="O64" t="s">
        <v>9</v>
      </c>
      <c r="P64" t="s">
        <v>286</v>
      </c>
      <c r="Q64" t="s">
        <v>214</v>
      </c>
      <c r="R64">
        <v>0.13</v>
      </c>
      <c r="S64">
        <v>0.09</v>
      </c>
      <c r="T64">
        <v>0.78</v>
      </c>
      <c r="V64" t="s">
        <v>9</v>
      </c>
      <c r="W64" t="s">
        <v>281</v>
      </c>
      <c r="X64" t="s">
        <v>255</v>
      </c>
      <c r="Y64">
        <v>0.22</v>
      </c>
      <c r="Z64">
        <v>0.65</v>
      </c>
      <c r="AA64">
        <v>0.13</v>
      </c>
      <c r="AC64" t="s">
        <v>9</v>
      </c>
      <c r="AD64" t="s">
        <v>447</v>
      </c>
      <c r="AE64" t="s">
        <v>444</v>
      </c>
      <c r="AF64">
        <v>0</v>
      </c>
      <c r="AG64">
        <v>0</v>
      </c>
      <c r="AH64">
        <v>1</v>
      </c>
      <c r="AJ64" t="s">
        <v>9</v>
      </c>
      <c r="AK64" t="s">
        <v>290</v>
      </c>
      <c r="AL64" t="s">
        <v>213</v>
      </c>
      <c r="AM64">
        <v>0.22</v>
      </c>
      <c r="AN64">
        <v>0.74</v>
      </c>
      <c r="AO64">
        <v>0.04</v>
      </c>
      <c r="AQ64" t="s">
        <v>9</v>
      </c>
      <c r="AR64" t="s">
        <v>431</v>
      </c>
      <c r="AS64" t="s">
        <v>434</v>
      </c>
      <c r="AT64">
        <v>0.22</v>
      </c>
      <c r="AU64">
        <v>0.09</v>
      </c>
      <c r="AV64">
        <v>0.7</v>
      </c>
      <c r="AX64" t="s">
        <v>9</v>
      </c>
      <c r="AY64" t="s">
        <v>294</v>
      </c>
      <c r="AZ64" t="s">
        <v>255</v>
      </c>
      <c r="BA64">
        <v>0.22</v>
      </c>
      <c r="BB64">
        <v>0.65</v>
      </c>
      <c r="BC64">
        <v>0.13</v>
      </c>
      <c r="BE64" t="s">
        <v>9</v>
      </c>
      <c r="BF64" t="s">
        <v>448</v>
      </c>
      <c r="BG64" t="s">
        <v>444</v>
      </c>
      <c r="BH64">
        <v>0</v>
      </c>
      <c r="BI64">
        <v>0</v>
      </c>
      <c r="BJ64">
        <v>1</v>
      </c>
      <c r="BL64" t="s">
        <v>9</v>
      </c>
      <c r="BM64" t="s">
        <v>298</v>
      </c>
      <c r="BN64" t="s">
        <v>213</v>
      </c>
      <c r="BO64">
        <v>0.87</v>
      </c>
      <c r="BP64">
        <v>0.09</v>
      </c>
      <c r="BQ64">
        <v>0.04</v>
      </c>
      <c r="BS64" t="s">
        <v>9</v>
      </c>
      <c r="BT64" t="s">
        <v>432</v>
      </c>
      <c r="BU64" t="s">
        <v>434</v>
      </c>
      <c r="BV64">
        <v>0.26</v>
      </c>
      <c r="BW64">
        <v>0.04</v>
      </c>
      <c r="BX64">
        <v>0.7</v>
      </c>
      <c r="BZ64" t="s">
        <v>9</v>
      </c>
      <c r="CA64" t="s">
        <v>449</v>
      </c>
      <c r="CB64" t="s">
        <v>444</v>
      </c>
      <c r="CC64">
        <v>0</v>
      </c>
      <c r="CD64">
        <v>0</v>
      </c>
      <c r="CE64">
        <v>1</v>
      </c>
      <c r="CG64" t="s">
        <v>9</v>
      </c>
      <c r="CH64" t="s">
        <v>450</v>
      </c>
      <c r="CI64" t="s">
        <v>213</v>
      </c>
      <c r="CJ64">
        <v>0</v>
      </c>
      <c r="CK64">
        <v>0.96</v>
      </c>
      <c r="CL64">
        <v>0.04</v>
      </c>
      <c r="CN64" t="s">
        <v>9</v>
      </c>
      <c r="CO64" t="s">
        <v>451</v>
      </c>
      <c r="CP64" t="s">
        <v>434</v>
      </c>
      <c r="CQ64">
        <v>0</v>
      </c>
      <c r="CR64">
        <v>0.3</v>
      </c>
      <c r="CS64">
        <v>0.7</v>
      </c>
      <c r="CU64" t="s">
        <v>9</v>
      </c>
      <c r="CV64" t="s">
        <v>433</v>
      </c>
      <c r="CW64" t="s">
        <v>434</v>
      </c>
      <c r="CX64">
        <v>0.3</v>
      </c>
      <c r="CY64">
        <v>0</v>
      </c>
      <c r="CZ64">
        <v>0.7</v>
      </c>
    </row>
    <row r="65" spans="1:104" x14ac:dyDescent="0.25">
      <c r="A65" t="s">
        <v>16</v>
      </c>
      <c r="B65" t="s">
        <v>308</v>
      </c>
      <c r="C65" t="s">
        <v>213</v>
      </c>
      <c r="D65">
        <v>0.37</v>
      </c>
      <c r="E65">
        <v>0.37</v>
      </c>
      <c r="F65">
        <v>0.26</v>
      </c>
      <c r="G65" s="77"/>
      <c r="H65" t="s">
        <v>16</v>
      </c>
      <c r="I65" t="s">
        <v>430</v>
      </c>
      <c r="J65" t="s">
        <v>434</v>
      </c>
      <c r="K65">
        <v>0.32</v>
      </c>
      <c r="L65">
        <v>0.11</v>
      </c>
      <c r="M65">
        <v>0.57999999999999996</v>
      </c>
      <c r="N65" s="77"/>
      <c r="O65" t="s">
        <v>16</v>
      </c>
      <c r="P65" t="s">
        <v>286</v>
      </c>
      <c r="Q65" t="s">
        <v>214</v>
      </c>
      <c r="R65">
        <v>0.21</v>
      </c>
      <c r="S65">
        <v>0.05</v>
      </c>
      <c r="T65">
        <v>0.74</v>
      </c>
      <c r="V65" t="s">
        <v>16</v>
      </c>
      <c r="W65" t="s">
        <v>281</v>
      </c>
      <c r="X65" t="s">
        <v>255</v>
      </c>
      <c r="Y65">
        <v>0</v>
      </c>
      <c r="Z65">
        <v>0</v>
      </c>
      <c r="AA65">
        <v>1</v>
      </c>
      <c r="AC65" t="s">
        <v>16</v>
      </c>
      <c r="AD65" t="s">
        <v>447</v>
      </c>
      <c r="AE65" t="s">
        <v>444</v>
      </c>
      <c r="AF65">
        <v>0</v>
      </c>
      <c r="AG65">
        <v>0</v>
      </c>
      <c r="AH65">
        <v>1</v>
      </c>
      <c r="AJ65" t="s">
        <v>16</v>
      </c>
      <c r="AK65" t="s">
        <v>290</v>
      </c>
      <c r="AL65" t="s">
        <v>213</v>
      </c>
      <c r="AM65">
        <v>0.21</v>
      </c>
      <c r="AN65">
        <v>0.53</v>
      </c>
      <c r="AO65">
        <v>0.26</v>
      </c>
      <c r="AQ65" t="s">
        <v>16</v>
      </c>
      <c r="AR65" t="s">
        <v>431</v>
      </c>
      <c r="AS65" t="s">
        <v>434</v>
      </c>
      <c r="AT65">
        <v>0.21</v>
      </c>
      <c r="AU65">
        <v>0.21</v>
      </c>
      <c r="AV65">
        <v>0.57999999999999996</v>
      </c>
      <c r="AX65" t="s">
        <v>16</v>
      </c>
      <c r="AY65" t="s">
        <v>294</v>
      </c>
      <c r="AZ65" t="s">
        <v>255</v>
      </c>
      <c r="BA65">
        <v>0</v>
      </c>
      <c r="BB65">
        <v>0</v>
      </c>
      <c r="BC65">
        <v>1</v>
      </c>
      <c r="BE65" t="s">
        <v>16</v>
      </c>
      <c r="BF65" t="s">
        <v>448</v>
      </c>
      <c r="BG65" t="s">
        <v>444</v>
      </c>
      <c r="BH65">
        <v>0</v>
      </c>
      <c r="BI65">
        <v>0</v>
      </c>
      <c r="BJ65">
        <v>1</v>
      </c>
      <c r="BL65" t="s">
        <v>16</v>
      </c>
      <c r="BM65" t="s">
        <v>298</v>
      </c>
      <c r="BN65" t="s">
        <v>213</v>
      </c>
      <c r="BO65">
        <v>0</v>
      </c>
      <c r="BP65">
        <v>0.74</v>
      </c>
      <c r="BQ65">
        <v>0.26</v>
      </c>
      <c r="BS65" t="s">
        <v>16</v>
      </c>
      <c r="BT65" t="s">
        <v>432</v>
      </c>
      <c r="BU65" t="s">
        <v>434</v>
      </c>
      <c r="BV65">
        <v>0</v>
      </c>
      <c r="BW65">
        <v>0.42</v>
      </c>
      <c r="BX65">
        <v>0.57999999999999996</v>
      </c>
      <c r="BZ65" t="s">
        <v>16</v>
      </c>
      <c r="CA65" t="s">
        <v>449</v>
      </c>
      <c r="CB65" t="s">
        <v>444</v>
      </c>
      <c r="CC65">
        <v>0</v>
      </c>
      <c r="CD65">
        <v>0</v>
      </c>
      <c r="CE65">
        <v>1</v>
      </c>
      <c r="CG65" t="s">
        <v>16</v>
      </c>
      <c r="CH65" t="s">
        <v>450</v>
      </c>
      <c r="CI65" t="s">
        <v>213</v>
      </c>
      <c r="CJ65">
        <v>0</v>
      </c>
      <c r="CK65">
        <v>0.74</v>
      </c>
      <c r="CL65">
        <v>0.26</v>
      </c>
      <c r="CN65" t="s">
        <v>16</v>
      </c>
      <c r="CO65" t="s">
        <v>451</v>
      </c>
      <c r="CP65" t="s">
        <v>434</v>
      </c>
      <c r="CQ65">
        <v>0</v>
      </c>
      <c r="CR65">
        <v>0.42</v>
      </c>
      <c r="CS65">
        <v>0.57999999999999996</v>
      </c>
      <c r="CU65" t="s">
        <v>16</v>
      </c>
      <c r="CV65" t="s">
        <v>433</v>
      </c>
      <c r="CW65" t="s">
        <v>434</v>
      </c>
      <c r="CX65">
        <v>0.37</v>
      </c>
      <c r="CY65">
        <v>0.05</v>
      </c>
      <c r="CZ65">
        <v>0.57999999999999996</v>
      </c>
    </row>
    <row r="66" spans="1:104" s="51" customFormat="1" x14ac:dyDescent="0.25">
      <c r="A66" s="78"/>
      <c r="B66" s="78" t="s">
        <v>308</v>
      </c>
      <c r="C66" s="78" t="s">
        <v>213</v>
      </c>
      <c r="D66" s="78">
        <f t="shared" ref="D66:F66" si="29">AVERAGE(D35:D65)</f>
        <v>0.21290322580645163</v>
      </c>
      <c r="E66" s="78">
        <f t="shared" si="29"/>
        <v>0.55774193548387108</v>
      </c>
      <c r="F66" s="78">
        <f t="shared" si="29"/>
        <v>0.22967741935483874</v>
      </c>
      <c r="G66" s="78"/>
      <c r="H66" s="78"/>
      <c r="I66" s="78" t="s">
        <v>430</v>
      </c>
      <c r="J66" s="78" t="s">
        <v>434</v>
      </c>
      <c r="K66" s="78">
        <f t="shared" ref="K66" si="30">AVERAGE(K35:K65)</f>
        <v>0.1732258064516129</v>
      </c>
      <c r="L66" s="78">
        <f t="shared" ref="L66" si="31">AVERAGE(L35:L65)</f>
        <v>0.19387096774193549</v>
      </c>
      <c r="M66" s="78">
        <f t="shared" ref="M66" si="32">AVERAGE(M35:M65)</f>
        <v>0.63322580645161286</v>
      </c>
      <c r="N66" s="78"/>
      <c r="O66" s="78"/>
      <c r="P66" s="78" t="s">
        <v>286</v>
      </c>
      <c r="Q66" s="78" t="s">
        <v>214</v>
      </c>
      <c r="R66" s="78">
        <f t="shared" ref="R66" si="33">AVERAGE(R35:R65)</f>
        <v>0.1129032258064516</v>
      </c>
      <c r="S66" s="78">
        <f t="shared" ref="S66" si="34">AVERAGE(S35:S65)</f>
        <v>0.32193548387096776</v>
      </c>
      <c r="T66" s="78">
        <f t="shared" ref="T66" si="35">AVERAGE(T35:T65)</f>
        <v>0.56645161290322577</v>
      </c>
      <c r="W66" s="51" t="s">
        <v>281</v>
      </c>
      <c r="X66" s="51" t="s">
        <v>255</v>
      </c>
      <c r="Y66" s="51">
        <f t="shared" ref="Y66" si="36">AVERAGE(Y35:Y65)</f>
        <v>0.17225806451612902</v>
      </c>
      <c r="Z66" s="51">
        <f t="shared" ref="Z66" si="37">AVERAGE(Z35:Z65)</f>
        <v>0.14032258064516132</v>
      </c>
      <c r="AA66" s="51">
        <f t="shared" ref="AA66" si="38">AVERAGE(AA35:AA65)</f>
        <v>0.68870967741935463</v>
      </c>
      <c r="AD66" s="51" t="s">
        <v>447</v>
      </c>
      <c r="AE66" s="51" t="s">
        <v>444</v>
      </c>
      <c r="AF66" s="51">
        <f t="shared" ref="AF66" si="39">AVERAGE(AF35:AF65)</f>
        <v>7.2258064516129039E-2</v>
      </c>
      <c r="AG66" s="51">
        <f t="shared" ref="AG66" si="40">AVERAGE(AG35:AG65)</f>
        <v>2.9354838709677419E-2</v>
      </c>
      <c r="AH66" s="51">
        <f t="shared" ref="AH66" si="41">AVERAGE(AH35:AH65)</f>
        <v>0.89903225806451603</v>
      </c>
      <c r="AK66" s="51" t="s">
        <v>290</v>
      </c>
      <c r="AL66" s="51" t="s">
        <v>213</v>
      </c>
      <c r="AM66" s="51">
        <f t="shared" ref="AM66" si="42">AVERAGE(AM35:AM65)</f>
        <v>0.36193548387096774</v>
      </c>
      <c r="AN66" s="51">
        <f t="shared" ref="AN66" si="43">AVERAGE(AN35:AN65)</f>
        <v>0.4090322580645161</v>
      </c>
      <c r="AO66" s="51">
        <f t="shared" ref="AO66" si="44">AVERAGE(AO35:AO65)</f>
        <v>0.22967741935483874</v>
      </c>
      <c r="AR66" s="51" t="s">
        <v>431</v>
      </c>
      <c r="AS66" s="51" t="s">
        <v>434</v>
      </c>
      <c r="AT66" s="51">
        <f t="shared" ref="AT66" si="45">AVERAGE(AT35:AT65)</f>
        <v>0.22354838709677416</v>
      </c>
      <c r="AU66" s="51">
        <f t="shared" ref="AU66" si="46">AVERAGE(AU35:AU65)</f>
        <v>0.14387096774193547</v>
      </c>
      <c r="AV66" s="51">
        <f t="shared" ref="AV66" si="47">AVERAGE(AV35:AV65)</f>
        <v>0.63322580645161286</v>
      </c>
      <c r="AY66" s="51" t="s">
        <v>294</v>
      </c>
      <c r="AZ66" s="51" t="s">
        <v>255</v>
      </c>
      <c r="BA66" s="51">
        <f t="shared" ref="BA66" si="48">AVERAGE(BA35:BA65)</f>
        <v>0.14225806451612905</v>
      </c>
      <c r="BB66" s="51">
        <f t="shared" ref="BB66" si="49">AVERAGE(BB35:BB65)</f>
        <v>0.16935483870967741</v>
      </c>
      <c r="BC66" s="51">
        <f t="shared" ref="BC66" si="50">AVERAGE(BC35:BC65)</f>
        <v>0.68870967741935463</v>
      </c>
      <c r="BF66" s="51" t="s">
        <v>448</v>
      </c>
      <c r="BG66" s="51" t="s">
        <v>444</v>
      </c>
      <c r="BH66" s="51">
        <f t="shared" ref="BH66" si="51">AVERAGE(BH35:BH65)</f>
        <v>0.10129032258064515</v>
      </c>
      <c r="BI66" s="51">
        <f t="shared" ref="BI66" si="52">AVERAGE(BI35:BI65)</f>
        <v>0</v>
      </c>
      <c r="BJ66" s="51">
        <f t="shared" ref="BJ66" si="53">AVERAGE(BJ35:BJ65)</f>
        <v>0.89903225806451603</v>
      </c>
      <c r="BM66" s="51" t="s">
        <v>298</v>
      </c>
      <c r="BN66" s="51" t="s">
        <v>213</v>
      </c>
      <c r="BO66" s="51">
        <f t="shared" ref="BO66" si="54">AVERAGE(BO35:BO65)</f>
        <v>0.29129032258064513</v>
      </c>
      <c r="BP66" s="51">
        <f t="shared" ref="BP66" si="55">AVERAGE(BP35:BP65)</f>
        <v>0.47935483870967743</v>
      </c>
      <c r="BQ66" s="51">
        <f t="shared" ref="BQ66" si="56">AVERAGE(BQ35:BQ65)</f>
        <v>0.22967741935483874</v>
      </c>
      <c r="BT66" s="51" t="s">
        <v>432</v>
      </c>
      <c r="BU66" s="51" t="s">
        <v>434</v>
      </c>
      <c r="BV66" s="51">
        <f t="shared" ref="BV66" si="57">AVERAGE(BV35:BV65)</f>
        <v>0.19709677419354837</v>
      </c>
      <c r="BW66" s="51">
        <f t="shared" ref="BW66" si="58">AVERAGE(BW35:BW65)</f>
        <v>0.17032258064516129</v>
      </c>
      <c r="BX66" s="51">
        <f t="shared" ref="BX66" si="59">AVERAGE(BX35:BX65)</f>
        <v>0.63322580645161286</v>
      </c>
      <c r="CA66" s="51" t="s">
        <v>449</v>
      </c>
      <c r="CB66" s="51" t="s">
        <v>444</v>
      </c>
      <c r="CC66" s="51">
        <f t="shared" ref="CC66" si="60">AVERAGE(CC35:CC65)</f>
        <v>5.612903225806451E-2</v>
      </c>
      <c r="CD66" s="51">
        <f t="shared" ref="CD66" si="61">AVERAGE(CD35:CD65)</f>
        <v>4.5161290322580649E-2</v>
      </c>
      <c r="CE66" s="51">
        <f t="shared" ref="CE66" si="62">AVERAGE(CE35:CE65)</f>
        <v>0.89903225806451603</v>
      </c>
      <c r="CH66" s="51" t="s">
        <v>450</v>
      </c>
      <c r="CI66" s="51" t="s">
        <v>213</v>
      </c>
      <c r="CJ66" s="51">
        <f t="shared" ref="CJ66" si="63">AVERAGE(CJ35:CJ65)</f>
        <v>9.6129032258064517E-2</v>
      </c>
      <c r="CK66" s="51">
        <f t="shared" ref="CK66" si="64">AVERAGE(CK35:CK65)</f>
        <v>0.67483870967741932</v>
      </c>
      <c r="CL66" s="51">
        <f t="shared" ref="CL66" si="65">AVERAGE(CL35:CL65)</f>
        <v>0.22967741935483874</v>
      </c>
      <c r="CO66" s="51" t="s">
        <v>451</v>
      </c>
      <c r="CP66" s="51" t="s">
        <v>434</v>
      </c>
      <c r="CQ66" s="51">
        <f t="shared" ref="CQ66" si="66">AVERAGE(CQ35:CQ65)</f>
        <v>8.9677419354838722E-2</v>
      </c>
      <c r="CR66" s="51">
        <f t="shared" ref="CR66" si="67">AVERAGE(CR35:CR65)</f>
        <v>0.27774193548387094</v>
      </c>
      <c r="CS66" s="51">
        <f t="shared" ref="CS66" si="68">AVERAGE(CS35:CS65)</f>
        <v>0.63322580645161286</v>
      </c>
      <c r="CV66" s="51" t="s">
        <v>433</v>
      </c>
      <c r="CW66" s="51" t="s">
        <v>434</v>
      </c>
      <c r="CX66" s="51">
        <f t="shared" ref="CX66" si="69">AVERAGE(CX35:CX65)</f>
        <v>0.35</v>
      </c>
      <c r="CY66" s="51">
        <f t="shared" ref="CY66" si="70">AVERAGE(CY35:CY65)</f>
        <v>1.6774193548387096E-2</v>
      </c>
      <c r="CZ66" s="51">
        <f t="shared" ref="CZ66" si="71">AVERAGE(CZ35:CZ65)</f>
        <v>0.63322580645161286</v>
      </c>
    </row>
    <row r="69" spans="1:104" x14ac:dyDescent="0.25">
      <c r="C69" t="str">
        <f>B70</f>
        <v>A3E&amp;ICCBot@TP</v>
      </c>
      <c r="D69" t="s">
        <v>316</v>
      </c>
      <c r="E69" t="s">
        <v>317</v>
      </c>
      <c r="F69" t="s">
        <v>318</v>
      </c>
      <c r="J69" t="str">
        <f>I70</f>
        <v>A3E&amp;StoryD@TP</v>
      </c>
      <c r="K69" t="s">
        <v>316</v>
      </c>
      <c r="L69" t="s">
        <v>317</v>
      </c>
      <c r="M69" t="s">
        <v>318</v>
      </c>
      <c r="Q69" t="str">
        <f>P70</f>
        <v>Gator&amp;A3E@TP</v>
      </c>
      <c r="R69" t="s">
        <v>316</v>
      </c>
      <c r="S69" t="s">
        <v>317</v>
      </c>
      <c r="T69" t="s">
        <v>318</v>
      </c>
      <c r="X69" t="str">
        <f>W70</f>
        <v>Gator&amp;IC3@TP</v>
      </c>
      <c r="Y69" t="s">
        <v>316</v>
      </c>
      <c r="Z69" t="s">
        <v>317</v>
      </c>
      <c r="AA69" t="s">
        <v>318</v>
      </c>
      <c r="AE69" t="str">
        <f>AD70</f>
        <v>Gator&amp;IC3Dial@TP</v>
      </c>
      <c r="AF69" t="s">
        <v>316</v>
      </c>
      <c r="AG69" t="s">
        <v>317</v>
      </c>
      <c r="AH69" t="s">
        <v>318</v>
      </c>
      <c r="AL69" t="str">
        <f>AK70</f>
        <v>Gator&amp;ICCBot@TP</v>
      </c>
      <c r="AM69" t="s">
        <v>316</v>
      </c>
      <c r="AN69" t="s">
        <v>317</v>
      </c>
      <c r="AO69" t="s">
        <v>318</v>
      </c>
      <c r="AS69" t="str">
        <f>AR70</f>
        <v>Gator&amp;StoryD@TP</v>
      </c>
      <c r="AT69" t="s">
        <v>316</v>
      </c>
      <c r="AU69" t="s">
        <v>317</v>
      </c>
      <c r="AV69" t="s">
        <v>318</v>
      </c>
      <c r="AZ69" t="str">
        <f>AY70</f>
        <v>IC3&amp;A3E@TP</v>
      </c>
      <c r="BA69" t="s">
        <v>316</v>
      </c>
      <c r="BB69" t="str">
        <f>AZ70</f>
        <v>A3E</v>
      </c>
      <c r="BC69" t="str">
        <f>AZ71</f>
        <v>IC3</v>
      </c>
      <c r="BG69" t="str">
        <f>BF70</f>
        <v>IC3&amp;IC3Dial@TP</v>
      </c>
      <c r="BH69" t="s">
        <v>316</v>
      </c>
      <c r="BI69" t="s">
        <v>317</v>
      </c>
      <c r="BJ69" t="s">
        <v>318</v>
      </c>
      <c r="BN69" t="str">
        <f>BM70</f>
        <v>IC3&amp;ICCBot@TP</v>
      </c>
      <c r="BO69" t="s">
        <v>316</v>
      </c>
      <c r="BP69" t="s">
        <v>317</v>
      </c>
      <c r="BQ69" t="s">
        <v>318</v>
      </c>
      <c r="BU69" t="str">
        <f>BT70</f>
        <v>IC3&amp;StoryD@TP</v>
      </c>
      <c r="BV69" t="s">
        <v>316</v>
      </c>
      <c r="BW69" t="s">
        <v>317</v>
      </c>
      <c r="BX69" t="s">
        <v>318</v>
      </c>
      <c r="CB69" t="str">
        <f>CA70</f>
        <v>IC3Dial&amp;A3E@TP</v>
      </c>
      <c r="CC69" t="s">
        <v>316</v>
      </c>
      <c r="CD69" t="s">
        <v>317</v>
      </c>
      <c r="CE69" t="s">
        <v>318</v>
      </c>
      <c r="CI69" t="str">
        <f>CI70</f>
        <v>IC3Dial</v>
      </c>
      <c r="CJ69" t="s">
        <v>316</v>
      </c>
      <c r="CK69" t="s">
        <v>317</v>
      </c>
      <c r="CL69" t="s">
        <v>318</v>
      </c>
      <c r="CP69" t="str">
        <f>CO70</f>
        <v>IC3Dial&amp;StoryD@TP</v>
      </c>
      <c r="CQ69" t="s">
        <v>316</v>
      </c>
      <c r="CR69" t="s">
        <v>317</v>
      </c>
      <c r="CS69" t="s">
        <v>318</v>
      </c>
      <c r="CW69" t="str">
        <f>CV70</f>
        <v>StoryD&amp;ICCBot@TP</v>
      </c>
      <c r="CX69" t="s">
        <v>316</v>
      </c>
      <c r="CY69" t="s">
        <v>317</v>
      </c>
      <c r="CZ69" t="s">
        <v>318</v>
      </c>
    </row>
    <row r="70" spans="1:104" x14ac:dyDescent="0.25">
      <c r="A70" t="s">
        <v>314</v>
      </c>
      <c r="B70" t="str">
        <f>B32</f>
        <v>A3E&amp;ICCBot@TP</v>
      </c>
      <c r="C70" t="str">
        <f t="shared" ref="C70:BN70" si="72">C32</f>
        <v>A3E</v>
      </c>
      <c r="D70">
        <f t="shared" si="72"/>
        <v>0.21290322580645163</v>
      </c>
      <c r="E70">
        <f t="shared" si="72"/>
        <v>1.3548387096774193E-2</v>
      </c>
      <c r="F70">
        <f t="shared" si="72"/>
        <v>0.77387096774193542</v>
      </c>
      <c r="I70" t="str">
        <f t="shared" si="72"/>
        <v>A3E&amp;StoryD@TP</v>
      </c>
      <c r="J70" t="str">
        <f t="shared" si="72"/>
        <v>A3E</v>
      </c>
      <c r="K70">
        <f t="shared" si="72"/>
        <v>0.1732258064516129</v>
      </c>
      <c r="L70">
        <f t="shared" si="72"/>
        <v>5.3225806451612914E-2</v>
      </c>
      <c r="M70">
        <f t="shared" si="72"/>
        <v>0.77387096774193542</v>
      </c>
      <c r="P70" t="str">
        <f t="shared" si="72"/>
        <v>Gator&amp;A3E@TP</v>
      </c>
      <c r="Q70" t="str">
        <f t="shared" si="72"/>
        <v>A3E</v>
      </c>
      <c r="R70">
        <f t="shared" si="72"/>
        <v>0.1129032258064516</v>
      </c>
      <c r="S70">
        <f t="shared" si="72"/>
        <v>0.11451612903225807</v>
      </c>
      <c r="T70">
        <f t="shared" si="72"/>
        <v>0.77387096774193542</v>
      </c>
      <c r="W70" t="str">
        <f t="shared" si="72"/>
        <v>Gator&amp;IC3@TP</v>
      </c>
      <c r="X70" t="str">
        <f t="shared" si="72"/>
        <v>Gator</v>
      </c>
      <c r="Y70">
        <f t="shared" si="72"/>
        <v>0.17225806451612902</v>
      </c>
      <c r="Z70">
        <f t="shared" si="72"/>
        <v>0.26225806451612899</v>
      </c>
      <c r="AA70">
        <f t="shared" si="72"/>
        <v>0.56645161290322577</v>
      </c>
      <c r="AD70" t="str">
        <f t="shared" si="72"/>
        <v>Gator&amp;IC3Dial@TP</v>
      </c>
      <c r="AE70" t="str">
        <f t="shared" si="72"/>
        <v>Gator</v>
      </c>
      <c r="AF70">
        <f t="shared" si="72"/>
        <v>7.2258064516129039E-2</v>
      </c>
      <c r="AG70">
        <f t="shared" si="72"/>
        <v>0.36129032258064514</v>
      </c>
      <c r="AH70">
        <f t="shared" si="72"/>
        <v>0.56645161290322577</v>
      </c>
      <c r="AK70" t="str">
        <f t="shared" si="72"/>
        <v>Gator&amp;ICCBot@TP</v>
      </c>
      <c r="AL70" t="str">
        <f t="shared" si="72"/>
        <v>Gator</v>
      </c>
      <c r="AM70">
        <f t="shared" si="72"/>
        <v>0.36193548387096774</v>
      </c>
      <c r="AN70">
        <f t="shared" si="72"/>
        <v>7.0967741935483872E-2</v>
      </c>
      <c r="AO70">
        <f t="shared" si="72"/>
        <v>0.56645161290322577</v>
      </c>
      <c r="AR70" t="str">
        <f t="shared" si="72"/>
        <v>Gator&amp;StoryD@TP</v>
      </c>
      <c r="AS70" t="str">
        <f t="shared" si="72"/>
        <v>Gator</v>
      </c>
      <c r="AT70">
        <f t="shared" si="72"/>
        <v>0.22354838709677416</v>
      </c>
      <c r="AU70">
        <f t="shared" si="72"/>
        <v>0.2109677419354839</v>
      </c>
      <c r="AV70">
        <f t="shared" si="72"/>
        <v>0.56645161290322577</v>
      </c>
      <c r="AY70" t="str">
        <f t="shared" si="72"/>
        <v>IC3&amp;A3E@TP</v>
      </c>
      <c r="AZ70" t="str">
        <f t="shared" si="72"/>
        <v>A3E</v>
      </c>
      <c r="BA70">
        <f t="shared" si="72"/>
        <v>0.14225806451612905</v>
      </c>
      <c r="BB70">
        <f t="shared" si="72"/>
        <v>8.387096774193549E-2</v>
      </c>
      <c r="BC70">
        <f t="shared" si="72"/>
        <v>0.77387096774193542</v>
      </c>
      <c r="BF70" t="str">
        <f t="shared" si="72"/>
        <v>IC3&amp;IC3Dial@TP</v>
      </c>
      <c r="BG70" t="str">
        <f t="shared" si="72"/>
        <v>IC3</v>
      </c>
      <c r="BH70">
        <f t="shared" si="72"/>
        <v>0.10129032258064515</v>
      </c>
      <c r="BI70">
        <f t="shared" si="72"/>
        <v>0.21032258064516129</v>
      </c>
      <c r="BJ70">
        <f t="shared" si="72"/>
        <v>0.68870967741935463</v>
      </c>
      <c r="BM70" t="str">
        <f t="shared" si="72"/>
        <v>IC3&amp;ICCBot@TP</v>
      </c>
      <c r="BN70" t="str">
        <f t="shared" si="72"/>
        <v>IC3</v>
      </c>
      <c r="BO70">
        <f t="shared" ref="BO70:CZ70" si="73">BO32</f>
        <v>0.29129032258064513</v>
      </c>
      <c r="BP70">
        <f t="shared" si="73"/>
        <v>2.0322580645161289E-2</v>
      </c>
      <c r="BQ70">
        <f t="shared" si="73"/>
        <v>0.68870967741935463</v>
      </c>
      <c r="BT70" t="str">
        <f t="shared" si="73"/>
        <v>IC3&amp;StoryD@TP</v>
      </c>
      <c r="BU70" t="str">
        <f t="shared" si="73"/>
        <v>IC3</v>
      </c>
      <c r="BV70">
        <f t="shared" si="73"/>
        <v>0.19709677419354837</v>
      </c>
      <c r="BW70">
        <f t="shared" si="73"/>
        <v>0.11516129032258064</v>
      </c>
      <c r="BX70">
        <f t="shared" si="73"/>
        <v>0.68870967741935463</v>
      </c>
      <c r="CA70" t="str">
        <f t="shared" si="73"/>
        <v>IC3Dial&amp;A3E@TP</v>
      </c>
      <c r="CB70" t="str">
        <f t="shared" si="73"/>
        <v>A3E</v>
      </c>
      <c r="CC70">
        <f t="shared" si="73"/>
        <v>5.612903225806451E-2</v>
      </c>
      <c r="CD70">
        <f t="shared" si="73"/>
        <v>0.17032258064516126</v>
      </c>
      <c r="CE70">
        <f t="shared" si="73"/>
        <v>0.77387096774193542</v>
      </c>
      <c r="CH70" t="str">
        <f t="shared" si="73"/>
        <v>IC3Dial&amp;ICCBot@TP</v>
      </c>
      <c r="CI70" t="str">
        <f t="shared" si="73"/>
        <v>IC3Dial</v>
      </c>
      <c r="CJ70">
        <f t="shared" si="73"/>
        <v>9.6129032258064517E-2</v>
      </c>
      <c r="CK70">
        <f t="shared" si="73"/>
        <v>5.1612903225806452E-3</v>
      </c>
      <c r="CL70">
        <f t="shared" si="73"/>
        <v>0.89903225806451603</v>
      </c>
      <c r="CO70" t="str">
        <f t="shared" si="73"/>
        <v>IC3Dial&amp;StoryD@TP</v>
      </c>
      <c r="CP70" t="str">
        <f t="shared" si="73"/>
        <v>IC3Dial</v>
      </c>
      <c r="CQ70">
        <f t="shared" si="73"/>
        <v>8.9677419354838722E-2</v>
      </c>
      <c r="CR70">
        <f t="shared" si="73"/>
        <v>1.1612903225806451E-2</v>
      </c>
      <c r="CS70">
        <f t="shared" si="73"/>
        <v>0.89903225806451603</v>
      </c>
      <c r="CV70" t="str">
        <f t="shared" si="73"/>
        <v>StoryD&amp;ICCBot@TP</v>
      </c>
      <c r="CW70" t="str">
        <f t="shared" si="73"/>
        <v>ICCBot</v>
      </c>
      <c r="CX70">
        <f t="shared" si="73"/>
        <v>0.35</v>
      </c>
      <c r="CY70">
        <f t="shared" si="73"/>
        <v>0.42064516129032259</v>
      </c>
      <c r="CZ70">
        <f t="shared" si="73"/>
        <v>0.22967741935483874</v>
      </c>
    </row>
    <row r="71" spans="1:104" x14ac:dyDescent="0.25">
      <c r="A71" t="s">
        <v>315</v>
      </c>
      <c r="B71" t="str">
        <f>B66</f>
        <v>A3E&amp;ICCBot@TP</v>
      </c>
      <c r="C71" t="str">
        <f t="shared" ref="C71:BN71" si="74">C66</f>
        <v>ICCBot</v>
      </c>
      <c r="D71">
        <f t="shared" si="74"/>
        <v>0.21290322580645163</v>
      </c>
      <c r="E71">
        <f t="shared" si="74"/>
        <v>0.55774193548387108</v>
      </c>
      <c r="F71">
        <f t="shared" si="74"/>
        <v>0.22967741935483874</v>
      </c>
      <c r="I71" t="str">
        <f t="shared" si="74"/>
        <v>A3E&amp;StoryD@TP</v>
      </c>
      <c r="J71" t="str">
        <f t="shared" si="74"/>
        <v>StoryD</v>
      </c>
      <c r="K71">
        <f t="shared" si="74"/>
        <v>0.1732258064516129</v>
      </c>
      <c r="L71">
        <f t="shared" si="74"/>
        <v>0.19387096774193549</v>
      </c>
      <c r="M71">
        <f t="shared" si="74"/>
        <v>0.63322580645161286</v>
      </c>
      <c r="P71" t="str">
        <f t="shared" si="74"/>
        <v>Gator&amp;A3E@TP</v>
      </c>
      <c r="Q71" t="str">
        <f t="shared" si="74"/>
        <v>Gator</v>
      </c>
      <c r="R71">
        <f t="shared" si="74"/>
        <v>0.1129032258064516</v>
      </c>
      <c r="S71">
        <f t="shared" si="74"/>
        <v>0.32193548387096776</v>
      </c>
      <c r="T71">
        <f t="shared" si="74"/>
        <v>0.56645161290322577</v>
      </c>
      <c r="W71" t="str">
        <f t="shared" si="74"/>
        <v>Gator&amp;IC3@TP</v>
      </c>
      <c r="X71" t="str">
        <f t="shared" si="74"/>
        <v>IC3</v>
      </c>
      <c r="Y71">
        <f t="shared" si="74"/>
        <v>0.17225806451612902</v>
      </c>
      <c r="Z71">
        <f t="shared" si="74"/>
        <v>0.14032258064516132</v>
      </c>
      <c r="AA71">
        <f t="shared" si="74"/>
        <v>0.68870967741935463</v>
      </c>
      <c r="AD71" t="str">
        <f t="shared" si="74"/>
        <v>Gator&amp;IC3Dial@TP</v>
      </c>
      <c r="AE71" t="str">
        <f t="shared" si="74"/>
        <v>IC3Dial</v>
      </c>
      <c r="AF71">
        <f t="shared" si="74"/>
        <v>7.2258064516129039E-2</v>
      </c>
      <c r="AG71">
        <f t="shared" si="74"/>
        <v>2.9354838709677419E-2</v>
      </c>
      <c r="AH71">
        <f t="shared" si="74"/>
        <v>0.89903225806451603</v>
      </c>
      <c r="AK71" t="str">
        <f t="shared" si="74"/>
        <v>Gator&amp;ICCBot@TP</v>
      </c>
      <c r="AL71" t="str">
        <f t="shared" si="74"/>
        <v>ICCBot</v>
      </c>
      <c r="AM71">
        <f t="shared" si="74"/>
        <v>0.36193548387096774</v>
      </c>
      <c r="AN71">
        <f t="shared" si="74"/>
        <v>0.4090322580645161</v>
      </c>
      <c r="AO71">
        <f t="shared" si="74"/>
        <v>0.22967741935483874</v>
      </c>
      <c r="AR71" t="str">
        <f t="shared" si="74"/>
        <v>Gator&amp;StoryD@TP</v>
      </c>
      <c r="AS71" t="str">
        <f t="shared" si="74"/>
        <v>StoryD</v>
      </c>
      <c r="AT71">
        <f t="shared" si="74"/>
        <v>0.22354838709677416</v>
      </c>
      <c r="AU71">
        <f t="shared" si="74"/>
        <v>0.14387096774193547</v>
      </c>
      <c r="AV71">
        <f t="shared" si="74"/>
        <v>0.63322580645161286</v>
      </c>
      <c r="AY71" t="str">
        <f t="shared" si="74"/>
        <v>IC3&amp;A3E@TP</v>
      </c>
      <c r="AZ71" t="str">
        <f t="shared" si="74"/>
        <v>IC3</v>
      </c>
      <c r="BA71">
        <f t="shared" si="74"/>
        <v>0.14225806451612905</v>
      </c>
      <c r="BB71">
        <f t="shared" si="74"/>
        <v>0.16935483870967741</v>
      </c>
      <c r="BC71">
        <f t="shared" si="74"/>
        <v>0.68870967741935463</v>
      </c>
      <c r="BF71" t="str">
        <f t="shared" si="74"/>
        <v>IC3&amp;IC3Dial@TP</v>
      </c>
      <c r="BG71" t="str">
        <f t="shared" si="74"/>
        <v>IC3Dial</v>
      </c>
      <c r="BH71">
        <f t="shared" si="74"/>
        <v>0.10129032258064515</v>
      </c>
      <c r="BI71">
        <f t="shared" si="74"/>
        <v>0</v>
      </c>
      <c r="BJ71">
        <f t="shared" si="74"/>
        <v>0.89903225806451603</v>
      </c>
      <c r="BM71" t="str">
        <f t="shared" si="74"/>
        <v>IC3&amp;ICCBot@TP</v>
      </c>
      <c r="BN71" t="str">
        <f t="shared" si="74"/>
        <v>ICCBot</v>
      </c>
      <c r="BO71">
        <f t="shared" ref="BO71:CZ71" si="75">BO66</f>
        <v>0.29129032258064513</v>
      </c>
      <c r="BP71">
        <f t="shared" si="75"/>
        <v>0.47935483870967743</v>
      </c>
      <c r="BQ71">
        <f t="shared" si="75"/>
        <v>0.22967741935483874</v>
      </c>
      <c r="BT71" t="str">
        <f t="shared" si="75"/>
        <v>IC3&amp;StoryD@TP</v>
      </c>
      <c r="BU71" t="str">
        <f t="shared" si="75"/>
        <v>StoryD</v>
      </c>
      <c r="BV71">
        <f t="shared" si="75"/>
        <v>0.19709677419354837</v>
      </c>
      <c r="BW71">
        <f t="shared" si="75"/>
        <v>0.17032258064516129</v>
      </c>
      <c r="BX71">
        <f t="shared" si="75"/>
        <v>0.63322580645161286</v>
      </c>
      <c r="CA71" t="str">
        <f t="shared" si="75"/>
        <v>IC3Dial&amp;A3E@TP</v>
      </c>
      <c r="CB71" t="str">
        <f t="shared" si="75"/>
        <v>IC3Dial</v>
      </c>
      <c r="CC71">
        <f t="shared" si="75"/>
        <v>5.612903225806451E-2</v>
      </c>
      <c r="CD71">
        <f t="shared" si="75"/>
        <v>4.5161290322580649E-2</v>
      </c>
      <c r="CE71">
        <f t="shared" si="75"/>
        <v>0.89903225806451603</v>
      </c>
      <c r="CH71" t="str">
        <f t="shared" si="75"/>
        <v>IC3Dial&amp;ICCBot@TP</v>
      </c>
      <c r="CI71" t="str">
        <f t="shared" si="75"/>
        <v>ICCBot</v>
      </c>
      <c r="CJ71">
        <f t="shared" si="75"/>
        <v>9.6129032258064517E-2</v>
      </c>
      <c r="CK71">
        <f t="shared" si="75"/>
        <v>0.67483870967741932</v>
      </c>
      <c r="CL71">
        <f t="shared" si="75"/>
        <v>0.22967741935483874</v>
      </c>
      <c r="CO71" t="str">
        <f t="shared" si="75"/>
        <v>IC3Dial&amp;StoryD@TP</v>
      </c>
      <c r="CP71" t="str">
        <f t="shared" si="75"/>
        <v>StoryD</v>
      </c>
      <c r="CQ71">
        <f t="shared" si="75"/>
        <v>8.9677419354838722E-2</v>
      </c>
      <c r="CR71">
        <f t="shared" si="75"/>
        <v>0.27774193548387094</v>
      </c>
      <c r="CS71">
        <f t="shared" si="75"/>
        <v>0.63322580645161286</v>
      </c>
      <c r="CV71" t="str">
        <f t="shared" si="75"/>
        <v>StoryD&amp;ICCBot@TP</v>
      </c>
      <c r="CW71" t="str">
        <f t="shared" si="75"/>
        <v>StoryD</v>
      </c>
      <c r="CX71">
        <f t="shared" si="75"/>
        <v>0.35</v>
      </c>
      <c r="CY71">
        <f t="shared" si="75"/>
        <v>1.6774193548387096E-2</v>
      </c>
      <c r="CZ71">
        <f t="shared" si="75"/>
        <v>0.63322580645161286</v>
      </c>
    </row>
    <row r="92" spans="9:23" x14ac:dyDescent="0.25">
      <c r="I92" t="str">
        <f>W71</f>
        <v>Gator&amp;IC3@TP</v>
      </c>
      <c r="J92" t="str">
        <f>X71</f>
        <v>IC3</v>
      </c>
      <c r="K92">
        <f>Y71</f>
        <v>0.17225806451612902</v>
      </c>
      <c r="L92">
        <f>Z71</f>
        <v>0.14032258064516132</v>
      </c>
      <c r="M92">
        <f>AA71</f>
        <v>0.68870967741935463</v>
      </c>
      <c r="O92" s="80" t="s">
        <v>422</v>
      </c>
      <c r="P92" s="79" t="s">
        <v>424</v>
      </c>
      <c r="Q92" t="s">
        <v>420</v>
      </c>
      <c r="R92">
        <f>K92</f>
        <v>0.17225806451612902</v>
      </c>
      <c r="S92" t="s">
        <v>420</v>
      </c>
      <c r="T92">
        <f>L92</f>
        <v>0.14032258064516132</v>
      </c>
      <c r="U92" t="s">
        <v>420</v>
      </c>
      <c r="V92">
        <f>M92</f>
        <v>0.68870967741935463</v>
      </c>
      <c r="W92" t="s">
        <v>421</v>
      </c>
    </row>
    <row r="93" spans="9:23" x14ac:dyDescent="0.25">
      <c r="I93" t="str">
        <f>W70</f>
        <v>Gator&amp;IC3@TP</v>
      </c>
      <c r="J93" t="str">
        <f>X70</f>
        <v>Gator</v>
      </c>
      <c r="K93">
        <f>Y70</f>
        <v>0.17225806451612902</v>
      </c>
      <c r="L93">
        <f>Z70</f>
        <v>0.26225806451612899</v>
      </c>
      <c r="M93">
        <f>AA70</f>
        <v>0.56645161290322577</v>
      </c>
      <c r="O93" s="80" t="s">
        <v>429</v>
      </c>
      <c r="P93" s="79" t="s">
        <v>426</v>
      </c>
      <c r="Q93" t="s">
        <v>420</v>
      </c>
      <c r="R93">
        <f>K93</f>
        <v>0.17225806451612902</v>
      </c>
      <c r="S93" t="s">
        <v>420</v>
      </c>
      <c r="T93">
        <f>L93</f>
        <v>0.26225806451612899</v>
      </c>
      <c r="U93" t="s">
        <v>420</v>
      </c>
      <c r="V93">
        <f>M93</f>
        <v>0.56645161290322577</v>
      </c>
      <c r="W93" t="s">
        <v>421</v>
      </c>
    </row>
    <row r="94" spans="9:23" x14ac:dyDescent="0.25">
      <c r="R94">
        <f t="shared" ref="R94:R100" si="76">K94</f>
        <v>0</v>
      </c>
      <c r="S94" t="s">
        <v>420</v>
      </c>
      <c r="T94">
        <f t="shared" ref="T94:T100" si="77">L94</f>
        <v>0</v>
      </c>
      <c r="U94" t="s">
        <v>420</v>
      </c>
      <c r="V94">
        <f t="shared" ref="V94:V100" si="78">M94</f>
        <v>0</v>
      </c>
      <c r="W94" t="s">
        <v>421</v>
      </c>
    </row>
    <row r="95" spans="9:23" x14ac:dyDescent="0.25">
      <c r="I95" t="str">
        <f>AD71</f>
        <v>Gator&amp;IC3Dial@TP</v>
      </c>
      <c r="J95" t="str">
        <f>AE71</f>
        <v>IC3Dial</v>
      </c>
      <c r="K95">
        <f>AF71</f>
        <v>7.2258064516129039E-2</v>
      </c>
      <c r="L95">
        <f>AG71</f>
        <v>2.9354838709677419E-2</v>
      </c>
      <c r="M95">
        <f>AH71</f>
        <v>0.89903225806451603</v>
      </c>
      <c r="O95" s="80" t="s">
        <v>422</v>
      </c>
      <c r="P95" s="79" t="s">
        <v>446</v>
      </c>
      <c r="Q95" t="s">
        <v>420</v>
      </c>
      <c r="R95">
        <f t="shared" si="76"/>
        <v>7.2258064516129039E-2</v>
      </c>
      <c r="S95" t="s">
        <v>420</v>
      </c>
      <c r="T95">
        <f t="shared" si="77"/>
        <v>2.9354838709677419E-2</v>
      </c>
      <c r="U95" t="s">
        <v>420</v>
      </c>
      <c r="V95">
        <f t="shared" si="78"/>
        <v>0.89903225806451603</v>
      </c>
      <c r="W95" t="s">
        <v>421</v>
      </c>
    </row>
    <row r="96" spans="9:23" x14ac:dyDescent="0.25">
      <c r="I96" t="str">
        <f>AD70</f>
        <v>Gator&amp;IC3Dial@TP</v>
      </c>
      <c r="J96" t="str">
        <f>AE70</f>
        <v>Gator</v>
      </c>
      <c r="K96">
        <f>AF70</f>
        <v>7.2258064516129039E-2</v>
      </c>
      <c r="L96">
        <f>AG70</f>
        <v>0.36129032258064514</v>
      </c>
      <c r="M96">
        <f>AH70</f>
        <v>0.56645161290322577</v>
      </c>
      <c r="O96" s="80" t="s">
        <v>429</v>
      </c>
      <c r="P96" s="79" t="s">
        <v>425</v>
      </c>
      <c r="Q96" t="s">
        <v>420</v>
      </c>
      <c r="R96">
        <f t="shared" si="76"/>
        <v>7.2258064516129039E-2</v>
      </c>
      <c r="S96" t="s">
        <v>420</v>
      </c>
      <c r="T96">
        <f t="shared" si="77"/>
        <v>0.36129032258064514</v>
      </c>
      <c r="U96" t="s">
        <v>420</v>
      </c>
      <c r="V96">
        <f t="shared" si="78"/>
        <v>0.56645161290322577</v>
      </c>
      <c r="W96" t="s">
        <v>421</v>
      </c>
    </row>
    <row r="97" spans="9:23" x14ac:dyDescent="0.25">
      <c r="R97">
        <f t="shared" si="76"/>
        <v>0</v>
      </c>
      <c r="S97" t="s">
        <v>420</v>
      </c>
      <c r="T97">
        <f t="shared" si="77"/>
        <v>0</v>
      </c>
      <c r="U97" t="s">
        <v>420</v>
      </c>
      <c r="V97">
        <f t="shared" si="78"/>
        <v>0</v>
      </c>
      <c r="W97" t="s">
        <v>421</v>
      </c>
    </row>
    <row r="98" spans="9:23" x14ac:dyDescent="0.25">
      <c r="I98" t="str">
        <f t="shared" ref="I98:M99" si="79">P70</f>
        <v>Gator&amp;A3E@TP</v>
      </c>
      <c r="J98" t="str">
        <f t="shared" si="79"/>
        <v>A3E</v>
      </c>
      <c r="K98">
        <f t="shared" si="79"/>
        <v>0.1129032258064516</v>
      </c>
      <c r="L98">
        <f t="shared" si="79"/>
        <v>0.11451612903225807</v>
      </c>
      <c r="M98">
        <f t="shared" si="79"/>
        <v>0.77387096774193542</v>
      </c>
      <c r="O98" s="80" t="s">
        <v>422</v>
      </c>
      <c r="P98" s="79" t="s">
        <v>427</v>
      </c>
      <c r="Q98" t="s">
        <v>420</v>
      </c>
      <c r="R98">
        <f t="shared" si="76"/>
        <v>0.1129032258064516</v>
      </c>
      <c r="S98" t="s">
        <v>420</v>
      </c>
      <c r="T98">
        <f t="shared" si="77"/>
        <v>0.11451612903225807</v>
      </c>
      <c r="U98" t="s">
        <v>420</v>
      </c>
      <c r="V98">
        <f t="shared" si="78"/>
        <v>0.77387096774193542</v>
      </c>
      <c r="W98" t="s">
        <v>421</v>
      </c>
    </row>
    <row r="99" spans="9:23" x14ac:dyDescent="0.25">
      <c r="I99" t="str">
        <f t="shared" si="79"/>
        <v>Gator&amp;A3E@TP</v>
      </c>
      <c r="J99" t="str">
        <f t="shared" si="79"/>
        <v>Gator</v>
      </c>
      <c r="K99">
        <f t="shared" si="79"/>
        <v>0.1129032258064516</v>
      </c>
      <c r="L99">
        <f t="shared" si="79"/>
        <v>0.32193548387096776</v>
      </c>
      <c r="M99">
        <f t="shared" si="79"/>
        <v>0.56645161290322577</v>
      </c>
      <c r="O99" s="80" t="s">
        <v>429</v>
      </c>
      <c r="P99" s="79" t="s">
        <v>425</v>
      </c>
      <c r="Q99" t="s">
        <v>420</v>
      </c>
      <c r="R99">
        <f t="shared" si="76"/>
        <v>0.1129032258064516</v>
      </c>
      <c r="S99" t="s">
        <v>420</v>
      </c>
      <c r="T99">
        <f t="shared" si="77"/>
        <v>0.32193548387096776</v>
      </c>
      <c r="U99" t="s">
        <v>420</v>
      </c>
      <c r="V99">
        <f t="shared" si="78"/>
        <v>0.56645161290322577</v>
      </c>
      <c r="W99" t="s">
        <v>421</v>
      </c>
    </row>
    <row r="100" spans="9:23" x14ac:dyDescent="0.25">
      <c r="R100">
        <f t="shared" si="76"/>
        <v>0</v>
      </c>
      <c r="S100" t="s">
        <v>420</v>
      </c>
      <c r="T100">
        <f t="shared" si="77"/>
        <v>0</v>
      </c>
      <c r="U100" t="s">
        <v>420</v>
      </c>
      <c r="V100">
        <f t="shared" si="78"/>
        <v>0</v>
      </c>
      <c r="W100" t="s">
        <v>421</v>
      </c>
    </row>
    <row r="101" spans="9:23" x14ac:dyDescent="0.25">
      <c r="I101" t="str">
        <f>AR71</f>
        <v>Gator&amp;StoryD@TP</v>
      </c>
      <c r="J101" t="str">
        <f>AS71</f>
        <v>StoryD</v>
      </c>
      <c r="K101">
        <f>AT71</f>
        <v>0.22354838709677416</v>
      </c>
      <c r="L101">
        <f>AU71</f>
        <v>0.14387096774193547</v>
      </c>
      <c r="M101">
        <f>AV71</f>
        <v>0.63322580645161286</v>
      </c>
      <c r="O101" s="80" t="s">
        <v>422</v>
      </c>
      <c r="P101" s="79" t="s">
        <v>435</v>
      </c>
      <c r="Q101" t="s">
        <v>420</v>
      </c>
      <c r="R101">
        <f t="shared" ref="R101:R135" si="80">K101</f>
        <v>0.22354838709677416</v>
      </c>
      <c r="S101" t="s">
        <v>420</v>
      </c>
      <c r="T101">
        <f t="shared" ref="T101:T135" si="81">L101</f>
        <v>0.14387096774193547</v>
      </c>
      <c r="U101" t="s">
        <v>420</v>
      </c>
      <c r="V101">
        <f t="shared" ref="V101:V135" si="82">M101</f>
        <v>0.63322580645161286</v>
      </c>
      <c r="W101" t="s">
        <v>421</v>
      </c>
    </row>
    <row r="102" spans="9:23" x14ac:dyDescent="0.25">
      <c r="I102" t="str">
        <f>AR70</f>
        <v>Gator&amp;StoryD@TP</v>
      </c>
      <c r="J102" t="str">
        <f>AS70</f>
        <v>Gator</v>
      </c>
      <c r="K102">
        <f>AT70</f>
        <v>0.22354838709677416</v>
      </c>
      <c r="L102">
        <f>AU70</f>
        <v>0.2109677419354839</v>
      </c>
      <c r="M102">
        <f>AV70</f>
        <v>0.56645161290322577</v>
      </c>
      <c r="O102" s="80" t="s">
        <v>429</v>
      </c>
      <c r="P102" s="79" t="s">
        <v>425</v>
      </c>
      <c r="Q102" t="s">
        <v>420</v>
      </c>
      <c r="R102">
        <f t="shared" si="80"/>
        <v>0.22354838709677416</v>
      </c>
      <c r="S102" t="s">
        <v>420</v>
      </c>
      <c r="T102">
        <f t="shared" si="81"/>
        <v>0.2109677419354839</v>
      </c>
      <c r="U102" t="s">
        <v>420</v>
      </c>
      <c r="V102">
        <f t="shared" si="82"/>
        <v>0.56645161290322577</v>
      </c>
      <c r="W102" t="s">
        <v>421</v>
      </c>
    </row>
    <row r="103" spans="9:23" x14ac:dyDescent="0.25">
      <c r="R103">
        <f t="shared" si="80"/>
        <v>0</v>
      </c>
      <c r="S103" t="s">
        <v>420</v>
      </c>
      <c r="T103">
        <f t="shared" si="81"/>
        <v>0</v>
      </c>
      <c r="U103" t="s">
        <v>420</v>
      </c>
      <c r="V103">
        <f t="shared" si="82"/>
        <v>0</v>
      </c>
      <c r="W103" t="s">
        <v>421</v>
      </c>
    </row>
    <row r="104" spans="9:23" x14ac:dyDescent="0.25">
      <c r="I104" t="str">
        <f>AK71</f>
        <v>Gator&amp;ICCBot@TP</v>
      </c>
      <c r="J104" t="str">
        <f>AL71</f>
        <v>ICCBot</v>
      </c>
      <c r="K104">
        <f>AM71</f>
        <v>0.36193548387096774</v>
      </c>
      <c r="L104">
        <f>AN71</f>
        <v>0.4090322580645161</v>
      </c>
      <c r="M104">
        <f>AO71</f>
        <v>0.22967741935483874</v>
      </c>
      <c r="O104" s="80" t="s">
        <v>422</v>
      </c>
      <c r="P104" s="79" t="s">
        <v>428</v>
      </c>
      <c r="Q104" t="s">
        <v>420</v>
      </c>
      <c r="R104">
        <f t="shared" si="80"/>
        <v>0.36193548387096774</v>
      </c>
      <c r="S104" t="s">
        <v>420</v>
      </c>
      <c r="T104">
        <f t="shared" si="81"/>
        <v>0.4090322580645161</v>
      </c>
      <c r="U104" t="s">
        <v>420</v>
      </c>
      <c r="V104">
        <f t="shared" si="82"/>
        <v>0.22967741935483874</v>
      </c>
      <c r="W104" t="s">
        <v>421</v>
      </c>
    </row>
    <row r="105" spans="9:23" x14ac:dyDescent="0.25">
      <c r="I105" t="str">
        <f>AK70</f>
        <v>Gator&amp;ICCBot@TP</v>
      </c>
      <c r="J105" t="str">
        <f>AL70</f>
        <v>Gator</v>
      </c>
      <c r="K105">
        <f>AM70</f>
        <v>0.36193548387096774</v>
      </c>
      <c r="L105">
        <f>AN70</f>
        <v>7.0967741935483872E-2</v>
      </c>
      <c r="M105">
        <f>AO70</f>
        <v>0.56645161290322577</v>
      </c>
      <c r="O105" s="80" t="s">
        <v>429</v>
      </c>
      <c r="P105" s="79" t="s">
        <v>425</v>
      </c>
      <c r="Q105" t="s">
        <v>420</v>
      </c>
      <c r="R105">
        <f t="shared" si="80"/>
        <v>0.36193548387096774</v>
      </c>
      <c r="S105" t="s">
        <v>420</v>
      </c>
      <c r="T105">
        <f t="shared" si="81"/>
        <v>7.0967741935483872E-2</v>
      </c>
      <c r="U105" t="s">
        <v>420</v>
      </c>
      <c r="V105">
        <f t="shared" si="82"/>
        <v>0.56645161290322577</v>
      </c>
      <c r="W105" t="s">
        <v>421</v>
      </c>
    </row>
    <row r="106" spans="9:23" x14ac:dyDescent="0.25">
      <c r="R106">
        <f t="shared" si="80"/>
        <v>0</v>
      </c>
      <c r="S106" t="s">
        <v>420</v>
      </c>
      <c r="T106">
        <f t="shared" si="81"/>
        <v>0</v>
      </c>
      <c r="U106" t="s">
        <v>420</v>
      </c>
      <c r="V106">
        <f t="shared" si="82"/>
        <v>0</v>
      </c>
      <c r="W106" t="s">
        <v>421</v>
      </c>
    </row>
    <row r="107" spans="9:23" x14ac:dyDescent="0.25">
      <c r="I107" t="str">
        <f>BF71</f>
        <v>IC3&amp;IC3Dial@TP</v>
      </c>
      <c r="J107" t="str">
        <f>BG71</f>
        <v>IC3Dial</v>
      </c>
      <c r="K107">
        <f>BH71</f>
        <v>0.10129032258064515</v>
      </c>
      <c r="L107" s="87">
        <f>BI71</f>
        <v>0</v>
      </c>
      <c r="M107">
        <f>BJ71</f>
        <v>0.89903225806451603</v>
      </c>
      <c r="O107" s="80" t="s">
        <v>422</v>
      </c>
      <c r="P107" s="79" t="s">
        <v>446</v>
      </c>
      <c r="Q107" t="s">
        <v>420</v>
      </c>
      <c r="R107">
        <f t="shared" si="80"/>
        <v>0.10129032258064515</v>
      </c>
      <c r="S107" t="s">
        <v>420</v>
      </c>
      <c r="T107">
        <f t="shared" si="81"/>
        <v>0</v>
      </c>
      <c r="U107" t="s">
        <v>420</v>
      </c>
      <c r="V107">
        <f t="shared" si="82"/>
        <v>0.89903225806451603</v>
      </c>
      <c r="W107" t="s">
        <v>421</v>
      </c>
    </row>
    <row r="108" spans="9:23" x14ac:dyDescent="0.25">
      <c r="I108" t="str">
        <f>BF70</f>
        <v>IC3&amp;IC3Dial@TP</v>
      </c>
      <c r="J108" t="str">
        <f>BG70</f>
        <v>IC3</v>
      </c>
      <c r="K108">
        <f>BH70</f>
        <v>0.10129032258064515</v>
      </c>
      <c r="L108">
        <f>BI70</f>
        <v>0.21032258064516129</v>
      </c>
      <c r="M108">
        <f>BJ70</f>
        <v>0.68870967741935463</v>
      </c>
      <c r="O108" s="80" t="s">
        <v>429</v>
      </c>
      <c r="P108" s="79" t="s">
        <v>423</v>
      </c>
      <c r="Q108" t="s">
        <v>420</v>
      </c>
      <c r="R108">
        <f t="shared" si="80"/>
        <v>0.10129032258064515</v>
      </c>
      <c r="S108" t="s">
        <v>420</v>
      </c>
      <c r="T108">
        <f t="shared" si="81"/>
        <v>0.21032258064516129</v>
      </c>
      <c r="U108" t="s">
        <v>420</v>
      </c>
      <c r="V108">
        <f t="shared" si="82"/>
        <v>0.68870967741935463</v>
      </c>
      <c r="W108" t="s">
        <v>421</v>
      </c>
    </row>
    <row r="109" spans="9:23" x14ac:dyDescent="0.25">
      <c r="R109">
        <f t="shared" si="80"/>
        <v>0</v>
      </c>
      <c r="S109" t="s">
        <v>420</v>
      </c>
      <c r="T109">
        <f t="shared" si="81"/>
        <v>0</v>
      </c>
      <c r="U109" t="s">
        <v>420</v>
      </c>
      <c r="V109">
        <f t="shared" si="82"/>
        <v>0</v>
      </c>
      <c r="W109" t="s">
        <v>421</v>
      </c>
    </row>
    <row r="110" spans="9:23" x14ac:dyDescent="0.25">
      <c r="I110" t="str">
        <f t="shared" ref="I110:M111" si="83">AY70</f>
        <v>IC3&amp;A3E@TP</v>
      </c>
      <c r="J110" t="str">
        <f t="shared" si="83"/>
        <v>A3E</v>
      </c>
      <c r="K110">
        <f t="shared" si="83"/>
        <v>0.14225806451612905</v>
      </c>
      <c r="L110">
        <f t="shared" si="83"/>
        <v>8.387096774193549E-2</v>
      </c>
      <c r="M110">
        <f t="shared" si="83"/>
        <v>0.77387096774193542</v>
      </c>
      <c r="O110" s="80" t="s">
        <v>422</v>
      </c>
      <c r="P110" s="79" t="s">
        <v>427</v>
      </c>
      <c r="Q110" t="s">
        <v>420</v>
      </c>
      <c r="R110">
        <f t="shared" si="80"/>
        <v>0.14225806451612905</v>
      </c>
      <c r="S110" t="s">
        <v>420</v>
      </c>
      <c r="T110">
        <f t="shared" si="81"/>
        <v>8.387096774193549E-2</v>
      </c>
      <c r="U110" t="s">
        <v>420</v>
      </c>
      <c r="V110">
        <f t="shared" si="82"/>
        <v>0.77387096774193542</v>
      </c>
      <c r="W110" t="s">
        <v>421</v>
      </c>
    </row>
    <row r="111" spans="9:23" x14ac:dyDescent="0.25">
      <c r="I111" t="str">
        <f t="shared" si="83"/>
        <v>IC3&amp;A3E@TP</v>
      </c>
      <c r="J111" t="str">
        <f t="shared" si="83"/>
        <v>IC3</v>
      </c>
      <c r="K111">
        <f t="shared" si="83"/>
        <v>0.14225806451612905</v>
      </c>
      <c r="L111">
        <f t="shared" si="83"/>
        <v>0.16935483870967741</v>
      </c>
      <c r="M111">
        <f t="shared" si="83"/>
        <v>0.68870967741935463</v>
      </c>
      <c r="O111" s="80" t="s">
        <v>429</v>
      </c>
      <c r="P111" s="79" t="s">
        <v>423</v>
      </c>
      <c r="Q111" t="s">
        <v>420</v>
      </c>
      <c r="R111">
        <f t="shared" si="80"/>
        <v>0.14225806451612905</v>
      </c>
      <c r="S111" t="s">
        <v>420</v>
      </c>
      <c r="T111">
        <f t="shared" si="81"/>
        <v>0.16935483870967741</v>
      </c>
      <c r="U111" t="s">
        <v>420</v>
      </c>
      <c r="V111">
        <f t="shared" si="82"/>
        <v>0.68870967741935463</v>
      </c>
      <c r="W111" t="s">
        <v>421</v>
      </c>
    </row>
    <row r="112" spans="9:23" x14ac:dyDescent="0.25">
      <c r="R112">
        <f t="shared" si="80"/>
        <v>0</v>
      </c>
      <c r="S112" t="s">
        <v>420</v>
      </c>
      <c r="T112">
        <f t="shared" si="81"/>
        <v>0</v>
      </c>
      <c r="U112" t="s">
        <v>420</v>
      </c>
      <c r="V112">
        <f t="shared" si="82"/>
        <v>0</v>
      </c>
      <c r="W112" t="s">
        <v>421</v>
      </c>
    </row>
    <row r="113" spans="9:23" x14ac:dyDescent="0.25">
      <c r="I113" t="str">
        <f>BT71</f>
        <v>IC3&amp;StoryD@TP</v>
      </c>
      <c r="J113" t="str">
        <f>BU71</f>
        <v>StoryD</v>
      </c>
      <c r="K113">
        <f>BV71</f>
        <v>0.19709677419354837</v>
      </c>
      <c r="L113">
        <f>BW71</f>
        <v>0.17032258064516129</v>
      </c>
      <c r="M113">
        <f>BX71</f>
        <v>0.63322580645161286</v>
      </c>
      <c r="O113" s="80" t="s">
        <v>422</v>
      </c>
      <c r="P113" s="79" t="s">
        <v>435</v>
      </c>
      <c r="Q113" t="s">
        <v>420</v>
      </c>
      <c r="R113">
        <f t="shared" si="80"/>
        <v>0.19709677419354837</v>
      </c>
      <c r="S113" t="s">
        <v>420</v>
      </c>
      <c r="T113">
        <f t="shared" si="81"/>
        <v>0.17032258064516129</v>
      </c>
      <c r="U113" t="s">
        <v>420</v>
      </c>
      <c r="V113">
        <f t="shared" si="82"/>
        <v>0.63322580645161286</v>
      </c>
      <c r="W113" t="s">
        <v>421</v>
      </c>
    </row>
    <row r="114" spans="9:23" x14ac:dyDescent="0.25">
      <c r="I114" t="str">
        <f>BT70</f>
        <v>IC3&amp;StoryD@TP</v>
      </c>
      <c r="J114" t="str">
        <f>BU70</f>
        <v>IC3</v>
      </c>
      <c r="K114">
        <f>BV70</f>
        <v>0.19709677419354837</v>
      </c>
      <c r="L114">
        <f>BW70</f>
        <v>0.11516129032258064</v>
      </c>
      <c r="M114">
        <f>BX70</f>
        <v>0.68870967741935463</v>
      </c>
      <c r="O114" s="80" t="s">
        <v>429</v>
      </c>
      <c r="P114" s="79" t="s">
        <v>423</v>
      </c>
      <c r="Q114" t="s">
        <v>420</v>
      </c>
      <c r="R114">
        <f t="shared" si="80"/>
        <v>0.19709677419354837</v>
      </c>
      <c r="S114" t="s">
        <v>420</v>
      </c>
      <c r="T114">
        <f t="shared" si="81"/>
        <v>0.11516129032258064</v>
      </c>
      <c r="U114" t="s">
        <v>420</v>
      </c>
      <c r="V114">
        <f t="shared" si="82"/>
        <v>0.68870967741935463</v>
      </c>
      <c r="W114" t="s">
        <v>421</v>
      </c>
    </row>
    <row r="115" spans="9:23" x14ac:dyDescent="0.25">
      <c r="R115">
        <f t="shared" si="80"/>
        <v>0</v>
      </c>
      <c r="S115" t="s">
        <v>420</v>
      </c>
      <c r="T115">
        <f t="shared" si="81"/>
        <v>0</v>
      </c>
      <c r="U115" t="s">
        <v>420</v>
      </c>
      <c r="V115">
        <f t="shared" si="82"/>
        <v>0</v>
      </c>
      <c r="W115" t="s">
        <v>421</v>
      </c>
    </row>
    <row r="116" spans="9:23" x14ac:dyDescent="0.25">
      <c r="I116" t="str">
        <f>BM71</f>
        <v>IC3&amp;ICCBot@TP</v>
      </c>
      <c r="J116" t="str">
        <f>BN71</f>
        <v>ICCBot</v>
      </c>
      <c r="K116">
        <f>BO71</f>
        <v>0.29129032258064513</v>
      </c>
      <c r="L116">
        <f>BP71</f>
        <v>0.47935483870967743</v>
      </c>
      <c r="M116">
        <f>BQ71</f>
        <v>0.22967741935483874</v>
      </c>
      <c r="O116" s="80" t="s">
        <v>422</v>
      </c>
      <c r="P116" s="79" t="s">
        <v>428</v>
      </c>
      <c r="Q116" t="s">
        <v>420</v>
      </c>
      <c r="R116">
        <f t="shared" si="80"/>
        <v>0.29129032258064513</v>
      </c>
      <c r="S116" t="s">
        <v>420</v>
      </c>
      <c r="T116">
        <f t="shared" si="81"/>
        <v>0.47935483870967743</v>
      </c>
      <c r="U116" t="s">
        <v>420</v>
      </c>
      <c r="V116">
        <f t="shared" si="82"/>
        <v>0.22967741935483874</v>
      </c>
      <c r="W116" t="s">
        <v>421</v>
      </c>
    </row>
    <row r="117" spans="9:23" x14ac:dyDescent="0.25">
      <c r="I117" t="str">
        <f>BM70</f>
        <v>IC3&amp;ICCBot@TP</v>
      </c>
      <c r="J117" t="str">
        <f>BN70</f>
        <v>IC3</v>
      </c>
      <c r="K117">
        <f>BO70</f>
        <v>0.29129032258064513</v>
      </c>
      <c r="L117">
        <f>BP70</f>
        <v>2.0322580645161289E-2</v>
      </c>
      <c r="M117">
        <f>BQ70</f>
        <v>0.68870967741935463</v>
      </c>
      <c r="O117" s="80" t="s">
        <v>429</v>
      </c>
      <c r="P117" s="79" t="s">
        <v>423</v>
      </c>
      <c r="Q117" t="s">
        <v>420</v>
      </c>
      <c r="R117">
        <f t="shared" si="80"/>
        <v>0.29129032258064513</v>
      </c>
      <c r="S117" t="s">
        <v>420</v>
      </c>
      <c r="T117">
        <f t="shared" si="81"/>
        <v>2.0322580645161289E-2</v>
      </c>
      <c r="U117" t="s">
        <v>420</v>
      </c>
      <c r="V117">
        <f t="shared" si="82"/>
        <v>0.68870967741935463</v>
      </c>
      <c r="W117" t="s">
        <v>421</v>
      </c>
    </row>
    <row r="118" spans="9:23" x14ac:dyDescent="0.25">
      <c r="R118">
        <f t="shared" si="80"/>
        <v>0</v>
      </c>
      <c r="S118" t="s">
        <v>420</v>
      </c>
      <c r="T118">
        <f t="shared" si="81"/>
        <v>0</v>
      </c>
      <c r="U118" t="s">
        <v>420</v>
      </c>
      <c r="V118">
        <f t="shared" si="82"/>
        <v>0</v>
      </c>
      <c r="W118" t="s">
        <v>421</v>
      </c>
    </row>
    <row r="119" spans="9:23" x14ac:dyDescent="0.25">
      <c r="I119" t="str">
        <f t="shared" ref="I119:M120" si="84">CA70</f>
        <v>IC3Dial&amp;A3E@TP</v>
      </c>
      <c r="J119" t="str">
        <f t="shared" si="84"/>
        <v>A3E</v>
      </c>
      <c r="K119">
        <f t="shared" si="84"/>
        <v>5.612903225806451E-2</v>
      </c>
      <c r="L119">
        <f t="shared" si="84"/>
        <v>0.17032258064516126</v>
      </c>
      <c r="M119">
        <f t="shared" si="84"/>
        <v>0.77387096774193542</v>
      </c>
      <c r="O119" s="80" t="s">
        <v>422</v>
      </c>
      <c r="P119" s="79" t="s">
        <v>427</v>
      </c>
      <c r="Q119" t="s">
        <v>420</v>
      </c>
      <c r="R119">
        <f t="shared" si="80"/>
        <v>5.612903225806451E-2</v>
      </c>
      <c r="S119" t="s">
        <v>420</v>
      </c>
      <c r="T119">
        <f t="shared" si="81"/>
        <v>0.17032258064516126</v>
      </c>
      <c r="U119" t="s">
        <v>420</v>
      </c>
      <c r="V119">
        <f t="shared" si="82"/>
        <v>0.77387096774193542</v>
      </c>
      <c r="W119" t="s">
        <v>421</v>
      </c>
    </row>
    <row r="120" spans="9:23" x14ac:dyDescent="0.25">
      <c r="I120" t="str">
        <f t="shared" si="84"/>
        <v>IC3Dial&amp;A3E@TP</v>
      </c>
      <c r="J120" t="str">
        <f t="shared" si="84"/>
        <v>IC3Dial</v>
      </c>
      <c r="K120">
        <f t="shared" si="84"/>
        <v>5.612903225806451E-2</v>
      </c>
      <c r="L120">
        <f t="shared" si="84"/>
        <v>4.5161290322580649E-2</v>
      </c>
      <c r="M120">
        <f t="shared" si="84"/>
        <v>0.89903225806451603</v>
      </c>
      <c r="O120" s="80" t="s">
        <v>429</v>
      </c>
      <c r="P120" s="79" t="s">
        <v>446</v>
      </c>
      <c r="Q120" t="s">
        <v>420</v>
      </c>
      <c r="R120">
        <f t="shared" si="80"/>
        <v>5.612903225806451E-2</v>
      </c>
      <c r="S120" t="s">
        <v>420</v>
      </c>
      <c r="T120">
        <f t="shared" si="81"/>
        <v>4.5161290322580649E-2</v>
      </c>
      <c r="U120" t="s">
        <v>420</v>
      </c>
      <c r="V120">
        <f t="shared" si="82"/>
        <v>0.89903225806451603</v>
      </c>
      <c r="W120" t="s">
        <v>421</v>
      </c>
    </row>
    <row r="121" spans="9:23" x14ac:dyDescent="0.25">
      <c r="R121">
        <f t="shared" si="80"/>
        <v>0</v>
      </c>
      <c r="S121" t="s">
        <v>420</v>
      </c>
      <c r="T121">
        <f t="shared" si="81"/>
        <v>0</v>
      </c>
      <c r="U121" t="s">
        <v>420</v>
      </c>
      <c r="V121">
        <f t="shared" si="82"/>
        <v>0</v>
      </c>
      <c r="W121" t="s">
        <v>421</v>
      </c>
    </row>
    <row r="122" spans="9:23" x14ac:dyDescent="0.25">
      <c r="I122" t="str">
        <f>CO71</f>
        <v>IC3Dial&amp;StoryD@TP</v>
      </c>
      <c r="J122" t="str">
        <f>CP71</f>
        <v>StoryD</v>
      </c>
      <c r="K122">
        <f>CQ71</f>
        <v>8.9677419354838722E-2</v>
      </c>
      <c r="L122">
        <f>CR71</f>
        <v>0.27774193548387094</v>
      </c>
      <c r="M122">
        <f>CS71</f>
        <v>0.63322580645161286</v>
      </c>
      <c r="O122" s="80" t="s">
        <v>422</v>
      </c>
      <c r="P122" s="79" t="s">
        <v>435</v>
      </c>
      <c r="Q122" t="s">
        <v>420</v>
      </c>
      <c r="R122">
        <f t="shared" si="80"/>
        <v>8.9677419354838722E-2</v>
      </c>
      <c r="S122" t="s">
        <v>420</v>
      </c>
      <c r="T122">
        <f t="shared" si="81"/>
        <v>0.27774193548387094</v>
      </c>
      <c r="U122" t="s">
        <v>420</v>
      </c>
      <c r="V122">
        <f t="shared" si="82"/>
        <v>0.63322580645161286</v>
      </c>
      <c r="W122" t="s">
        <v>421</v>
      </c>
    </row>
    <row r="123" spans="9:23" x14ac:dyDescent="0.25">
      <c r="I123" t="str">
        <f>CO70</f>
        <v>IC3Dial&amp;StoryD@TP</v>
      </c>
      <c r="J123" t="str">
        <f>CP70</f>
        <v>IC3Dial</v>
      </c>
      <c r="K123">
        <f>CQ70</f>
        <v>8.9677419354838722E-2</v>
      </c>
      <c r="L123">
        <f>CR70</f>
        <v>1.1612903225806451E-2</v>
      </c>
      <c r="M123">
        <f>CS70</f>
        <v>0.89903225806451603</v>
      </c>
      <c r="O123" s="80" t="s">
        <v>429</v>
      </c>
      <c r="P123" s="79" t="s">
        <v>446</v>
      </c>
      <c r="Q123" t="s">
        <v>420</v>
      </c>
      <c r="R123">
        <f t="shared" si="80"/>
        <v>8.9677419354838722E-2</v>
      </c>
      <c r="S123" t="s">
        <v>420</v>
      </c>
      <c r="T123">
        <f t="shared" si="81"/>
        <v>1.1612903225806451E-2</v>
      </c>
      <c r="U123" t="s">
        <v>420</v>
      </c>
      <c r="V123">
        <f t="shared" si="82"/>
        <v>0.89903225806451603</v>
      </c>
      <c r="W123" t="s">
        <v>421</v>
      </c>
    </row>
    <row r="124" spans="9:23" x14ac:dyDescent="0.25">
      <c r="R124">
        <f t="shared" si="80"/>
        <v>0</v>
      </c>
      <c r="S124" t="s">
        <v>420</v>
      </c>
      <c r="T124">
        <f t="shared" si="81"/>
        <v>0</v>
      </c>
      <c r="U124" t="s">
        <v>420</v>
      </c>
      <c r="V124">
        <f t="shared" si="82"/>
        <v>0</v>
      </c>
      <c r="W124" t="s">
        <v>421</v>
      </c>
    </row>
    <row r="125" spans="9:23" x14ac:dyDescent="0.25">
      <c r="I125" t="str">
        <f>CH71</f>
        <v>IC3Dial&amp;ICCBot@TP</v>
      </c>
      <c r="J125" t="str">
        <f>CI71</f>
        <v>ICCBot</v>
      </c>
      <c r="K125">
        <f>CJ71</f>
        <v>9.6129032258064517E-2</v>
      </c>
      <c r="L125">
        <f>CK71</f>
        <v>0.67483870967741932</v>
      </c>
      <c r="M125">
        <f>CL71</f>
        <v>0.22967741935483874</v>
      </c>
      <c r="O125" s="80" t="s">
        <v>422</v>
      </c>
      <c r="P125" s="79" t="s">
        <v>428</v>
      </c>
      <c r="Q125" t="s">
        <v>420</v>
      </c>
      <c r="R125">
        <f t="shared" si="80"/>
        <v>9.6129032258064517E-2</v>
      </c>
      <c r="S125" t="s">
        <v>420</v>
      </c>
      <c r="T125">
        <f t="shared" si="81"/>
        <v>0.67483870967741932</v>
      </c>
      <c r="U125" t="s">
        <v>420</v>
      </c>
      <c r="V125">
        <f t="shared" si="82"/>
        <v>0.22967741935483874</v>
      </c>
      <c r="W125" t="s">
        <v>421</v>
      </c>
    </row>
    <row r="126" spans="9:23" x14ac:dyDescent="0.25">
      <c r="I126" t="str">
        <f>CH70</f>
        <v>IC3Dial&amp;ICCBot@TP</v>
      </c>
      <c r="J126" t="str">
        <f>CI70</f>
        <v>IC3Dial</v>
      </c>
      <c r="K126">
        <f>CJ70</f>
        <v>9.6129032258064517E-2</v>
      </c>
      <c r="L126">
        <f>CK70</f>
        <v>5.1612903225806452E-3</v>
      </c>
      <c r="M126">
        <f>CL70</f>
        <v>0.89903225806451603</v>
      </c>
      <c r="O126" s="80" t="s">
        <v>429</v>
      </c>
      <c r="P126" s="79" t="s">
        <v>446</v>
      </c>
      <c r="Q126" t="s">
        <v>420</v>
      </c>
      <c r="R126">
        <f t="shared" si="80"/>
        <v>9.6129032258064517E-2</v>
      </c>
      <c r="S126" t="s">
        <v>420</v>
      </c>
      <c r="T126">
        <f t="shared" si="81"/>
        <v>5.1612903225806452E-3</v>
      </c>
      <c r="U126" t="s">
        <v>420</v>
      </c>
      <c r="V126">
        <f t="shared" si="82"/>
        <v>0.89903225806451603</v>
      </c>
      <c r="W126" t="s">
        <v>421</v>
      </c>
    </row>
    <row r="127" spans="9:23" x14ac:dyDescent="0.25">
      <c r="R127">
        <f t="shared" si="80"/>
        <v>0</v>
      </c>
      <c r="S127" t="s">
        <v>420</v>
      </c>
      <c r="T127">
        <f t="shared" si="81"/>
        <v>0</v>
      </c>
      <c r="U127" t="s">
        <v>420</v>
      </c>
      <c r="V127">
        <f t="shared" si="82"/>
        <v>0</v>
      </c>
      <c r="W127" t="s">
        <v>421</v>
      </c>
    </row>
    <row r="128" spans="9:23" x14ac:dyDescent="0.25">
      <c r="I128" t="str">
        <f>I71</f>
        <v>A3E&amp;StoryD@TP</v>
      </c>
      <c r="J128" t="str">
        <f>J71</f>
        <v>StoryD</v>
      </c>
      <c r="K128">
        <f>K71</f>
        <v>0.1732258064516129</v>
      </c>
      <c r="L128">
        <f>L71</f>
        <v>0.19387096774193549</v>
      </c>
      <c r="M128">
        <f>M71</f>
        <v>0.63322580645161286</v>
      </c>
      <c r="O128" s="80" t="s">
        <v>422</v>
      </c>
      <c r="P128" s="79" t="s">
        <v>435</v>
      </c>
      <c r="Q128" t="s">
        <v>420</v>
      </c>
      <c r="R128">
        <f t="shared" si="80"/>
        <v>0.1732258064516129</v>
      </c>
      <c r="S128" t="s">
        <v>420</v>
      </c>
      <c r="T128">
        <f t="shared" si="81"/>
        <v>0.19387096774193549</v>
      </c>
      <c r="U128" t="s">
        <v>420</v>
      </c>
      <c r="V128">
        <f t="shared" si="82"/>
        <v>0.63322580645161286</v>
      </c>
      <c r="W128" t="s">
        <v>421</v>
      </c>
    </row>
    <row r="129" spans="9:23" x14ac:dyDescent="0.25">
      <c r="I129" t="str">
        <f>I70</f>
        <v>A3E&amp;StoryD@TP</v>
      </c>
      <c r="J129" t="str">
        <f>J70</f>
        <v>A3E</v>
      </c>
      <c r="K129">
        <f>K70</f>
        <v>0.1732258064516129</v>
      </c>
      <c r="L129">
        <f>L70</f>
        <v>5.3225806451612914E-2</v>
      </c>
      <c r="M129">
        <f>M70</f>
        <v>0.77387096774193542</v>
      </c>
      <c r="O129" s="80" t="s">
        <v>429</v>
      </c>
      <c r="P129" s="79" t="s">
        <v>427</v>
      </c>
      <c r="Q129" t="s">
        <v>420</v>
      </c>
      <c r="R129">
        <f t="shared" si="80"/>
        <v>0.1732258064516129</v>
      </c>
      <c r="S129" t="s">
        <v>420</v>
      </c>
      <c r="T129">
        <f t="shared" si="81"/>
        <v>5.3225806451612914E-2</v>
      </c>
      <c r="U129" t="s">
        <v>420</v>
      </c>
      <c r="V129">
        <f t="shared" si="82"/>
        <v>0.77387096774193542</v>
      </c>
      <c r="W129" t="s">
        <v>421</v>
      </c>
    </row>
    <row r="130" spans="9:23" x14ac:dyDescent="0.25">
      <c r="R130">
        <f t="shared" si="80"/>
        <v>0</v>
      </c>
      <c r="S130" t="s">
        <v>420</v>
      </c>
      <c r="T130">
        <f t="shared" si="81"/>
        <v>0</v>
      </c>
      <c r="U130" t="s">
        <v>420</v>
      </c>
      <c r="V130">
        <f t="shared" si="82"/>
        <v>0</v>
      </c>
      <c r="W130" t="s">
        <v>421</v>
      </c>
    </row>
    <row r="131" spans="9:23" x14ac:dyDescent="0.25">
      <c r="I131" t="str">
        <f>B71</f>
        <v>A3E&amp;ICCBot@TP</v>
      </c>
      <c r="J131" t="str">
        <f>C71</f>
        <v>ICCBot</v>
      </c>
      <c r="K131">
        <f>D71</f>
        <v>0.21290322580645163</v>
      </c>
      <c r="L131">
        <f>E71</f>
        <v>0.55774193548387108</v>
      </c>
      <c r="M131">
        <f>F71</f>
        <v>0.22967741935483874</v>
      </c>
      <c r="O131" s="80" t="s">
        <v>422</v>
      </c>
      <c r="P131" s="79" t="s">
        <v>428</v>
      </c>
      <c r="Q131" t="s">
        <v>420</v>
      </c>
      <c r="R131">
        <f t="shared" si="80"/>
        <v>0.21290322580645163</v>
      </c>
      <c r="S131" t="s">
        <v>420</v>
      </c>
      <c r="T131">
        <f t="shared" si="81"/>
        <v>0.55774193548387108</v>
      </c>
      <c r="U131" t="s">
        <v>420</v>
      </c>
      <c r="V131">
        <f t="shared" si="82"/>
        <v>0.22967741935483874</v>
      </c>
      <c r="W131" t="s">
        <v>421</v>
      </c>
    </row>
    <row r="132" spans="9:23" x14ac:dyDescent="0.25">
      <c r="I132" t="str">
        <f>B70</f>
        <v>A3E&amp;ICCBot@TP</v>
      </c>
      <c r="J132" t="str">
        <f>C70</f>
        <v>A3E</v>
      </c>
      <c r="K132">
        <f>D70</f>
        <v>0.21290322580645163</v>
      </c>
      <c r="L132">
        <f>E70</f>
        <v>1.3548387096774193E-2</v>
      </c>
      <c r="M132">
        <f>F70</f>
        <v>0.77387096774193542</v>
      </c>
      <c r="O132" s="80" t="s">
        <v>429</v>
      </c>
      <c r="P132" s="79" t="s">
        <v>427</v>
      </c>
      <c r="Q132" t="s">
        <v>420</v>
      </c>
      <c r="R132">
        <f t="shared" si="80"/>
        <v>0.21290322580645163</v>
      </c>
      <c r="S132" t="s">
        <v>420</v>
      </c>
      <c r="T132">
        <f t="shared" si="81"/>
        <v>1.3548387096774193E-2</v>
      </c>
      <c r="U132" t="s">
        <v>420</v>
      </c>
      <c r="V132">
        <f t="shared" si="82"/>
        <v>0.77387096774193542</v>
      </c>
      <c r="W132" t="s">
        <v>421</v>
      </c>
    </row>
    <row r="133" spans="9:23" x14ac:dyDescent="0.25">
      <c r="R133">
        <f t="shared" si="80"/>
        <v>0</v>
      </c>
      <c r="S133" t="s">
        <v>420</v>
      </c>
      <c r="T133">
        <f t="shared" si="81"/>
        <v>0</v>
      </c>
      <c r="U133" t="s">
        <v>420</v>
      </c>
      <c r="V133">
        <f t="shared" si="82"/>
        <v>0</v>
      </c>
      <c r="W133" t="s">
        <v>421</v>
      </c>
    </row>
    <row r="134" spans="9:23" x14ac:dyDescent="0.25">
      <c r="I134" t="str">
        <f t="shared" ref="I134:M135" si="85">CV70</f>
        <v>StoryD&amp;ICCBot@TP</v>
      </c>
      <c r="J134" t="str">
        <f t="shared" si="85"/>
        <v>ICCBot</v>
      </c>
      <c r="K134">
        <f t="shared" si="85"/>
        <v>0.35</v>
      </c>
      <c r="L134">
        <f t="shared" si="85"/>
        <v>0.42064516129032259</v>
      </c>
      <c r="M134">
        <f t="shared" si="85"/>
        <v>0.22967741935483874</v>
      </c>
      <c r="O134" s="80" t="s">
        <v>422</v>
      </c>
      <c r="P134" s="79" t="s">
        <v>428</v>
      </c>
      <c r="Q134" t="s">
        <v>420</v>
      </c>
      <c r="R134">
        <f t="shared" si="80"/>
        <v>0.35</v>
      </c>
      <c r="S134" t="s">
        <v>420</v>
      </c>
      <c r="T134">
        <f t="shared" si="81"/>
        <v>0.42064516129032259</v>
      </c>
      <c r="U134" t="s">
        <v>420</v>
      </c>
      <c r="V134">
        <f t="shared" si="82"/>
        <v>0.22967741935483874</v>
      </c>
      <c r="W134" t="s">
        <v>421</v>
      </c>
    </row>
    <row r="135" spans="9:23" x14ac:dyDescent="0.25">
      <c r="I135" t="str">
        <f t="shared" si="85"/>
        <v>StoryD&amp;ICCBot@TP</v>
      </c>
      <c r="J135" t="str">
        <f t="shared" si="85"/>
        <v>StoryD</v>
      </c>
      <c r="K135">
        <f t="shared" si="85"/>
        <v>0.35</v>
      </c>
      <c r="L135">
        <f t="shared" si="85"/>
        <v>1.6774193548387096E-2</v>
      </c>
      <c r="M135">
        <f t="shared" si="85"/>
        <v>0.63322580645161286</v>
      </c>
      <c r="O135" s="80" t="s">
        <v>429</v>
      </c>
      <c r="P135" s="79" t="s">
        <v>435</v>
      </c>
      <c r="Q135" t="s">
        <v>420</v>
      </c>
      <c r="R135">
        <f t="shared" si="80"/>
        <v>0.35</v>
      </c>
      <c r="S135" t="s">
        <v>420</v>
      </c>
      <c r="T135">
        <f t="shared" si="81"/>
        <v>1.6774193548387096E-2</v>
      </c>
      <c r="U135" t="s">
        <v>420</v>
      </c>
      <c r="V135">
        <f t="shared" si="82"/>
        <v>0.63322580645161286</v>
      </c>
      <c r="W135" t="s">
        <v>421</v>
      </c>
    </row>
  </sheetData>
  <sortState ref="CU1:CZ62">
    <sortCondition ref="CW1"/>
  </sortState>
  <phoneticPr fontId="1" type="noConversion"/>
  <conditionalFormatting sqref="A1:A31">
    <cfRule type="containsText" dxfId="57" priority="30" operator="containsText" text="1Shee">
      <formula>NOT(ISERROR(SEARCH("1Shee",A1)))</formula>
    </cfRule>
  </conditionalFormatting>
  <conditionalFormatting sqref="A35:A65">
    <cfRule type="containsText" dxfId="56" priority="29" operator="containsText" text="1Shee">
      <formula>NOT(ISERROR(SEARCH("1Shee",A35)))</formula>
    </cfRule>
  </conditionalFormatting>
  <conditionalFormatting sqref="CU35:CU65">
    <cfRule type="containsText" dxfId="55" priority="1" operator="containsText" text="1Shee">
      <formula>NOT(ISERROR(SEARCH("1Shee",CU35)))</formula>
    </cfRule>
  </conditionalFormatting>
  <conditionalFormatting sqref="H1:H31">
    <cfRule type="containsText" dxfId="54" priority="28" operator="containsText" text="1Shee">
      <formula>NOT(ISERROR(SEARCH("1Shee",H1)))</formula>
    </cfRule>
  </conditionalFormatting>
  <conditionalFormatting sqref="H35:H65">
    <cfRule type="containsText" dxfId="53" priority="27" operator="containsText" text="1Shee">
      <formula>NOT(ISERROR(SEARCH("1Shee",H35)))</formula>
    </cfRule>
  </conditionalFormatting>
  <conditionalFormatting sqref="O1:O31">
    <cfRule type="containsText" dxfId="52" priority="26" operator="containsText" text="1Shee">
      <formula>NOT(ISERROR(SEARCH("1Shee",O1)))</formula>
    </cfRule>
  </conditionalFormatting>
  <conditionalFormatting sqref="O35:O65">
    <cfRule type="containsText" dxfId="51" priority="25" operator="containsText" text="1Shee">
      <formula>NOT(ISERROR(SEARCH("1Shee",O35)))</formula>
    </cfRule>
  </conditionalFormatting>
  <conditionalFormatting sqref="AC1:AC31">
    <cfRule type="containsText" dxfId="50" priority="24" operator="containsText" text="1Shee">
      <formula>NOT(ISERROR(SEARCH("1Shee",AC1)))</formula>
    </cfRule>
  </conditionalFormatting>
  <conditionalFormatting sqref="AC35:AC65">
    <cfRule type="containsText" dxfId="49" priority="23" operator="containsText" text="1Shee">
      <formula>NOT(ISERROR(SEARCH("1Shee",AC35)))</formula>
    </cfRule>
  </conditionalFormatting>
  <conditionalFormatting sqref="V1:V31">
    <cfRule type="containsText" dxfId="48" priority="22" operator="containsText" text="1Shee">
      <formula>NOT(ISERROR(SEARCH("1Shee",V1)))</formula>
    </cfRule>
  </conditionalFormatting>
  <conditionalFormatting sqref="V35:V65">
    <cfRule type="containsText" dxfId="47" priority="21" operator="containsText" text="1Shee">
      <formula>NOT(ISERROR(SEARCH("1Shee",V35)))</formula>
    </cfRule>
  </conditionalFormatting>
  <conditionalFormatting sqref="AJ1:AJ31">
    <cfRule type="containsText" dxfId="46" priority="20" operator="containsText" text="1Shee">
      <formula>NOT(ISERROR(SEARCH("1Shee",AJ1)))</formula>
    </cfRule>
  </conditionalFormatting>
  <conditionalFormatting sqref="AJ35:AJ65">
    <cfRule type="containsText" dxfId="45" priority="19" operator="containsText" text="1Shee">
      <formula>NOT(ISERROR(SEARCH("1Shee",AJ35)))</formula>
    </cfRule>
  </conditionalFormatting>
  <conditionalFormatting sqref="AQ1:AQ31">
    <cfRule type="containsText" dxfId="44" priority="18" operator="containsText" text="1Shee">
      <formula>NOT(ISERROR(SEARCH("1Shee",AQ1)))</formula>
    </cfRule>
  </conditionalFormatting>
  <conditionalFormatting sqref="AQ35:AQ65">
    <cfRule type="containsText" dxfId="43" priority="17" operator="containsText" text="1Shee">
      <formula>NOT(ISERROR(SEARCH("1Shee",AQ35)))</formula>
    </cfRule>
  </conditionalFormatting>
  <conditionalFormatting sqref="AX1:AX31">
    <cfRule type="containsText" dxfId="42" priority="16" operator="containsText" text="1Shee">
      <formula>NOT(ISERROR(SEARCH("1Shee",AX1)))</formula>
    </cfRule>
  </conditionalFormatting>
  <conditionalFormatting sqref="AX35:AX65">
    <cfRule type="containsText" dxfId="41" priority="15" operator="containsText" text="1Shee">
      <formula>NOT(ISERROR(SEARCH("1Shee",AX35)))</formula>
    </cfRule>
  </conditionalFormatting>
  <conditionalFormatting sqref="BE1:BE31">
    <cfRule type="containsText" dxfId="40" priority="14" operator="containsText" text="1Shee">
      <formula>NOT(ISERROR(SEARCH("1Shee",BE1)))</formula>
    </cfRule>
  </conditionalFormatting>
  <conditionalFormatting sqref="BE35:BE65">
    <cfRule type="containsText" dxfId="39" priority="13" operator="containsText" text="1Shee">
      <formula>NOT(ISERROR(SEARCH("1Shee",BE35)))</formula>
    </cfRule>
  </conditionalFormatting>
  <conditionalFormatting sqref="BL1:BL31">
    <cfRule type="containsText" dxfId="38" priority="12" operator="containsText" text="1Shee">
      <formula>NOT(ISERROR(SEARCH("1Shee",BL1)))</formula>
    </cfRule>
  </conditionalFormatting>
  <conditionalFormatting sqref="BL35:BL65">
    <cfRule type="containsText" dxfId="37" priority="11" operator="containsText" text="1Shee">
      <formula>NOT(ISERROR(SEARCH("1Shee",BL35)))</formula>
    </cfRule>
  </conditionalFormatting>
  <conditionalFormatting sqref="BS1:BS31">
    <cfRule type="containsText" dxfId="36" priority="10" operator="containsText" text="1Shee">
      <formula>NOT(ISERROR(SEARCH("1Shee",BS1)))</formula>
    </cfRule>
  </conditionalFormatting>
  <conditionalFormatting sqref="BS35:BS65">
    <cfRule type="containsText" dxfId="35" priority="9" operator="containsText" text="1Shee">
      <formula>NOT(ISERROR(SEARCH("1Shee",BS35)))</formula>
    </cfRule>
  </conditionalFormatting>
  <conditionalFormatting sqref="BZ1:BZ31">
    <cfRule type="containsText" dxfId="34" priority="8" operator="containsText" text="1Shee">
      <formula>NOT(ISERROR(SEARCH("1Shee",BZ1)))</formula>
    </cfRule>
  </conditionalFormatting>
  <conditionalFormatting sqref="BZ35:BZ65">
    <cfRule type="containsText" dxfId="33" priority="7" operator="containsText" text="1Shee">
      <formula>NOT(ISERROR(SEARCH("1Shee",BZ35)))</formula>
    </cfRule>
  </conditionalFormatting>
  <conditionalFormatting sqref="CG1:CG31">
    <cfRule type="containsText" dxfId="32" priority="6" operator="containsText" text="1Shee">
      <formula>NOT(ISERROR(SEARCH("1Shee",CG1)))</formula>
    </cfRule>
  </conditionalFormatting>
  <conditionalFormatting sqref="CG35:CG65">
    <cfRule type="containsText" dxfId="31" priority="5" operator="containsText" text="1Shee">
      <formula>NOT(ISERROR(SEARCH("1Shee",CG35)))</formula>
    </cfRule>
  </conditionalFormatting>
  <conditionalFormatting sqref="CN1:CN31">
    <cfRule type="containsText" dxfId="30" priority="4" operator="containsText" text="1Shee">
      <formula>NOT(ISERROR(SEARCH("1Shee",CN1)))</formula>
    </cfRule>
  </conditionalFormatting>
  <conditionalFormatting sqref="CN35:CN65">
    <cfRule type="containsText" dxfId="29" priority="3" operator="containsText" text="1Shee">
      <formula>NOT(ISERROR(SEARCH("1Shee",CN35)))</formula>
    </cfRule>
  </conditionalFormatting>
  <conditionalFormatting sqref="CU1:CU31">
    <cfRule type="containsText" dxfId="28" priority="2" operator="containsText" text="1Shee">
      <formula>NOT(ISERROR(SEARCH("1Shee",CU1)))</formula>
    </cfRule>
  </conditionalFormatting>
  <hyperlinks>
    <hyperlink ref="W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 Info</vt:lpstr>
      <vt:lpstr>oracle construct</vt:lpstr>
      <vt:lpstr>run Time</vt:lpstr>
      <vt:lpstr>numberCount</vt:lpstr>
      <vt:lpstr>graphCount</vt:lpstr>
      <vt:lpstr>oracleCount</vt:lpstr>
      <vt:lpstr>tag evaluate</vt:lpstr>
      <vt:lpstr>pairdata</vt:lpstr>
      <vt:lpstr>pairTP</vt:lpstr>
      <vt:lpstr>pairAll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2022-04-28T11:08:46Z</dcterms:modified>
</cp:coreProperties>
</file>