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844" activeTab="2"/>
  </bookViews>
  <sheets>
    <sheet name="info of apps" sheetId="9" r:id="rId1"/>
    <sheet name="execution time" sheetId="2" r:id="rId2"/>
    <sheet name="numberCount" sheetId="4" r:id="rId3"/>
    <sheet name="oracleCount" sheetId="6" r:id="rId4"/>
    <sheet name="number of FN ICCs with tags" sheetId="8" r:id="rId5"/>
  </sheets>
  <calcPr calcId="144525"/>
</workbook>
</file>

<file path=xl/connections.xml><?xml version="1.0" encoding="utf-8"?>
<connections xmlns="http://schemas.openxmlformats.org/spreadsheetml/2006/main">
  <connection id="1" name="new 11" type="6" background="1" refreshedVersion="2" saveData="1">
    <textPr sourceFile="C:\Users\79940\Desktop\new 1.txt" delimiter="&amp;">
      <textFields>
        <textField/>
      </textFields>
    </textPr>
  </connection>
  <connection id="2" name="new 12" type="6" background="1" refreshedVersion="2" saveData="1">
    <textPr sourceFile="C:\Users\79940\Desktop\new 1.txt" delimiter="&amp;">
      <textFields>
        <textField/>
      </textFields>
    </textPr>
  </connection>
</connections>
</file>

<file path=xl/sharedStrings.xml><?xml version="1.0" encoding="utf-8"?>
<sst xmlns="http://schemas.openxmlformats.org/spreadsheetml/2006/main" count="1868" uniqueCount="170">
  <si>
    <t>Name and Number of apps in Benchhand</t>
  </si>
  <si>
    <t>DroidBench-18 apps</t>
  </si>
  <si>
    <t>ICCBench-24 apps</t>
  </si>
  <si>
    <t>StoryD-10 apps</t>
  </si>
  <si>
    <t>RAICC-20 apps</t>
  </si>
  <si>
    <t>ICCBot-1 app</t>
  </si>
  <si>
    <t>https://github.com/secure-software-engineering/DroidBench</t>
  </si>
  <si>
    <t>https://github.com/fgwei/ICC-Bench</t>
  </si>
  <si>
    <t>https://sites.google.com/view/storydroid/</t>
  </si>
  <si>
    <t>https://github.com/Trustworthy-Software/RAICC</t>
  </si>
  <si>
    <t>https://github.com/hanada31/ICCBot</t>
  </si>
  <si>
    <t>ActivityCommunication1</t>
  </si>
  <si>
    <t>icc_dynregister1</t>
  </si>
  <si>
    <t>activity_1</t>
  </si>
  <si>
    <t>addAction1</t>
  </si>
  <si>
    <t>ICCBotBench</t>
  </si>
  <si>
    <t>ActivityCommunication2</t>
  </si>
  <si>
    <t>icc_dynregister2</t>
  </si>
  <si>
    <t>activity_2</t>
  </si>
  <si>
    <t>addAction2</t>
  </si>
  <si>
    <t>ActivityCommunication3</t>
  </si>
  <si>
    <t>icc_explicit1</t>
  </si>
  <si>
    <t>activity_fragment_1</t>
  </si>
  <si>
    <t>requestLocationUpdates</t>
  </si>
  <si>
    <t>ActivityCommunication4</t>
  </si>
  <si>
    <t>icc_explicit_nosrc_nosink</t>
  </si>
  <si>
    <t>activity_fragment_2</t>
  </si>
  <si>
    <t>requestNetwork</t>
  </si>
  <si>
    <t>ActivityCommunication5</t>
  </si>
  <si>
    <t>icc_explicit_nosrc_sink</t>
  </si>
  <si>
    <t>activity_innerclass_1</t>
  </si>
  <si>
    <t>send</t>
  </si>
  <si>
    <t>ActivityCommunication6</t>
  </si>
  <si>
    <t>icc_explicit_src_nosink</t>
  </si>
  <si>
    <t>activity_innerclass_2</t>
  </si>
  <si>
    <t>sendIntent</t>
  </si>
  <si>
    <t>ActivityCommunication7</t>
  </si>
  <si>
    <t>icc_explicit_src_sink</t>
  </si>
  <si>
    <t>fragment_1</t>
  </si>
  <si>
    <t>sendTextMessage1</t>
  </si>
  <si>
    <t>ActivityCommunication8</t>
  </si>
  <si>
    <t>icc_implicit_action</t>
  </si>
  <si>
    <t>fragment_2</t>
  </si>
  <si>
    <t>sendTextMessage2</t>
  </si>
  <si>
    <t>BroadcastTaintAndLeak1</t>
  </si>
  <si>
    <t>icc_implicit_category</t>
  </si>
  <si>
    <t>innerclass_1</t>
  </si>
  <si>
    <t>setDeleteIntent</t>
  </si>
  <si>
    <t>ComponentNotInManifest1</t>
  </si>
  <si>
    <t>icc_implicit_data1</t>
  </si>
  <si>
    <t>innerclass_2</t>
  </si>
  <si>
    <t>setExact</t>
  </si>
  <si>
    <t>EventOrdering1</t>
  </si>
  <si>
    <t>icc_implicit_data2</t>
  </si>
  <si>
    <t>setExactAndAllowWhileIdle</t>
  </si>
  <si>
    <t>IntentSink1</t>
  </si>
  <si>
    <t>icc_implicit_mix1</t>
  </si>
  <si>
    <t>setFullScreenIntent</t>
  </si>
  <si>
    <t>IntentSink2</t>
  </si>
  <si>
    <t>icc_implicit_mix2</t>
  </si>
  <si>
    <t>setInexactRepeating</t>
  </si>
  <si>
    <t>IntentSource1</t>
  </si>
  <si>
    <t>icc_implicit_nosrc_nosink</t>
  </si>
  <si>
    <t>setLatestEventInfo</t>
  </si>
  <si>
    <t>ServiceCommunication1</t>
  </si>
  <si>
    <t>icc_implicit_nosrc_sink</t>
  </si>
  <si>
    <t>setOnClickPendingIntent</t>
  </si>
  <si>
    <t>SharedPreferences1</t>
  </si>
  <si>
    <t>icc_implicit_src_nosink</t>
  </si>
  <si>
    <t>setPendingIntentTemplate</t>
  </si>
  <si>
    <t>Singletons1</t>
  </si>
  <si>
    <t>icc_implicit_src_sink</t>
  </si>
  <si>
    <t>setRepeating</t>
  </si>
  <si>
    <t>UnresolvableIntent1</t>
  </si>
  <si>
    <t>icc_intentservice</t>
  </si>
  <si>
    <t>setSendDataMessage</t>
  </si>
  <si>
    <t>icc_rpc_comprehensive</t>
  </si>
  <si>
    <t>setWindow</t>
  </si>
  <si>
    <t>icc_stateful</t>
  </si>
  <si>
    <t>startIntentSenderForResult</t>
  </si>
  <si>
    <t>rpc_localservice</t>
  </si>
  <si>
    <t>rpc_messengerservice</t>
  </si>
  <si>
    <t>rpc_remoteservice</t>
  </si>
  <si>
    <t>rpc_returnsensitive</t>
  </si>
  <si>
    <t>Execution time of tools on apps</t>
  </si>
  <si>
    <t>Gator</t>
  </si>
  <si>
    <t>IC3</t>
  </si>
  <si>
    <t>Ic3-dialdroid</t>
  </si>
  <si>
    <t>A3E</t>
  </si>
  <si>
    <t>Story</t>
  </si>
  <si>
    <t>ICCBot</t>
  </si>
  <si>
    <t>DroidBench-ICC</t>
  </si>
  <si>
    <t>ICCBench</t>
  </si>
  <si>
    <t>StoryDroidBench</t>
  </si>
  <si>
    <t>RAICCBench</t>
  </si>
  <si>
    <t>Sum</t>
  </si>
  <si>
    <t>Total time</t>
  </si>
  <si>
    <t>Statistical results evaluated with number metrics on BenchHand, lefttables give the result for each app, and the right tables give result for each/all benchmark</t>
  </si>
  <si>
    <t>DroidBench</t>
  </si>
  <si>
    <t>Comp-Comp ICC Number</t>
  </si>
  <si>
    <t>Act-Act ICC Number</t>
  </si>
  <si>
    <t>Componet+Fragment - Componet+Fragment ICC Number</t>
  </si>
  <si>
    <t>for each benchmark</t>
  </si>
  <si>
    <t>Component</t>
  </si>
  <si>
    <t>IC3-Dial</t>
  </si>
  <si>
    <t>IC3-diadroid</t>
  </si>
  <si>
    <t>sum</t>
  </si>
  <si>
    <t>for all benchmarks</t>
  </si>
  <si>
    <t xml:space="preserve"> </t>
  </si>
  <si>
    <t>Comp-Comp</t>
  </si>
  <si>
    <t>Act-Act</t>
  </si>
  <si>
    <t>Componet+Fragment - Componet+Fragment</t>
  </si>
  <si>
    <t>StoryD</t>
  </si>
  <si>
    <t>RAICC</t>
  </si>
  <si>
    <t>FN/FP/TP ICC Number and Rates of Tools on BenchHand</t>
  </si>
  <si>
    <t xml:space="preserve">Summary of FN/FP/TP ICC Number </t>
  </si>
  <si>
    <t>Oracle</t>
  </si>
  <si>
    <t>FN</t>
  </si>
  <si>
    <t>FNRate</t>
  </si>
  <si>
    <t>oracle</t>
  </si>
  <si>
    <t>reported</t>
  </si>
  <si>
    <t>fn of tools</t>
  </si>
  <si>
    <t>fp of tools</t>
  </si>
  <si>
    <t>story</t>
  </si>
  <si>
    <t>We count the FN-related characteristics of each tool onBenchHand. One ICC may have multiple characteristic labels and the failed apps are not counted for each tool. Left columns: related to one characteristic; right  columns: only related to this characteristic.</t>
  </si>
  <si>
    <t>callBack</t>
  </si>
  <si>
    <t>staticCB</t>
  </si>
  <si>
    <t>dynamicCB</t>
  </si>
  <si>
    <t>implicitCB</t>
  </si>
  <si>
    <t>atypicalICC</t>
  </si>
  <si>
    <t>implicitICC</t>
  </si>
  <si>
    <t>stringOp</t>
  </si>
  <si>
    <t>staticVal</t>
  </si>
  <si>
    <t>callContext</t>
  </si>
  <si>
    <t>async</t>
  </si>
  <si>
    <t>polym</t>
  </si>
  <si>
    <t>nonAct</t>
  </si>
  <si>
    <t>dynamicBC</t>
  </si>
  <si>
    <t>fragment</t>
  </si>
  <si>
    <t>adapter</t>
  </si>
  <si>
    <t>widget</t>
  </si>
  <si>
    <t>otherClass</t>
  </si>
  <si>
    <t>isLibrary</t>
  </si>
  <si>
    <t>staticCBOnly</t>
  </si>
  <si>
    <t>dynamicCBOnly</t>
  </si>
  <si>
    <t>implicitCBonly</t>
  </si>
  <si>
    <t>atypicalICCOnly</t>
  </si>
  <si>
    <t>implicitICCOnly</t>
  </si>
  <si>
    <t>stringOpOnly</t>
  </si>
  <si>
    <t>staticValOnly</t>
  </si>
  <si>
    <t>callContextOnly</t>
  </si>
  <si>
    <t>asyncOnly</t>
  </si>
  <si>
    <t>polymOnly</t>
  </si>
  <si>
    <t>nonActonly</t>
  </si>
  <si>
    <t>dynamicBCOnly</t>
  </si>
  <si>
    <t>fragmentOnly</t>
  </si>
  <si>
    <t>adapterOnly</t>
  </si>
  <si>
    <t>widgetOnly</t>
  </si>
  <si>
    <t>otherClassOnly</t>
  </si>
  <si>
    <t>libraryonly</t>
  </si>
  <si>
    <t xml:space="preserve">A3E         </t>
  </si>
  <si>
    <t xml:space="preserve">oracle       </t>
  </si>
  <si>
    <t xml:space="preserve">Gator         </t>
  </si>
  <si>
    <t>all characteristics</t>
  </si>
  <si>
    <t>implicitMatch</t>
  </si>
  <si>
    <t>top characteristics</t>
  </si>
  <si>
    <t xml:space="preserve">IC3         </t>
  </si>
  <si>
    <t xml:space="preserve">IC3Dial     </t>
  </si>
  <si>
    <t xml:space="preserve">ICCBot      </t>
  </si>
  <si>
    <t xml:space="preserve">Story   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</si>
</sst>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Times New Roman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22" fillId="21" borderId="1" applyNumberFormat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0" fontId="2" fillId="8" borderId="0" xfId="0" applyFont="1" applyFill="1" applyAlignment="1">
      <alignment horizontal="center" vertical="center"/>
    </xf>
    <xf numFmtId="0" fontId="4" fillId="7" borderId="0" xfId="0" applyFont="1" applyFill="1"/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left" vertical="center"/>
    </xf>
    <xf numFmtId="0" fontId="9" fillId="7" borderId="0" xfId="1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hanada31/ICCBot" TargetMode="External"/><Relationship Id="rId4" Type="http://schemas.openxmlformats.org/officeDocument/2006/relationships/hyperlink" Target="https://sites.google.com/view/storydroid/" TargetMode="External"/><Relationship Id="rId3" Type="http://schemas.openxmlformats.org/officeDocument/2006/relationships/hyperlink" Target="https://github.com/Trustworthy-Software/RAICC" TargetMode="External"/><Relationship Id="rId2" Type="http://schemas.openxmlformats.org/officeDocument/2006/relationships/hyperlink" Target="https://github.com/fgwei/ICC-Bench" TargetMode="External"/><Relationship Id="rId1" Type="http://schemas.openxmlformats.org/officeDocument/2006/relationships/hyperlink" Target="https://github.com/secure-software-engineering/DroidBen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zoomScale="130" zoomScaleNormal="130" workbookViewId="0">
      <selection activeCell="G15" sqref="G15"/>
    </sheetView>
  </sheetViews>
  <sheetFormatPr defaultColWidth="23.2222222222222" defaultRowHeight="13.8" outlineLevelCol="6"/>
  <cols>
    <col min="1" max="1" width="33.5092592592593" style="40" customWidth="1"/>
    <col min="2" max="16384" width="23.2222222222222" style="40" customWidth="1"/>
  </cols>
  <sheetData>
    <row r="1" ht="37" customHeight="1" spans="1:7">
      <c r="A1" s="41" t="s">
        <v>0</v>
      </c>
      <c r="B1" s="41"/>
      <c r="C1" s="41"/>
      <c r="D1" s="41"/>
      <c r="E1" s="41"/>
      <c r="F1" s="42"/>
      <c r="G1" s="42"/>
    </row>
    <row r="2" spans="1:7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2"/>
      <c r="G2" s="42"/>
    </row>
    <row r="3" spans="1:7">
      <c r="A3" s="43"/>
      <c r="B3" s="43"/>
      <c r="C3" s="43"/>
      <c r="D3" s="43"/>
      <c r="E3" s="43"/>
      <c r="F3" s="42"/>
      <c r="G3" s="42"/>
    </row>
    <row r="4" s="39" customFormat="1" ht="27.6" spans="1:7">
      <c r="A4" s="44" t="s">
        <v>6</v>
      </c>
      <c r="B4" s="44" t="s">
        <v>7</v>
      </c>
      <c r="C4" s="44" t="s">
        <v>8</v>
      </c>
      <c r="D4" s="44" t="s">
        <v>9</v>
      </c>
      <c r="E4" s="44" t="s">
        <v>10</v>
      </c>
      <c r="F4" s="45"/>
      <c r="G4" s="45"/>
    </row>
    <row r="5" spans="1:7">
      <c r="A5" s="46" t="s">
        <v>11</v>
      </c>
      <c r="B5" s="46" t="s">
        <v>12</v>
      </c>
      <c r="C5" s="46" t="s">
        <v>13</v>
      </c>
      <c r="D5" s="46" t="s">
        <v>14</v>
      </c>
      <c r="E5" s="46" t="s">
        <v>15</v>
      </c>
      <c r="F5" s="42"/>
      <c r="G5" s="42"/>
    </row>
    <row r="6" spans="1:7">
      <c r="A6" s="46" t="s">
        <v>16</v>
      </c>
      <c r="B6" s="46" t="s">
        <v>17</v>
      </c>
      <c r="C6" s="46" t="s">
        <v>18</v>
      </c>
      <c r="D6" s="46" t="s">
        <v>19</v>
      </c>
      <c r="E6" s="42"/>
      <c r="F6" s="42"/>
      <c r="G6" s="42"/>
    </row>
    <row r="7" spans="1:7">
      <c r="A7" s="46" t="s">
        <v>20</v>
      </c>
      <c r="B7" s="46" t="s">
        <v>21</v>
      </c>
      <c r="C7" s="46" t="s">
        <v>22</v>
      </c>
      <c r="D7" s="46" t="s">
        <v>23</v>
      </c>
      <c r="E7" s="42"/>
      <c r="F7" s="42"/>
      <c r="G7" s="42"/>
    </row>
    <row r="8" spans="1:7">
      <c r="A8" s="46" t="s">
        <v>24</v>
      </c>
      <c r="B8" s="46" t="s">
        <v>25</v>
      </c>
      <c r="C8" s="46" t="s">
        <v>26</v>
      </c>
      <c r="D8" s="46" t="s">
        <v>27</v>
      </c>
      <c r="E8" s="42"/>
      <c r="F8" s="42"/>
      <c r="G8" s="42"/>
    </row>
    <row r="9" spans="1:7">
      <c r="A9" s="46" t="s">
        <v>28</v>
      </c>
      <c r="B9" s="46" t="s">
        <v>29</v>
      </c>
      <c r="C9" s="46" t="s">
        <v>30</v>
      </c>
      <c r="D9" s="46" t="s">
        <v>31</v>
      </c>
      <c r="E9" s="42"/>
      <c r="F9" s="42"/>
      <c r="G9" s="42"/>
    </row>
    <row r="10" spans="1:7">
      <c r="A10" s="46" t="s">
        <v>32</v>
      </c>
      <c r="B10" s="46" t="s">
        <v>33</v>
      </c>
      <c r="C10" s="46" t="s">
        <v>34</v>
      </c>
      <c r="D10" s="46" t="s">
        <v>35</v>
      </c>
      <c r="E10" s="42"/>
      <c r="F10" s="42"/>
      <c r="G10" s="42"/>
    </row>
    <row r="11" spans="1:7">
      <c r="A11" s="46" t="s">
        <v>36</v>
      </c>
      <c r="B11" s="46" t="s">
        <v>37</v>
      </c>
      <c r="C11" s="46" t="s">
        <v>38</v>
      </c>
      <c r="D11" s="46" t="s">
        <v>39</v>
      </c>
      <c r="E11" s="42"/>
      <c r="F11" s="42"/>
      <c r="G11" s="42"/>
    </row>
    <row r="12" spans="1:7">
      <c r="A12" s="46" t="s">
        <v>40</v>
      </c>
      <c r="B12" s="46" t="s">
        <v>41</v>
      </c>
      <c r="C12" s="46" t="s">
        <v>42</v>
      </c>
      <c r="D12" s="46" t="s">
        <v>43</v>
      </c>
      <c r="E12" s="42"/>
      <c r="F12" s="42"/>
      <c r="G12" s="42"/>
    </row>
    <row r="13" spans="1:7">
      <c r="A13" s="46" t="s">
        <v>44</v>
      </c>
      <c r="B13" s="46" t="s">
        <v>45</v>
      </c>
      <c r="C13" s="46" t="s">
        <v>46</v>
      </c>
      <c r="D13" s="46" t="s">
        <v>47</v>
      </c>
      <c r="E13" s="42"/>
      <c r="F13" s="42"/>
      <c r="G13" s="42"/>
    </row>
    <row r="14" spans="1:7">
      <c r="A14" s="46" t="s">
        <v>48</v>
      </c>
      <c r="B14" s="46" t="s">
        <v>49</v>
      </c>
      <c r="C14" s="46" t="s">
        <v>50</v>
      </c>
      <c r="D14" s="46" t="s">
        <v>51</v>
      </c>
      <c r="E14" s="42"/>
      <c r="F14" s="42"/>
      <c r="G14" s="42"/>
    </row>
    <row r="15" spans="1:7">
      <c r="A15" s="46" t="s">
        <v>52</v>
      </c>
      <c r="B15" s="46" t="s">
        <v>53</v>
      </c>
      <c r="C15" s="42"/>
      <c r="D15" s="46" t="s">
        <v>54</v>
      </c>
      <c r="E15" s="42"/>
      <c r="F15" s="42"/>
      <c r="G15" s="42"/>
    </row>
    <row r="16" spans="1:7">
      <c r="A16" s="46" t="s">
        <v>55</v>
      </c>
      <c r="B16" s="46" t="s">
        <v>56</v>
      </c>
      <c r="C16" s="42"/>
      <c r="D16" s="46" t="s">
        <v>57</v>
      </c>
      <c r="E16" s="42"/>
      <c r="F16" s="42"/>
      <c r="G16" s="42"/>
    </row>
    <row r="17" spans="1:7">
      <c r="A17" s="46" t="s">
        <v>58</v>
      </c>
      <c r="B17" s="46" t="s">
        <v>59</v>
      </c>
      <c r="C17" s="42"/>
      <c r="D17" s="46" t="s">
        <v>60</v>
      </c>
      <c r="E17" s="42"/>
      <c r="F17" s="42"/>
      <c r="G17" s="42"/>
    </row>
    <row r="18" spans="1:7">
      <c r="A18" s="46" t="s">
        <v>61</v>
      </c>
      <c r="B18" s="46" t="s">
        <v>62</v>
      </c>
      <c r="C18" s="42"/>
      <c r="D18" s="46" t="s">
        <v>63</v>
      </c>
      <c r="E18" s="42"/>
      <c r="F18" s="42"/>
      <c r="G18" s="42"/>
    </row>
    <row r="19" spans="1:7">
      <c r="A19" s="46" t="s">
        <v>64</v>
      </c>
      <c r="B19" s="46" t="s">
        <v>65</v>
      </c>
      <c r="C19" s="42"/>
      <c r="D19" s="46" t="s">
        <v>66</v>
      </c>
      <c r="E19" s="42"/>
      <c r="F19" s="42"/>
      <c r="G19" s="42"/>
    </row>
    <row r="20" spans="1:7">
      <c r="A20" s="46" t="s">
        <v>67</v>
      </c>
      <c r="B20" s="46" t="s">
        <v>68</v>
      </c>
      <c r="C20" s="42"/>
      <c r="D20" s="46" t="s">
        <v>69</v>
      </c>
      <c r="E20" s="42"/>
      <c r="F20" s="42"/>
      <c r="G20" s="42"/>
    </row>
    <row r="21" spans="1:7">
      <c r="A21" s="46" t="s">
        <v>70</v>
      </c>
      <c r="B21" s="46" t="s">
        <v>71</v>
      </c>
      <c r="C21" s="42"/>
      <c r="D21" s="46" t="s">
        <v>72</v>
      </c>
      <c r="E21" s="42"/>
      <c r="F21" s="42"/>
      <c r="G21" s="42"/>
    </row>
    <row r="22" spans="1:7">
      <c r="A22" s="46" t="s">
        <v>73</v>
      </c>
      <c r="B22" s="46" t="s">
        <v>74</v>
      </c>
      <c r="C22" s="42"/>
      <c r="D22" s="46" t="s">
        <v>75</v>
      </c>
      <c r="E22" s="42"/>
      <c r="F22" s="42"/>
      <c r="G22" s="42"/>
    </row>
    <row r="23" spans="1:7">
      <c r="A23" s="42"/>
      <c r="B23" s="46" t="s">
        <v>76</v>
      </c>
      <c r="C23" s="42"/>
      <c r="D23" s="46" t="s">
        <v>77</v>
      </c>
      <c r="E23" s="42"/>
      <c r="F23" s="42"/>
      <c r="G23" s="42"/>
    </row>
    <row r="24" spans="1:7">
      <c r="A24" s="42"/>
      <c r="B24" s="46" t="s">
        <v>78</v>
      </c>
      <c r="C24" s="42"/>
      <c r="D24" s="46" t="s">
        <v>79</v>
      </c>
      <c r="E24" s="42"/>
      <c r="F24" s="42"/>
      <c r="G24" s="42"/>
    </row>
    <row r="25" spans="1:7">
      <c r="A25" s="42"/>
      <c r="B25" s="46" t="s">
        <v>80</v>
      </c>
      <c r="C25" s="42"/>
      <c r="D25" s="42"/>
      <c r="E25" s="42"/>
      <c r="F25" s="42"/>
      <c r="G25" s="42"/>
    </row>
    <row r="26" spans="1:7">
      <c r="A26" s="42"/>
      <c r="B26" s="46" t="s">
        <v>81</v>
      </c>
      <c r="C26" s="42"/>
      <c r="D26" s="42"/>
      <c r="E26" s="42"/>
      <c r="F26" s="42"/>
      <c r="G26" s="42"/>
    </row>
    <row r="27" spans="1:7">
      <c r="A27" s="42"/>
      <c r="B27" s="46" t="s">
        <v>82</v>
      </c>
      <c r="C27" s="42"/>
      <c r="D27" s="42"/>
      <c r="E27" s="42"/>
      <c r="F27" s="42"/>
      <c r="G27" s="42"/>
    </row>
    <row r="28" spans="1:7">
      <c r="A28" s="42"/>
      <c r="B28" s="46" t="s">
        <v>83</v>
      </c>
      <c r="C28" s="42"/>
      <c r="D28" s="42"/>
      <c r="E28" s="42"/>
      <c r="F28" s="42"/>
      <c r="G28" s="42"/>
    </row>
  </sheetData>
  <mergeCells count="6">
    <mergeCell ref="A1:E1"/>
    <mergeCell ref="A2:A3"/>
    <mergeCell ref="B2:B3"/>
    <mergeCell ref="C2:C3"/>
    <mergeCell ref="D2:D3"/>
    <mergeCell ref="E2:E3"/>
  </mergeCells>
  <hyperlinks>
    <hyperlink ref="A4" r:id="rId1" display="https://github.com/secure-software-engineering/DroidBench"/>
    <hyperlink ref="B4" r:id="rId2" display="https://github.com/fgwei/ICC-Bench"/>
    <hyperlink ref="D4" r:id="rId3" display="https://github.com/Trustworthy-Software/RAICC"/>
    <hyperlink ref="C4" r:id="rId4" display="https://sites.google.com/view/storydroid/"/>
    <hyperlink ref="E4" r:id="rId5" display="https://github.com/hanada31/ICCBot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5" zoomScaleNormal="145" workbookViewId="0">
      <selection activeCell="A1" sqref="A1:G1"/>
    </sheetView>
  </sheetViews>
  <sheetFormatPr defaultColWidth="9" defaultRowHeight="13.8" outlineLevelCol="7"/>
  <cols>
    <col min="1" max="1" width="26.3333333333333" customWidth="1"/>
    <col min="2" max="2" width="12.8888888888889"/>
    <col min="4" max="4" width="13.2685185185185" customWidth="1"/>
    <col min="8" max="8" width="12.8888888888889"/>
    <col min="11" max="11" width="22.7777777777778" customWidth="1"/>
  </cols>
  <sheetData>
    <row r="1" ht="46" customHeight="1" spans="1:8">
      <c r="A1" s="31" t="s">
        <v>84</v>
      </c>
      <c r="B1" s="31"/>
      <c r="C1" s="31"/>
      <c r="D1" s="31"/>
      <c r="E1" s="31"/>
      <c r="F1" s="31"/>
      <c r="G1" s="31"/>
      <c r="H1" s="32"/>
    </row>
    <row r="2" spans="1:8">
      <c r="A2" s="32"/>
      <c r="B2" s="33" t="s">
        <v>85</v>
      </c>
      <c r="C2" s="33" t="s">
        <v>86</v>
      </c>
      <c r="D2" s="33" t="s">
        <v>87</v>
      </c>
      <c r="E2" s="33" t="s">
        <v>88</v>
      </c>
      <c r="F2" s="33" t="s">
        <v>89</v>
      </c>
      <c r="G2" s="34" t="s">
        <v>90</v>
      </c>
      <c r="H2" s="32"/>
    </row>
    <row r="3" spans="1:8">
      <c r="A3" s="35" t="s">
        <v>91</v>
      </c>
      <c r="B3" s="36">
        <v>84</v>
      </c>
      <c r="C3" s="36">
        <v>33</v>
      </c>
      <c r="D3" s="36">
        <v>58</v>
      </c>
      <c r="E3" s="36">
        <v>177</v>
      </c>
      <c r="F3" s="36">
        <v>848</v>
      </c>
      <c r="G3" s="36">
        <v>50</v>
      </c>
      <c r="H3" s="36"/>
    </row>
    <row r="4" spans="1:8">
      <c r="A4" s="35" t="s">
        <v>92</v>
      </c>
      <c r="B4" s="36">
        <v>137</v>
      </c>
      <c r="C4" s="36">
        <v>49</v>
      </c>
      <c r="D4" s="36">
        <v>68</v>
      </c>
      <c r="E4" s="36">
        <v>128</v>
      </c>
      <c r="F4" s="36">
        <v>1218</v>
      </c>
      <c r="G4" s="36">
        <v>54</v>
      </c>
      <c r="H4" s="36"/>
    </row>
    <row r="5" spans="1:8">
      <c r="A5" s="35" t="s">
        <v>93</v>
      </c>
      <c r="B5" s="36">
        <v>81</v>
      </c>
      <c r="C5" s="36">
        <v>68</v>
      </c>
      <c r="D5" s="36">
        <v>117</v>
      </c>
      <c r="E5" s="36">
        <v>356</v>
      </c>
      <c r="F5" s="36">
        <v>636</v>
      </c>
      <c r="G5" s="36">
        <v>48</v>
      </c>
      <c r="H5" s="36"/>
    </row>
    <row r="6" spans="1:8">
      <c r="A6" s="37" t="s">
        <v>94</v>
      </c>
      <c r="B6" s="36">
        <v>138</v>
      </c>
      <c r="C6" s="36">
        <v>49</v>
      </c>
      <c r="D6" s="36">
        <v>114</v>
      </c>
      <c r="E6" s="36">
        <v>1796</v>
      </c>
      <c r="F6" s="36">
        <v>1562</v>
      </c>
      <c r="G6" s="36">
        <v>106</v>
      </c>
      <c r="H6" s="36"/>
    </row>
    <row r="7" spans="1:7">
      <c r="A7" s="37" t="s">
        <v>15</v>
      </c>
      <c r="B7" s="36">
        <v>12</v>
      </c>
      <c r="C7" s="36">
        <v>4</v>
      </c>
      <c r="D7" s="36">
        <v>8</v>
      </c>
      <c r="E7" s="36">
        <v>26</v>
      </c>
      <c r="F7" s="36">
        <v>65</v>
      </c>
      <c r="G7" s="36">
        <v>4</v>
      </c>
    </row>
    <row r="8" spans="1:7">
      <c r="A8" s="38" t="s">
        <v>95</v>
      </c>
      <c r="B8" s="36">
        <f>SUM(B3:B7)</f>
        <v>452</v>
      </c>
      <c r="C8" s="36">
        <f t="shared" ref="C8:G8" si="0">SUM(C3:C7)</f>
        <v>203</v>
      </c>
      <c r="D8" s="36">
        <f t="shared" si="0"/>
        <v>365</v>
      </c>
      <c r="E8" s="36">
        <f t="shared" si="0"/>
        <v>2483</v>
      </c>
      <c r="F8" s="36">
        <f t="shared" si="0"/>
        <v>4329</v>
      </c>
      <c r="G8" s="36">
        <f t="shared" si="0"/>
        <v>262</v>
      </c>
    </row>
    <row r="9" spans="1:7">
      <c r="A9" s="36" t="s">
        <v>96</v>
      </c>
      <c r="B9" s="36">
        <f>SUM(B8:G8)/3600</f>
        <v>2.24833333333333</v>
      </c>
      <c r="C9" s="36"/>
      <c r="D9" s="36"/>
      <c r="E9" s="36"/>
      <c r="F9" s="36"/>
      <c r="G9" s="36"/>
    </row>
  </sheetData>
  <mergeCells count="2">
    <mergeCell ref="A1:G1"/>
    <mergeCell ref="B9:G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1"/>
  <sheetViews>
    <sheetView tabSelected="1" workbookViewId="0">
      <selection activeCell="O2" sqref="O2:T2"/>
    </sheetView>
  </sheetViews>
  <sheetFormatPr defaultColWidth="9" defaultRowHeight="13.8"/>
  <cols>
    <col min="1" max="1" width="26.6666666666667" style="20" customWidth="1"/>
    <col min="2" max="2" width="10.6666666666667" style="20" customWidth="1"/>
    <col min="3" max="20" width="9" style="20"/>
    <col min="21" max="21" width="10.4537037037037" style="20" customWidth="1"/>
    <col min="22" max="22" width="24.5740740740741" style="20" customWidth="1"/>
    <col min="23" max="24" width="9" style="20"/>
    <col min="25" max="25" width="24.4444444444444" style="20" customWidth="1"/>
    <col min="26" max="16384" width="9" style="20"/>
  </cols>
  <sheetData>
    <row r="1" ht="91" customHeight="1" spans="1:28">
      <c r="A1" s="11" t="s">
        <v>97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>
      <c r="A2" s="21" t="s">
        <v>98</v>
      </c>
      <c r="B2" s="21"/>
      <c r="C2" s="22" t="s">
        <v>99</v>
      </c>
      <c r="D2" s="22"/>
      <c r="E2" s="22"/>
      <c r="F2" s="22"/>
      <c r="G2" s="22"/>
      <c r="H2" s="22"/>
      <c r="I2" s="22" t="s">
        <v>100</v>
      </c>
      <c r="J2" s="22"/>
      <c r="K2" s="22"/>
      <c r="L2" s="22"/>
      <c r="M2" s="22"/>
      <c r="N2" s="22"/>
      <c r="O2" s="22" t="s">
        <v>101</v>
      </c>
      <c r="P2" s="22"/>
      <c r="Q2" s="22"/>
      <c r="R2" s="22"/>
      <c r="S2" s="22"/>
      <c r="T2" s="22"/>
      <c r="V2" s="23" t="s">
        <v>102</v>
      </c>
      <c r="W2" s="24" t="s">
        <v>99</v>
      </c>
      <c r="X2" s="24"/>
      <c r="Y2" s="24"/>
      <c r="Z2" s="24"/>
      <c r="AA2" s="24"/>
      <c r="AB2" s="24"/>
    </row>
    <row r="3" ht="27.6" spans="1:28">
      <c r="A3" s="21"/>
      <c r="B3" s="21" t="s">
        <v>103</v>
      </c>
      <c r="C3" s="21" t="s">
        <v>85</v>
      </c>
      <c r="D3" s="21" t="s">
        <v>86</v>
      </c>
      <c r="E3" s="21" t="s">
        <v>104</v>
      </c>
      <c r="F3" s="21" t="s">
        <v>88</v>
      </c>
      <c r="G3" s="21" t="s">
        <v>89</v>
      </c>
      <c r="H3" s="21" t="s">
        <v>90</v>
      </c>
      <c r="I3" s="21" t="s">
        <v>85</v>
      </c>
      <c r="J3" s="21" t="s">
        <v>86</v>
      </c>
      <c r="K3" s="21" t="s">
        <v>104</v>
      </c>
      <c r="L3" s="21" t="s">
        <v>88</v>
      </c>
      <c r="M3" s="21" t="s">
        <v>89</v>
      </c>
      <c r="N3" s="21" t="s">
        <v>90</v>
      </c>
      <c r="O3" s="21" t="s">
        <v>85</v>
      </c>
      <c r="P3" s="21" t="s">
        <v>86</v>
      </c>
      <c r="Q3" s="21" t="s">
        <v>104</v>
      </c>
      <c r="R3" s="21" t="s">
        <v>88</v>
      </c>
      <c r="S3" s="21" t="s">
        <v>89</v>
      </c>
      <c r="T3" s="21" t="s">
        <v>90</v>
      </c>
      <c r="V3" s="23"/>
      <c r="W3" s="24" t="s">
        <v>85</v>
      </c>
      <c r="X3" s="24" t="s">
        <v>86</v>
      </c>
      <c r="Y3" s="24" t="s">
        <v>105</v>
      </c>
      <c r="Z3" s="24" t="s">
        <v>88</v>
      </c>
      <c r="AA3" s="24" t="s">
        <v>89</v>
      </c>
      <c r="AB3" s="24" t="s">
        <v>90</v>
      </c>
    </row>
    <row r="4" spans="1:28">
      <c r="A4" s="20" t="s">
        <v>11</v>
      </c>
      <c r="B4" s="20">
        <v>2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V4" s="25" t="s">
        <v>98</v>
      </c>
      <c r="W4" s="26">
        <f>C22</f>
        <v>8</v>
      </c>
      <c r="X4" s="26">
        <f t="shared" ref="X4:AB4" si="0">D22</f>
        <v>8</v>
      </c>
      <c r="Y4" s="26">
        <f t="shared" si="0"/>
        <v>8</v>
      </c>
      <c r="Z4" s="26">
        <f t="shared" si="0"/>
        <v>2</v>
      </c>
      <c r="AA4" s="26">
        <f t="shared" si="0"/>
        <v>3</v>
      </c>
      <c r="AB4" s="26">
        <f t="shared" si="0"/>
        <v>10</v>
      </c>
    </row>
    <row r="5" spans="1:28">
      <c r="A5" s="20" t="s">
        <v>16</v>
      </c>
      <c r="B5" s="20">
        <v>3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1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1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1</v>
      </c>
      <c r="V5" s="25" t="s">
        <v>92</v>
      </c>
      <c r="W5" s="26">
        <f>C52</f>
        <v>4</v>
      </c>
      <c r="X5" s="26">
        <f t="shared" ref="X5:AB5" si="1">D52</f>
        <v>10</v>
      </c>
      <c r="Y5" s="26">
        <f t="shared" si="1"/>
        <v>23</v>
      </c>
      <c r="Z5" s="26">
        <f t="shared" si="1"/>
        <v>7</v>
      </c>
      <c r="AA5" s="26">
        <f t="shared" si="1"/>
        <v>7</v>
      </c>
      <c r="AB5" s="26">
        <f t="shared" si="1"/>
        <v>26</v>
      </c>
    </row>
    <row r="6" spans="1:28">
      <c r="A6" s="20" t="s">
        <v>20</v>
      </c>
      <c r="B6" s="20">
        <v>3</v>
      </c>
      <c r="C6" s="20">
        <v>2</v>
      </c>
      <c r="D6" s="20">
        <v>1</v>
      </c>
      <c r="E6" s="20">
        <v>1</v>
      </c>
      <c r="F6" s="20">
        <v>0</v>
      </c>
      <c r="G6" s="20">
        <v>0</v>
      </c>
      <c r="H6" s="20">
        <v>1</v>
      </c>
      <c r="I6" s="20">
        <v>2</v>
      </c>
      <c r="J6" s="20">
        <v>1</v>
      </c>
      <c r="K6" s="20">
        <v>1</v>
      </c>
      <c r="L6" s="20">
        <v>0</v>
      </c>
      <c r="M6" s="20">
        <v>0</v>
      </c>
      <c r="N6" s="20">
        <v>1</v>
      </c>
      <c r="O6" s="20">
        <v>2</v>
      </c>
      <c r="P6" s="20">
        <v>1</v>
      </c>
      <c r="Q6" s="20">
        <v>1</v>
      </c>
      <c r="R6" s="20">
        <v>0</v>
      </c>
      <c r="S6" s="20">
        <v>0</v>
      </c>
      <c r="T6" s="20">
        <v>1</v>
      </c>
      <c r="V6" s="25" t="s">
        <v>93</v>
      </c>
      <c r="W6" s="26">
        <f>C68</f>
        <v>33</v>
      </c>
      <c r="X6" s="26">
        <f t="shared" ref="X6:AB6" si="2">D68</f>
        <v>33</v>
      </c>
      <c r="Y6" s="26">
        <f t="shared" si="2"/>
        <v>33</v>
      </c>
      <c r="Z6" s="26">
        <f t="shared" si="2"/>
        <v>0</v>
      </c>
      <c r="AA6" s="26">
        <f t="shared" si="2"/>
        <v>36</v>
      </c>
      <c r="AB6" s="26">
        <f t="shared" si="2"/>
        <v>37</v>
      </c>
    </row>
    <row r="7" spans="1:28">
      <c r="A7" s="20" t="s">
        <v>24</v>
      </c>
      <c r="B7" s="20">
        <v>3</v>
      </c>
      <c r="C7" s="20">
        <v>1</v>
      </c>
      <c r="D7" s="20">
        <v>1</v>
      </c>
      <c r="E7" s="20">
        <v>1</v>
      </c>
      <c r="F7" s="20">
        <v>0</v>
      </c>
      <c r="G7" s="20">
        <v>0</v>
      </c>
      <c r="H7" s="20">
        <v>1</v>
      </c>
      <c r="I7" s="20">
        <v>1</v>
      </c>
      <c r="J7" s="20">
        <v>1</v>
      </c>
      <c r="K7" s="20">
        <v>1</v>
      </c>
      <c r="L7" s="20">
        <v>0</v>
      </c>
      <c r="M7" s="20">
        <v>0</v>
      </c>
      <c r="N7" s="20">
        <v>1</v>
      </c>
      <c r="O7" s="20">
        <v>1</v>
      </c>
      <c r="P7" s="20">
        <v>1</v>
      </c>
      <c r="Q7" s="20">
        <v>1</v>
      </c>
      <c r="R7" s="20">
        <v>0</v>
      </c>
      <c r="S7" s="20">
        <v>0</v>
      </c>
      <c r="T7" s="20">
        <v>1</v>
      </c>
      <c r="V7" s="25" t="s">
        <v>94</v>
      </c>
      <c r="W7" s="26">
        <f>C94</f>
        <v>0</v>
      </c>
      <c r="X7" s="26">
        <f t="shared" ref="X7:AB7" si="3">D94</f>
        <v>1</v>
      </c>
      <c r="Y7" s="26">
        <f t="shared" si="3"/>
        <v>1</v>
      </c>
      <c r="Z7" s="26">
        <f t="shared" si="3"/>
        <v>24</v>
      </c>
      <c r="AA7" s="26">
        <f t="shared" si="3"/>
        <v>0</v>
      </c>
      <c r="AB7" s="26">
        <f t="shared" si="3"/>
        <v>25</v>
      </c>
    </row>
    <row r="8" spans="1:28">
      <c r="A8" s="20" t="s">
        <v>28</v>
      </c>
      <c r="B8" s="20">
        <v>3</v>
      </c>
      <c r="C8" s="20">
        <v>0</v>
      </c>
      <c r="D8" s="20">
        <v>1</v>
      </c>
      <c r="E8" s="20">
        <v>1</v>
      </c>
      <c r="F8" s="20">
        <v>0</v>
      </c>
      <c r="G8" s="20">
        <v>1</v>
      </c>
      <c r="H8" s="20">
        <v>1</v>
      </c>
      <c r="I8" s="20">
        <v>0</v>
      </c>
      <c r="J8" s="20">
        <v>1</v>
      </c>
      <c r="K8" s="20">
        <v>1</v>
      </c>
      <c r="L8" s="20">
        <v>0</v>
      </c>
      <c r="M8" s="20">
        <v>1</v>
      </c>
      <c r="N8" s="20">
        <v>1</v>
      </c>
      <c r="O8" s="20">
        <v>0</v>
      </c>
      <c r="P8" s="20">
        <v>1</v>
      </c>
      <c r="Q8" s="20">
        <v>1</v>
      </c>
      <c r="R8" s="20">
        <v>0</v>
      </c>
      <c r="S8" s="20">
        <v>1</v>
      </c>
      <c r="T8" s="20">
        <v>1</v>
      </c>
      <c r="V8" s="25" t="s">
        <v>15</v>
      </c>
      <c r="W8" s="26">
        <f>C101</f>
        <v>10</v>
      </c>
      <c r="X8" s="26">
        <f t="shared" ref="X8:AB8" si="4">D101</f>
        <v>10</v>
      </c>
      <c r="Y8" s="26">
        <f t="shared" si="4"/>
        <v>34</v>
      </c>
      <c r="Z8" s="26">
        <f t="shared" si="4"/>
        <v>0</v>
      </c>
      <c r="AA8" s="26">
        <f t="shared" si="4"/>
        <v>1</v>
      </c>
      <c r="AB8" s="26">
        <f t="shared" si="4"/>
        <v>11</v>
      </c>
    </row>
    <row r="9" spans="1:28">
      <c r="A9" s="20" t="s">
        <v>32</v>
      </c>
      <c r="B9" s="20">
        <v>3</v>
      </c>
      <c r="C9" s="20">
        <v>1</v>
      </c>
      <c r="D9" s="20">
        <v>0</v>
      </c>
      <c r="E9" s="20">
        <v>0</v>
      </c>
      <c r="F9" s="20">
        <v>1</v>
      </c>
      <c r="G9" s="20">
        <v>1</v>
      </c>
      <c r="H9" s="20">
        <v>0</v>
      </c>
      <c r="I9" s="20">
        <v>1</v>
      </c>
      <c r="J9" s="20">
        <v>0</v>
      </c>
      <c r="K9" s="20">
        <v>0</v>
      </c>
      <c r="L9" s="20">
        <v>1</v>
      </c>
      <c r="M9" s="20">
        <v>1</v>
      </c>
      <c r="N9" s="20">
        <v>0</v>
      </c>
      <c r="O9" s="20">
        <v>1</v>
      </c>
      <c r="P9" s="20">
        <v>0</v>
      </c>
      <c r="Q9" s="20">
        <v>0</v>
      </c>
      <c r="R9" s="20">
        <v>1</v>
      </c>
      <c r="S9" s="20">
        <v>1</v>
      </c>
      <c r="T9" s="20">
        <v>0</v>
      </c>
      <c r="V9" s="25" t="s">
        <v>106</v>
      </c>
      <c r="W9" s="27">
        <f>SUM(W4:W8)</f>
        <v>55</v>
      </c>
      <c r="X9" s="27">
        <f t="shared" ref="X9:AB9" si="5">SUM(X4:X8)</f>
        <v>62</v>
      </c>
      <c r="Y9" s="27">
        <f t="shared" si="5"/>
        <v>99</v>
      </c>
      <c r="Z9" s="27">
        <f t="shared" si="5"/>
        <v>33</v>
      </c>
      <c r="AA9" s="27">
        <f t="shared" si="5"/>
        <v>47</v>
      </c>
      <c r="AB9" s="27">
        <f t="shared" si="5"/>
        <v>109</v>
      </c>
    </row>
    <row r="10" spans="1:20">
      <c r="A10" s="20" t="s">
        <v>36</v>
      </c>
      <c r="B10" s="20">
        <v>3</v>
      </c>
      <c r="C10" s="20">
        <v>0</v>
      </c>
      <c r="D10" s="20">
        <v>1</v>
      </c>
      <c r="E10" s="20">
        <v>1</v>
      </c>
      <c r="F10" s="20">
        <v>0</v>
      </c>
      <c r="G10" s="20">
        <v>1</v>
      </c>
      <c r="H10" s="20">
        <v>1</v>
      </c>
      <c r="I10" s="20">
        <v>0</v>
      </c>
      <c r="J10" s="20">
        <v>1</v>
      </c>
      <c r="K10" s="20">
        <v>1</v>
      </c>
      <c r="L10" s="20">
        <v>0</v>
      </c>
      <c r="M10" s="20">
        <v>1</v>
      </c>
      <c r="N10" s="20">
        <v>1</v>
      </c>
      <c r="O10" s="20">
        <v>0</v>
      </c>
      <c r="P10" s="20">
        <v>1</v>
      </c>
      <c r="Q10" s="20">
        <v>1</v>
      </c>
      <c r="R10" s="20">
        <v>0</v>
      </c>
      <c r="S10" s="20">
        <v>1</v>
      </c>
      <c r="T10" s="20">
        <v>1</v>
      </c>
    </row>
    <row r="11" spans="1:20">
      <c r="A11" s="20" t="s">
        <v>40</v>
      </c>
      <c r="B11" s="20">
        <v>3</v>
      </c>
      <c r="C11" s="20">
        <v>1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1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1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</row>
    <row r="12" spans="1:20">
      <c r="A12" s="20" t="s">
        <v>44</v>
      </c>
      <c r="B12" s="20">
        <v>1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1</v>
      </c>
    </row>
    <row r="13" ht="13.2" customHeight="1" spans="1:20">
      <c r="A13" s="20" t="s">
        <v>48</v>
      </c>
      <c r="B13" s="20">
        <v>2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1</v>
      </c>
      <c r="T13" s="20">
        <v>0</v>
      </c>
    </row>
    <row r="14" spans="1:20">
      <c r="A14" s="20" t="s">
        <v>52</v>
      </c>
      <c r="B14" s="20">
        <v>3</v>
      </c>
      <c r="C14" s="20">
        <v>1</v>
      </c>
      <c r="D14" s="20">
        <v>1</v>
      </c>
      <c r="E14" s="20">
        <v>1</v>
      </c>
      <c r="F14" s="20">
        <v>0</v>
      </c>
      <c r="G14" s="20">
        <v>0</v>
      </c>
      <c r="H14" s="20">
        <v>1</v>
      </c>
      <c r="I14" s="20">
        <v>1</v>
      </c>
      <c r="J14" s="20">
        <v>1</v>
      </c>
      <c r="K14" s="20">
        <v>1</v>
      </c>
      <c r="L14" s="20">
        <v>0</v>
      </c>
      <c r="M14" s="20">
        <v>0</v>
      </c>
      <c r="N14" s="20">
        <v>1</v>
      </c>
      <c r="O14" s="20">
        <v>1</v>
      </c>
      <c r="P14" s="20">
        <v>1</v>
      </c>
      <c r="Q14" s="20">
        <v>1</v>
      </c>
      <c r="R14" s="20">
        <v>0</v>
      </c>
      <c r="S14" s="20">
        <v>0</v>
      </c>
      <c r="T14" s="20">
        <v>1</v>
      </c>
    </row>
    <row r="15" spans="1:28">
      <c r="A15" s="20" t="s">
        <v>55</v>
      </c>
      <c r="B15" s="20">
        <v>1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V15" s="23" t="s">
        <v>102</v>
      </c>
      <c r="W15" s="24" t="s">
        <v>100</v>
      </c>
      <c r="X15" s="24"/>
      <c r="Y15" s="24"/>
      <c r="Z15" s="24"/>
      <c r="AA15" s="24"/>
      <c r="AB15" s="24"/>
    </row>
    <row r="16" spans="1:28">
      <c r="A16" s="20" t="s">
        <v>58</v>
      </c>
      <c r="B16" s="20">
        <v>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V16" s="23"/>
      <c r="W16" s="24" t="s">
        <v>85</v>
      </c>
      <c r="X16" s="24" t="s">
        <v>86</v>
      </c>
      <c r="Y16" s="24" t="s">
        <v>105</v>
      </c>
      <c r="Z16" s="24" t="s">
        <v>88</v>
      </c>
      <c r="AA16" s="24" t="s">
        <v>89</v>
      </c>
      <c r="AB16" s="24" t="s">
        <v>90</v>
      </c>
    </row>
    <row r="17" spans="1:28">
      <c r="A17" s="20" t="s">
        <v>61</v>
      </c>
      <c r="B17" s="20">
        <v>1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V17" s="24" t="s">
        <v>98</v>
      </c>
      <c r="W17" s="28">
        <f>I22</f>
        <v>8</v>
      </c>
      <c r="X17" s="28">
        <f t="shared" ref="X17:AB17" si="6">J22</f>
        <v>7</v>
      </c>
      <c r="Y17" s="28">
        <f t="shared" si="6"/>
        <v>7</v>
      </c>
      <c r="Z17" s="28">
        <f t="shared" si="6"/>
        <v>1</v>
      </c>
      <c r="AA17" s="28">
        <f t="shared" si="6"/>
        <v>3</v>
      </c>
      <c r="AB17" s="28">
        <f t="shared" si="6"/>
        <v>9</v>
      </c>
    </row>
    <row r="18" spans="1:28">
      <c r="A18" s="20" t="s">
        <v>64</v>
      </c>
      <c r="B18" s="20">
        <v>2</v>
      </c>
      <c r="C18" s="20">
        <v>0</v>
      </c>
      <c r="D18" s="20">
        <v>1</v>
      </c>
      <c r="E18" s="20">
        <v>1</v>
      </c>
      <c r="F18" s="20">
        <v>1</v>
      </c>
      <c r="G18" s="20">
        <v>0</v>
      </c>
      <c r="H18" s="20">
        <v>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1</v>
      </c>
      <c r="Q18" s="20">
        <v>1</v>
      </c>
      <c r="R18" s="20">
        <v>1</v>
      </c>
      <c r="S18" s="20">
        <v>0</v>
      </c>
      <c r="T18" s="20">
        <v>1</v>
      </c>
      <c r="V18" s="24" t="s">
        <v>92</v>
      </c>
      <c r="W18" s="28">
        <f>I52</f>
        <v>4</v>
      </c>
      <c r="X18" s="28">
        <f t="shared" ref="X18:AB18" si="7">J52</f>
        <v>5</v>
      </c>
      <c r="Y18" s="28">
        <f t="shared" si="7"/>
        <v>17</v>
      </c>
      <c r="Z18" s="28">
        <f t="shared" si="7"/>
        <v>2</v>
      </c>
      <c r="AA18" s="28">
        <f t="shared" si="7"/>
        <v>7</v>
      </c>
      <c r="AB18" s="28">
        <f t="shared" si="7"/>
        <v>18</v>
      </c>
    </row>
    <row r="19" spans="1:28">
      <c r="A19" s="20" t="s">
        <v>67</v>
      </c>
      <c r="B19" s="20">
        <v>2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V19" s="24" t="s">
        <v>93</v>
      </c>
      <c r="W19" s="28">
        <f>I68</f>
        <v>33</v>
      </c>
      <c r="X19" s="28">
        <f t="shared" ref="X19:AB19" si="8">J68</f>
        <v>33</v>
      </c>
      <c r="Y19" s="28">
        <f t="shared" si="8"/>
        <v>33</v>
      </c>
      <c r="Z19" s="28">
        <f t="shared" si="8"/>
        <v>0</v>
      </c>
      <c r="AA19" s="28">
        <f t="shared" si="8"/>
        <v>36</v>
      </c>
      <c r="AB19" s="28">
        <f t="shared" si="8"/>
        <v>37</v>
      </c>
    </row>
    <row r="20" spans="1:28">
      <c r="A20" s="20" t="s">
        <v>70</v>
      </c>
      <c r="B20" s="20">
        <v>2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V20" s="24" t="s">
        <v>94</v>
      </c>
      <c r="W20" s="28">
        <f>I94</f>
        <v>0</v>
      </c>
      <c r="X20" s="28">
        <f t="shared" ref="X20:AB20" si="9">J94</f>
        <v>0</v>
      </c>
      <c r="Y20" s="28">
        <f t="shared" si="9"/>
        <v>0</v>
      </c>
      <c r="Z20" s="28">
        <f t="shared" si="9"/>
        <v>19</v>
      </c>
      <c r="AA20" s="28">
        <f t="shared" si="9"/>
        <v>0</v>
      </c>
      <c r="AB20" s="28">
        <f t="shared" si="9"/>
        <v>20</v>
      </c>
    </row>
    <row r="21" spans="1:28">
      <c r="A21" s="20" t="s">
        <v>73</v>
      </c>
      <c r="B21" s="20">
        <v>3</v>
      </c>
      <c r="C21" s="20">
        <v>2</v>
      </c>
      <c r="D21" s="20">
        <v>2</v>
      </c>
      <c r="E21" s="20">
        <v>2</v>
      </c>
      <c r="F21" s="20">
        <v>0</v>
      </c>
      <c r="G21" s="20">
        <v>0</v>
      </c>
      <c r="H21" s="20">
        <v>2</v>
      </c>
      <c r="I21" s="20">
        <v>2</v>
      </c>
      <c r="J21" s="20">
        <v>2</v>
      </c>
      <c r="K21" s="20">
        <v>2</v>
      </c>
      <c r="L21" s="20">
        <v>0</v>
      </c>
      <c r="M21" s="20">
        <v>0</v>
      </c>
      <c r="N21" s="20">
        <v>2</v>
      </c>
      <c r="O21" s="20">
        <v>2</v>
      </c>
      <c r="P21" s="20">
        <v>2</v>
      </c>
      <c r="Q21" s="20">
        <v>2</v>
      </c>
      <c r="R21" s="20">
        <v>0</v>
      </c>
      <c r="S21" s="20">
        <v>0</v>
      </c>
      <c r="T21" s="20">
        <v>2</v>
      </c>
      <c r="V21" s="24" t="s">
        <v>15</v>
      </c>
      <c r="W21" s="28">
        <f>I101</f>
        <v>10</v>
      </c>
      <c r="X21" s="28">
        <f t="shared" ref="X21:AB21" si="10">J101</f>
        <v>10</v>
      </c>
      <c r="Y21" s="28">
        <f t="shared" si="10"/>
        <v>34</v>
      </c>
      <c r="Z21" s="28">
        <f t="shared" si="10"/>
        <v>0</v>
      </c>
      <c r="AA21" s="28">
        <f t="shared" si="10"/>
        <v>1</v>
      </c>
      <c r="AB21" s="28">
        <f t="shared" si="10"/>
        <v>11</v>
      </c>
    </row>
    <row r="22" spans="1:28">
      <c r="A22" s="21" t="s">
        <v>95</v>
      </c>
      <c r="B22" s="21">
        <f>SUM(B4:B21)</f>
        <v>41</v>
      </c>
      <c r="C22" s="21">
        <f t="shared" ref="C22:T22" si="11">SUM(C4:C21)</f>
        <v>8</v>
      </c>
      <c r="D22" s="21">
        <f t="shared" si="11"/>
        <v>8</v>
      </c>
      <c r="E22" s="21">
        <f t="shared" si="11"/>
        <v>8</v>
      </c>
      <c r="F22" s="21">
        <f t="shared" si="11"/>
        <v>2</v>
      </c>
      <c r="G22" s="21">
        <f t="shared" si="11"/>
        <v>3</v>
      </c>
      <c r="H22" s="21">
        <f t="shared" si="11"/>
        <v>10</v>
      </c>
      <c r="I22" s="21">
        <f t="shared" si="11"/>
        <v>8</v>
      </c>
      <c r="J22" s="21">
        <f t="shared" si="11"/>
        <v>7</v>
      </c>
      <c r="K22" s="21">
        <f t="shared" si="11"/>
        <v>7</v>
      </c>
      <c r="L22" s="21">
        <f t="shared" si="11"/>
        <v>1</v>
      </c>
      <c r="M22" s="21">
        <f t="shared" si="11"/>
        <v>3</v>
      </c>
      <c r="N22" s="21">
        <f t="shared" si="11"/>
        <v>9</v>
      </c>
      <c r="O22" s="21">
        <f t="shared" si="11"/>
        <v>8</v>
      </c>
      <c r="P22" s="21">
        <f t="shared" si="11"/>
        <v>8</v>
      </c>
      <c r="Q22" s="21">
        <f t="shared" si="11"/>
        <v>8</v>
      </c>
      <c r="R22" s="21">
        <f t="shared" si="11"/>
        <v>2</v>
      </c>
      <c r="S22" s="21">
        <f t="shared" si="11"/>
        <v>4</v>
      </c>
      <c r="T22" s="21">
        <f t="shared" si="11"/>
        <v>10</v>
      </c>
      <c r="V22" s="24" t="s">
        <v>106</v>
      </c>
      <c r="W22" s="29">
        <f>SUM(W17:W21)</f>
        <v>55</v>
      </c>
      <c r="X22" s="29">
        <f t="shared" ref="X22:AB22" si="12">SUM(X17:X21)</f>
        <v>55</v>
      </c>
      <c r="Y22" s="29">
        <f t="shared" si="12"/>
        <v>91</v>
      </c>
      <c r="Z22" s="29">
        <f t="shared" si="12"/>
        <v>22</v>
      </c>
      <c r="AA22" s="29">
        <f t="shared" si="12"/>
        <v>47</v>
      </c>
      <c r="AB22" s="29">
        <f t="shared" si="12"/>
        <v>95</v>
      </c>
    </row>
    <row r="26" spans="1:20">
      <c r="A26" s="21" t="s">
        <v>92</v>
      </c>
      <c r="B26" s="21"/>
      <c r="C26" s="22" t="s">
        <v>99</v>
      </c>
      <c r="D26" s="22"/>
      <c r="E26" s="22"/>
      <c r="F26" s="22"/>
      <c r="G26" s="22"/>
      <c r="H26" s="22"/>
      <c r="I26" s="22" t="s">
        <v>100</v>
      </c>
      <c r="J26" s="22"/>
      <c r="K26" s="22"/>
      <c r="L26" s="22"/>
      <c r="M26" s="22"/>
      <c r="N26" s="22"/>
      <c r="O26" s="22" t="s">
        <v>101</v>
      </c>
      <c r="P26" s="22"/>
      <c r="Q26" s="22"/>
      <c r="R26" s="22"/>
      <c r="S26" s="22"/>
      <c r="T26" s="22"/>
    </row>
    <row r="27" ht="27.6" spans="1:20">
      <c r="A27" s="21"/>
      <c r="B27" s="21" t="s">
        <v>103</v>
      </c>
      <c r="C27" s="21" t="s">
        <v>85</v>
      </c>
      <c r="D27" s="21" t="s">
        <v>86</v>
      </c>
      <c r="E27" s="21" t="s">
        <v>104</v>
      </c>
      <c r="F27" s="21" t="s">
        <v>88</v>
      </c>
      <c r="G27" s="21" t="s">
        <v>89</v>
      </c>
      <c r="H27" s="21" t="s">
        <v>90</v>
      </c>
      <c r="I27" s="21" t="s">
        <v>85</v>
      </c>
      <c r="J27" s="21" t="s">
        <v>86</v>
      </c>
      <c r="K27" s="21" t="s">
        <v>104</v>
      </c>
      <c r="L27" s="21" t="s">
        <v>88</v>
      </c>
      <c r="M27" s="21" t="s">
        <v>89</v>
      </c>
      <c r="N27" s="21" t="s">
        <v>90</v>
      </c>
      <c r="O27" s="21" t="s">
        <v>85</v>
      </c>
      <c r="P27" s="21" t="s">
        <v>86</v>
      </c>
      <c r="Q27" s="21" t="s">
        <v>104</v>
      </c>
      <c r="R27" s="21" t="s">
        <v>88</v>
      </c>
      <c r="S27" s="21" t="s">
        <v>89</v>
      </c>
      <c r="T27" s="21" t="s">
        <v>90</v>
      </c>
    </row>
    <row r="28" spans="1:20">
      <c r="A28" s="20" t="s">
        <v>12</v>
      </c>
      <c r="B28" s="20">
        <v>1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1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1</v>
      </c>
    </row>
    <row r="29" spans="1:28">
      <c r="A29" s="20" t="s">
        <v>17</v>
      </c>
      <c r="B29" s="20">
        <v>1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1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1</v>
      </c>
      <c r="V29" s="23" t="s">
        <v>102</v>
      </c>
      <c r="W29" s="24" t="s">
        <v>101</v>
      </c>
      <c r="X29" s="24"/>
      <c r="Y29" s="24"/>
      <c r="Z29" s="24"/>
      <c r="AA29" s="24"/>
      <c r="AB29" s="24"/>
    </row>
    <row r="30" spans="1:28">
      <c r="A30" s="20" t="s">
        <v>21</v>
      </c>
      <c r="B30" s="20">
        <v>2</v>
      </c>
      <c r="C30" s="20">
        <v>0</v>
      </c>
      <c r="D30" s="20">
        <v>0</v>
      </c>
      <c r="E30" s="20">
        <v>1</v>
      </c>
      <c r="F30" s="20">
        <v>0</v>
      </c>
      <c r="G30" s="20">
        <v>1</v>
      </c>
      <c r="H30" s="20">
        <v>1</v>
      </c>
      <c r="I30" s="20">
        <v>0</v>
      </c>
      <c r="J30" s="20">
        <v>0</v>
      </c>
      <c r="K30" s="20">
        <v>1</v>
      </c>
      <c r="L30" s="20">
        <v>0</v>
      </c>
      <c r="M30" s="20">
        <v>1</v>
      </c>
      <c r="N30" s="20">
        <v>1</v>
      </c>
      <c r="O30" s="20">
        <v>0</v>
      </c>
      <c r="P30" s="20">
        <v>0</v>
      </c>
      <c r="Q30" s="20">
        <v>1</v>
      </c>
      <c r="R30" s="20">
        <v>0</v>
      </c>
      <c r="S30" s="20">
        <v>1</v>
      </c>
      <c r="T30" s="20">
        <v>1</v>
      </c>
      <c r="V30" s="23"/>
      <c r="W30" s="24" t="s">
        <v>85</v>
      </c>
      <c r="X30" s="24" t="s">
        <v>86</v>
      </c>
      <c r="Y30" s="24" t="s">
        <v>105</v>
      </c>
      <c r="Z30" s="24" t="s">
        <v>88</v>
      </c>
      <c r="AA30" s="24" t="s">
        <v>89</v>
      </c>
      <c r="AB30" s="24" t="s">
        <v>90</v>
      </c>
    </row>
    <row r="31" spans="1:28">
      <c r="A31" s="20" t="s">
        <v>25</v>
      </c>
      <c r="B31" s="20">
        <v>2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V31" s="24" t="s">
        <v>98</v>
      </c>
      <c r="W31" s="28">
        <f>O22</f>
        <v>8</v>
      </c>
      <c r="X31" s="28">
        <f t="shared" ref="X31:AB31" si="13">P22</f>
        <v>8</v>
      </c>
      <c r="Y31" s="28">
        <f t="shared" si="13"/>
        <v>8</v>
      </c>
      <c r="Z31" s="28">
        <f t="shared" si="13"/>
        <v>2</v>
      </c>
      <c r="AA31" s="28">
        <f t="shared" si="13"/>
        <v>4</v>
      </c>
      <c r="AB31" s="28">
        <f t="shared" si="13"/>
        <v>10</v>
      </c>
    </row>
    <row r="32" spans="1:28">
      <c r="A32" s="20" t="s">
        <v>29</v>
      </c>
      <c r="B32" s="20">
        <v>2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V32" s="24" t="s">
        <v>92</v>
      </c>
      <c r="W32" s="28">
        <f>O52</f>
        <v>4</v>
      </c>
      <c r="X32" s="28">
        <f t="shared" ref="X32:AB32" si="14">P52</f>
        <v>10</v>
      </c>
      <c r="Y32" s="28">
        <f t="shared" si="14"/>
        <v>23</v>
      </c>
      <c r="Z32" s="28">
        <f t="shared" si="14"/>
        <v>7</v>
      </c>
      <c r="AA32" s="28">
        <f t="shared" si="14"/>
        <v>7</v>
      </c>
      <c r="AB32" s="28">
        <f t="shared" si="14"/>
        <v>26</v>
      </c>
    </row>
    <row r="33" spans="1:28">
      <c r="A33" s="20" t="s">
        <v>33</v>
      </c>
      <c r="B33" s="20">
        <v>2</v>
      </c>
      <c r="C33" s="20">
        <v>0</v>
      </c>
      <c r="D33" s="20">
        <v>0</v>
      </c>
      <c r="E33" s="20">
        <v>1</v>
      </c>
      <c r="F33" s="20">
        <v>0</v>
      </c>
      <c r="G33" s="20">
        <v>1</v>
      </c>
      <c r="H33" s="20">
        <v>1</v>
      </c>
      <c r="I33" s="20">
        <v>0</v>
      </c>
      <c r="J33" s="20">
        <v>0</v>
      </c>
      <c r="K33" s="20">
        <v>1</v>
      </c>
      <c r="L33" s="20">
        <v>0</v>
      </c>
      <c r="M33" s="20">
        <v>1</v>
      </c>
      <c r="N33" s="20">
        <v>1</v>
      </c>
      <c r="O33" s="20">
        <v>0</v>
      </c>
      <c r="P33" s="20">
        <v>0</v>
      </c>
      <c r="Q33" s="20">
        <v>1</v>
      </c>
      <c r="R33" s="20">
        <v>0</v>
      </c>
      <c r="S33" s="20">
        <v>1</v>
      </c>
      <c r="T33" s="20">
        <v>1</v>
      </c>
      <c r="V33" s="24" t="s">
        <v>93</v>
      </c>
      <c r="W33" s="28">
        <f>O68</f>
        <v>33</v>
      </c>
      <c r="X33" s="28">
        <f t="shared" ref="X33:AB33" si="15">P68</f>
        <v>33</v>
      </c>
      <c r="Y33" s="28">
        <f t="shared" si="15"/>
        <v>33</v>
      </c>
      <c r="Z33" s="28">
        <f t="shared" si="15"/>
        <v>0</v>
      </c>
      <c r="AA33" s="28">
        <f t="shared" si="15"/>
        <v>50</v>
      </c>
      <c r="AB33" s="28">
        <f t="shared" si="15"/>
        <v>65</v>
      </c>
    </row>
    <row r="34" spans="1:28">
      <c r="A34" s="20" t="s">
        <v>37</v>
      </c>
      <c r="B34" s="20">
        <v>2</v>
      </c>
      <c r="C34" s="20">
        <v>0</v>
      </c>
      <c r="D34" s="20">
        <v>0</v>
      </c>
      <c r="E34" s="20">
        <v>1</v>
      </c>
      <c r="F34" s="20">
        <v>0</v>
      </c>
      <c r="G34" s="20">
        <v>1</v>
      </c>
      <c r="H34" s="20">
        <v>1</v>
      </c>
      <c r="I34" s="20">
        <v>0</v>
      </c>
      <c r="J34" s="20">
        <v>0</v>
      </c>
      <c r="K34" s="20">
        <v>1</v>
      </c>
      <c r="L34" s="20">
        <v>0</v>
      </c>
      <c r="M34" s="20">
        <v>1</v>
      </c>
      <c r="N34" s="20">
        <v>1</v>
      </c>
      <c r="O34" s="20">
        <v>0</v>
      </c>
      <c r="P34" s="20">
        <v>0</v>
      </c>
      <c r="Q34" s="20">
        <v>1</v>
      </c>
      <c r="R34" s="20">
        <v>0</v>
      </c>
      <c r="S34" s="20">
        <v>1</v>
      </c>
      <c r="T34" s="20">
        <v>1</v>
      </c>
      <c r="V34" s="24" t="s">
        <v>94</v>
      </c>
      <c r="W34" s="28">
        <f>O94</f>
        <v>0</v>
      </c>
      <c r="X34" s="28">
        <f t="shared" ref="X34:AB34" si="16">P94</f>
        <v>1</v>
      </c>
      <c r="Y34" s="28">
        <f t="shared" si="16"/>
        <v>1</v>
      </c>
      <c r="Z34" s="28">
        <f t="shared" si="16"/>
        <v>24</v>
      </c>
      <c r="AA34" s="28">
        <f t="shared" si="16"/>
        <v>0</v>
      </c>
      <c r="AB34" s="28">
        <f t="shared" si="16"/>
        <v>25</v>
      </c>
    </row>
    <row r="35" spans="1:28">
      <c r="A35" s="20" t="s">
        <v>41</v>
      </c>
      <c r="B35" s="20">
        <v>2</v>
      </c>
      <c r="C35" s="20">
        <v>0</v>
      </c>
      <c r="D35" s="20">
        <v>0</v>
      </c>
      <c r="E35" s="20">
        <v>1</v>
      </c>
      <c r="F35" s="20">
        <v>0</v>
      </c>
      <c r="G35" s="20">
        <v>0</v>
      </c>
      <c r="H35" s="20">
        <v>1</v>
      </c>
      <c r="I35" s="20">
        <v>0</v>
      </c>
      <c r="J35" s="20">
        <v>0</v>
      </c>
      <c r="K35" s="20">
        <v>1</v>
      </c>
      <c r="L35" s="20">
        <v>0</v>
      </c>
      <c r="M35" s="20">
        <v>0</v>
      </c>
      <c r="N35" s="20">
        <v>1</v>
      </c>
      <c r="O35" s="20">
        <v>0</v>
      </c>
      <c r="P35" s="20">
        <v>0</v>
      </c>
      <c r="Q35" s="20">
        <v>1</v>
      </c>
      <c r="R35" s="20">
        <v>0</v>
      </c>
      <c r="S35" s="20">
        <v>0</v>
      </c>
      <c r="T35" s="20">
        <v>1</v>
      </c>
      <c r="V35" s="24" t="s">
        <v>15</v>
      </c>
      <c r="W35" s="28">
        <f>O101</f>
        <v>10</v>
      </c>
      <c r="X35" s="28">
        <f t="shared" ref="X35:AB35" si="17">P101</f>
        <v>10</v>
      </c>
      <c r="Y35" s="28">
        <f t="shared" si="17"/>
        <v>34</v>
      </c>
      <c r="Z35" s="28">
        <f t="shared" si="17"/>
        <v>0</v>
      </c>
      <c r="AA35" s="28">
        <f t="shared" si="17"/>
        <v>4</v>
      </c>
      <c r="AB35" s="28">
        <f t="shared" si="17"/>
        <v>14</v>
      </c>
    </row>
    <row r="36" spans="1:28">
      <c r="A36" s="20" t="s">
        <v>45</v>
      </c>
      <c r="B36" s="20">
        <v>2</v>
      </c>
      <c r="C36" s="20">
        <v>0</v>
      </c>
      <c r="D36" s="20">
        <v>0</v>
      </c>
      <c r="E36" s="20">
        <v>1</v>
      </c>
      <c r="F36" s="20">
        <v>0</v>
      </c>
      <c r="G36" s="20">
        <v>0</v>
      </c>
      <c r="H36" s="20">
        <v>1</v>
      </c>
      <c r="I36" s="20">
        <v>0</v>
      </c>
      <c r="J36" s="20">
        <v>0</v>
      </c>
      <c r="K36" s="20">
        <v>1</v>
      </c>
      <c r="L36" s="20">
        <v>0</v>
      </c>
      <c r="M36" s="20">
        <v>0</v>
      </c>
      <c r="N36" s="20">
        <v>1</v>
      </c>
      <c r="O36" s="20">
        <v>0</v>
      </c>
      <c r="P36" s="20">
        <v>0</v>
      </c>
      <c r="Q36" s="20">
        <v>1</v>
      </c>
      <c r="R36" s="20">
        <v>0</v>
      </c>
      <c r="S36" s="20">
        <v>0</v>
      </c>
      <c r="T36" s="20">
        <v>1</v>
      </c>
      <c r="V36" s="24" t="s">
        <v>106</v>
      </c>
      <c r="W36" s="29">
        <f>SUM(W31:W35)</f>
        <v>55</v>
      </c>
      <c r="X36" s="29">
        <f t="shared" ref="X36:AB36" si="18">SUM(X31:X35)</f>
        <v>62</v>
      </c>
      <c r="Y36" s="29">
        <f t="shared" si="18"/>
        <v>99</v>
      </c>
      <c r="Z36" s="29">
        <f t="shared" si="18"/>
        <v>33</v>
      </c>
      <c r="AA36" s="29">
        <f t="shared" si="18"/>
        <v>65</v>
      </c>
      <c r="AB36" s="29">
        <f t="shared" si="18"/>
        <v>140</v>
      </c>
    </row>
    <row r="37" spans="1:20">
      <c r="A37" s="20" t="s">
        <v>49</v>
      </c>
      <c r="B37" s="20">
        <v>2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1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1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1</v>
      </c>
    </row>
    <row r="38" spans="1:20">
      <c r="A38" s="20" t="s">
        <v>53</v>
      </c>
      <c r="B38" s="20">
        <v>2</v>
      </c>
      <c r="C38" s="20">
        <v>0</v>
      </c>
      <c r="D38" s="20">
        <v>0</v>
      </c>
      <c r="E38" s="20">
        <v>1</v>
      </c>
      <c r="F38" s="20">
        <v>0</v>
      </c>
      <c r="G38" s="20">
        <v>0</v>
      </c>
      <c r="H38" s="20">
        <v>1</v>
      </c>
      <c r="I38" s="20">
        <v>0</v>
      </c>
      <c r="J38" s="20">
        <v>0</v>
      </c>
      <c r="K38" s="20">
        <v>1</v>
      </c>
      <c r="L38" s="20">
        <v>0</v>
      </c>
      <c r="M38" s="20">
        <v>0</v>
      </c>
      <c r="N38" s="20">
        <v>1</v>
      </c>
      <c r="O38" s="20">
        <v>0</v>
      </c>
      <c r="P38" s="20">
        <v>0</v>
      </c>
      <c r="Q38" s="20">
        <v>1</v>
      </c>
      <c r="R38" s="20">
        <v>0</v>
      </c>
      <c r="S38" s="20">
        <v>0</v>
      </c>
      <c r="T38" s="20">
        <v>1</v>
      </c>
    </row>
    <row r="39" spans="1:20">
      <c r="A39" s="20" t="s">
        <v>56</v>
      </c>
      <c r="B39" s="20">
        <v>3</v>
      </c>
      <c r="C39" s="20">
        <v>0</v>
      </c>
      <c r="D39" s="20">
        <v>1</v>
      </c>
      <c r="E39" s="20">
        <v>2</v>
      </c>
      <c r="F39" s="20">
        <v>0</v>
      </c>
      <c r="G39" s="20">
        <v>0</v>
      </c>
      <c r="H39" s="20">
        <v>2</v>
      </c>
      <c r="I39" s="20">
        <v>0</v>
      </c>
      <c r="J39" s="20">
        <v>1</v>
      </c>
      <c r="K39" s="20">
        <v>2</v>
      </c>
      <c r="L39" s="20">
        <v>0</v>
      </c>
      <c r="M39" s="20">
        <v>0</v>
      </c>
      <c r="N39" s="20">
        <v>2</v>
      </c>
      <c r="O39" s="20">
        <v>0</v>
      </c>
      <c r="P39" s="20">
        <v>1</v>
      </c>
      <c r="Q39" s="20">
        <v>2</v>
      </c>
      <c r="R39" s="20">
        <v>0</v>
      </c>
      <c r="S39" s="20">
        <v>0</v>
      </c>
      <c r="T39" s="20">
        <v>2</v>
      </c>
    </row>
    <row r="40" spans="1:29">
      <c r="A40" s="20" t="s">
        <v>59</v>
      </c>
      <c r="B40" s="20">
        <v>2</v>
      </c>
      <c r="C40" s="20">
        <v>0</v>
      </c>
      <c r="D40" s="20">
        <v>0</v>
      </c>
      <c r="E40" s="20">
        <v>1</v>
      </c>
      <c r="F40" s="20">
        <v>0</v>
      </c>
      <c r="G40" s="20">
        <v>0</v>
      </c>
      <c r="H40" s="20">
        <v>1</v>
      </c>
      <c r="I40" s="20">
        <v>0</v>
      </c>
      <c r="J40" s="20">
        <v>0</v>
      </c>
      <c r="K40" s="20">
        <v>1</v>
      </c>
      <c r="L40" s="20">
        <v>0</v>
      </c>
      <c r="M40" s="20">
        <v>0</v>
      </c>
      <c r="N40" s="20">
        <v>1</v>
      </c>
      <c r="O40" s="20">
        <v>0</v>
      </c>
      <c r="P40" s="20">
        <v>0</v>
      </c>
      <c r="Q40" s="20">
        <v>1</v>
      </c>
      <c r="R40" s="20">
        <v>0</v>
      </c>
      <c r="S40" s="20">
        <v>0</v>
      </c>
      <c r="T40" s="20">
        <v>1</v>
      </c>
      <c r="V40" s="29" t="s">
        <v>107</v>
      </c>
      <c r="W40" s="24" t="s">
        <v>85</v>
      </c>
      <c r="X40" s="24" t="s">
        <v>86</v>
      </c>
      <c r="Y40" s="24" t="s">
        <v>105</v>
      </c>
      <c r="Z40" s="24" t="s">
        <v>88</v>
      </c>
      <c r="AA40" s="24" t="s">
        <v>89</v>
      </c>
      <c r="AB40" s="24" t="s">
        <v>90</v>
      </c>
      <c r="AC40" s="20" t="s">
        <v>108</v>
      </c>
    </row>
    <row r="41" spans="1:28">
      <c r="A41" s="20" t="s">
        <v>62</v>
      </c>
      <c r="B41" s="20">
        <v>2</v>
      </c>
      <c r="C41" s="20">
        <v>1</v>
      </c>
      <c r="D41" s="20">
        <v>1</v>
      </c>
      <c r="E41" s="20">
        <v>1</v>
      </c>
      <c r="F41" s="20">
        <v>0</v>
      </c>
      <c r="G41" s="20">
        <v>0</v>
      </c>
      <c r="H41" s="20">
        <v>1</v>
      </c>
      <c r="I41" s="20">
        <v>1</v>
      </c>
      <c r="J41" s="20">
        <v>1</v>
      </c>
      <c r="K41" s="20">
        <v>1</v>
      </c>
      <c r="L41" s="20">
        <v>0</v>
      </c>
      <c r="M41" s="20">
        <v>0</v>
      </c>
      <c r="N41" s="20">
        <v>1</v>
      </c>
      <c r="O41" s="20">
        <v>1</v>
      </c>
      <c r="P41" s="20">
        <v>1</v>
      </c>
      <c r="Q41" s="20">
        <v>1</v>
      </c>
      <c r="R41" s="20">
        <v>0</v>
      </c>
      <c r="S41" s="20">
        <v>0</v>
      </c>
      <c r="T41" s="20">
        <v>1</v>
      </c>
      <c r="V41" s="29" t="s">
        <v>109</v>
      </c>
      <c r="W41" s="30">
        <f>W9</f>
        <v>55</v>
      </c>
      <c r="X41" s="30">
        <f t="shared" ref="X41:AB41" si="19">X9</f>
        <v>62</v>
      </c>
      <c r="Y41" s="30">
        <f t="shared" si="19"/>
        <v>99</v>
      </c>
      <c r="Z41" s="30">
        <f t="shared" si="19"/>
        <v>33</v>
      </c>
      <c r="AA41" s="30">
        <f t="shared" si="19"/>
        <v>47</v>
      </c>
      <c r="AB41" s="30">
        <f t="shared" si="19"/>
        <v>109</v>
      </c>
    </row>
    <row r="42" spans="1:28">
      <c r="A42" s="20" t="s">
        <v>65</v>
      </c>
      <c r="B42" s="20">
        <v>2</v>
      </c>
      <c r="C42" s="20">
        <v>1</v>
      </c>
      <c r="D42" s="20">
        <v>1</v>
      </c>
      <c r="E42" s="20">
        <v>1</v>
      </c>
      <c r="F42" s="20">
        <v>0</v>
      </c>
      <c r="G42" s="20">
        <v>0</v>
      </c>
      <c r="H42" s="20">
        <v>1</v>
      </c>
      <c r="I42" s="20">
        <v>1</v>
      </c>
      <c r="J42" s="20">
        <v>1</v>
      </c>
      <c r="K42" s="20">
        <v>1</v>
      </c>
      <c r="L42" s="20">
        <v>0</v>
      </c>
      <c r="M42" s="20">
        <v>0</v>
      </c>
      <c r="N42" s="20">
        <v>1</v>
      </c>
      <c r="O42" s="20">
        <v>1</v>
      </c>
      <c r="P42" s="20">
        <v>1</v>
      </c>
      <c r="Q42" s="20">
        <v>1</v>
      </c>
      <c r="R42" s="20">
        <v>0</v>
      </c>
      <c r="S42" s="20">
        <v>0</v>
      </c>
      <c r="T42" s="20">
        <v>1</v>
      </c>
      <c r="V42" s="29" t="s">
        <v>110</v>
      </c>
      <c r="W42" s="30">
        <f>W22</f>
        <v>55</v>
      </c>
      <c r="X42" s="30">
        <f t="shared" ref="X42:AB42" si="20">X22</f>
        <v>55</v>
      </c>
      <c r="Y42" s="30">
        <f t="shared" si="20"/>
        <v>91</v>
      </c>
      <c r="Z42" s="30">
        <f t="shared" si="20"/>
        <v>22</v>
      </c>
      <c r="AA42" s="30">
        <f t="shared" si="20"/>
        <v>47</v>
      </c>
      <c r="AB42" s="30">
        <f t="shared" si="20"/>
        <v>95</v>
      </c>
    </row>
    <row r="43" ht="27.6" spans="1:28">
      <c r="A43" s="20" t="s">
        <v>68</v>
      </c>
      <c r="B43" s="20">
        <v>2</v>
      </c>
      <c r="C43" s="20">
        <v>0</v>
      </c>
      <c r="D43" s="20">
        <v>0</v>
      </c>
      <c r="E43" s="20">
        <v>1</v>
      </c>
      <c r="F43" s="20">
        <v>0</v>
      </c>
      <c r="G43" s="20">
        <v>0</v>
      </c>
      <c r="H43" s="20">
        <v>1</v>
      </c>
      <c r="I43" s="20">
        <v>0</v>
      </c>
      <c r="J43" s="20">
        <v>0</v>
      </c>
      <c r="K43" s="20">
        <v>1</v>
      </c>
      <c r="L43" s="20">
        <v>0</v>
      </c>
      <c r="M43" s="20">
        <v>0</v>
      </c>
      <c r="N43" s="20">
        <v>1</v>
      </c>
      <c r="O43" s="20">
        <v>0</v>
      </c>
      <c r="P43" s="20">
        <v>0</v>
      </c>
      <c r="Q43" s="20">
        <v>1</v>
      </c>
      <c r="R43" s="20">
        <v>0</v>
      </c>
      <c r="S43" s="20">
        <v>0</v>
      </c>
      <c r="T43" s="20">
        <v>1</v>
      </c>
      <c r="V43" s="29" t="s">
        <v>111</v>
      </c>
      <c r="W43" s="30">
        <f>W36</f>
        <v>55</v>
      </c>
      <c r="X43" s="30">
        <f t="shared" ref="X43:AB43" si="21">X36</f>
        <v>62</v>
      </c>
      <c r="Y43" s="30">
        <f t="shared" si="21"/>
        <v>99</v>
      </c>
      <c r="Z43" s="30">
        <f t="shared" si="21"/>
        <v>33</v>
      </c>
      <c r="AA43" s="30">
        <f t="shared" si="21"/>
        <v>65</v>
      </c>
      <c r="AB43" s="30">
        <f t="shared" si="21"/>
        <v>140</v>
      </c>
    </row>
    <row r="44" spans="1:20">
      <c r="A44" s="20" t="s">
        <v>71</v>
      </c>
      <c r="B44" s="20">
        <v>2</v>
      </c>
      <c r="C44" s="20">
        <v>0</v>
      </c>
      <c r="D44" s="20">
        <v>0</v>
      </c>
      <c r="E44" s="20">
        <v>1</v>
      </c>
      <c r="F44" s="20">
        <v>0</v>
      </c>
      <c r="G44" s="20">
        <v>0</v>
      </c>
      <c r="H44" s="20">
        <v>1</v>
      </c>
      <c r="I44" s="20">
        <v>0</v>
      </c>
      <c r="J44" s="20">
        <v>0</v>
      </c>
      <c r="K44" s="20">
        <v>1</v>
      </c>
      <c r="L44" s="20">
        <v>0</v>
      </c>
      <c r="M44" s="20">
        <v>0</v>
      </c>
      <c r="N44" s="20">
        <v>1</v>
      </c>
      <c r="O44" s="20">
        <v>0</v>
      </c>
      <c r="P44" s="20">
        <v>0</v>
      </c>
      <c r="Q44" s="20">
        <v>1</v>
      </c>
      <c r="R44" s="20">
        <v>0</v>
      </c>
      <c r="S44" s="20">
        <v>0</v>
      </c>
      <c r="T44" s="20">
        <v>1</v>
      </c>
    </row>
    <row r="45" spans="1:20">
      <c r="A45" s="20" t="s">
        <v>74</v>
      </c>
      <c r="B45" s="20">
        <v>2</v>
      </c>
      <c r="C45" s="20">
        <v>0</v>
      </c>
      <c r="D45" s="20">
        <v>0</v>
      </c>
      <c r="E45" s="20">
        <v>1</v>
      </c>
      <c r="F45" s="20">
        <v>0</v>
      </c>
      <c r="G45" s="20">
        <v>0</v>
      </c>
      <c r="H45" s="20">
        <v>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1</v>
      </c>
      <c r="R45" s="20">
        <v>0</v>
      </c>
      <c r="S45" s="20">
        <v>0</v>
      </c>
      <c r="T45" s="20">
        <v>1</v>
      </c>
    </row>
    <row r="46" spans="1:20">
      <c r="A46" s="20" t="s">
        <v>76</v>
      </c>
      <c r="B46" s="20">
        <v>3</v>
      </c>
      <c r="C46" s="20">
        <v>0</v>
      </c>
      <c r="D46" s="20">
        <v>1</v>
      </c>
      <c r="E46" s="20">
        <v>2</v>
      </c>
      <c r="F46" s="20">
        <v>1</v>
      </c>
      <c r="G46" s="20">
        <v>1</v>
      </c>
      <c r="H46" s="20">
        <v>2</v>
      </c>
      <c r="I46" s="20">
        <v>0</v>
      </c>
      <c r="J46" s="20">
        <v>0</v>
      </c>
      <c r="K46" s="20">
        <v>1</v>
      </c>
      <c r="L46" s="20">
        <v>0</v>
      </c>
      <c r="M46" s="20">
        <v>1</v>
      </c>
      <c r="N46" s="20">
        <v>1</v>
      </c>
      <c r="O46" s="20">
        <v>0</v>
      </c>
      <c r="P46" s="20">
        <v>1</v>
      </c>
      <c r="Q46" s="20">
        <v>2</v>
      </c>
      <c r="R46" s="20">
        <v>1</v>
      </c>
      <c r="S46" s="20">
        <v>1</v>
      </c>
      <c r="T46" s="20">
        <v>2</v>
      </c>
    </row>
    <row r="47" spans="1:20">
      <c r="A47" s="20" t="s">
        <v>78</v>
      </c>
      <c r="B47" s="20">
        <v>2</v>
      </c>
      <c r="C47" s="20">
        <v>0</v>
      </c>
      <c r="D47" s="20">
        <v>0</v>
      </c>
      <c r="E47" s="20">
        <v>1</v>
      </c>
      <c r="F47" s="20">
        <v>0</v>
      </c>
      <c r="G47" s="20">
        <v>1</v>
      </c>
      <c r="H47" s="20">
        <v>1</v>
      </c>
      <c r="I47" s="20">
        <v>0</v>
      </c>
      <c r="J47" s="20">
        <v>0</v>
      </c>
      <c r="K47" s="20">
        <v>1</v>
      </c>
      <c r="L47" s="20">
        <v>0</v>
      </c>
      <c r="M47" s="20">
        <v>1</v>
      </c>
      <c r="N47" s="20">
        <v>1</v>
      </c>
      <c r="O47" s="20">
        <v>0</v>
      </c>
      <c r="P47" s="20">
        <v>0</v>
      </c>
      <c r="Q47" s="20">
        <v>1</v>
      </c>
      <c r="R47" s="20">
        <v>0</v>
      </c>
      <c r="S47" s="20">
        <v>1</v>
      </c>
      <c r="T47" s="20">
        <v>1</v>
      </c>
    </row>
    <row r="48" spans="1:20">
      <c r="A48" s="20" t="s">
        <v>80</v>
      </c>
      <c r="B48" s="20">
        <v>2</v>
      </c>
      <c r="C48" s="20">
        <v>0</v>
      </c>
      <c r="D48" s="20">
        <v>1</v>
      </c>
      <c r="E48" s="20">
        <v>1</v>
      </c>
      <c r="F48" s="20">
        <v>1</v>
      </c>
      <c r="G48" s="20">
        <v>0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1</v>
      </c>
      <c r="Q48" s="20">
        <v>1</v>
      </c>
      <c r="R48" s="20">
        <v>1</v>
      </c>
      <c r="S48" s="20">
        <v>0</v>
      </c>
      <c r="T48" s="20">
        <v>1</v>
      </c>
    </row>
    <row r="49" spans="1:20">
      <c r="A49" s="20" t="s">
        <v>81</v>
      </c>
      <c r="B49" s="20">
        <v>2</v>
      </c>
      <c r="C49" s="20">
        <v>0</v>
      </c>
      <c r="D49" s="20">
        <v>1</v>
      </c>
      <c r="E49" s="20">
        <v>1</v>
      </c>
      <c r="F49" s="20">
        <v>1</v>
      </c>
      <c r="G49" s="20">
        <v>0</v>
      </c>
      <c r="H49" s="20">
        <v>1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1</v>
      </c>
      <c r="R49" s="20">
        <v>1</v>
      </c>
      <c r="S49" s="20">
        <v>0</v>
      </c>
      <c r="T49" s="20">
        <v>1</v>
      </c>
    </row>
    <row r="50" spans="1:20">
      <c r="A50" s="20" t="s">
        <v>82</v>
      </c>
      <c r="B50" s="20">
        <v>2</v>
      </c>
      <c r="C50" s="20">
        <v>0</v>
      </c>
      <c r="D50" s="20">
        <v>1</v>
      </c>
      <c r="E50" s="20">
        <v>1</v>
      </c>
      <c r="F50" s="20">
        <v>1</v>
      </c>
      <c r="G50" s="20">
        <v>0</v>
      </c>
      <c r="H50" s="20">
        <v>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1</v>
      </c>
      <c r="Q50" s="20">
        <v>1</v>
      </c>
      <c r="R50" s="20">
        <v>1</v>
      </c>
      <c r="S50" s="20">
        <v>0</v>
      </c>
      <c r="T50" s="20">
        <v>1</v>
      </c>
    </row>
    <row r="51" spans="1:20">
      <c r="A51" s="20" t="s">
        <v>83</v>
      </c>
      <c r="B51" s="20">
        <v>2</v>
      </c>
      <c r="C51" s="20">
        <v>0</v>
      </c>
      <c r="D51" s="20">
        <v>1</v>
      </c>
      <c r="E51" s="20">
        <v>1</v>
      </c>
      <c r="F51" s="20">
        <v>1</v>
      </c>
      <c r="G51" s="20">
        <v>0</v>
      </c>
      <c r="H51" s="20">
        <v>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1</v>
      </c>
      <c r="Q51" s="20">
        <v>1</v>
      </c>
      <c r="R51" s="20">
        <v>1</v>
      </c>
      <c r="S51" s="20">
        <v>0</v>
      </c>
      <c r="T51" s="20">
        <v>1</v>
      </c>
    </row>
    <row r="52" spans="1:20">
      <c r="A52" s="21" t="s">
        <v>95</v>
      </c>
      <c r="B52" s="21">
        <f>SUM(B28:B51)</f>
        <v>48</v>
      </c>
      <c r="C52" s="21">
        <f t="shared" ref="C52:T52" si="22">SUM(C28:C51)</f>
        <v>4</v>
      </c>
      <c r="D52" s="21">
        <f t="shared" si="22"/>
        <v>10</v>
      </c>
      <c r="E52" s="21">
        <f t="shared" si="22"/>
        <v>23</v>
      </c>
      <c r="F52" s="21">
        <f t="shared" si="22"/>
        <v>7</v>
      </c>
      <c r="G52" s="21">
        <f t="shared" si="22"/>
        <v>7</v>
      </c>
      <c r="H52" s="21">
        <f t="shared" si="22"/>
        <v>26</v>
      </c>
      <c r="I52" s="21">
        <f t="shared" si="22"/>
        <v>4</v>
      </c>
      <c r="J52" s="21">
        <f t="shared" si="22"/>
        <v>5</v>
      </c>
      <c r="K52" s="21">
        <f t="shared" si="22"/>
        <v>17</v>
      </c>
      <c r="L52" s="21">
        <f t="shared" si="22"/>
        <v>2</v>
      </c>
      <c r="M52" s="21">
        <f t="shared" si="22"/>
        <v>7</v>
      </c>
      <c r="N52" s="21">
        <f t="shared" si="22"/>
        <v>18</v>
      </c>
      <c r="O52" s="21">
        <f t="shared" si="22"/>
        <v>4</v>
      </c>
      <c r="P52" s="21">
        <f t="shared" si="22"/>
        <v>10</v>
      </c>
      <c r="Q52" s="21">
        <f t="shared" si="22"/>
        <v>23</v>
      </c>
      <c r="R52" s="21">
        <f t="shared" si="22"/>
        <v>7</v>
      </c>
      <c r="S52" s="21">
        <f t="shared" si="22"/>
        <v>7</v>
      </c>
      <c r="T52" s="21">
        <f t="shared" si="22"/>
        <v>26</v>
      </c>
    </row>
    <row r="56" spans="1:20">
      <c r="A56" s="21" t="s">
        <v>112</v>
      </c>
      <c r="B56" s="21"/>
      <c r="C56" s="22" t="s">
        <v>99</v>
      </c>
      <c r="D56" s="22"/>
      <c r="E56" s="22"/>
      <c r="F56" s="22"/>
      <c r="G56" s="22"/>
      <c r="H56" s="22"/>
      <c r="I56" s="22" t="s">
        <v>100</v>
      </c>
      <c r="J56" s="22"/>
      <c r="K56" s="22"/>
      <c r="L56" s="22"/>
      <c r="M56" s="22"/>
      <c r="N56" s="22"/>
      <c r="O56" s="22" t="s">
        <v>101</v>
      </c>
      <c r="P56" s="22"/>
      <c r="Q56" s="22"/>
      <c r="R56" s="22"/>
      <c r="S56" s="22"/>
      <c r="T56" s="22"/>
    </row>
    <row r="57" ht="27.6" spans="1:20">
      <c r="A57" s="21"/>
      <c r="B57" s="21" t="s">
        <v>103</v>
      </c>
      <c r="C57" s="21" t="s">
        <v>85</v>
      </c>
      <c r="D57" s="21" t="s">
        <v>86</v>
      </c>
      <c r="E57" s="21" t="s">
        <v>104</v>
      </c>
      <c r="F57" s="21" t="s">
        <v>88</v>
      </c>
      <c r="G57" s="21" t="s">
        <v>89</v>
      </c>
      <c r="H57" s="21" t="s">
        <v>90</v>
      </c>
      <c r="I57" s="21" t="s">
        <v>85</v>
      </c>
      <c r="J57" s="21" t="s">
        <v>86</v>
      </c>
      <c r="K57" s="21" t="s">
        <v>104</v>
      </c>
      <c r="L57" s="21" t="s">
        <v>88</v>
      </c>
      <c r="M57" s="21" t="s">
        <v>89</v>
      </c>
      <c r="N57" s="21" t="s">
        <v>90</v>
      </c>
      <c r="O57" s="21" t="s">
        <v>85</v>
      </c>
      <c r="P57" s="21" t="s">
        <v>86</v>
      </c>
      <c r="Q57" s="21" t="s">
        <v>104</v>
      </c>
      <c r="R57" s="21" t="s">
        <v>88</v>
      </c>
      <c r="S57" s="21" t="s">
        <v>89</v>
      </c>
      <c r="T57" s="21" t="s">
        <v>90</v>
      </c>
    </row>
    <row r="58" spans="1:20">
      <c r="A58" s="20" t="s">
        <v>13</v>
      </c>
      <c r="B58" s="20">
        <v>7</v>
      </c>
      <c r="C58" s="20">
        <v>14</v>
      </c>
      <c r="D58" s="20">
        <v>14</v>
      </c>
      <c r="E58" s="20">
        <v>14</v>
      </c>
      <c r="F58" s="20">
        <v>0</v>
      </c>
      <c r="G58" s="20">
        <v>14</v>
      </c>
      <c r="H58" s="20">
        <v>14</v>
      </c>
      <c r="I58" s="20">
        <v>14</v>
      </c>
      <c r="J58" s="20">
        <v>14</v>
      </c>
      <c r="K58" s="20">
        <v>14</v>
      </c>
      <c r="L58" s="20">
        <v>0</v>
      </c>
      <c r="M58" s="20">
        <v>14</v>
      </c>
      <c r="N58" s="20">
        <v>14</v>
      </c>
      <c r="O58" s="20">
        <v>14</v>
      </c>
      <c r="P58" s="20">
        <v>14</v>
      </c>
      <c r="Q58" s="20">
        <v>14</v>
      </c>
      <c r="R58" s="20">
        <v>0</v>
      </c>
      <c r="S58" s="20">
        <v>14</v>
      </c>
      <c r="T58" s="20">
        <v>14</v>
      </c>
    </row>
    <row r="59" spans="1:20">
      <c r="A59" s="20" t="s">
        <v>18</v>
      </c>
      <c r="B59" s="20">
        <v>7</v>
      </c>
      <c r="C59" s="20">
        <v>13</v>
      </c>
      <c r="D59" s="20">
        <v>13</v>
      </c>
      <c r="E59" s="20">
        <v>13</v>
      </c>
      <c r="F59" s="20">
        <v>0</v>
      </c>
      <c r="G59" s="20">
        <v>13</v>
      </c>
      <c r="H59" s="20">
        <v>13</v>
      </c>
      <c r="I59" s="20">
        <v>13</v>
      </c>
      <c r="J59" s="20">
        <v>13</v>
      </c>
      <c r="K59" s="20">
        <v>13</v>
      </c>
      <c r="L59" s="20">
        <v>0</v>
      </c>
      <c r="M59" s="20">
        <v>13</v>
      </c>
      <c r="N59" s="20">
        <v>13</v>
      </c>
      <c r="O59" s="20">
        <v>13</v>
      </c>
      <c r="P59" s="20">
        <v>13</v>
      </c>
      <c r="Q59" s="20">
        <v>13</v>
      </c>
      <c r="R59" s="20">
        <v>0</v>
      </c>
      <c r="S59" s="20">
        <v>13</v>
      </c>
      <c r="T59" s="20">
        <v>13</v>
      </c>
    </row>
    <row r="60" spans="1:20">
      <c r="A60" s="20" t="s">
        <v>22</v>
      </c>
      <c r="B60" s="20">
        <v>3</v>
      </c>
      <c r="C60" s="20">
        <v>1</v>
      </c>
      <c r="D60" s="20">
        <v>1</v>
      </c>
      <c r="E60" s="20">
        <v>1</v>
      </c>
      <c r="F60" s="20">
        <v>0</v>
      </c>
      <c r="G60" s="20">
        <v>4</v>
      </c>
      <c r="H60" s="20">
        <v>4</v>
      </c>
      <c r="I60" s="20">
        <v>1</v>
      </c>
      <c r="J60" s="20">
        <v>1</v>
      </c>
      <c r="K60" s="20">
        <v>1</v>
      </c>
      <c r="L60" s="20">
        <v>0</v>
      </c>
      <c r="M60" s="20">
        <v>4</v>
      </c>
      <c r="N60" s="20">
        <v>4</v>
      </c>
      <c r="O60" s="20">
        <v>1</v>
      </c>
      <c r="P60" s="20">
        <v>1</v>
      </c>
      <c r="Q60" s="20">
        <v>1</v>
      </c>
      <c r="R60" s="20">
        <v>0</v>
      </c>
      <c r="S60" s="20">
        <v>10</v>
      </c>
      <c r="T60" s="20">
        <v>10</v>
      </c>
    </row>
    <row r="61" spans="1:20">
      <c r="A61" s="20" t="s">
        <v>26</v>
      </c>
      <c r="B61" s="20">
        <v>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1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1</v>
      </c>
      <c r="O61" s="20">
        <v>0</v>
      </c>
      <c r="P61" s="20">
        <v>0</v>
      </c>
      <c r="Q61" s="20">
        <v>0</v>
      </c>
      <c r="R61" s="20">
        <v>0</v>
      </c>
      <c r="S61" s="20">
        <v>3</v>
      </c>
      <c r="T61" s="20">
        <v>8</v>
      </c>
    </row>
    <row r="62" spans="1:20">
      <c r="A62" s="20" t="s">
        <v>30</v>
      </c>
      <c r="B62" s="20">
        <v>2</v>
      </c>
      <c r="C62" s="20">
        <v>1</v>
      </c>
      <c r="D62" s="20">
        <v>1</v>
      </c>
      <c r="E62" s="20">
        <v>1</v>
      </c>
      <c r="F62" s="20">
        <v>0</v>
      </c>
      <c r="G62" s="20">
        <v>1</v>
      </c>
      <c r="H62" s="20">
        <v>1</v>
      </c>
      <c r="I62" s="20">
        <v>1</v>
      </c>
      <c r="J62" s="20">
        <v>1</v>
      </c>
      <c r="K62" s="20">
        <v>1</v>
      </c>
      <c r="L62" s="20">
        <v>0</v>
      </c>
      <c r="M62" s="20">
        <v>1</v>
      </c>
      <c r="N62" s="20">
        <v>1</v>
      </c>
      <c r="O62" s="20">
        <v>1</v>
      </c>
      <c r="P62" s="20">
        <v>1</v>
      </c>
      <c r="Q62" s="20">
        <v>1</v>
      </c>
      <c r="R62" s="20">
        <v>0</v>
      </c>
      <c r="S62" s="20">
        <v>1</v>
      </c>
      <c r="T62" s="20">
        <v>1</v>
      </c>
    </row>
    <row r="63" spans="1:20">
      <c r="A63" s="20" t="s">
        <v>34</v>
      </c>
      <c r="B63" s="20">
        <v>2</v>
      </c>
      <c r="C63" s="20">
        <v>2</v>
      </c>
      <c r="D63" s="20">
        <v>2</v>
      </c>
      <c r="E63" s="20">
        <v>2</v>
      </c>
      <c r="F63" s="20">
        <v>0</v>
      </c>
      <c r="G63" s="20">
        <v>2</v>
      </c>
      <c r="H63" s="20">
        <v>2</v>
      </c>
      <c r="I63" s="20">
        <v>2</v>
      </c>
      <c r="J63" s="20">
        <v>2</v>
      </c>
      <c r="K63" s="20">
        <v>2</v>
      </c>
      <c r="L63" s="20">
        <v>0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0</v>
      </c>
      <c r="S63" s="20">
        <v>2</v>
      </c>
      <c r="T63" s="20">
        <v>2</v>
      </c>
    </row>
    <row r="64" spans="1:20">
      <c r="A64" s="20" t="s">
        <v>38</v>
      </c>
      <c r="B64" s="20">
        <v>1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3</v>
      </c>
      <c r="T64" s="20">
        <v>3</v>
      </c>
    </row>
    <row r="65" spans="1:20">
      <c r="A65" s="20" t="s">
        <v>42</v>
      </c>
      <c r="B65" s="20">
        <v>1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2</v>
      </c>
      <c r="T65" s="20">
        <v>12</v>
      </c>
    </row>
    <row r="66" spans="1:20">
      <c r="A66" s="20" t="s">
        <v>46</v>
      </c>
      <c r="B66" s="20">
        <v>2</v>
      </c>
      <c r="C66" s="20">
        <v>1</v>
      </c>
      <c r="D66" s="20">
        <v>1</v>
      </c>
      <c r="E66" s="20">
        <v>1</v>
      </c>
      <c r="F66" s="20">
        <v>0</v>
      </c>
      <c r="G66" s="20">
        <v>1</v>
      </c>
      <c r="H66" s="20">
        <v>1</v>
      </c>
      <c r="I66" s="20">
        <v>1</v>
      </c>
      <c r="J66" s="20">
        <v>1</v>
      </c>
      <c r="K66" s="20">
        <v>1</v>
      </c>
      <c r="L66" s="20">
        <v>0</v>
      </c>
      <c r="M66" s="20">
        <v>1</v>
      </c>
      <c r="N66" s="20">
        <v>1</v>
      </c>
      <c r="O66" s="20">
        <v>1</v>
      </c>
      <c r="P66" s="20">
        <v>1</v>
      </c>
      <c r="Q66" s="20">
        <v>1</v>
      </c>
      <c r="R66" s="20">
        <v>0</v>
      </c>
      <c r="S66" s="20">
        <v>1</v>
      </c>
      <c r="T66" s="20">
        <v>1</v>
      </c>
    </row>
    <row r="67" spans="1:20">
      <c r="A67" s="20" t="s">
        <v>50</v>
      </c>
      <c r="B67" s="20">
        <v>2</v>
      </c>
      <c r="C67" s="20">
        <v>1</v>
      </c>
      <c r="D67" s="20">
        <v>1</v>
      </c>
      <c r="E67" s="20">
        <v>1</v>
      </c>
      <c r="F67" s="20">
        <v>0</v>
      </c>
      <c r="G67" s="20">
        <v>1</v>
      </c>
      <c r="H67" s="20">
        <v>1</v>
      </c>
      <c r="I67" s="20">
        <v>1</v>
      </c>
      <c r="J67" s="20">
        <v>1</v>
      </c>
      <c r="K67" s="20">
        <v>1</v>
      </c>
      <c r="L67" s="20">
        <v>0</v>
      </c>
      <c r="M67" s="20">
        <v>1</v>
      </c>
      <c r="N67" s="20">
        <v>1</v>
      </c>
      <c r="O67" s="20">
        <v>1</v>
      </c>
      <c r="P67" s="20">
        <v>1</v>
      </c>
      <c r="Q67" s="20">
        <v>1</v>
      </c>
      <c r="R67" s="20">
        <v>0</v>
      </c>
      <c r="S67" s="20">
        <v>1</v>
      </c>
      <c r="T67" s="20">
        <v>1</v>
      </c>
    </row>
    <row r="68" spans="1:20">
      <c r="A68" s="21" t="s">
        <v>95</v>
      </c>
      <c r="B68" s="21">
        <f>SUM(B58:B67)</f>
        <v>29</v>
      </c>
      <c r="C68" s="21">
        <f t="shared" ref="C68:T68" si="23">SUM(C58:C67)</f>
        <v>33</v>
      </c>
      <c r="D68" s="21">
        <f t="shared" si="23"/>
        <v>33</v>
      </c>
      <c r="E68" s="21">
        <f t="shared" si="23"/>
        <v>33</v>
      </c>
      <c r="F68" s="21">
        <f t="shared" si="23"/>
        <v>0</v>
      </c>
      <c r="G68" s="21">
        <f t="shared" si="23"/>
        <v>36</v>
      </c>
      <c r="H68" s="21">
        <f t="shared" si="23"/>
        <v>37</v>
      </c>
      <c r="I68" s="21">
        <f t="shared" si="23"/>
        <v>33</v>
      </c>
      <c r="J68" s="21">
        <f t="shared" si="23"/>
        <v>33</v>
      </c>
      <c r="K68" s="21">
        <f t="shared" si="23"/>
        <v>33</v>
      </c>
      <c r="L68" s="21">
        <f t="shared" si="23"/>
        <v>0</v>
      </c>
      <c r="M68" s="21">
        <f t="shared" si="23"/>
        <v>36</v>
      </c>
      <c r="N68" s="21">
        <f t="shared" si="23"/>
        <v>37</v>
      </c>
      <c r="O68" s="21">
        <f t="shared" si="23"/>
        <v>33</v>
      </c>
      <c r="P68" s="21">
        <f t="shared" si="23"/>
        <v>33</v>
      </c>
      <c r="Q68" s="21">
        <f t="shared" si="23"/>
        <v>33</v>
      </c>
      <c r="R68" s="21">
        <f t="shared" si="23"/>
        <v>0</v>
      </c>
      <c r="S68" s="21">
        <f t="shared" si="23"/>
        <v>50</v>
      </c>
      <c r="T68" s="21">
        <f t="shared" si="23"/>
        <v>65</v>
      </c>
    </row>
    <row r="72" spans="1:20">
      <c r="A72" s="21" t="s">
        <v>113</v>
      </c>
      <c r="B72" s="21"/>
      <c r="C72" s="22" t="s">
        <v>99</v>
      </c>
      <c r="D72" s="22"/>
      <c r="E72" s="22"/>
      <c r="F72" s="22"/>
      <c r="G72" s="22"/>
      <c r="H72" s="22"/>
      <c r="I72" s="22" t="s">
        <v>100</v>
      </c>
      <c r="J72" s="22"/>
      <c r="K72" s="22"/>
      <c r="L72" s="22"/>
      <c r="M72" s="22"/>
      <c r="N72" s="22"/>
      <c r="O72" s="22" t="s">
        <v>101</v>
      </c>
      <c r="P72" s="22"/>
      <c r="Q72" s="22"/>
      <c r="R72" s="22"/>
      <c r="S72" s="22"/>
      <c r="T72" s="22"/>
    </row>
    <row r="73" ht="27.6" spans="1:20">
      <c r="A73" s="21"/>
      <c r="B73" s="21" t="s">
        <v>103</v>
      </c>
      <c r="C73" s="21" t="s">
        <v>85</v>
      </c>
      <c r="D73" s="21" t="s">
        <v>86</v>
      </c>
      <c r="E73" s="21" t="s">
        <v>104</v>
      </c>
      <c r="F73" s="21" t="s">
        <v>88</v>
      </c>
      <c r="G73" s="21" t="s">
        <v>89</v>
      </c>
      <c r="H73" s="21" t="s">
        <v>90</v>
      </c>
      <c r="I73" s="21" t="s">
        <v>85</v>
      </c>
      <c r="J73" s="21" t="s">
        <v>86</v>
      </c>
      <c r="K73" s="21" t="s">
        <v>104</v>
      </c>
      <c r="L73" s="21" t="s">
        <v>88</v>
      </c>
      <c r="M73" s="21" t="s">
        <v>89</v>
      </c>
      <c r="N73" s="21" t="s">
        <v>90</v>
      </c>
      <c r="O73" s="21" t="s">
        <v>85</v>
      </c>
      <c r="P73" s="21" t="s">
        <v>86</v>
      </c>
      <c r="Q73" s="21" t="s">
        <v>104</v>
      </c>
      <c r="R73" s="21" t="s">
        <v>88</v>
      </c>
      <c r="S73" s="21" t="s">
        <v>89</v>
      </c>
      <c r="T73" s="21" t="s">
        <v>90</v>
      </c>
    </row>
    <row r="74" spans="1:20">
      <c r="A74" s="20" t="s">
        <v>14</v>
      </c>
      <c r="B74" s="20">
        <v>2</v>
      </c>
      <c r="C74" s="20">
        <v>0</v>
      </c>
      <c r="D74" s="20">
        <v>0</v>
      </c>
      <c r="E74" s="20">
        <v>0</v>
      </c>
      <c r="F74" s="20">
        <v>1</v>
      </c>
      <c r="G74" s="20">
        <v>0</v>
      </c>
      <c r="H74" s="20">
        <v>1</v>
      </c>
      <c r="I74" s="20">
        <v>0</v>
      </c>
      <c r="J74" s="20">
        <v>0</v>
      </c>
      <c r="K74" s="20">
        <v>0</v>
      </c>
      <c r="L74" s="20">
        <v>1</v>
      </c>
      <c r="M74" s="20">
        <v>0</v>
      </c>
      <c r="N74" s="20">
        <v>1</v>
      </c>
      <c r="O74" s="20">
        <v>0</v>
      </c>
      <c r="P74" s="20">
        <v>0</v>
      </c>
      <c r="Q74" s="20">
        <v>0</v>
      </c>
      <c r="R74" s="20">
        <v>1</v>
      </c>
      <c r="S74" s="20">
        <v>0</v>
      </c>
      <c r="T74" s="20">
        <v>1</v>
      </c>
    </row>
    <row r="75" spans="1:20">
      <c r="A75" s="20" t="s">
        <v>19</v>
      </c>
      <c r="B75" s="20">
        <v>2</v>
      </c>
      <c r="C75" s="20">
        <v>0</v>
      </c>
      <c r="D75" s="20">
        <v>0</v>
      </c>
      <c r="E75" s="20">
        <v>0</v>
      </c>
      <c r="F75" s="20">
        <v>1</v>
      </c>
      <c r="G75" s="20">
        <v>0</v>
      </c>
      <c r="H75" s="20">
        <v>1</v>
      </c>
      <c r="I75" s="20">
        <v>0</v>
      </c>
      <c r="J75" s="20">
        <v>0</v>
      </c>
      <c r="K75" s="20">
        <v>0</v>
      </c>
      <c r="L75" s="20">
        <v>1</v>
      </c>
      <c r="M75" s="20">
        <v>0</v>
      </c>
      <c r="N75" s="20">
        <v>1</v>
      </c>
      <c r="O75" s="20">
        <v>0</v>
      </c>
      <c r="P75" s="20">
        <v>0</v>
      </c>
      <c r="Q75" s="20">
        <v>0</v>
      </c>
      <c r="R75" s="20">
        <v>1</v>
      </c>
      <c r="S75" s="20">
        <v>0</v>
      </c>
      <c r="T75" s="20">
        <v>1</v>
      </c>
    </row>
    <row r="76" spans="1:20">
      <c r="A76" s="20" t="s">
        <v>23</v>
      </c>
      <c r="B76" s="20">
        <v>3</v>
      </c>
      <c r="C76" s="20">
        <v>0</v>
      </c>
      <c r="D76" s="20">
        <v>1</v>
      </c>
      <c r="E76" s="20">
        <v>1</v>
      </c>
      <c r="F76" s="20">
        <v>2</v>
      </c>
      <c r="G76" s="20">
        <v>0</v>
      </c>
      <c r="H76" s="20">
        <v>2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1</v>
      </c>
      <c r="Q76" s="20">
        <v>1</v>
      </c>
      <c r="R76" s="20">
        <v>2</v>
      </c>
      <c r="S76" s="20">
        <v>0</v>
      </c>
      <c r="T76" s="20">
        <v>2</v>
      </c>
    </row>
    <row r="77" spans="1:20">
      <c r="A77" s="20" t="s">
        <v>27</v>
      </c>
      <c r="B77" s="20">
        <v>2</v>
      </c>
      <c r="C77" s="20">
        <v>0</v>
      </c>
      <c r="D77" s="20">
        <v>0</v>
      </c>
      <c r="E77" s="20">
        <v>0</v>
      </c>
      <c r="F77" s="20">
        <v>1</v>
      </c>
      <c r="G77" s="20">
        <v>0</v>
      </c>
      <c r="H77" s="20">
        <v>1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1</v>
      </c>
      <c r="S77" s="20">
        <v>0</v>
      </c>
      <c r="T77" s="20">
        <v>1</v>
      </c>
    </row>
    <row r="78" spans="1:20">
      <c r="A78" s="20" t="s">
        <v>31</v>
      </c>
      <c r="B78" s="20">
        <v>3</v>
      </c>
      <c r="C78" s="20">
        <v>0</v>
      </c>
      <c r="D78" s="20">
        <v>0</v>
      </c>
      <c r="E78" s="20">
        <v>0</v>
      </c>
      <c r="F78" s="20">
        <v>1</v>
      </c>
      <c r="G78" s="20">
        <v>0</v>
      </c>
      <c r="H78" s="20">
        <v>1</v>
      </c>
      <c r="I78" s="20">
        <v>0</v>
      </c>
      <c r="J78" s="20">
        <v>0</v>
      </c>
      <c r="K78" s="20">
        <v>0</v>
      </c>
      <c r="L78" s="20">
        <v>1</v>
      </c>
      <c r="M78" s="20">
        <v>0</v>
      </c>
      <c r="N78" s="20">
        <v>1</v>
      </c>
      <c r="O78" s="20">
        <v>0</v>
      </c>
      <c r="P78" s="20">
        <v>0</v>
      </c>
      <c r="Q78" s="20">
        <v>0</v>
      </c>
      <c r="R78" s="20">
        <v>1</v>
      </c>
      <c r="S78" s="20">
        <v>0</v>
      </c>
      <c r="T78" s="20">
        <v>1</v>
      </c>
    </row>
    <row r="79" spans="1:20">
      <c r="A79" s="20" t="s">
        <v>35</v>
      </c>
      <c r="B79" s="20">
        <v>2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1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1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1</v>
      </c>
    </row>
    <row r="80" spans="1:20">
      <c r="A80" s="20" t="s">
        <v>39</v>
      </c>
      <c r="B80" s="20">
        <v>2</v>
      </c>
      <c r="C80" s="20">
        <v>0</v>
      </c>
      <c r="D80" s="20">
        <v>0</v>
      </c>
      <c r="E80" s="20">
        <v>0</v>
      </c>
      <c r="F80" s="20">
        <v>1</v>
      </c>
      <c r="G80" s="20">
        <v>0</v>
      </c>
      <c r="H80" s="20">
        <v>1</v>
      </c>
      <c r="I80" s="20">
        <v>0</v>
      </c>
      <c r="J80" s="20">
        <v>0</v>
      </c>
      <c r="K80" s="20">
        <v>0</v>
      </c>
      <c r="L80" s="20">
        <v>1</v>
      </c>
      <c r="M80" s="20">
        <v>0</v>
      </c>
      <c r="N80" s="20">
        <v>1</v>
      </c>
      <c r="O80" s="20">
        <v>0</v>
      </c>
      <c r="P80" s="20">
        <v>0</v>
      </c>
      <c r="Q80" s="20">
        <v>0</v>
      </c>
      <c r="R80" s="20">
        <v>1</v>
      </c>
      <c r="S80" s="20">
        <v>0</v>
      </c>
      <c r="T80" s="20">
        <v>1</v>
      </c>
    </row>
    <row r="81" spans="1:20">
      <c r="A81" s="20" t="s">
        <v>43</v>
      </c>
      <c r="B81" s="20">
        <v>2</v>
      </c>
      <c r="C81" s="20">
        <v>0</v>
      </c>
      <c r="D81" s="20">
        <v>0</v>
      </c>
      <c r="E81" s="20">
        <v>0</v>
      </c>
      <c r="F81" s="20">
        <v>1</v>
      </c>
      <c r="G81" s="20">
        <v>0</v>
      </c>
      <c r="H81" s="20">
        <v>1</v>
      </c>
      <c r="I81" s="20">
        <v>0</v>
      </c>
      <c r="J81" s="20">
        <v>0</v>
      </c>
      <c r="K81" s="20">
        <v>0</v>
      </c>
      <c r="L81" s="20">
        <v>1</v>
      </c>
      <c r="M81" s="20">
        <v>0</v>
      </c>
      <c r="N81" s="20">
        <v>1</v>
      </c>
      <c r="O81" s="20">
        <v>0</v>
      </c>
      <c r="P81" s="20">
        <v>0</v>
      </c>
      <c r="Q81" s="20">
        <v>0</v>
      </c>
      <c r="R81" s="20">
        <v>1</v>
      </c>
      <c r="S81" s="20">
        <v>0</v>
      </c>
      <c r="T81" s="20">
        <v>1</v>
      </c>
    </row>
    <row r="82" spans="1:20">
      <c r="A82" s="20" t="s">
        <v>47</v>
      </c>
      <c r="B82" s="20">
        <v>2</v>
      </c>
      <c r="C82" s="20">
        <v>0</v>
      </c>
      <c r="D82" s="20">
        <v>0</v>
      </c>
      <c r="E82" s="20">
        <v>0</v>
      </c>
      <c r="F82" s="20">
        <v>1</v>
      </c>
      <c r="G82" s="20">
        <v>0</v>
      </c>
      <c r="H82" s="20">
        <v>1</v>
      </c>
      <c r="I82" s="20">
        <v>0</v>
      </c>
      <c r="J82" s="20">
        <v>0</v>
      </c>
      <c r="K82" s="20">
        <v>0</v>
      </c>
      <c r="L82" s="20">
        <v>1</v>
      </c>
      <c r="M82" s="20">
        <v>0</v>
      </c>
      <c r="N82" s="20">
        <v>1</v>
      </c>
      <c r="O82" s="20">
        <v>0</v>
      </c>
      <c r="P82" s="20">
        <v>0</v>
      </c>
      <c r="Q82" s="20">
        <v>0</v>
      </c>
      <c r="R82" s="20">
        <v>1</v>
      </c>
      <c r="S82" s="20">
        <v>0</v>
      </c>
      <c r="T82" s="20">
        <v>1</v>
      </c>
    </row>
    <row r="83" spans="1:20">
      <c r="A83" s="20" t="s">
        <v>51</v>
      </c>
      <c r="B83" s="20">
        <v>2</v>
      </c>
      <c r="C83" s="20">
        <v>0</v>
      </c>
      <c r="D83" s="20">
        <v>0</v>
      </c>
      <c r="E83" s="20">
        <v>0</v>
      </c>
      <c r="F83" s="20">
        <v>1</v>
      </c>
      <c r="G83" s="20">
        <v>0</v>
      </c>
      <c r="H83" s="20">
        <v>1</v>
      </c>
      <c r="I83" s="20">
        <v>0</v>
      </c>
      <c r="J83" s="20">
        <v>0</v>
      </c>
      <c r="K83" s="20">
        <v>0</v>
      </c>
      <c r="L83" s="20">
        <v>1</v>
      </c>
      <c r="M83" s="20">
        <v>0</v>
      </c>
      <c r="N83" s="20">
        <v>1</v>
      </c>
      <c r="O83" s="20">
        <v>0</v>
      </c>
      <c r="P83" s="20">
        <v>0</v>
      </c>
      <c r="Q83" s="20">
        <v>0</v>
      </c>
      <c r="R83" s="20">
        <v>1</v>
      </c>
      <c r="S83" s="20">
        <v>0</v>
      </c>
      <c r="T83" s="20">
        <v>1</v>
      </c>
    </row>
    <row r="84" spans="1:20">
      <c r="A84" s="20" t="s">
        <v>54</v>
      </c>
      <c r="B84" s="20">
        <v>2</v>
      </c>
      <c r="C84" s="20">
        <v>0</v>
      </c>
      <c r="D84" s="20">
        <v>0</v>
      </c>
      <c r="E84" s="20">
        <v>0</v>
      </c>
      <c r="F84" s="20">
        <v>1</v>
      </c>
      <c r="G84" s="20">
        <v>0</v>
      </c>
      <c r="H84" s="20">
        <v>1</v>
      </c>
      <c r="I84" s="20">
        <v>0</v>
      </c>
      <c r="J84" s="20">
        <v>0</v>
      </c>
      <c r="K84" s="20">
        <v>0</v>
      </c>
      <c r="L84" s="20">
        <v>1</v>
      </c>
      <c r="M84" s="20">
        <v>0</v>
      </c>
      <c r="N84" s="20">
        <v>1</v>
      </c>
      <c r="O84" s="20">
        <v>0</v>
      </c>
      <c r="P84" s="20">
        <v>0</v>
      </c>
      <c r="Q84" s="20">
        <v>0</v>
      </c>
      <c r="R84" s="20">
        <v>1</v>
      </c>
      <c r="S84" s="20">
        <v>0</v>
      </c>
      <c r="T84" s="20">
        <v>1</v>
      </c>
    </row>
    <row r="85" spans="1:20">
      <c r="A85" s="20" t="s">
        <v>57</v>
      </c>
      <c r="B85" s="20">
        <v>2</v>
      </c>
      <c r="C85" s="20">
        <v>0</v>
      </c>
      <c r="D85" s="20">
        <v>0</v>
      </c>
      <c r="E85" s="20">
        <v>0</v>
      </c>
      <c r="F85" s="20">
        <v>1</v>
      </c>
      <c r="G85" s="20">
        <v>0</v>
      </c>
      <c r="H85" s="20">
        <v>1</v>
      </c>
      <c r="I85" s="20">
        <v>0</v>
      </c>
      <c r="J85" s="20">
        <v>0</v>
      </c>
      <c r="K85" s="20">
        <v>0</v>
      </c>
      <c r="L85" s="20">
        <v>1</v>
      </c>
      <c r="M85" s="20">
        <v>0</v>
      </c>
      <c r="N85" s="20">
        <v>1</v>
      </c>
      <c r="O85" s="20">
        <v>0</v>
      </c>
      <c r="P85" s="20">
        <v>0</v>
      </c>
      <c r="Q85" s="20">
        <v>0</v>
      </c>
      <c r="R85" s="20">
        <v>1</v>
      </c>
      <c r="S85" s="20">
        <v>0</v>
      </c>
      <c r="T85" s="20">
        <v>1</v>
      </c>
    </row>
    <row r="86" spans="1:20">
      <c r="A86" s="20" t="s">
        <v>60</v>
      </c>
      <c r="B86" s="20">
        <v>2</v>
      </c>
      <c r="C86" s="20">
        <v>0</v>
      </c>
      <c r="D86" s="20">
        <v>0</v>
      </c>
      <c r="E86" s="20">
        <v>0</v>
      </c>
      <c r="F86" s="20">
        <v>1</v>
      </c>
      <c r="G86" s="20">
        <v>0</v>
      </c>
      <c r="H86" s="20">
        <v>1</v>
      </c>
      <c r="I86" s="20">
        <v>0</v>
      </c>
      <c r="J86" s="20">
        <v>0</v>
      </c>
      <c r="K86" s="20">
        <v>0</v>
      </c>
      <c r="L86" s="20">
        <v>1</v>
      </c>
      <c r="M86" s="20">
        <v>0</v>
      </c>
      <c r="N86" s="20">
        <v>1</v>
      </c>
      <c r="O86" s="20">
        <v>0</v>
      </c>
      <c r="P86" s="20">
        <v>0</v>
      </c>
      <c r="Q86" s="20">
        <v>0</v>
      </c>
      <c r="R86" s="20">
        <v>1</v>
      </c>
      <c r="S86" s="20">
        <v>0</v>
      </c>
      <c r="T86" s="20">
        <v>1</v>
      </c>
    </row>
    <row r="87" spans="1:20">
      <c r="A87" s="20" t="s">
        <v>63</v>
      </c>
      <c r="B87" s="20">
        <v>2</v>
      </c>
      <c r="C87" s="20">
        <v>0</v>
      </c>
      <c r="D87" s="20">
        <v>0</v>
      </c>
      <c r="E87" s="20">
        <v>0</v>
      </c>
      <c r="F87" s="20">
        <v>1</v>
      </c>
      <c r="G87" s="20">
        <v>0</v>
      </c>
      <c r="H87" s="20">
        <v>1</v>
      </c>
      <c r="I87" s="20">
        <v>0</v>
      </c>
      <c r="J87" s="20">
        <v>0</v>
      </c>
      <c r="K87" s="20">
        <v>0</v>
      </c>
      <c r="L87" s="20">
        <v>1</v>
      </c>
      <c r="M87" s="20">
        <v>0</v>
      </c>
      <c r="N87" s="20">
        <v>1</v>
      </c>
      <c r="O87" s="20">
        <v>0</v>
      </c>
      <c r="P87" s="20">
        <v>0</v>
      </c>
      <c r="Q87" s="20">
        <v>0</v>
      </c>
      <c r="R87" s="20">
        <v>1</v>
      </c>
      <c r="S87" s="20">
        <v>0</v>
      </c>
      <c r="T87" s="20">
        <v>1</v>
      </c>
    </row>
    <row r="88" spans="1:20">
      <c r="A88" s="20" t="s">
        <v>66</v>
      </c>
      <c r="B88" s="20">
        <v>3</v>
      </c>
      <c r="C88" s="20">
        <v>0</v>
      </c>
      <c r="D88" s="20">
        <v>0</v>
      </c>
      <c r="E88" s="20">
        <v>0</v>
      </c>
      <c r="F88" s="20">
        <v>2</v>
      </c>
      <c r="G88" s="20">
        <v>0</v>
      </c>
      <c r="H88" s="20">
        <v>2</v>
      </c>
      <c r="I88" s="20">
        <v>0</v>
      </c>
      <c r="J88" s="20">
        <v>0</v>
      </c>
      <c r="K88" s="20">
        <v>0</v>
      </c>
      <c r="L88" s="20">
        <v>1</v>
      </c>
      <c r="M88" s="20">
        <v>0</v>
      </c>
      <c r="N88" s="20">
        <v>1</v>
      </c>
      <c r="O88" s="20">
        <v>0</v>
      </c>
      <c r="P88" s="20">
        <v>0</v>
      </c>
      <c r="Q88" s="20">
        <v>0</v>
      </c>
      <c r="R88" s="20">
        <v>2</v>
      </c>
      <c r="S88" s="20">
        <v>0</v>
      </c>
      <c r="T88" s="20">
        <v>2</v>
      </c>
    </row>
    <row r="89" spans="1:20">
      <c r="A89" s="20" t="s">
        <v>69</v>
      </c>
      <c r="B89" s="20">
        <v>3</v>
      </c>
      <c r="C89" s="20">
        <v>0</v>
      </c>
      <c r="D89" s="20">
        <v>0</v>
      </c>
      <c r="E89" s="20">
        <v>0</v>
      </c>
      <c r="F89" s="20">
        <v>2</v>
      </c>
      <c r="G89" s="20">
        <v>0</v>
      </c>
      <c r="H89" s="20">
        <v>2</v>
      </c>
      <c r="I89" s="20">
        <v>0</v>
      </c>
      <c r="J89" s="20">
        <v>0</v>
      </c>
      <c r="K89" s="20">
        <v>0</v>
      </c>
      <c r="L89" s="20">
        <v>1</v>
      </c>
      <c r="M89" s="20">
        <v>0</v>
      </c>
      <c r="N89" s="20">
        <v>1</v>
      </c>
      <c r="O89" s="20">
        <v>0</v>
      </c>
      <c r="P89" s="20">
        <v>0</v>
      </c>
      <c r="Q89" s="20">
        <v>0</v>
      </c>
      <c r="R89" s="20">
        <v>2</v>
      </c>
      <c r="S89" s="20">
        <v>0</v>
      </c>
      <c r="T89" s="20">
        <v>2</v>
      </c>
    </row>
    <row r="90" spans="1:20">
      <c r="A90" s="20" t="s">
        <v>72</v>
      </c>
      <c r="B90" s="20">
        <v>2</v>
      </c>
      <c r="C90" s="20">
        <v>0</v>
      </c>
      <c r="D90" s="20">
        <v>0</v>
      </c>
      <c r="E90" s="20">
        <v>0</v>
      </c>
      <c r="F90" s="20">
        <v>1</v>
      </c>
      <c r="G90" s="20">
        <v>0</v>
      </c>
      <c r="H90" s="20">
        <v>1</v>
      </c>
      <c r="I90" s="20">
        <v>0</v>
      </c>
      <c r="J90" s="20">
        <v>0</v>
      </c>
      <c r="K90" s="20">
        <v>0</v>
      </c>
      <c r="L90" s="20">
        <v>1</v>
      </c>
      <c r="M90" s="20">
        <v>0</v>
      </c>
      <c r="N90" s="20">
        <v>1</v>
      </c>
      <c r="O90" s="20">
        <v>0</v>
      </c>
      <c r="P90" s="20">
        <v>0</v>
      </c>
      <c r="Q90" s="20">
        <v>0</v>
      </c>
      <c r="R90" s="20">
        <v>1</v>
      </c>
      <c r="S90" s="20">
        <v>0</v>
      </c>
      <c r="T90" s="20">
        <v>1</v>
      </c>
    </row>
    <row r="91" spans="1:20">
      <c r="A91" s="20" t="s">
        <v>75</v>
      </c>
      <c r="B91" s="20">
        <v>3</v>
      </c>
      <c r="C91" s="20">
        <v>0</v>
      </c>
      <c r="D91" s="20">
        <v>0</v>
      </c>
      <c r="E91" s="20">
        <v>0</v>
      </c>
      <c r="F91" s="20">
        <v>2</v>
      </c>
      <c r="G91" s="20">
        <v>0</v>
      </c>
      <c r="H91" s="20">
        <v>2</v>
      </c>
      <c r="I91" s="20">
        <v>0</v>
      </c>
      <c r="J91" s="20">
        <v>0</v>
      </c>
      <c r="K91" s="20">
        <v>0</v>
      </c>
      <c r="L91" s="20">
        <v>2</v>
      </c>
      <c r="M91" s="20">
        <v>0</v>
      </c>
      <c r="N91" s="20">
        <v>2</v>
      </c>
      <c r="O91" s="20">
        <v>0</v>
      </c>
      <c r="P91" s="20">
        <v>0</v>
      </c>
      <c r="Q91" s="20">
        <v>0</v>
      </c>
      <c r="R91" s="20">
        <v>2</v>
      </c>
      <c r="S91" s="20">
        <v>0</v>
      </c>
      <c r="T91" s="20">
        <v>2</v>
      </c>
    </row>
    <row r="92" spans="1:20">
      <c r="A92" s="20" t="s">
        <v>77</v>
      </c>
      <c r="B92" s="20">
        <v>2</v>
      </c>
      <c r="C92" s="20">
        <v>0</v>
      </c>
      <c r="D92" s="20">
        <v>0</v>
      </c>
      <c r="E92" s="20">
        <v>0</v>
      </c>
      <c r="F92" s="20">
        <v>1</v>
      </c>
      <c r="G92" s="20">
        <v>0</v>
      </c>
      <c r="H92" s="20">
        <v>1</v>
      </c>
      <c r="I92" s="20">
        <v>0</v>
      </c>
      <c r="J92" s="20">
        <v>0</v>
      </c>
      <c r="K92" s="20">
        <v>0</v>
      </c>
      <c r="L92" s="20">
        <v>1</v>
      </c>
      <c r="M92" s="20">
        <v>0</v>
      </c>
      <c r="N92" s="20">
        <v>1</v>
      </c>
      <c r="O92" s="20">
        <v>0</v>
      </c>
      <c r="P92" s="20">
        <v>0</v>
      </c>
      <c r="Q92" s="20">
        <v>0</v>
      </c>
      <c r="R92" s="20">
        <v>1</v>
      </c>
      <c r="S92" s="20">
        <v>0</v>
      </c>
      <c r="T92" s="20">
        <v>1</v>
      </c>
    </row>
    <row r="93" spans="1:20">
      <c r="A93" s="20" t="s">
        <v>79</v>
      </c>
      <c r="B93" s="20">
        <v>2</v>
      </c>
      <c r="C93" s="20">
        <v>0</v>
      </c>
      <c r="D93" s="20">
        <v>0</v>
      </c>
      <c r="E93" s="20">
        <v>0</v>
      </c>
      <c r="F93" s="20">
        <v>2</v>
      </c>
      <c r="G93" s="20">
        <v>0</v>
      </c>
      <c r="H93" s="20">
        <v>2</v>
      </c>
      <c r="I93" s="20">
        <v>0</v>
      </c>
      <c r="J93" s="20">
        <v>0</v>
      </c>
      <c r="K93" s="20">
        <v>0</v>
      </c>
      <c r="L93" s="20">
        <v>2</v>
      </c>
      <c r="M93" s="20">
        <v>0</v>
      </c>
      <c r="N93" s="20">
        <v>2</v>
      </c>
      <c r="O93" s="20">
        <v>0</v>
      </c>
      <c r="P93" s="20">
        <v>0</v>
      </c>
      <c r="Q93" s="20">
        <v>0</v>
      </c>
      <c r="R93" s="20">
        <v>2</v>
      </c>
      <c r="S93" s="20">
        <v>0</v>
      </c>
      <c r="T93" s="20">
        <v>2</v>
      </c>
    </row>
    <row r="94" spans="1:20">
      <c r="A94" s="21" t="s">
        <v>95</v>
      </c>
      <c r="B94" s="21">
        <f>SUM(B74:B93)</f>
        <v>45</v>
      </c>
      <c r="C94" s="21">
        <f t="shared" ref="C94:T94" si="24">SUM(C74:C93)</f>
        <v>0</v>
      </c>
      <c r="D94" s="21">
        <f t="shared" si="24"/>
        <v>1</v>
      </c>
      <c r="E94" s="21">
        <f t="shared" si="24"/>
        <v>1</v>
      </c>
      <c r="F94" s="21">
        <f t="shared" si="24"/>
        <v>24</v>
      </c>
      <c r="G94" s="21">
        <f t="shared" si="24"/>
        <v>0</v>
      </c>
      <c r="H94" s="21">
        <f t="shared" si="24"/>
        <v>25</v>
      </c>
      <c r="I94" s="21">
        <f t="shared" si="24"/>
        <v>0</v>
      </c>
      <c r="J94" s="21">
        <f t="shared" si="24"/>
        <v>0</v>
      </c>
      <c r="K94" s="21">
        <f t="shared" si="24"/>
        <v>0</v>
      </c>
      <c r="L94" s="21">
        <f t="shared" si="24"/>
        <v>19</v>
      </c>
      <c r="M94" s="21">
        <f t="shared" si="24"/>
        <v>0</v>
      </c>
      <c r="N94" s="21">
        <f t="shared" si="24"/>
        <v>20</v>
      </c>
      <c r="O94" s="21">
        <f t="shared" si="24"/>
        <v>0</v>
      </c>
      <c r="P94" s="21">
        <f t="shared" si="24"/>
        <v>1</v>
      </c>
      <c r="Q94" s="21">
        <f t="shared" si="24"/>
        <v>1</v>
      </c>
      <c r="R94" s="21">
        <f t="shared" si="24"/>
        <v>24</v>
      </c>
      <c r="S94" s="21">
        <f t="shared" si="24"/>
        <v>0</v>
      </c>
      <c r="T94" s="21">
        <f t="shared" si="24"/>
        <v>25</v>
      </c>
    </row>
    <row r="98" spans="1:20">
      <c r="A98" s="21" t="s">
        <v>90</v>
      </c>
      <c r="B98" s="21"/>
      <c r="C98" s="22" t="s">
        <v>99</v>
      </c>
      <c r="D98" s="22"/>
      <c r="E98" s="22"/>
      <c r="F98" s="22"/>
      <c r="G98" s="22"/>
      <c r="H98" s="22"/>
      <c r="I98" s="22" t="s">
        <v>100</v>
      </c>
      <c r="J98" s="22"/>
      <c r="K98" s="22"/>
      <c r="L98" s="22"/>
      <c r="M98" s="22"/>
      <c r="N98" s="22"/>
      <c r="O98" s="22" t="s">
        <v>101</v>
      </c>
      <c r="P98" s="22"/>
      <c r="Q98" s="22"/>
      <c r="R98" s="22"/>
      <c r="S98" s="22"/>
      <c r="T98" s="22"/>
    </row>
    <row r="99" ht="27.6" spans="1:20">
      <c r="A99" s="21"/>
      <c r="B99" s="21" t="s">
        <v>103</v>
      </c>
      <c r="C99" s="21" t="s">
        <v>85</v>
      </c>
      <c r="D99" s="21" t="s">
        <v>86</v>
      </c>
      <c r="E99" s="21" t="s">
        <v>104</v>
      </c>
      <c r="F99" s="21" t="s">
        <v>88</v>
      </c>
      <c r="G99" s="21" t="s">
        <v>89</v>
      </c>
      <c r="H99" s="21" t="s">
        <v>90</v>
      </c>
      <c r="I99" s="21" t="s">
        <v>85</v>
      </c>
      <c r="J99" s="21" t="s">
        <v>86</v>
      </c>
      <c r="K99" s="21" t="s">
        <v>104</v>
      </c>
      <c r="L99" s="21" t="s">
        <v>88</v>
      </c>
      <c r="M99" s="21" t="s">
        <v>89</v>
      </c>
      <c r="N99" s="21" t="s">
        <v>90</v>
      </c>
      <c r="O99" s="21" t="s">
        <v>85</v>
      </c>
      <c r="P99" s="21" t="s">
        <v>86</v>
      </c>
      <c r="Q99" s="21" t="s">
        <v>104</v>
      </c>
      <c r="R99" s="21" t="s">
        <v>88</v>
      </c>
      <c r="S99" s="21" t="s">
        <v>89</v>
      </c>
      <c r="T99" s="21" t="s">
        <v>90</v>
      </c>
    </row>
    <row r="100" spans="1:20">
      <c r="A100" s="20" t="s">
        <v>15</v>
      </c>
      <c r="B100" s="20">
        <v>14</v>
      </c>
      <c r="C100" s="20">
        <v>10</v>
      </c>
      <c r="D100" s="20">
        <v>10</v>
      </c>
      <c r="E100" s="20">
        <v>34</v>
      </c>
      <c r="F100" s="20">
        <v>0</v>
      </c>
      <c r="G100" s="20">
        <v>1</v>
      </c>
      <c r="H100" s="20">
        <v>11</v>
      </c>
      <c r="I100" s="20">
        <v>10</v>
      </c>
      <c r="J100" s="20">
        <v>10</v>
      </c>
      <c r="K100" s="20">
        <v>34</v>
      </c>
      <c r="L100" s="20">
        <v>0</v>
      </c>
      <c r="M100" s="20">
        <v>1</v>
      </c>
      <c r="N100" s="20">
        <v>11</v>
      </c>
      <c r="O100" s="20">
        <v>10</v>
      </c>
      <c r="P100" s="20">
        <v>10</v>
      </c>
      <c r="Q100" s="20">
        <v>34</v>
      </c>
      <c r="R100" s="20">
        <v>0</v>
      </c>
      <c r="S100" s="20">
        <v>4</v>
      </c>
      <c r="T100" s="20">
        <v>14</v>
      </c>
    </row>
    <row r="101" spans="1:20">
      <c r="A101" s="21" t="s">
        <v>95</v>
      </c>
      <c r="B101" s="21">
        <f>SUM(B100)</f>
        <v>14</v>
      </c>
      <c r="C101" s="21">
        <f t="shared" ref="C101:T101" si="25">SUM(C100)</f>
        <v>10</v>
      </c>
      <c r="D101" s="21">
        <f t="shared" si="25"/>
        <v>10</v>
      </c>
      <c r="E101" s="21">
        <f t="shared" si="25"/>
        <v>34</v>
      </c>
      <c r="F101" s="21">
        <f t="shared" si="25"/>
        <v>0</v>
      </c>
      <c r="G101" s="21">
        <f t="shared" si="25"/>
        <v>1</v>
      </c>
      <c r="H101" s="21">
        <f t="shared" si="25"/>
        <v>11</v>
      </c>
      <c r="I101" s="21">
        <f t="shared" si="25"/>
        <v>10</v>
      </c>
      <c r="J101" s="21">
        <f t="shared" si="25"/>
        <v>10</v>
      </c>
      <c r="K101" s="21">
        <f t="shared" si="25"/>
        <v>34</v>
      </c>
      <c r="L101" s="21">
        <f t="shared" si="25"/>
        <v>0</v>
      </c>
      <c r="M101" s="21">
        <f t="shared" si="25"/>
        <v>1</v>
      </c>
      <c r="N101" s="21">
        <f t="shared" si="25"/>
        <v>11</v>
      </c>
      <c r="O101" s="21">
        <f t="shared" si="25"/>
        <v>10</v>
      </c>
      <c r="P101" s="21">
        <f t="shared" si="25"/>
        <v>10</v>
      </c>
      <c r="Q101" s="21">
        <f t="shared" si="25"/>
        <v>34</v>
      </c>
      <c r="R101" s="21">
        <f t="shared" si="25"/>
        <v>0</v>
      </c>
      <c r="S101" s="21">
        <f t="shared" si="25"/>
        <v>4</v>
      </c>
      <c r="T101" s="21">
        <f t="shared" si="25"/>
        <v>14</v>
      </c>
    </row>
  </sheetData>
  <mergeCells count="27">
    <mergeCell ref="A1:AB1"/>
    <mergeCell ref="C2:H2"/>
    <mergeCell ref="I2:N2"/>
    <mergeCell ref="O2:T2"/>
    <mergeCell ref="W2:AB2"/>
    <mergeCell ref="W15:AB15"/>
    <mergeCell ref="C26:H26"/>
    <mergeCell ref="I26:N26"/>
    <mergeCell ref="O26:T26"/>
    <mergeCell ref="W29:AB29"/>
    <mergeCell ref="C56:H56"/>
    <mergeCell ref="I56:N56"/>
    <mergeCell ref="O56:T56"/>
    <mergeCell ref="C72:H72"/>
    <mergeCell ref="I72:N72"/>
    <mergeCell ref="O72:T72"/>
    <mergeCell ref="C98:H98"/>
    <mergeCell ref="I98:N98"/>
    <mergeCell ref="O98:T98"/>
    <mergeCell ref="A2:A3"/>
    <mergeCell ref="A26:A27"/>
    <mergeCell ref="A56:A57"/>
    <mergeCell ref="A72:A73"/>
    <mergeCell ref="A98:A99"/>
    <mergeCell ref="V2:V3"/>
    <mergeCell ref="V15:V16"/>
    <mergeCell ref="V29:V3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"/>
  <sheetViews>
    <sheetView zoomScale="85" zoomScaleNormal="85" topLeftCell="C1" workbookViewId="0">
      <selection activeCell="K18" sqref="K18"/>
    </sheetView>
  </sheetViews>
  <sheetFormatPr defaultColWidth="9" defaultRowHeight="13.8"/>
  <cols>
    <col min="1" max="1" width="26.212962962963" customWidth="1"/>
    <col min="17" max="17" width="16.6666666666667" customWidth="1"/>
  </cols>
  <sheetData>
    <row r="1" ht="108" customHeight="1" spans="3:24">
      <c r="C1" s="11" t="s">
        <v>114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Q1" s="15" t="s">
        <v>115</v>
      </c>
      <c r="R1" s="15"/>
      <c r="S1" s="15"/>
      <c r="T1" s="15"/>
      <c r="U1" s="15"/>
      <c r="V1" s="15"/>
      <c r="W1" s="15"/>
      <c r="X1" s="15"/>
    </row>
    <row r="2" spans="1:24">
      <c r="A2" s="12" t="s">
        <v>98</v>
      </c>
      <c r="B2" s="12" t="s">
        <v>116</v>
      </c>
      <c r="C2" s="13" t="s">
        <v>117</v>
      </c>
      <c r="D2" s="13"/>
      <c r="E2" s="13"/>
      <c r="F2" s="13"/>
      <c r="G2" s="13"/>
      <c r="H2" s="13"/>
      <c r="I2" s="13" t="s">
        <v>118</v>
      </c>
      <c r="J2" s="13"/>
      <c r="K2" s="13"/>
      <c r="L2" s="13"/>
      <c r="M2" s="13"/>
      <c r="N2" s="13"/>
      <c r="Q2" s="16" t="s">
        <v>119</v>
      </c>
      <c r="R2" s="17"/>
      <c r="S2" s="17" t="s">
        <v>85</v>
      </c>
      <c r="T2" s="17" t="s">
        <v>86</v>
      </c>
      <c r="U2" s="17" t="s">
        <v>105</v>
      </c>
      <c r="V2" s="17" t="s">
        <v>88</v>
      </c>
      <c r="W2" s="17" t="s">
        <v>89</v>
      </c>
      <c r="X2" s="17" t="s">
        <v>90</v>
      </c>
    </row>
    <row r="3" spans="1:24">
      <c r="A3" s="12"/>
      <c r="B3" s="12" t="s">
        <v>116</v>
      </c>
      <c r="C3" s="12" t="s">
        <v>85</v>
      </c>
      <c r="D3" s="12" t="s">
        <v>86</v>
      </c>
      <c r="E3" s="12" t="s">
        <v>104</v>
      </c>
      <c r="F3" s="12" t="s">
        <v>88</v>
      </c>
      <c r="G3" s="12" t="s">
        <v>89</v>
      </c>
      <c r="H3" s="12" t="s">
        <v>90</v>
      </c>
      <c r="I3" s="12" t="s">
        <v>85</v>
      </c>
      <c r="J3" s="12" t="s">
        <v>86</v>
      </c>
      <c r="K3" s="12" t="s">
        <v>104</v>
      </c>
      <c r="L3" s="12" t="s">
        <v>88</v>
      </c>
      <c r="M3" s="12" t="s">
        <v>89</v>
      </c>
      <c r="N3" s="12" t="s">
        <v>90</v>
      </c>
      <c r="Q3" s="18"/>
      <c r="R3" s="17" t="s">
        <v>98</v>
      </c>
      <c r="S3" s="17">
        <v>12</v>
      </c>
      <c r="T3" s="17">
        <v>12</v>
      </c>
      <c r="U3" s="17">
        <v>12</v>
      </c>
      <c r="V3" s="17">
        <v>12</v>
      </c>
      <c r="W3" s="17">
        <v>12</v>
      </c>
      <c r="X3" s="17">
        <v>12</v>
      </c>
    </row>
    <row r="4" spans="1:24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 s="18"/>
      <c r="R4" s="17" t="s">
        <v>92</v>
      </c>
      <c r="S4" s="17">
        <v>26</v>
      </c>
      <c r="T4" s="17">
        <v>26</v>
      </c>
      <c r="U4" s="17">
        <v>26</v>
      </c>
      <c r="V4" s="17">
        <v>26</v>
      </c>
      <c r="W4" s="17">
        <v>26</v>
      </c>
      <c r="X4" s="17">
        <v>26</v>
      </c>
    </row>
    <row r="5" spans="1:24">
      <c r="A5" t="s">
        <v>16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Q5" s="18"/>
      <c r="R5" s="17" t="s">
        <v>93</v>
      </c>
      <c r="S5" s="17">
        <v>37</v>
      </c>
      <c r="T5" s="17">
        <v>37</v>
      </c>
      <c r="U5" s="17">
        <v>37</v>
      </c>
      <c r="V5" s="17">
        <v>37</v>
      </c>
      <c r="W5" s="17">
        <v>37</v>
      </c>
      <c r="X5" s="17">
        <v>37</v>
      </c>
    </row>
    <row r="6" spans="1:24">
      <c r="A6" t="s">
        <v>20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Q6" s="18"/>
      <c r="R6" s="17" t="s">
        <v>94</v>
      </c>
      <c r="S6" s="17">
        <v>24</v>
      </c>
      <c r="T6" s="17">
        <v>24</v>
      </c>
      <c r="U6" s="17">
        <v>24</v>
      </c>
      <c r="V6" s="17">
        <v>24</v>
      </c>
      <c r="W6" s="17">
        <v>24</v>
      </c>
      <c r="X6" s="17">
        <v>24</v>
      </c>
    </row>
    <row r="7" spans="1:24">
      <c r="A7" t="s">
        <v>24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Q7" s="18"/>
      <c r="R7" s="17" t="s">
        <v>15</v>
      </c>
      <c r="S7" s="17">
        <v>11</v>
      </c>
      <c r="T7" s="17">
        <v>11</v>
      </c>
      <c r="U7" s="17">
        <v>11</v>
      </c>
      <c r="V7" s="17">
        <v>11</v>
      </c>
      <c r="W7" s="17">
        <v>11</v>
      </c>
      <c r="X7" s="17">
        <v>11</v>
      </c>
    </row>
    <row r="8" spans="1:24">
      <c r="A8" t="s">
        <v>28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Q8" s="18"/>
      <c r="R8" s="17" t="s">
        <v>106</v>
      </c>
      <c r="S8" s="17">
        <f>SUM(S3:S7)</f>
        <v>110</v>
      </c>
      <c r="T8" s="17">
        <f t="shared" ref="T8:X8" si="0">SUM(T3:T7)</f>
        <v>110</v>
      </c>
      <c r="U8" s="17">
        <f t="shared" si="0"/>
        <v>110</v>
      </c>
      <c r="V8" s="17">
        <f t="shared" si="0"/>
        <v>110</v>
      </c>
      <c r="W8" s="17">
        <f t="shared" si="0"/>
        <v>110</v>
      </c>
      <c r="X8" s="17">
        <f t="shared" si="0"/>
        <v>110</v>
      </c>
    </row>
    <row r="9" spans="1:14">
      <c r="A9" t="s">
        <v>32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</row>
    <row r="10" spans="1:14">
      <c r="A10" t="s">
        <v>36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24">
      <c r="A11" t="s">
        <v>40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Q11" s="16" t="s">
        <v>120</v>
      </c>
      <c r="R11" s="17"/>
      <c r="S11" s="17" t="s">
        <v>85</v>
      </c>
      <c r="T11" s="17" t="s">
        <v>86</v>
      </c>
      <c r="U11" s="17" t="s">
        <v>105</v>
      </c>
      <c r="V11" s="17" t="s">
        <v>88</v>
      </c>
      <c r="W11" s="17" t="s">
        <v>89</v>
      </c>
      <c r="X11" s="17" t="s">
        <v>90</v>
      </c>
    </row>
    <row r="12" spans="1:24">
      <c r="A12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Q12" s="18"/>
      <c r="R12" s="17" t="s">
        <v>98</v>
      </c>
      <c r="S12" s="17">
        <v>8</v>
      </c>
      <c r="T12" s="17">
        <v>8</v>
      </c>
      <c r="U12" s="17">
        <v>8</v>
      </c>
      <c r="V12" s="17">
        <v>2</v>
      </c>
      <c r="W12" s="17">
        <v>3</v>
      </c>
      <c r="X12" s="17">
        <v>10</v>
      </c>
    </row>
    <row r="13" spans="1:24">
      <c r="A1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 s="18"/>
      <c r="R13" s="17" t="s">
        <v>92</v>
      </c>
      <c r="S13" s="17">
        <v>4</v>
      </c>
      <c r="T13" s="17">
        <v>10</v>
      </c>
      <c r="U13" s="17">
        <v>23</v>
      </c>
      <c r="V13" s="17">
        <v>7</v>
      </c>
      <c r="W13" s="17">
        <v>7</v>
      </c>
      <c r="X13" s="17">
        <v>26</v>
      </c>
    </row>
    <row r="14" spans="1:24">
      <c r="A14" t="s">
        <v>52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Q14" s="18"/>
      <c r="R14" s="17" t="s">
        <v>93</v>
      </c>
      <c r="S14" s="17">
        <v>33</v>
      </c>
      <c r="T14" s="17">
        <v>33</v>
      </c>
      <c r="U14" s="17">
        <v>33</v>
      </c>
      <c r="V14" s="17">
        <v>0</v>
      </c>
      <c r="W14" s="17">
        <v>36</v>
      </c>
      <c r="X14" s="17">
        <v>37</v>
      </c>
    </row>
    <row r="15" spans="1:24">
      <c r="A15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Q15" s="18"/>
      <c r="R15" s="17" t="s">
        <v>94</v>
      </c>
      <c r="S15" s="17">
        <v>0</v>
      </c>
      <c r="T15" s="17">
        <v>1</v>
      </c>
      <c r="U15" s="17">
        <v>1</v>
      </c>
      <c r="V15" s="17">
        <v>24</v>
      </c>
      <c r="W15" s="17">
        <v>0</v>
      </c>
      <c r="X15" s="17">
        <v>25</v>
      </c>
    </row>
    <row r="16" spans="1:24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 s="18"/>
      <c r="R16" s="17" t="s">
        <v>15</v>
      </c>
      <c r="S16" s="17">
        <v>10</v>
      </c>
      <c r="T16" s="17">
        <v>10</v>
      </c>
      <c r="U16" s="17">
        <v>34</v>
      </c>
      <c r="V16" s="17">
        <v>0</v>
      </c>
      <c r="W16" s="17">
        <v>1</v>
      </c>
      <c r="X16" s="17">
        <v>11</v>
      </c>
    </row>
    <row r="17" spans="1:24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 s="18"/>
      <c r="R17" s="17" t="s">
        <v>106</v>
      </c>
      <c r="S17" s="17">
        <f>SUM(S12:S16)</f>
        <v>55</v>
      </c>
      <c r="T17" s="17">
        <f t="shared" ref="T17:X17" si="1">SUM(T12:T16)</f>
        <v>62</v>
      </c>
      <c r="U17" s="17">
        <f t="shared" si="1"/>
        <v>99</v>
      </c>
      <c r="V17" s="17">
        <f t="shared" si="1"/>
        <v>33</v>
      </c>
      <c r="W17" s="17">
        <f t="shared" si="1"/>
        <v>47</v>
      </c>
      <c r="X17" s="17">
        <f t="shared" si="1"/>
        <v>109</v>
      </c>
    </row>
    <row r="18" spans="1:14">
      <c r="A18" t="s">
        <v>64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>
      <c r="A19" t="s">
        <v>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24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 s="16" t="s">
        <v>121</v>
      </c>
      <c r="R20" s="17"/>
      <c r="S20" s="17" t="s">
        <v>85</v>
      </c>
      <c r="T20" s="17" t="s">
        <v>86</v>
      </c>
      <c r="U20" s="17" t="s">
        <v>105</v>
      </c>
      <c r="V20" s="17" t="s">
        <v>88</v>
      </c>
      <c r="W20" s="17" t="s">
        <v>89</v>
      </c>
      <c r="X20" s="17" t="s">
        <v>90</v>
      </c>
    </row>
    <row r="21" spans="1:24">
      <c r="A21" t="s">
        <v>73</v>
      </c>
      <c r="B21">
        <v>2</v>
      </c>
      <c r="C21">
        <v>0</v>
      </c>
      <c r="D21">
        <v>0</v>
      </c>
      <c r="E21">
        <v>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Q21" s="18"/>
      <c r="R21" s="17" t="s">
        <v>98</v>
      </c>
      <c r="S21" s="17">
        <f>C22</f>
        <v>5</v>
      </c>
      <c r="T21" s="17">
        <f t="shared" ref="T21:X21" si="2">D22</f>
        <v>4</v>
      </c>
      <c r="U21" s="17">
        <f t="shared" si="2"/>
        <v>4</v>
      </c>
      <c r="V21" s="17">
        <f t="shared" si="2"/>
        <v>10</v>
      </c>
      <c r="W21" s="17">
        <f t="shared" si="2"/>
        <v>9</v>
      </c>
      <c r="X21" s="17">
        <f t="shared" si="2"/>
        <v>2</v>
      </c>
    </row>
    <row r="22" spans="1:24">
      <c r="A22" s="12" t="s">
        <v>106</v>
      </c>
      <c r="B22" s="12">
        <f>SUM(B4:B21)</f>
        <v>12</v>
      </c>
      <c r="C22" s="12">
        <f t="shared" ref="C22:H22" si="3">SUM(C4:C21)</f>
        <v>5</v>
      </c>
      <c r="D22" s="12">
        <f t="shared" si="3"/>
        <v>4</v>
      </c>
      <c r="E22" s="12">
        <f t="shared" si="3"/>
        <v>4</v>
      </c>
      <c r="F22" s="12">
        <f t="shared" si="3"/>
        <v>10</v>
      </c>
      <c r="G22" s="12">
        <f t="shared" si="3"/>
        <v>9</v>
      </c>
      <c r="H22" s="12">
        <f t="shared" si="3"/>
        <v>2</v>
      </c>
      <c r="I22" s="12">
        <f>AVERAGE(I4:I21)</f>
        <v>0.277777777777778</v>
      </c>
      <c r="J22" s="12">
        <f t="shared" ref="J22:N22" si="4">AVERAGE(J4:J21)</f>
        <v>0.222222222222222</v>
      </c>
      <c r="K22" s="12">
        <f t="shared" si="4"/>
        <v>0.222222222222222</v>
      </c>
      <c r="L22" s="12">
        <f t="shared" si="4"/>
        <v>0.5</v>
      </c>
      <c r="M22" s="12">
        <f t="shared" si="4"/>
        <v>0.444444444444444</v>
      </c>
      <c r="N22" s="12">
        <f t="shared" si="4"/>
        <v>0.111111111111111</v>
      </c>
      <c r="Q22" s="18"/>
      <c r="R22" s="17" t="s">
        <v>92</v>
      </c>
      <c r="S22" s="17">
        <f>C51</f>
        <v>22</v>
      </c>
      <c r="T22" s="17">
        <f t="shared" ref="T22:X22" si="5">D51</f>
        <v>16</v>
      </c>
      <c r="U22" s="17">
        <f t="shared" si="5"/>
        <v>3</v>
      </c>
      <c r="V22" s="17">
        <f t="shared" si="5"/>
        <v>19</v>
      </c>
      <c r="W22" s="17">
        <f t="shared" si="5"/>
        <v>19</v>
      </c>
      <c r="X22" s="17">
        <f t="shared" si="5"/>
        <v>0</v>
      </c>
    </row>
    <row r="23" spans="17:24">
      <c r="Q23" s="18"/>
      <c r="R23" s="17" t="s">
        <v>93</v>
      </c>
      <c r="S23" s="17">
        <f>C67</f>
        <v>4</v>
      </c>
      <c r="T23" s="17">
        <f t="shared" ref="T23:X23" si="6">D67</f>
        <v>4</v>
      </c>
      <c r="U23" s="17">
        <f t="shared" si="6"/>
        <v>4</v>
      </c>
      <c r="V23" s="17">
        <f t="shared" si="6"/>
        <v>37</v>
      </c>
      <c r="W23" s="17">
        <f t="shared" si="6"/>
        <v>1</v>
      </c>
      <c r="X23" s="17">
        <f t="shared" si="6"/>
        <v>0</v>
      </c>
    </row>
    <row r="24" spans="17:24">
      <c r="Q24" s="18"/>
      <c r="R24" s="17" t="s">
        <v>94</v>
      </c>
      <c r="S24" s="17">
        <f>C93</f>
        <v>24</v>
      </c>
      <c r="T24" s="17">
        <f t="shared" ref="T24:X24" si="7">D93</f>
        <v>23</v>
      </c>
      <c r="U24" s="17">
        <f t="shared" si="7"/>
        <v>23</v>
      </c>
      <c r="V24" s="17">
        <f t="shared" si="7"/>
        <v>1</v>
      </c>
      <c r="W24" s="17">
        <f t="shared" si="7"/>
        <v>24</v>
      </c>
      <c r="X24" s="17">
        <f t="shared" si="7"/>
        <v>0</v>
      </c>
    </row>
    <row r="25" spans="1:24">
      <c r="A25" s="12" t="s">
        <v>92</v>
      </c>
      <c r="B25" s="12" t="s">
        <v>116</v>
      </c>
      <c r="C25" s="13" t="s">
        <v>117</v>
      </c>
      <c r="D25" s="13"/>
      <c r="E25" s="13"/>
      <c r="F25" s="13"/>
      <c r="G25" s="13"/>
      <c r="H25" s="13"/>
      <c r="I25" s="13" t="s">
        <v>118</v>
      </c>
      <c r="J25" s="13"/>
      <c r="K25" s="13"/>
      <c r="L25" s="13"/>
      <c r="M25" s="13"/>
      <c r="N25" s="13"/>
      <c r="Q25" s="18"/>
      <c r="R25" s="17" t="s">
        <v>15</v>
      </c>
      <c r="S25" s="17">
        <f>C100</f>
        <v>4</v>
      </c>
      <c r="T25" s="17">
        <f t="shared" ref="T25:X25" si="8">D100</f>
        <v>4</v>
      </c>
      <c r="U25" s="17">
        <f t="shared" si="8"/>
        <v>1</v>
      </c>
      <c r="V25" s="17">
        <f t="shared" si="8"/>
        <v>11</v>
      </c>
      <c r="W25" s="17">
        <f t="shared" si="8"/>
        <v>10</v>
      </c>
      <c r="X25" s="17">
        <f t="shared" si="8"/>
        <v>0</v>
      </c>
    </row>
    <row r="26" spans="1:24">
      <c r="A26" s="12"/>
      <c r="B26" s="12" t="s">
        <v>116</v>
      </c>
      <c r="C26" s="12" t="s">
        <v>85</v>
      </c>
      <c r="D26" s="12" t="s">
        <v>86</v>
      </c>
      <c r="E26" s="12" t="s">
        <v>104</v>
      </c>
      <c r="F26" s="12" t="s">
        <v>88</v>
      </c>
      <c r="G26" s="12" t="s">
        <v>89</v>
      </c>
      <c r="H26" s="12" t="s">
        <v>90</v>
      </c>
      <c r="I26" s="12" t="s">
        <v>85</v>
      </c>
      <c r="J26" s="12" t="s">
        <v>86</v>
      </c>
      <c r="K26" s="12" t="s">
        <v>104</v>
      </c>
      <c r="L26" s="12" t="s">
        <v>88</v>
      </c>
      <c r="M26" s="12" t="s">
        <v>89</v>
      </c>
      <c r="N26" s="12" t="s">
        <v>90</v>
      </c>
      <c r="Q26" s="18"/>
      <c r="R26" s="17" t="s">
        <v>106</v>
      </c>
      <c r="S26" s="17">
        <f t="shared" ref="S26:X26" si="9">SUM(S21:S25)</f>
        <v>59</v>
      </c>
      <c r="T26" s="17">
        <f t="shared" si="9"/>
        <v>51</v>
      </c>
      <c r="U26" s="17">
        <f t="shared" si="9"/>
        <v>35</v>
      </c>
      <c r="V26" s="17">
        <f t="shared" si="9"/>
        <v>78</v>
      </c>
      <c r="W26" s="17">
        <f t="shared" si="9"/>
        <v>63</v>
      </c>
      <c r="X26" s="17">
        <f t="shared" si="9"/>
        <v>2</v>
      </c>
    </row>
    <row r="27" spans="1:14">
      <c r="A27" t="s">
        <v>12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</row>
    <row r="28" spans="1:14">
      <c r="A28" t="s">
        <v>17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</row>
    <row r="29" spans="1:14">
      <c r="A29" t="s">
        <v>21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</row>
    <row r="30" spans="1:24">
      <c r="A30" t="s">
        <v>25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Q30" s="16" t="s">
        <v>122</v>
      </c>
      <c r="R30" s="17" t="s">
        <v>98</v>
      </c>
      <c r="S30" s="17">
        <f>S12+S21-S3</f>
        <v>1</v>
      </c>
      <c r="T30" s="17">
        <f t="shared" ref="T30:X30" si="10">T12+T21-T3</f>
        <v>0</v>
      </c>
      <c r="U30" s="17">
        <f t="shared" si="10"/>
        <v>0</v>
      </c>
      <c r="V30" s="17">
        <f t="shared" si="10"/>
        <v>0</v>
      </c>
      <c r="W30" s="17">
        <f t="shared" si="10"/>
        <v>0</v>
      </c>
      <c r="X30" s="17">
        <f t="shared" si="10"/>
        <v>0</v>
      </c>
    </row>
    <row r="31" spans="1:24">
      <c r="A31" t="s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 s="18"/>
      <c r="R31" s="17" t="s">
        <v>92</v>
      </c>
      <c r="S31" s="17">
        <f t="shared" ref="S31:X31" si="11">S13+S22-S4</f>
        <v>0</v>
      </c>
      <c r="T31" s="17">
        <f t="shared" si="11"/>
        <v>0</v>
      </c>
      <c r="U31" s="17">
        <f t="shared" si="11"/>
        <v>0</v>
      </c>
      <c r="V31" s="17">
        <f t="shared" si="11"/>
        <v>0</v>
      </c>
      <c r="W31" s="17">
        <f t="shared" si="11"/>
        <v>0</v>
      </c>
      <c r="X31" s="17">
        <f t="shared" si="11"/>
        <v>0</v>
      </c>
    </row>
    <row r="32" spans="1:24">
      <c r="A32" t="s">
        <v>33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Q32" s="18"/>
      <c r="R32" s="17" t="s">
        <v>93</v>
      </c>
      <c r="S32" s="17">
        <f t="shared" ref="S32:X32" si="12">S14+S23-S5</f>
        <v>0</v>
      </c>
      <c r="T32" s="17">
        <f t="shared" si="12"/>
        <v>0</v>
      </c>
      <c r="U32" s="17">
        <f t="shared" si="12"/>
        <v>0</v>
      </c>
      <c r="V32" s="17">
        <f t="shared" si="12"/>
        <v>0</v>
      </c>
      <c r="W32" s="17">
        <f t="shared" si="12"/>
        <v>0</v>
      </c>
      <c r="X32" s="17">
        <f t="shared" si="12"/>
        <v>0</v>
      </c>
    </row>
    <row r="33" spans="1:24">
      <c r="A33" t="s">
        <v>37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Q33" s="18"/>
      <c r="R33" s="17" t="s">
        <v>94</v>
      </c>
      <c r="S33" s="17">
        <f t="shared" ref="S33:X33" si="13">S15+S24-S6</f>
        <v>0</v>
      </c>
      <c r="T33" s="17">
        <f t="shared" si="13"/>
        <v>0</v>
      </c>
      <c r="U33" s="17">
        <f t="shared" si="13"/>
        <v>0</v>
      </c>
      <c r="V33" s="17">
        <f t="shared" si="13"/>
        <v>1</v>
      </c>
      <c r="W33" s="17">
        <f t="shared" si="13"/>
        <v>0</v>
      </c>
      <c r="X33" s="17">
        <f t="shared" si="13"/>
        <v>1</v>
      </c>
    </row>
    <row r="34" spans="1:24">
      <c r="A34" t="s">
        <v>41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Q34" s="18"/>
      <c r="R34" s="17" t="s">
        <v>15</v>
      </c>
      <c r="S34" s="17">
        <f t="shared" ref="S34:X34" si="14">S16+S25-S7</f>
        <v>3</v>
      </c>
      <c r="T34" s="17">
        <f t="shared" si="14"/>
        <v>3</v>
      </c>
      <c r="U34" s="17">
        <f t="shared" si="14"/>
        <v>24</v>
      </c>
      <c r="V34" s="17">
        <f t="shared" si="14"/>
        <v>0</v>
      </c>
      <c r="W34" s="17">
        <f t="shared" si="14"/>
        <v>0</v>
      </c>
      <c r="X34" s="17">
        <f t="shared" si="14"/>
        <v>0</v>
      </c>
    </row>
    <row r="35" spans="1:24">
      <c r="A35" t="s">
        <v>45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Q35" s="18"/>
      <c r="R35" s="17" t="s">
        <v>106</v>
      </c>
      <c r="S35" s="17">
        <f t="shared" ref="S35:X35" si="15">S17+S26-S8</f>
        <v>4</v>
      </c>
      <c r="T35" s="17">
        <f t="shared" si="15"/>
        <v>3</v>
      </c>
      <c r="U35" s="17">
        <f t="shared" si="15"/>
        <v>24</v>
      </c>
      <c r="V35" s="17">
        <f t="shared" si="15"/>
        <v>1</v>
      </c>
      <c r="W35" s="17">
        <f t="shared" si="15"/>
        <v>0</v>
      </c>
      <c r="X35" s="17">
        <f t="shared" si="15"/>
        <v>1</v>
      </c>
    </row>
    <row r="36" spans="1:14">
      <c r="A36" t="s">
        <v>49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</row>
    <row r="37" spans="1:14">
      <c r="A37" t="s">
        <v>53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</row>
    <row r="38" spans="1:14">
      <c r="A38" t="s">
        <v>56</v>
      </c>
      <c r="B38">
        <v>2</v>
      </c>
      <c r="C38">
        <v>2</v>
      </c>
      <c r="D38">
        <v>1</v>
      </c>
      <c r="E38">
        <v>0</v>
      </c>
      <c r="F38">
        <v>2</v>
      </c>
      <c r="G38">
        <v>2</v>
      </c>
      <c r="H38">
        <v>0</v>
      </c>
      <c r="I38">
        <v>1</v>
      </c>
      <c r="J38">
        <v>0.5</v>
      </c>
      <c r="K38">
        <v>0</v>
      </c>
      <c r="L38">
        <v>1</v>
      </c>
      <c r="M38">
        <v>1</v>
      </c>
      <c r="N38">
        <v>0</v>
      </c>
    </row>
    <row r="39" spans="1:14">
      <c r="A39" t="s">
        <v>59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</row>
    <row r="40" spans="1:14">
      <c r="A40" t="s">
        <v>62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</row>
    <row r="41" spans="1:14">
      <c r="A41" t="s">
        <v>65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</row>
    <row r="42" spans="1:14">
      <c r="A42" t="s">
        <v>68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</row>
    <row r="43" spans="1:14">
      <c r="A43" t="s">
        <v>71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</row>
    <row r="44" spans="1:14">
      <c r="A44" t="s">
        <v>74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</row>
    <row r="45" spans="1:14">
      <c r="A45" t="s">
        <v>76</v>
      </c>
      <c r="B45">
        <v>2</v>
      </c>
      <c r="C45">
        <v>2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0.5</v>
      </c>
      <c r="K45">
        <v>0</v>
      </c>
      <c r="L45">
        <v>0.5</v>
      </c>
      <c r="M45">
        <v>0.5</v>
      </c>
      <c r="N45">
        <v>0</v>
      </c>
    </row>
    <row r="46" spans="1:14">
      <c r="A46" t="s">
        <v>78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</row>
    <row r="47" spans="1:14">
      <c r="A47" t="s">
        <v>80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>
      <c r="A48" t="s">
        <v>81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>
      <c r="A49" t="s">
        <v>82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>
      <c r="A50" t="s">
        <v>83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>
      <c r="A51" s="12" t="s">
        <v>106</v>
      </c>
      <c r="B51" s="12">
        <f t="shared" ref="B51:E51" si="16">SUM(B27:B50)</f>
        <v>26</v>
      </c>
      <c r="C51" s="12">
        <f t="shared" si="16"/>
        <v>22</v>
      </c>
      <c r="D51" s="12">
        <f t="shared" si="16"/>
        <v>16</v>
      </c>
      <c r="E51" s="12">
        <f t="shared" si="16"/>
        <v>3</v>
      </c>
      <c r="F51" s="12">
        <f t="shared" ref="F51:H51" si="17">SUM(F27:F50)</f>
        <v>19</v>
      </c>
      <c r="G51" s="12">
        <f t="shared" si="17"/>
        <v>19</v>
      </c>
      <c r="H51" s="12">
        <f t="shared" si="17"/>
        <v>0</v>
      </c>
      <c r="I51" s="12">
        <f>AVERAGE(I27:I50)</f>
        <v>0.833333333333333</v>
      </c>
      <c r="J51" s="12">
        <f t="shared" ref="J51:N51" si="18">AVERAGE(J27:J50)</f>
        <v>0.625</v>
      </c>
      <c r="K51" s="12">
        <f t="shared" si="18"/>
        <v>0.125</v>
      </c>
      <c r="L51" s="12">
        <f t="shared" si="18"/>
        <v>0.729166666666667</v>
      </c>
      <c r="M51" s="12">
        <f t="shared" si="18"/>
        <v>0.729166666666667</v>
      </c>
      <c r="N51" s="12">
        <f t="shared" si="18"/>
        <v>0</v>
      </c>
    </row>
    <row r="55" spans="1:14">
      <c r="A55" s="12" t="s">
        <v>123</v>
      </c>
      <c r="B55" s="12" t="s">
        <v>116</v>
      </c>
      <c r="C55" s="13" t="s">
        <v>117</v>
      </c>
      <c r="D55" s="13"/>
      <c r="E55" s="13"/>
      <c r="F55" s="13"/>
      <c r="G55" s="13"/>
      <c r="H55" s="13"/>
      <c r="I55" s="13" t="s">
        <v>118</v>
      </c>
      <c r="J55" s="13"/>
      <c r="K55" s="13"/>
      <c r="L55" s="13"/>
      <c r="M55" s="13"/>
      <c r="N55" s="13"/>
    </row>
    <row r="56" spans="1:14">
      <c r="A56" s="12"/>
      <c r="B56" s="12" t="s">
        <v>116</v>
      </c>
      <c r="C56" s="12" t="s">
        <v>85</v>
      </c>
      <c r="D56" s="12" t="s">
        <v>86</v>
      </c>
      <c r="E56" s="12" t="s">
        <v>104</v>
      </c>
      <c r="F56" s="12" t="s">
        <v>88</v>
      </c>
      <c r="G56" s="12" t="s">
        <v>89</v>
      </c>
      <c r="H56" s="12" t="s">
        <v>90</v>
      </c>
      <c r="I56" s="12" t="s">
        <v>85</v>
      </c>
      <c r="J56" s="12" t="s">
        <v>86</v>
      </c>
      <c r="K56" s="12" t="s">
        <v>104</v>
      </c>
      <c r="L56" s="12" t="s">
        <v>88</v>
      </c>
      <c r="M56" s="12" t="s">
        <v>89</v>
      </c>
      <c r="N56" s="12" t="s">
        <v>90</v>
      </c>
    </row>
    <row r="57" spans="1:14">
      <c r="A57" t="s">
        <v>13</v>
      </c>
      <c r="B57">
        <v>14</v>
      </c>
      <c r="C57">
        <v>0</v>
      </c>
      <c r="D57">
        <v>0</v>
      </c>
      <c r="E57">
        <v>0</v>
      </c>
      <c r="F57">
        <v>14</v>
      </c>
      <c r="G57" s="14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</row>
    <row r="58" spans="1:14">
      <c r="A58" t="s">
        <v>18</v>
      </c>
      <c r="B58">
        <v>13</v>
      </c>
      <c r="C58">
        <v>0</v>
      </c>
      <c r="D58">
        <v>0</v>
      </c>
      <c r="E58">
        <v>0</v>
      </c>
      <c r="F58">
        <v>13</v>
      </c>
      <c r="G58" s="14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</row>
    <row r="59" ht="13.2" customHeight="1" spans="1:14">
      <c r="A59" t="s">
        <v>22</v>
      </c>
      <c r="B59">
        <v>4</v>
      </c>
      <c r="C59">
        <v>3</v>
      </c>
      <c r="D59">
        <v>3</v>
      </c>
      <c r="E59">
        <v>3</v>
      </c>
      <c r="F59">
        <v>4</v>
      </c>
      <c r="G59" s="14">
        <v>0</v>
      </c>
      <c r="H59">
        <v>0</v>
      </c>
      <c r="I59">
        <v>0.75</v>
      </c>
      <c r="J59">
        <v>0.75</v>
      </c>
      <c r="K59">
        <v>0.75</v>
      </c>
      <c r="L59">
        <v>1</v>
      </c>
      <c r="M59">
        <v>0</v>
      </c>
      <c r="N59">
        <v>0</v>
      </c>
    </row>
    <row r="60" spans="1:14">
      <c r="A60" t="s">
        <v>26</v>
      </c>
      <c r="B60">
        <v>1</v>
      </c>
      <c r="C60">
        <v>1</v>
      </c>
      <c r="D60">
        <v>1</v>
      </c>
      <c r="E60">
        <v>1</v>
      </c>
      <c r="F60">
        <v>1</v>
      </c>
      <c r="G60" s="14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</row>
    <row r="61" spans="1:14">
      <c r="A61" t="s">
        <v>30</v>
      </c>
      <c r="B61">
        <v>1</v>
      </c>
      <c r="C61">
        <v>0</v>
      </c>
      <c r="D61">
        <v>0</v>
      </c>
      <c r="E61">
        <v>0</v>
      </c>
      <c r="F61">
        <v>1</v>
      </c>
      <c r="G61" s="14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</row>
    <row r="62" spans="1:14">
      <c r="A62" t="s">
        <v>34</v>
      </c>
      <c r="B62">
        <v>2</v>
      </c>
      <c r="C62">
        <v>0</v>
      </c>
      <c r="D62">
        <v>0</v>
      </c>
      <c r="E62">
        <v>0</v>
      </c>
      <c r="F62">
        <v>2</v>
      </c>
      <c r="G62" s="14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</row>
    <row r="63" spans="1:14">
      <c r="A63" t="s">
        <v>38</v>
      </c>
      <c r="B63">
        <v>0</v>
      </c>
      <c r="C63">
        <v>0</v>
      </c>
      <c r="D63">
        <v>0</v>
      </c>
      <c r="E63">
        <v>0</v>
      </c>
      <c r="F63">
        <v>0</v>
      </c>
      <c r="G63" s="14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t="s">
        <v>42</v>
      </c>
      <c r="B64">
        <v>0</v>
      </c>
      <c r="C64">
        <v>0</v>
      </c>
      <c r="D64">
        <v>0</v>
      </c>
      <c r="E64">
        <v>0</v>
      </c>
      <c r="F64">
        <v>0</v>
      </c>
      <c r="G64" s="1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t="s">
        <v>46</v>
      </c>
      <c r="B65">
        <v>1</v>
      </c>
      <c r="C65">
        <v>0</v>
      </c>
      <c r="D65">
        <v>0</v>
      </c>
      <c r="E65">
        <v>0</v>
      </c>
      <c r="F65">
        <v>1</v>
      </c>
      <c r="G65" s="14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</row>
    <row r="66" spans="1:14">
      <c r="A66" t="s">
        <v>50</v>
      </c>
      <c r="B66">
        <v>1</v>
      </c>
      <c r="C66">
        <v>0</v>
      </c>
      <c r="D66">
        <v>0</v>
      </c>
      <c r="E66">
        <v>0</v>
      </c>
      <c r="F66">
        <v>1</v>
      </c>
      <c r="G66" s="14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1:14">
      <c r="A67" s="12" t="s">
        <v>106</v>
      </c>
      <c r="B67" s="12">
        <f>SUM(B57:B66)</f>
        <v>37</v>
      </c>
      <c r="C67" s="12">
        <f t="shared" ref="C67:H67" si="19">SUM(C57:C66)</f>
        <v>4</v>
      </c>
      <c r="D67" s="12">
        <f t="shared" si="19"/>
        <v>4</v>
      </c>
      <c r="E67" s="12">
        <f t="shared" si="19"/>
        <v>4</v>
      </c>
      <c r="F67" s="12">
        <f t="shared" si="19"/>
        <v>37</v>
      </c>
      <c r="G67" s="19">
        <f t="shared" si="19"/>
        <v>1</v>
      </c>
      <c r="H67" s="12">
        <f t="shared" si="19"/>
        <v>0</v>
      </c>
      <c r="I67" s="12">
        <f>AVERAGE(I57:I66)</f>
        <v>0.175</v>
      </c>
      <c r="J67" s="12">
        <f t="shared" ref="J67:N67" si="20">AVERAGE(J57:J66)</f>
        <v>0.175</v>
      </c>
      <c r="K67" s="12">
        <f t="shared" si="20"/>
        <v>0.175</v>
      </c>
      <c r="L67" s="12">
        <f t="shared" si="20"/>
        <v>0.8</v>
      </c>
      <c r="M67" s="12">
        <f t="shared" si="20"/>
        <v>0.2</v>
      </c>
      <c r="N67" s="12">
        <f t="shared" si="20"/>
        <v>0</v>
      </c>
    </row>
    <row r="71" spans="1:14">
      <c r="A71" s="12" t="s">
        <v>113</v>
      </c>
      <c r="B71" s="12" t="s">
        <v>116</v>
      </c>
      <c r="C71" s="13" t="s">
        <v>117</v>
      </c>
      <c r="D71" s="13"/>
      <c r="E71" s="13"/>
      <c r="F71" s="13"/>
      <c r="G71" s="13"/>
      <c r="H71" s="13"/>
      <c r="I71" s="13" t="s">
        <v>118</v>
      </c>
      <c r="J71" s="13"/>
      <c r="K71" s="13"/>
      <c r="L71" s="13"/>
      <c r="M71" s="13"/>
      <c r="N71" s="13"/>
    </row>
    <row r="72" spans="1:14">
      <c r="A72" s="12"/>
      <c r="B72" s="12" t="s">
        <v>116</v>
      </c>
      <c r="C72" s="12" t="s">
        <v>85</v>
      </c>
      <c r="D72" s="12" t="s">
        <v>86</v>
      </c>
      <c r="E72" s="12" t="s">
        <v>104</v>
      </c>
      <c r="F72" s="12" t="s">
        <v>88</v>
      </c>
      <c r="G72" s="12" t="s">
        <v>89</v>
      </c>
      <c r="H72" s="12" t="s">
        <v>90</v>
      </c>
      <c r="I72" s="12" t="s">
        <v>85</v>
      </c>
      <c r="J72" s="12" t="s">
        <v>86</v>
      </c>
      <c r="K72" s="12" t="s">
        <v>104</v>
      </c>
      <c r="L72" s="12" t="s">
        <v>88</v>
      </c>
      <c r="M72" s="12" t="s">
        <v>89</v>
      </c>
      <c r="N72" s="12" t="s">
        <v>90</v>
      </c>
    </row>
    <row r="73" spans="1:14">
      <c r="A73" t="s">
        <v>14</v>
      </c>
      <c r="B73">
        <v>1</v>
      </c>
      <c r="C73">
        <v>1</v>
      </c>
      <c r="D73">
        <v>1</v>
      </c>
      <c r="E73">
        <v>1</v>
      </c>
      <c r="F73">
        <v>0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</row>
    <row r="74" spans="1:14">
      <c r="A74" t="s">
        <v>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t="s">
        <v>23</v>
      </c>
      <c r="B75">
        <v>2</v>
      </c>
      <c r="C75">
        <v>2</v>
      </c>
      <c r="D75">
        <v>1</v>
      </c>
      <c r="E75">
        <v>1</v>
      </c>
      <c r="F75">
        <v>0</v>
      </c>
      <c r="G75">
        <v>2</v>
      </c>
      <c r="H75">
        <v>0</v>
      </c>
      <c r="I75">
        <v>1</v>
      </c>
      <c r="J75">
        <v>0.5</v>
      </c>
      <c r="K75">
        <v>0.5</v>
      </c>
      <c r="L75">
        <v>0</v>
      </c>
      <c r="M75">
        <v>1</v>
      </c>
      <c r="N75">
        <v>0</v>
      </c>
    </row>
    <row r="76" spans="1:14">
      <c r="A76" t="s">
        <v>27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</row>
    <row r="77" spans="1:14">
      <c r="A77" t="s">
        <v>31</v>
      </c>
      <c r="B77">
        <v>1</v>
      </c>
      <c r="C77">
        <v>1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</row>
    <row r="78" spans="1:14">
      <c r="A78" t="s">
        <v>35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</row>
    <row r="79" spans="1:14">
      <c r="A79" t="s">
        <v>39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</row>
    <row r="80" spans="1:14">
      <c r="A80" t="s">
        <v>43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</row>
    <row r="81" spans="1:14">
      <c r="A81" t="s">
        <v>47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</row>
    <row r="82" spans="1:14">
      <c r="A82" t="s">
        <v>51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</row>
    <row r="83" spans="1:14">
      <c r="A83" t="s">
        <v>54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</row>
    <row r="84" spans="1:14">
      <c r="A84" t="s">
        <v>57</v>
      </c>
      <c r="B84">
        <v>1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</row>
    <row r="85" spans="1:14">
      <c r="A85" t="s">
        <v>60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</row>
    <row r="86" spans="1:14">
      <c r="A86" t="s">
        <v>63</v>
      </c>
      <c r="B86">
        <v>1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</row>
    <row r="87" spans="1:14">
      <c r="A87" t="s">
        <v>66</v>
      </c>
      <c r="B87">
        <v>2</v>
      </c>
      <c r="C87">
        <v>2</v>
      </c>
      <c r="D87">
        <v>2</v>
      </c>
      <c r="E87">
        <v>2</v>
      </c>
      <c r="F87">
        <v>0</v>
      </c>
      <c r="G87">
        <v>2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</row>
    <row r="88" spans="1:14">
      <c r="A88" t="s">
        <v>69</v>
      </c>
      <c r="B88">
        <v>2</v>
      </c>
      <c r="C88">
        <v>2</v>
      </c>
      <c r="D88">
        <v>2</v>
      </c>
      <c r="E88">
        <v>2</v>
      </c>
      <c r="F88">
        <v>0</v>
      </c>
      <c r="G88">
        <v>2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</row>
    <row r="89" spans="1:14">
      <c r="A89" t="s">
        <v>72</v>
      </c>
      <c r="B89">
        <v>1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</row>
    <row r="90" spans="1:14">
      <c r="A90" t="s">
        <v>75</v>
      </c>
      <c r="B90">
        <v>2</v>
      </c>
      <c r="C90">
        <v>2</v>
      </c>
      <c r="D90">
        <v>2</v>
      </c>
      <c r="E90">
        <v>2</v>
      </c>
      <c r="F90">
        <v>0</v>
      </c>
      <c r="G90">
        <v>2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</row>
    <row r="91" spans="1:14">
      <c r="A91" t="s">
        <v>77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</row>
    <row r="92" spans="1:14">
      <c r="A92" t="s">
        <v>79</v>
      </c>
      <c r="B92">
        <v>2</v>
      </c>
      <c r="C92">
        <v>2</v>
      </c>
      <c r="D92">
        <v>2</v>
      </c>
      <c r="E92">
        <v>2</v>
      </c>
      <c r="F92">
        <v>0</v>
      </c>
      <c r="G92">
        <v>2</v>
      </c>
      <c r="H92"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</row>
    <row r="93" spans="1:14">
      <c r="A93" s="12" t="s">
        <v>106</v>
      </c>
      <c r="B93" s="12">
        <f t="shared" ref="B93:H93" si="21">SUM(B73:B92)</f>
        <v>24</v>
      </c>
      <c r="C93" s="12">
        <f t="shared" si="21"/>
        <v>24</v>
      </c>
      <c r="D93" s="12">
        <f t="shared" si="21"/>
        <v>23</v>
      </c>
      <c r="E93" s="12">
        <f t="shared" si="21"/>
        <v>23</v>
      </c>
      <c r="F93" s="12">
        <f t="shared" si="21"/>
        <v>1</v>
      </c>
      <c r="G93" s="12">
        <f t="shared" si="21"/>
        <v>24</v>
      </c>
      <c r="H93" s="12">
        <f t="shared" si="21"/>
        <v>0</v>
      </c>
      <c r="I93" s="12">
        <f>AVERAGE(I73:I92)</f>
        <v>0.95</v>
      </c>
      <c r="J93" s="12">
        <f t="shared" ref="J93:N93" si="22">AVERAGE(J73:J92)</f>
        <v>0.925</v>
      </c>
      <c r="K93" s="12">
        <f t="shared" si="22"/>
        <v>0.925</v>
      </c>
      <c r="L93" s="12">
        <f t="shared" si="22"/>
        <v>0.05</v>
      </c>
      <c r="M93" s="12">
        <f t="shared" si="22"/>
        <v>0.95</v>
      </c>
      <c r="N93" s="12">
        <f t="shared" si="22"/>
        <v>0</v>
      </c>
    </row>
    <row r="97" spans="1:14">
      <c r="A97" s="12" t="s">
        <v>90</v>
      </c>
      <c r="B97" s="12" t="s">
        <v>116</v>
      </c>
      <c r="C97" s="13" t="s">
        <v>117</v>
      </c>
      <c r="D97" s="13"/>
      <c r="E97" s="13"/>
      <c r="F97" s="13"/>
      <c r="G97" s="13"/>
      <c r="H97" s="13"/>
      <c r="I97" s="13" t="s">
        <v>118</v>
      </c>
      <c r="J97" s="13"/>
      <c r="K97" s="13"/>
      <c r="L97" s="13"/>
      <c r="M97" s="13"/>
      <c r="N97" s="13"/>
    </row>
    <row r="98" spans="1:14">
      <c r="A98" s="12"/>
      <c r="B98" s="12" t="s">
        <v>116</v>
      </c>
      <c r="C98" s="12" t="s">
        <v>85</v>
      </c>
      <c r="D98" s="12" t="s">
        <v>86</v>
      </c>
      <c r="E98" s="12" t="s">
        <v>104</v>
      </c>
      <c r="F98" s="12" t="s">
        <v>88</v>
      </c>
      <c r="G98" s="12" t="s">
        <v>89</v>
      </c>
      <c r="H98" s="12" t="s">
        <v>90</v>
      </c>
      <c r="I98" s="12" t="s">
        <v>85</v>
      </c>
      <c r="J98" s="12" t="s">
        <v>86</v>
      </c>
      <c r="K98" s="12" t="s">
        <v>104</v>
      </c>
      <c r="L98" s="12" t="s">
        <v>88</v>
      </c>
      <c r="M98" s="12" t="s">
        <v>89</v>
      </c>
      <c r="N98" s="12" t="s">
        <v>90</v>
      </c>
    </row>
    <row r="99" spans="1:14">
      <c r="A99" t="s">
        <v>15</v>
      </c>
      <c r="B99">
        <v>11</v>
      </c>
      <c r="C99">
        <v>4</v>
      </c>
      <c r="D99">
        <v>4</v>
      </c>
      <c r="E99">
        <v>1</v>
      </c>
      <c r="F99">
        <v>11</v>
      </c>
      <c r="G99">
        <v>10</v>
      </c>
      <c r="H99">
        <v>0</v>
      </c>
      <c r="I99">
        <v>0.36</v>
      </c>
      <c r="J99">
        <v>0.36</v>
      </c>
      <c r="K99">
        <v>0.09</v>
      </c>
      <c r="L99">
        <v>1</v>
      </c>
      <c r="M99">
        <v>0.91</v>
      </c>
      <c r="N99">
        <v>0</v>
      </c>
    </row>
    <row r="100" spans="1:14">
      <c r="A100" s="12" t="s">
        <v>106</v>
      </c>
      <c r="B100" s="12">
        <f>SUM(B99)</f>
        <v>11</v>
      </c>
      <c r="C100" s="12">
        <f t="shared" ref="C100:H100" si="23">SUM(C99)</f>
        <v>4</v>
      </c>
      <c r="D100" s="12">
        <f t="shared" si="23"/>
        <v>4</v>
      </c>
      <c r="E100" s="12">
        <f t="shared" si="23"/>
        <v>1</v>
      </c>
      <c r="F100" s="12">
        <f t="shared" si="23"/>
        <v>11</v>
      </c>
      <c r="G100" s="12">
        <f t="shared" si="23"/>
        <v>10</v>
      </c>
      <c r="H100" s="12">
        <f t="shared" si="23"/>
        <v>0</v>
      </c>
      <c r="I100" s="12">
        <f>AVERAGE(I99)</f>
        <v>0.36</v>
      </c>
      <c r="J100" s="12">
        <f t="shared" ref="J100:N100" si="24">AVERAGE(J99)</f>
        <v>0.36</v>
      </c>
      <c r="K100" s="12">
        <f t="shared" si="24"/>
        <v>0.09</v>
      </c>
      <c r="L100" s="12">
        <f t="shared" si="24"/>
        <v>1</v>
      </c>
      <c r="M100" s="12">
        <f t="shared" si="24"/>
        <v>0.91</v>
      </c>
      <c r="N100" s="12">
        <f t="shared" si="24"/>
        <v>0</v>
      </c>
    </row>
  </sheetData>
  <mergeCells count="16">
    <mergeCell ref="C1:N1"/>
    <mergeCell ref="Q1:X1"/>
    <mergeCell ref="C2:H2"/>
    <mergeCell ref="I2:N2"/>
    <mergeCell ref="C25:H25"/>
    <mergeCell ref="I25:N25"/>
    <mergeCell ref="C55:H55"/>
    <mergeCell ref="I55:N55"/>
    <mergeCell ref="C71:H71"/>
    <mergeCell ref="I71:N71"/>
    <mergeCell ref="C97:H97"/>
    <mergeCell ref="I97:N97"/>
    <mergeCell ref="Q2:Q8"/>
    <mergeCell ref="Q11:Q17"/>
    <mergeCell ref="Q20:Q26"/>
    <mergeCell ref="Q30:Q35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461"/>
  <sheetViews>
    <sheetView zoomScale="115" zoomScaleNormal="115" workbookViewId="0">
      <selection activeCell="D17" sqref="D17"/>
    </sheetView>
  </sheetViews>
  <sheetFormatPr defaultColWidth="9" defaultRowHeight="13.8"/>
  <cols>
    <col min="1" max="1" width="26.5555555555556" style="1" customWidth="1"/>
    <col min="2" max="2" width="11.1111111111111" style="1" customWidth="1"/>
    <col min="3" max="38" width="9" style="1"/>
    <col min="39" max="39" width="13.4444444444444" style="1" customWidth="1"/>
    <col min="40" max="40" width="15.0277777777778" style="1" customWidth="1"/>
    <col min="41" max="41" width="10.1111111111111" style="1" customWidth="1"/>
    <col min="42" max="16384" width="9" style="1"/>
  </cols>
  <sheetData>
    <row r="1" ht="81" customHeight="1" spans="1:37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27.6" spans="2:75">
      <c r="B2" s="3"/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139</v>
      </c>
      <c r="R2" s="3" t="s">
        <v>140</v>
      </c>
      <c r="S2" s="3" t="s">
        <v>141</v>
      </c>
      <c r="T2" s="3" t="s">
        <v>142</v>
      </c>
      <c r="U2" s="4" t="s">
        <v>143</v>
      </c>
      <c r="V2" s="4" t="s">
        <v>144</v>
      </c>
      <c r="W2" s="4" t="s">
        <v>145</v>
      </c>
      <c r="X2" s="4" t="s">
        <v>146</v>
      </c>
      <c r="Y2" s="4" t="s">
        <v>147</v>
      </c>
      <c r="Z2" s="4" t="s">
        <v>148</v>
      </c>
      <c r="AA2" s="4" t="s">
        <v>149</v>
      </c>
      <c r="AB2" s="4" t="s">
        <v>150</v>
      </c>
      <c r="AC2" s="4" t="s">
        <v>151</v>
      </c>
      <c r="AD2" s="4" t="s">
        <v>152</v>
      </c>
      <c r="AE2" s="4" t="s">
        <v>153</v>
      </c>
      <c r="AF2" s="4" t="s">
        <v>154</v>
      </c>
      <c r="AG2" s="4" t="s">
        <v>155</v>
      </c>
      <c r="AH2" s="4" t="s">
        <v>156</v>
      </c>
      <c r="AI2" s="4" t="s">
        <v>157</v>
      </c>
      <c r="AJ2" s="4" t="s">
        <v>158</v>
      </c>
      <c r="AK2" s="4" t="s">
        <v>159</v>
      </c>
      <c r="AN2" s="3"/>
      <c r="AO2" s="3" t="s">
        <v>125</v>
      </c>
      <c r="AP2" s="3" t="s">
        <v>126</v>
      </c>
      <c r="AQ2" s="3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3" t="s">
        <v>134</v>
      </c>
      <c r="AY2" s="3" t="s">
        <v>135</v>
      </c>
      <c r="AZ2" s="3" t="s">
        <v>136</v>
      </c>
      <c r="BA2" s="3" t="s">
        <v>137</v>
      </c>
      <c r="BB2" s="3" t="s">
        <v>138</v>
      </c>
      <c r="BC2" s="3" t="s">
        <v>139</v>
      </c>
      <c r="BD2" s="3" t="s">
        <v>140</v>
      </c>
      <c r="BE2" s="3" t="s">
        <v>141</v>
      </c>
      <c r="BF2" s="3" t="s">
        <v>142</v>
      </c>
      <c r="BG2" s="4" t="s">
        <v>143</v>
      </c>
      <c r="BH2" s="4" t="s">
        <v>144</v>
      </c>
      <c r="BI2" s="4" t="s">
        <v>145</v>
      </c>
      <c r="BJ2" s="4" t="s">
        <v>146</v>
      </c>
      <c r="BK2" s="4" t="s">
        <v>147</v>
      </c>
      <c r="BL2" s="4" t="s">
        <v>148</v>
      </c>
      <c r="BM2" s="4" t="s">
        <v>149</v>
      </c>
      <c r="BN2" s="4" t="s">
        <v>150</v>
      </c>
      <c r="BO2" s="4" t="s">
        <v>151</v>
      </c>
      <c r="BP2" s="4" t="s">
        <v>152</v>
      </c>
      <c r="BQ2" s="4" t="s">
        <v>153</v>
      </c>
      <c r="BR2" s="4" t="s">
        <v>154</v>
      </c>
      <c r="BS2" s="4" t="s">
        <v>155</v>
      </c>
      <c r="BT2" s="4" t="s">
        <v>156</v>
      </c>
      <c r="BU2" s="4" t="s">
        <v>157</v>
      </c>
      <c r="BV2" s="4" t="s">
        <v>158</v>
      </c>
      <c r="BW2" s="4" t="s">
        <v>159</v>
      </c>
    </row>
    <row r="3" spans="1:75">
      <c r="A3" s="1" t="s">
        <v>11</v>
      </c>
      <c r="B3" s="1" t="s">
        <v>160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M3" s="1" t="s">
        <v>11</v>
      </c>
      <c r="AN3" s="1" t="s">
        <v>161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</row>
    <row r="4" spans="1:75">
      <c r="A4" s="1" t="s">
        <v>16</v>
      </c>
      <c r="B4" s="1" t="s">
        <v>160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M4" s="1" t="s">
        <v>16</v>
      </c>
      <c r="AN4" s="1" t="s">
        <v>161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</row>
    <row r="5" spans="1:75">
      <c r="A5" s="1" t="s">
        <v>20</v>
      </c>
      <c r="B5" s="1" t="s">
        <v>160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M5" s="1" t="s">
        <v>20</v>
      </c>
      <c r="AN5" s="1" t="s">
        <v>161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1</v>
      </c>
    </row>
    <row r="6" spans="1:75">
      <c r="A6" s="1" t="s">
        <v>24</v>
      </c>
      <c r="B6" s="1" t="s">
        <v>160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M6" s="1" t="s">
        <v>24</v>
      </c>
      <c r="AN6" s="1" t="s">
        <v>161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</row>
    <row r="7" spans="1:75">
      <c r="A7" s="1" t="s">
        <v>28</v>
      </c>
      <c r="B7" s="1" t="s">
        <v>160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M7" s="1" t="s">
        <v>28</v>
      </c>
      <c r="AN7" s="1" t="s">
        <v>161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</row>
    <row r="8" spans="1:75">
      <c r="A8" s="1" t="s">
        <v>32</v>
      </c>
      <c r="B8" s="1" t="s">
        <v>160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M8" s="1" t="s">
        <v>32</v>
      </c>
      <c r="AN8" s="1" t="s">
        <v>161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</row>
    <row r="9" spans="1:75">
      <c r="A9" s="1" t="s">
        <v>36</v>
      </c>
      <c r="B9" s="1" t="s">
        <v>160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M9" s="1" t="s">
        <v>36</v>
      </c>
      <c r="AN9" s="1" t="s">
        <v>161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1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1</v>
      </c>
    </row>
    <row r="10" spans="1:75">
      <c r="A10" s="1" t="s">
        <v>40</v>
      </c>
      <c r="B10" s="1" t="s">
        <v>160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M10" s="1" t="s">
        <v>40</v>
      </c>
      <c r="AN10" s="1" t="s">
        <v>161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1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</row>
    <row r="11" spans="1:75">
      <c r="A11" s="1" t="s">
        <v>44</v>
      </c>
      <c r="B11" s="1" t="s">
        <v>160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M11" s="1" t="s">
        <v>44</v>
      </c>
      <c r="AN11" s="1" t="s">
        <v>161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</row>
    <row r="12" spans="1:75">
      <c r="A12" s="1" t="s">
        <v>48</v>
      </c>
      <c r="B12" s="1" t="s">
        <v>160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M12" s="1" t="s">
        <v>48</v>
      </c>
      <c r="AN12" s="1" t="s">
        <v>161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</row>
    <row r="13" spans="1:75">
      <c r="A13" s="1" t="s">
        <v>52</v>
      </c>
      <c r="B13" s="1" t="s">
        <v>160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M13" s="1" t="s">
        <v>52</v>
      </c>
      <c r="AN13" s="1" t="s">
        <v>161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</row>
    <row r="14" spans="1:75">
      <c r="A14" s="1" t="s">
        <v>55</v>
      </c>
      <c r="B14" s="1" t="s">
        <v>160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M14" s="1" t="s">
        <v>55</v>
      </c>
      <c r="AN14" s="1" t="s">
        <v>161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</row>
    <row r="15" spans="1:75">
      <c r="A15" s="1" t="s">
        <v>58</v>
      </c>
      <c r="B15" s="1" t="s">
        <v>160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M15" s="1" t="s">
        <v>58</v>
      </c>
      <c r="AN15" s="1" t="s">
        <v>161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</row>
    <row r="16" spans="1:75">
      <c r="A16" s="1" t="s">
        <v>61</v>
      </c>
      <c r="B16" s="1" t="s">
        <v>160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M16" s="1" t="s">
        <v>61</v>
      </c>
      <c r="AN16" s="1" t="s">
        <v>161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</row>
    <row r="17" spans="1:75">
      <c r="A17" s="1" t="s">
        <v>64</v>
      </c>
      <c r="B17" s="1" t="s">
        <v>160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M17" s="1" t="s">
        <v>64</v>
      </c>
      <c r="AN17" s="1" t="s">
        <v>161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1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</row>
    <row r="18" spans="1:75">
      <c r="A18" s="1" t="s">
        <v>67</v>
      </c>
      <c r="B18" s="1" t="s">
        <v>160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M18" s="1" t="s">
        <v>67</v>
      </c>
      <c r="AN18" s="1" t="s">
        <v>161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</row>
    <row r="19" spans="1:75">
      <c r="A19" s="1" t="s">
        <v>70</v>
      </c>
      <c r="B19" s="1" t="s">
        <v>160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M19" s="1" t="s">
        <v>70</v>
      </c>
      <c r="AN19" s="1" t="s">
        <v>161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</row>
    <row r="20" spans="1:75">
      <c r="A20" s="1" t="s">
        <v>73</v>
      </c>
      <c r="B20" s="1" t="s">
        <v>160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2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M20" s="1" t="s">
        <v>73</v>
      </c>
      <c r="AN20" s="1" t="s">
        <v>161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2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2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</row>
    <row r="21" spans="1:75">
      <c r="A21" s="1" t="s">
        <v>13</v>
      </c>
      <c r="B21" s="1" t="s">
        <v>160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M21" s="1" t="s">
        <v>13</v>
      </c>
      <c r="AN21" s="1" t="s">
        <v>161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</row>
    <row r="22" spans="1:75">
      <c r="A22" s="1" t="s">
        <v>18</v>
      </c>
      <c r="B22" s="1" t="s">
        <v>160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13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13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M22" s="1" t="s">
        <v>18</v>
      </c>
      <c r="AN22" s="1" t="s">
        <v>161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13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13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</row>
    <row r="23" spans="1:75">
      <c r="A23" s="1" t="s">
        <v>22</v>
      </c>
      <c r="B23" s="1" t="s">
        <v>160</v>
      </c>
      <c r="C23" s="1">
        <v>1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3</v>
      </c>
      <c r="AH23" s="1">
        <v>0</v>
      </c>
      <c r="AI23" s="1">
        <v>0</v>
      </c>
      <c r="AJ23" s="1">
        <v>0</v>
      </c>
      <c r="AK23" s="1">
        <v>0</v>
      </c>
      <c r="AM23" s="1" t="s">
        <v>22</v>
      </c>
      <c r="AN23" s="1" t="s">
        <v>161</v>
      </c>
      <c r="AO23" s="1">
        <v>1</v>
      </c>
      <c r="AP23" s="1">
        <v>0</v>
      </c>
      <c r="AQ23" s="1">
        <v>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3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1</v>
      </c>
      <c r="BS23" s="1">
        <v>3</v>
      </c>
      <c r="BT23" s="1">
        <v>0</v>
      </c>
      <c r="BU23" s="1">
        <v>0</v>
      </c>
      <c r="BV23" s="1">
        <v>0</v>
      </c>
      <c r="BW23" s="1">
        <v>0</v>
      </c>
    </row>
    <row r="24" spans="1:75">
      <c r="A24" s="1" t="s">
        <v>26</v>
      </c>
      <c r="B24" s="1" t="s">
        <v>160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M24" s="1" t="s">
        <v>26</v>
      </c>
      <c r="AN24" s="1" t="s">
        <v>161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</row>
    <row r="25" spans="1:75">
      <c r="A25" s="1" t="s">
        <v>30</v>
      </c>
      <c r="B25" s="1" t="s">
        <v>160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M25" s="1" t="s">
        <v>30</v>
      </c>
      <c r="AN25" s="1" t="s">
        <v>161</v>
      </c>
      <c r="AO25" s="1">
        <v>1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1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</row>
    <row r="26" spans="1:75">
      <c r="A26" s="1" t="s">
        <v>34</v>
      </c>
      <c r="B26" s="1" t="s">
        <v>160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M26" s="1" t="s">
        <v>34</v>
      </c>
      <c r="AN26" s="1" t="s">
        <v>161</v>
      </c>
      <c r="AO26" s="1">
        <v>1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</row>
    <row r="27" spans="1:75">
      <c r="A27" s="1" t="s">
        <v>38</v>
      </c>
      <c r="B27" s="1" t="s">
        <v>160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M27" s="1" t="s">
        <v>38</v>
      </c>
      <c r="AN27" s="1" t="s">
        <v>161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</row>
    <row r="28" spans="1:75">
      <c r="A28" s="1" t="s">
        <v>42</v>
      </c>
      <c r="B28" s="1" t="s">
        <v>160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M28" s="1" t="s">
        <v>42</v>
      </c>
      <c r="AN28" s="1" t="s">
        <v>161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</row>
    <row r="29" spans="1:75">
      <c r="A29" s="1" t="s">
        <v>46</v>
      </c>
      <c r="B29" s="1" t="s">
        <v>160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M29" s="1" t="s">
        <v>46</v>
      </c>
      <c r="AN29" s="1" t="s">
        <v>161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1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</row>
    <row r="30" spans="1:75">
      <c r="A30" s="1" t="s">
        <v>50</v>
      </c>
      <c r="B30" s="1" t="s">
        <v>160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M30" s="1" t="s">
        <v>50</v>
      </c>
      <c r="AN30" s="1" t="s">
        <v>161</v>
      </c>
      <c r="AO30" s="1">
        <v>1</v>
      </c>
      <c r="AP30" s="1">
        <v>0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1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</row>
    <row r="31" spans="1:75">
      <c r="A31" s="1" t="s">
        <v>14</v>
      </c>
      <c r="B31" s="1" t="s">
        <v>160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M31" s="1" t="s">
        <v>14</v>
      </c>
      <c r="AN31" s="1" t="s">
        <v>161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</row>
    <row r="32" spans="1:75">
      <c r="A32" s="1" t="s">
        <v>19</v>
      </c>
      <c r="B32" s="1" t="s">
        <v>160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M32" s="1" t="s">
        <v>19</v>
      </c>
      <c r="AN32" s="1" t="s">
        <v>161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</row>
    <row r="33" spans="1:75">
      <c r="A33" s="1" t="s">
        <v>23</v>
      </c>
      <c r="B33" s="1" t="s">
        <v>160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M33" s="1" t="s">
        <v>23</v>
      </c>
      <c r="AN33" s="1" t="s">
        <v>161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2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1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1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</row>
    <row r="34" spans="1:75">
      <c r="A34" s="1" t="s">
        <v>27</v>
      </c>
      <c r="B34" s="1" t="s">
        <v>160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M34" s="1" t="s">
        <v>27</v>
      </c>
      <c r="AN34" s="1" t="s">
        <v>161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</row>
    <row r="35" spans="1:75">
      <c r="A35" s="1" t="s">
        <v>31</v>
      </c>
      <c r="B35" s="1" t="s">
        <v>160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M35" s="1" t="s">
        <v>31</v>
      </c>
      <c r="AN35" s="1" t="s">
        <v>161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1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</row>
    <row r="36" spans="1:75">
      <c r="A36" s="1" t="s">
        <v>35</v>
      </c>
      <c r="B36" s="1" t="s">
        <v>160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M36" s="1" t="s">
        <v>35</v>
      </c>
      <c r="AN36" s="1" t="s">
        <v>161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</row>
    <row r="37" spans="1:75">
      <c r="A37" s="1" t="s">
        <v>39</v>
      </c>
      <c r="B37" s="1" t="s">
        <v>160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M37" s="1" t="s">
        <v>39</v>
      </c>
      <c r="AN37" s="1" t="s">
        <v>161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</row>
    <row r="38" spans="1:75">
      <c r="A38" s="1" t="s">
        <v>43</v>
      </c>
      <c r="B38" s="1" t="s">
        <v>160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M38" s="1" t="s">
        <v>43</v>
      </c>
      <c r="AN38" s="1" t="s">
        <v>161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1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</row>
    <row r="39" spans="1:75">
      <c r="A39" s="1" t="s">
        <v>47</v>
      </c>
      <c r="B39" s="1" t="s">
        <v>160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M39" s="1" t="s">
        <v>47</v>
      </c>
      <c r="AN39" s="1" t="s">
        <v>161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</row>
    <row r="40" spans="1:75">
      <c r="A40" s="1" t="s">
        <v>51</v>
      </c>
      <c r="B40" s="1" t="s">
        <v>160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M40" s="1" t="s">
        <v>51</v>
      </c>
      <c r="AN40" s="1" t="s">
        <v>161</v>
      </c>
      <c r="AO40" s="1">
        <v>0</v>
      </c>
      <c r="AP40" s="1">
        <v>0</v>
      </c>
      <c r="AQ40" s="1">
        <v>0</v>
      </c>
      <c r="AR40" s="1">
        <v>0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1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</row>
    <row r="41" spans="1:75">
      <c r="A41" s="1" t="s">
        <v>54</v>
      </c>
      <c r="B41" s="1" t="s">
        <v>160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M41" s="1" t="s">
        <v>54</v>
      </c>
      <c r="AN41" s="1" t="s">
        <v>161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1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</row>
    <row r="42" spans="1:75">
      <c r="A42" s="1" t="s">
        <v>57</v>
      </c>
      <c r="B42" s="1" t="s">
        <v>160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M42" s="1" t="s">
        <v>57</v>
      </c>
      <c r="AN42" s="1" t="s">
        <v>161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</row>
    <row r="43" spans="1:75">
      <c r="A43" s="1" t="s">
        <v>60</v>
      </c>
      <c r="B43" s="1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M43" s="1" t="s">
        <v>60</v>
      </c>
      <c r="AN43" s="1" t="s">
        <v>161</v>
      </c>
      <c r="AO43" s="1">
        <v>0</v>
      </c>
      <c r="AP43" s="1">
        <v>0</v>
      </c>
      <c r="AQ43" s="1">
        <v>0</v>
      </c>
      <c r="AR43" s="1">
        <v>0</v>
      </c>
      <c r="AS43" s="1">
        <v>1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</row>
    <row r="44" spans="1:75">
      <c r="A44" s="1" t="s">
        <v>63</v>
      </c>
      <c r="B44" s="1" t="s">
        <v>160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M44" s="1" t="s">
        <v>63</v>
      </c>
      <c r="AN44" s="1" t="s">
        <v>161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1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</row>
    <row r="45" spans="1:75">
      <c r="A45" s="1" t="s">
        <v>66</v>
      </c>
      <c r="B45" s="1" t="s">
        <v>160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M45" s="1" t="s">
        <v>66</v>
      </c>
      <c r="AN45" s="1" t="s">
        <v>161</v>
      </c>
      <c r="AO45" s="1">
        <v>0</v>
      </c>
      <c r="AP45" s="1">
        <v>0</v>
      </c>
      <c r="AQ45" s="1">
        <v>0</v>
      </c>
      <c r="AR45" s="1">
        <v>0</v>
      </c>
      <c r="AS45" s="1">
        <v>2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</row>
    <row r="46" spans="1:75">
      <c r="A46" s="1" t="s">
        <v>69</v>
      </c>
      <c r="B46" s="1" t="s">
        <v>160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M46" s="1" t="s">
        <v>69</v>
      </c>
      <c r="AN46" s="1" t="s">
        <v>161</v>
      </c>
      <c r="AO46" s="1">
        <v>0</v>
      </c>
      <c r="AP46" s="1">
        <v>0</v>
      </c>
      <c r="AQ46" s="1">
        <v>0</v>
      </c>
      <c r="AR46" s="1">
        <v>0</v>
      </c>
      <c r="AS46" s="1">
        <v>2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</row>
    <row r="47" spans="1:75">
      <c r="A47" s="1" t="s">
        <v>72</v>
      </c>
      <c r="B47" s="1" t="s">
        <v>160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M47" s="1" t="s">
        <v>72</v>
      </c>
      <c r="AN47" s="1" t="s">
        <v>161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>
      <c r="A48" s="1" t="s">
        <v>75</v>
      </c>
      <c r="B48" s="1" t="s">
        <v>160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M48" s="1" t="s">
        <v>75</v>
      </c>
      <c r="AN48" s="1" t="s">
        <v>161</v>
      </c>
      <c r="AO48" s="1">
        <v>0</v>
      </c>
      <c r="AP48" s="1">
        <v>0</v>
      </c>
      <c r="AQ48" s="1">
        <v>0</v>
      </c>
      <c r="AR48" s="1">
        <v>0</v>
      </c>
      <c r="AS48" s="1">
        <v>2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2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75">
      <c r="A49" s="1" t="s">
        <v>77</v>
      </c>
      <c r="B49" s="1" t="s">
        <v>160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M49" s="1" t="s">
        <v>77</v>
      </c>
      <c r="AN49" s="1" t="s">
        <v>161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1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75">
      <c r="A50" s="1" t="s">
        <v>79</v>
      </c>
      <c r="B50" s="1" t="s">
        <v>160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M50" s="1" t="s">
        <v>79</v>
      </c>
      <c r="AN50" s="1" t="s">
        <v>161</v>
      </c>
      <c r="AO50" s="1">
        <v>0</v>
      </c>
      <c r="AP50" s="1">
        <v>0</v>
      </c>
      <c r="AQ50" s="1">
        <v>0</v>
      </c>
      <c r="AR50" s="1">
        <v>0</v>
      </c>
      <c r="AS50" s="1">
        <v>2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2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</row>
    <row r="51" spans="1:75">
      <c r="A51" s="1" t="s">
        <v>15</v>
      </c>
      <c r="B51" s="1" t="s">
        <v>160</v>
      </c>
      <c r="C51" s="1">
        <v>11</v>
      </c>
      <c r="D51" s="1">
        <v>1</v>
      </c>
      <c r="E51" s="1">
        <v>10</v>
      </c>
      <c r="F51" s="1">
        <v>0</v>
      </c>
      <c r="G51" s="1">
        <v>0</v>
      </c>
      <c r="H51" s="1">
        <v>9</v>
      </c>
      <c r="I51" s="1">
        <v>0</v>
      </c>
      <c r="J51" s="1">
        <v>0</v>
      </c>
      <c r="K51" s="1">
        <v>9</v>
      </c>
      <c r="L51" s="1">
        <v>0</v>
      </c>
      <c r="M51" s="1">
        <v>0</v>
      </c>
      <c r="N51" s="1">
        <v>0</v>
      </c>
      <c r="O51" s="1">
        <v>0</v>
      </c>
      <c r="P51" s="1">
        <v>4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2</v>
      </c>
      <c r="AH51" s="1">
        <v>0</v>
      </c>
      <c r="AI51" s="1">
        <v>0</v>
      </c>
      <c r="AJ51" s="1">
        <v>0</v>
      </c>
      <c r="AK51" s="1">
        <v>0</v>
      </c>
      <c r="AM51" s="1" t="s">
        <v>15</v>
      </c>
      <c r="AN51" s="1" t="s">
        <v>161</v>
      </c>
      <c r="AO51" s="1">
        <v>11</v>
      </c>
      <c r="AP51" s="1">
        <v>1</v>
      </c>
      <c r="AQ51" s="1">
        <v>10</v>
      </c>
      <c r="AR51" s="1">
        <v>0</v>
      </c>
      <c r="AS51" s="1">
        <v>0</v>
      </c>
      <c r="AT51" s="1">
        <v>9</v>
      </c>
      <c r="AU51" s="1">
        <v>0</v>
      </c>
      <c r="AV51" s="1">
        <v>0</v>
      </c>
      <c r="AW51" s="1">
        <v>9</v>
      </c>
      <c r="AX51" s="1">
        <v>0</v>
      </c>
      <c r="AY51" s="1">
        <v>0</v>
      </c>
      <c r="AZ51" s="1">
        <v>0</v>
      </c>
      <c r="BA51" s="1">
        <v>0</v>
      </c>
      <c r="BB51" s="1">
        <v>4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2</v>
      </c>
      <c r="BT51" s="1">
        <v>0</v>
      </c>
      <c r="BU51" s="1">
        <v>0</v>
      </c>
      <c r="BV51" s="1">
        <v>0</v>
      </c>
      <c r="BW51" s="1">
        <v>0</v>
      </c>
    </row>
    <row r="52" spans="1:75">
      <c r="A52" s="1" t="s">
        <v>12</v>
      </c>
      <c r="B52" s="1" t="s">
        <v>160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M52" s="1" t="s">
        <v>12</v>
      </c>
      <c r="AN52" s="1" t="s">
        <v>161</v>
      </c>
      <c r="AO52" s="1">
        <v>1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</row>
    <row r="53" spans="1:75">
      <c r="A53" s="1" t="s">
        <v>17</v>
      </c>
      <c r="B53" s="1" t="s">
        <v>160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M53" s="1" t="s">
        <v>17</v>
      </c>
      <c r="AN53" s="1" t="s">
        <v>161</v>
      </c>
      <c r="AO53" s="1">
        <v>1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1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</row>
    <row r="54" spans="1:75">
      <c r="A54" s="1" t="s">
        <v>21</v>
      </c>
      <c r="B54" s="1" t="s">
        <v>160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M54" s="1" t="s">
        <v>21</v>
      </c>
      <c r="AN54" s="1" t="s">
        <v>161</v>
      </c>
      <c r="AO54" s="1">
        <v>1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</row>
    <row r="55" spans="1:75">
      <c r="A55" s="1" t="s">
        <v>25</v>
      </c>
      <c r="B55" s="1" t="s">
        <v>160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M55" s="1" t="s">
        <v>25</v>
      </c>
      <c r="AN55" s="1" t="s">
        <v>161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</row>
    <row r="56" spans="1:75">
      <c r="A56" s="1" t="s">
        <v>29</v>
      </c>
      <c r="B56" s="1" t="s">
        <v>160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M56" s="1" t="s">
        <v>29</v>
      </c>
      <c r="AN56" s="1" t="s">
        <v>161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</row>
    <row r="57" spans="1:75">
      <c r="A57" s="1" t="s">
        <v>33</v>
      </c>
      <c r="B57" s="1" t="s">
        <v>160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M57" s="1" t="s">
        <v>33</v>
      </c>
      <c r="AN57" s="1" t="s">
        <v>161</v>
      </c>
      <c r="AO57" s="1">
        <v>1</v>
      </c>
      <c r="AP57" s="1">
        <v>0</v>
      </c>
      <c r="AQ57" s="1">
        <v>0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</row>
    <row r="58" spans="1:75">
      <c r="A58" s="1" t="s">
        <v>37</v>
      </c>
      <c r="B58" s="1" t="s">
        <v>160</v>
      </c>
      <c r="C58" s="1">
        <v>1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M58" s="1" t="s">
        <v>37</v>
      </c>
      <c r="AN58" s="1" t="s">
        <v>161</v>
      </c>
      <c r="AO58" s="1">
        <v>1</v>
      </c>
      <c r="AP58" s="1">
        <v>0</v>
      </c>
      <c r="AQ58" s="1">
        <v>0</v>
      </c>
      <c r="AR58" s="1">
        <v>1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</row>
    <row r="59" spans="1:75">
      <c r="A59" s="1" t="s">
        <v>41</v>
      </c>
      <c r="B59" s="1" t="s">
        <v>160</v>
      </c>
      <c r="C59" s="1">
        <v>1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M59" s="1" t="s">
        <v>41</v>
      </c>
      <c r="AN59" s="1" t="s">
        <v>161</v>
      </c>
      <c r="AO59" s="1">
        <v>1</v>
      </c>
      <c r="AP59" s="1">
        <v>0</v>
      </c>
      <c r="AQ59" s="1">
        <v>0</v>
      </c>
      <c r="AR59" s="1">
        <v>1</v>
      </c>
      <c r="AS59" s="1">
        <v>0</v>
      </c>
      <c r="AT59" s="1">
        <v>1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</row>
    <row r="60" spans="1:75">
      <c r="A60" s="1" t="s">
        <v>45</v>
      </c>
      <c r="B60" s="1" t="s">
        <v>160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M60" s="1" t="s">
        <v>45</v>
      </c>
      <c r="AN60" s="1" t="s">
        <v>161</v>
      </c>
      <c r="AO60" s="1">
        <v>1</v>
      </c>
      <c r="AP60" s="1">
        <v>0</v>
      </c>
      <c r="AQ60" s="1">
        <v>0</v>
      </c>
      <c r="AR60" s="1">
        <v>1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</row>
    <row r="61" spans="1:75">
      <c r="A61" s="1" t="s">
        <v>49</v>
      </c>
      <c r="B61" s="1" t="s">
        <v>160</v>
      </c>
      <c r="C61" s="1">
        <v>1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M61" s="1" t="s">
        <v>49</v>
      </c>
      <c r="AN61" s="1" t="s">
        <v>161</v>
      </c>
      <c r="AO61" s="1">
        <v>1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</row>
    <row r="62" spans="1:75">
      <c r="A62" s="1" t="s">
        <v>53</v>
      </c>
      <c r="B62" s="1" t="s">
        <v>160</v>
      </c>
      <c r="C62" s="1">
        <v>1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M62" s="1" t="s">
        <v>53</v>
      </c>
      <c r="AN62" s="1" t="s">
        <v>161</v>
      </c>
      <c r="AO62" s="1">
        <v>1</v>
      </c>
      <c r="AP62" s="1">
        <v>0</v>
      </c>
      <c r="AQ62" s="1">
        <v>0</v>
      </c>
      <c r="AR62" s="1">
        <v>1</v>
      </c>
      <c r="AS62" s="1">
        <v>0</v>
      </c>
      <c r="AT62" s="1">
        <v>1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</row>
    <row r="63" spans="1:75">
      <c r="A63" s="1" t="s">
        <v>56</v>
      </c>
      <c r="B63" s="1" t="s">
        <v>160</v>
      </c>
      <c r="C63" s="1">
        <v>1</v>
      </c>
      <c r="D63" s="1">
        <v>0</v>
      </c>
      <c r="E63" s="1">
        <v>0</v>
      </c>
      <c r="F63" s="1">
        <v>1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2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M63" s="1" t="s">
        <v>56</v>
      </c>
      <c r="AN63" s="1" t="s">
        <v>161</v>
      </c>
      <c r="AO63" s="1">
        <v>1</v>
      </c>
      <c r="AP63" s="1">
        <v>0</v>
      </c>
      <c r="AQ63" s="1">
        <v>0</v>
      </c>
      <c r="AR63" s="1">
        <v>1</v>
      </c>
      <c r="AS63" s="1">
        <v>0</v>
      </c>
      <c r="AT63" s="1">
        <v>2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2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</row>
    <row r="64" spans="1:75">
      <c r="A64" s="1" t="s">
        <v>59</v>
      </c>
      <c r="B64" s="1" t="s">
        <v>160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M64" s="1" t="s">
        <v>59</v>
      </c>
      <c r="AN64" s="1" t="s">
        <v>161</v>
      </c>
      <c r="AO64" s="1">
        <v>1</v>
      </c>
      <c r="AP64" s="1">
        <v>0</v>
      </c>
      <c r="AQ64" s="1">
        <v>0</v>
      </c>
      <c r="AR64" s="1">
        <v>1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</row>
    <row r="65" spans="1:75">
      <c r="A65" s="1" t="s">
        <v>62</v>
      </c>
      <c r="B65" s="1" t="s">
        <v>160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M65" s="1" t="s">
        <v>62</v>
      </c>
      <c r="AN65" s="1" t="s">
        <v>161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1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</row>
    <row r="66" spans="1:75">
      <c r="A66" s="1" t="s">
        <v>65</v>
      </c>
      <c r="B66" s="1" t="s">
        <v>160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M66" s="1" t="s">
        <v>65</v>
      </c>
      <c r="AN66" s="1" t="s">
        <v>161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</row>
    <row r="67" spans="1:75">
      <c r="A67" s="1" t="s">
        <v>68</v>
      </c>
      <c r="B67" s="1" t="s">
        <v>160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M67" s="1" t="s">
        <v>68</v>
      </c>
      <c r="AN67" s="1" t="s">
        <v>161</v>
      </c>
      <c r="AO67" s="1">
        <v>1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</row>
    <row r="68" spans="1:75">
      <c r="A68" s="1" t="s">
        <v>71</v>
      </c>
      <c r="B68" s="1" t="s">
        <v>160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M68" s="1" t="s">
        <v>71</v>
      </c>
      <c r="AN68" s="1" t="s">
        <v>161</v>
      </c>
      <c r="AO68" s="1">
        <v>1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</row>
    <row r="69" spans="1:75">
      <c r="A69" s="1" t="s">
        <v>74</v>
      </c>
      <c r="B69" s="1" t="s">
        <v>160</v>
      </c>
      <c r="C69" s="1">
        <v>1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M69" s="1" t="s">
        <v>74</v>
      </c>
      <c r="AN69" s="1" t="s">
        <v>161</v>
      </c>
      <c r="AO69" s="1">
        <v>1</v>
      </c>
      <c r="AP69" s="1">
        <v>0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1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</row>
    <row r="70" spans="1:75">
      <c r="A70" s="1" t="s">
        <v>76</v>
      </c>
      <c r="B70" s="1" t="s">
        <v>160</v>
      </c>
      <c r="C70" s="1">
        <v>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M70" s="1" t="s">
        <v>76</v>
      </c>
      <c r="AN70" s="1" t="s">
        <v>161</v>
      </c>
      <c r="AO70" s="1">
        <v>1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1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</row>
    <row r="71" spans="1:75">
      <c r="A71" s="1" t="s">
        <v>78</v>
      </c>
      <c r="B71" s="1" t="s">
        <v>160</v>
      </c>
      <c r="C71" s="1">
        <v>1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M71" s="1" t="s">
        <v>78</v>
      </c>
      <c r="AN71" s="1" t="s">
        <v>161</v>
      </c>
      <c r="AO71" s="1">
        <v>1</v>
      </c>
      <c r="AP71" s="1">
        <v>0</v>
      </c>
      <c r="AQ71" s="1">
        <v>0</v>
      </c>
      <c r="AR71" s="1">
        <v>1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1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</row>
    <row r="72" spans="1:75">
      <c r="A72" s="1" t="s">
        <v>80</v>
      </c>
      <c r="B72" s="1" t="s">
        <v>160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M72" s="1" t="s">
        <v>80</v>
      </c>
      <c r="AN72" s="1" t="s">
        <v>161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1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</row>
    <row r="73" spans="1:75">
      <c r="A73" s="1" t="s">
        <v>81</v>
      </c>
      <c r="B73" s="1" t="s">
        <v>160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M73" s="1" t="s">
        <v>81</v>
      </c>
      <c r="AN73" s="1" t="s">
        <v>161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1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</row>
    <row r="74" spans="1:75">
      <c r="A74" s="1" t="s">
        <v>82</v>
      </c>
      <c r="B74" s="1" t="s">
        <v>160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M74" s="1" t="s">
        <v>82</v>
      </c>
      <c r="AN74" s="1" t="s">
        <v>161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</row>
    <row r="75" spans="1:75">
      <c r="A75" s="1" t="s">
        <v>83</v>
      </c>
      <c r="B75" s="1" t="s">
        <v>160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M75" s="1" t="s">
        <v>83</v>
      </c>
      <c r="AN75" s="1" t="s">
        <v>161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1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</row>
    <row r="76" spans="2:73">
      <c r="B76" s="1" t="s">
        <v>160</v>
      </c>
      <c r="C76" s="5">
        <f>SUM(C3:C75)</f>
        <v>32</v>
      </c>
      <c r="D76" s="5">
        <f t="shared" ref="D76:AI76" si="0">SUM(D3:D75)</f>
        <v>1</v>
      </c>
      <c r="E76" s="5">
        <f t="shared" si="0"/>
        <v>15</v>
      </c>
      <c r="F76" s="5">
        <f t="shared" si="0"/>
        <v>16</v>
      </c>
      <c r="G76" s="5">
        <f t="shared" si="0"/>
        <v>1</v>
      </c>
      <c r="H76" s="5">
        <f t="shared" si="0"/>
        <v>28</v>
      </c>
      <c r="I76" s="5">
        <f t="shared" si="0"/>
        <v>3</v>
      </c>
      <c r="J76" s="5">
        <f t="shared" si="0"/>
        <v>0</v>
      </c>
      <c r="K76" s="5">
        <f t="shared" si="0"/>
        <v>24</v>
      </c>
      <c r="L76" s="5">
        <f t="shared" si="0"/>
        <v>0</v>
      </c>
      <c r="M76" s="5">
        <f t="shared" si="0"/>
        <v>0</v>
      </c>
      <c r="N76" s="5">
        <f t="shared" si="0"/>
        <v>4</v>
      </c>
      <c r="O76" s="5">
        <f t="shared" si="0"/>
        <v>3</v>
      </c>
      <c r="P76" s="5">
        <f t="shared" si="0"/>
        <v>8</v>
      </c>
      <c r="Q76" s="5">
        <f t="shared" si="0"/>
        <v>0</v>
      </c>
      <c r="R76" s="5">
        <f t="shared" si="0"/>
        <v>0</v>
      </c>
      <c r="S76" s="5">
        <f t="shared" si="0"/>
        <v>0</v>
      </c>
      <c r="T76" s="5">
        <f t="shared" si="0"/>
        <v>3</v>
      </c>
      <c r="U76" s="5">
        <f t="shared" si="0"/>
        <v>0</v>
      </c>
      <c r="V76" s="5">
        <f t="shared" si="0"/>
        <v>4</v>
      </c>
      <c r="W76" s="5">
        <f t="shared" si="0"/>
        <v>5</v>
      </c>
      <c r="X76" s="5">
        <f t="shared" si="0"/>
        <v>1</v>
      </c>
      <c r="Y76" s="5">
        <f t="shared" si="0"/>
        <v>16</v>
      </c>
      <c r="Z76" s="5">
        <f t="shared" si="0"/>
        <v>0</v>
      </c>
      <c r="AA76" s="5">
        <f t="shared" si="0"/>
        <v>0</v>
      </c>
      <c r="AB76" s="5">
        <f t="shared" si="0"/>
        <v>14</v>
      </c>
      <c r="AC76" s="5">
        <f t="shared" si="0"/>
        <v>0</v>
      </c>
      <c r="AD76" s="5">
        <f t="shared" si="0"/>
        <v>0</v>
      </c>
      <c r="AE76" s="5">
        <f t="shared" si="0"/>
        <v>1</v>
      </c>
      <c r="AF76" s="5">
        <f t="shared" si="0"/>
        <v>4</v>
      </c>
      <c r="AG76" s="5">
        <f t="shared" si="0"/>
        <v>5</v>
      </c>
      <c r="AH76" s="5">
        <f t="shared" si="0"/>
        <v>0</v>
      </c>
      <c r="AI76" s="5">
        <f t="shared" si="0"/>
        <v>0</v>
      </c>
      <c r="AN76" s="1" t="s">
        <v>161</v>
      </c>
      <c r="AO76" s="5">
        <f>SUM(AO3:AO75)</f>
        <v>32</v>
      </c>
      <c r="AP76" s="5">
        <f t="shared" ref="AP76:BU76" si="1">SUM(AP3:AP75)</f>
        <v>1</v>
      </c>
      <c r="AQ76" s="5">
        <f t="shared" si="1"/>
        <v>15</v>
      </c>
      <c r="AR76" s="5">
        <f t="shared" si="1"/>
        <v>16</v>
      </c>
      <c r="AS76" s="5">
        <f t="shared" si="1"/>
        <v>23</v>
      </c>
      <c r="AT76" s="5">
        <f t="shared" si="1"/>
        <v>28</v>
      </c>
      <c r="AU76" s="5">
        <f t="shared" si="1"/>
        <v>3</v>
      </c>
      <c r="AV76" s="5">
        <f t="shared" si="1"/>
        <v>0</v>
      </c>
      <c r="AW76" s="5">
        <f t="shared" si="1"/>
        <v>24</v>
      </c>
      <c r="AX76" s="5">
        <f t="shared" si="1"/>
        <v>0</v>
      </c>
      <c r="AY76" s="5">
        <f t="shared" si="1"/>
        <v>0</v>
      </c>
      <c r="AZ76" s="5">
        <f t="shared" si="1"/>
        <v>15</v>
      </c>
      <c r="BA76" s="5">
        <f t="shared" si="1"/>
        <v>3</v>
      </c>
      <c r="BB76" s="5">
        <f t="shared" si="1"/>
        <v>8</v>
      </c>
      <c r="BC76" s="5">
        <f t="shared" si="1"/>
        <v>0</v>
      </c>
      <c r="BD76" s="5">
        <f t="shared" si="1"/>
        <v>2</v>
      </c>
      <c r="BE76" s="5">
        <f t="shared" si="1"/>
        <v>0</v>
      </c>
      <c r="BF76" s="5">
        <f t="shared" si="1"/>
        <v>4</v>
      </c>
      <c r="BG76" s="5">
        <f t="shared" si="1"/>
        <v>0</v>
      </c>
      <c r="BH76" s="5">
        <f t="shared" si="1"/>
        <v>4</v>
      </c>
      <c r="BI76" s="5">
        <f t="shared" si="1"/>
        <v>5</v>
      </c>
      <c r="BJ76" s="5">
        <f t="shared" si="1"/>
        <v>21</v>
      </c>
      <c r="BK76" s="5">
        <f t="shared" si="1"/>
        <v>16</v>
      </c>
      <c r="BL76" s="5">
        <f t="shared" si="1"/>
        <v>0</v>
      </c>
      <c r="BM76" s="5">
        <f t="shared" si="1"/>
        <v>0</v>
      </c>
      <c r="BN76" s="5">
        <f t="shared" si="1"/>
        <v>14</v>
      </c>
      <c r="BO76" s="5">
        <f t="shared" si="1"/>
        <v>0</v>
      </c>
      <c r="BP76" s="5">
        <f t="shared" si="1"/>
        <v>0</v>
      </c>
      <c r="BQ76" s="5">
        <f t="shared" si="1"/>
        <v>8</v>
      </c>
      <c r="BR76" s="5">
        <f t="shared" si="1"/>
        <v>4</v>
      </c>
      <c r="BS76" s="5">
        <f t="shared" si="1"/>
        <v>5</v>
      </c>
      <c r="BT76" s="5">
        <f t="shared" si="1"/>
        <v>0</v>
      </c>
      <c r="BU76" s="5">
        <f t="shared" si="1"/>
        <v>0</v>
      </c>
    </row>
    <row r="78" ht="27.6" spans="2:37">
      <c r="B78" s="3"/>
      <c r="C78" s="3" t="s">
        <v>125</v>
      </c>
      <c r="D78" s="3" t="s">
        <v>126</v>
      </c>
      <c r="E78" s="3" t="s">
        <v>127</v>
      </c>
      <c r="F78" s="3" t="s">
        <v>128</v>
      </c>
      <c r="G78" s="3" t="s">
        <v>129</v>
      </c>
      <c r="H78" s="3" t="s">
        <v>130</v>
      </c>
      <c r="I78" s="3" t="s">
        <v>131</v>
      </c>
      <c r="J78" s="3" t="s">
        <v>132</v>
      </c>
      <c r="K78" s="3" t="s">
        <v>133</v>
      </c>
      <c r="L78" s="3" t="s">
        <v>134</v>
      </c>
      <c r="M78" s="3" t="s">
        <v>135</v>
      </c>
      <c r="N78" s="3" t="s">
        <v>136</v>
      </c>
      <c r="O78" s="3" t="s">
        <v>137</v>
      </c>
      <c r="P78" s="3" t="s">
        <v>138</v>
      </c>
      <c r="Q78" s="3" t="s">
        <v>139</v>
      </c>
      <c r="R78" s="3" t="s">
        <v>140</v>
      </c>
      <c r="S78" s="3" t="s">
        <v>141</v>
      </c>
      <c r="T78" s="3" t="s">
        <v>142</v>
      </c>
      <c r="U78" s="4" t="s">
        <v>143</v>
      </c>
      <c r="V78" s="4" t="s">
        <v>144</v>
      </c>
      <c r="W78" s="4" t="s">
        <v>145</v>
      </c>
      <c r="X78" s="4" t="s">
        <v>146</v>
      </c>
      <c r="Y78" s="4" t="s">
        <v>147</v>
      </c>
      <c r="Z78" s="4" t="s">
        <v>148</v>
      </c>
      <c r="AA78" s="4" t="s">
        <v>149</v>
      </c>
      <c r="AB78" s="4" t="s">
        <v>150</v>
      </c>
      <c r="AC78" s="4" t="s">
        <v>151</v>
      </c>
      <c r="AD78" s="4" t="s">
        <v>152</v>
      </c>
      <c r="AE78" s="4" t="s">
        <v>153</v>
      </c>
      <c r="AF78" s="4" t="s">
        <v>154</v>
      </c>
      <c r="AG78" s="4" t="s">
        <v>155</v>
      </c>
      <c r="AH78" s="4" t="s">
        <v>156</v>
      </c>
      <c r="AI78" s="4" t="s">
        <v>157</v>
      </c>
      <c r="AJ78" s="4" t="s">
        <v>158</v>
      </c>
      <c r="AK78" s="4" t="s">
        <v>159</v>
      </c>
    </row>
    <row r="79" spans="1:37">
      <c r="A79" s="1" t="s">
        <v>11</v>
      </c>
      <c r="B79" s="1" t="s">
        <v>162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</row>
    <row r="80" spans="1:37">
      <c r="A80" s="1" t="s">
        <v>16</v>
      </c>
      <c r="B80" s="1" t="s">
        <v>162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</row>
    <row r="81" ht="27.6" spans="1:75">
      <c r="A81" s="1" t="s">
        <v>20</v>
      </c>
      <c r="B81" s="1" t="s">
        <v>162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N81" s="3" t="s">
        <v>163</v>
      </c>
      <c r="AO81" s="3" t="s">
        <v>125</v>
      </c>
      <c r="AP81" s="3" t="s">
        <v>126</v>
      </c>
      <c r="AQ81" s="3" t="s">
        <v>127</v>
      </c>
      <c r="AR81" s="3" t="s">
        <v>128</v>
      </c>
      <c r="AS81" s="3" t="s">
        <v>129</v>
      </c>
      <c r="AT81" s="3" t="s">
        <v>164</v>
      </c>
      <c r="AU81" s="3" t="s">
        <v>131</v>
      </c>
      <c r="AV81" s="3" t="s">
        <v>132</v>
      </c>
      <c r="AW81" s="3" t="s">
        <v>133</v>
      </c>
      <c r="AX81" s="3" t="s">
        <v>134</v>
      </c>
      <c r="AY81" s="3" t="s">
        <v>135</v>
      </c>
      <c r="AZ81" s="3" t="s">
        <v>136</v>
      </c>
      <c r="BA81" s="3" t="s">
        <v>137</v>
      </c>
      <c r="BB81" s="3" t="s">
        <v>138</v>
      </c>
      <c r="BC81" s="3" t="s">
        <v>139</v>
      </c>
      <c r="BD81" s="3" t="s">
        <v>140</v>
      </c>
      <c r="BE81" s="3" t="s">
        <v>141</v>
      </c>
      <c r="BF81" s="3" t="s">
        <v>142</v>
      </c>
      <c r="BG81" s="4" t="s">
        <v>143</v>
      </c>
      <c r="BH81" s="4" t="s">
        <v>144</v>
      </c>
      <c r="BI81" s="4" t="s">
        <v>145</v>
      </c>
      <c r="BJ81" s="4" t="s">
        <v>146</v>
      </c>
      <c r="BK81" s="4" t="s">
        <v>147</v>
      </c>
      <c r="BL81" s="4" t="s">
        <v>148</v>
      </c>
      <c r="BM81" s="4" t="s">
        <v>149</v>
      </c>
      <c r="BN81" s="4" t="s">
        <v>150</v>
      </c>
      <c r="BO81" s="4" t="s">
        <v>151</v>
      </c>
      <c r="BP81" s="4" t="s">
        <v>152</v>
      </c>
      <c r="BQ81" s="4" t="s">
        <v>153</v>
      </c>
      <c r="BR81" s="4" t="s">
        <v>154</v>
      </c>
      <c r="BS81" s="4" t="s">
        <v>155</v>
      </c>
      <c r="BT81" s="4" t="s">
        <v>156</v>
      </c>
      <c r="BU81" s="4" t="s">
        <v>157</v>
      </c>
      <c r="BV81" s="4" t="s">
        <v>158</v>
      </c>
      <c r="BW81" s="4" t="s">
        <v>159</v>
      </c>
    </row>
    <row r="82" ht="19.8" customHeight="1" spans="1:75">
      <c r="A82" s="1" t="s">
        <v>24</v>
      </c>
      <c r="B82" s="1" t="s">
        <v>162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N82" s="1" t="str">
        <f>AN64</f>
        <v>oracle       </v>
      </c>
      <c r="AO82" s="1">
        <f t="shared" ref="AO82:BU82" si="2">AO76</f>
        <v>32</v>
      </c>
      <c r="AP82" s="1">
        <f t="shared" si="2"/>
        <v>1</v>
      </c>
      <c r="AQ82" s="1">
        <f t="shared" si="2"/>
        <v>15</v>
      </c>
      <c r="AR82" s="1">
        <f t="shared" si="2"/>
        <v>16</v>
      </c>
      <c r="AS82" s="1">
        <f t="shared" si="2"/>
        <v>23</v>
      </c>
      <c r="AT82" s="1">
        <f t="shared" si="2"/>
        <v>28</v>
      </c>
      <c r="AU82" s="1">
        <f t="shared" si="2"/>
        <v>3</v>
      </c>
      <c r="AV82" s="1">
        <f t="shared" si="2"/>
        <v>0</v>
      </c>
      <c r="AW82" s="1">
        <f t="shared" si="2"/>
        <v>24</v>
      </c>
      <c r="AX82" s="1">
        <f t="shared" si="2"/>
        <v>0</v>
      </c>
      <c r="AY82" s="1">
        <f t="shared" si="2"/>
        <v>0</v>
      </c>
      <c r="AZ82" s="1">
        <f t="shared" si="2"/>
        <v>15</v>
      </c>
      <c r="BA82" s="1">
        <f t="shared" si="2"/>
        <v>3</v>
      </c>
      <c r="BB82" s="1">
        <f t="shared" si="2"/>
        <v>8</v>
      </c>
      <c r="BC82" s="1">
        <f t="shared" si="2"/>
        <v>0</v>
      </c>
      <c r="BD82" s="1">
        <f t="shared" si="2"/>
        <v>2</v>
      </c>
      <c r="BE82" s="1">
        <f t="shared" si="2"/>
        <v>0</v>
      </c>
      <c r="BF82" s="1">
        <f t="shared" si="2"/>
        <v>4</v>
      </c>
      <c r="BG82" s="1">
        <f t="shared" si="2"/>
        <v>0</v>
      </c>
      <c r="BH82" s="1">
        <f t="shared" si="2"/>
        <v>4</v>
      </c>
      <c r="BI82" s="1">
        <f t="shared" si="2"/>
        <v>5</v>
      </c>
      <c r="BJ82" s="1">
        <f t="shared" si="2"/>
        <v>21</v>
      </c>
      <c r="BK82" s="1">
        <f t="shared" si="2"/>
        <v>16</v>
      </c>
      <c r="BL82" s="1">
        <f t="shared" si="2"/>
        <v>0</v>
      </c>
      <c r="BM82" s="1">
        <f t="shared" si="2"/>
        <v>0</v>
      </c>
      <c r="BN82" s="1">
        <f t="shared" si="2"/>
        <v>14</v>
      </c>
      <c r="BO82" s="1">
        <f t="shared" si="2"/>
        <v>0</v>
      </c>
      <c r="BP82" s="1">
        <f t="shared" si="2"/>
        <v>0</v>
      </c>
      <c r="BQ82" s="1">
        <f t="shared" si="2"/>
        <v>8</v>
      </c>
      <c r="BR82" s="1">
        <f t="shared" si="2"/>
        <v>4</v>
      </c>
      <c r="BS82" s="1">
        <f t="shared" si="2"/>
        <v>5</v>
      </c>
      <c r="BT82" s="1">
        <f t="shared" si="2"/>
        <v>0</v>
      </c>
      <c r="BU82" s="1">
        <f t="shared" si="2"/>
        <v>0</v>
      </c>
      <c r="BV82" s="1">
        <f t="shared" ref="BV82:BW82" si="3">BV76</f>
        <v>0</v>
      </c>
      <c r="BW82" s="1">
        <f t="shared" si="3"/>
        <v>0</v>
      </c>
    </row>
    <row r="83" ht="19.8" customHeight="1" spans="1:75">
      <c r="A83" s="1" t="s">
        <v>28</v>
      </c>
      <c r="B83" s="1" t="s">
        <v>162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N83" s="1" t="str">
        <f>B140</f>
        <v>Gator         </v>
      </c>
      <c r="AO83" s="1">
        <f t="shared" ref="AO83:BU83" si="4">C152</f>
        <v>20</v>
      </c>
      <c r="AP83" s="1">
        <f t="shared" si="4"/>
        <v>1</v>
      </c>
      <c r="AQ83" s="1">
        <f t="shared" si="4"/>
        <v>3</v>
      </c>
      <c r="AR83" s="1">
        <f t="shared" si="4"/>
        <v>16</v>
      </c>
      <c r="AS83" s="1">
        <f t="shared" si="4"/>
        <v>23</v>
      </c>
      <c r="AT83" s="1">
        <f t="shared" si="4"/>
        <v>14</v>
      </c>
      <c r="AU83" s="1">
        <f t="shared" si="4"/>
        <v>2</v>
      </c>
      <c r="AV83" s="1">
        <f t="shared" si="4"/>
        <v>0</v>
      </c>
      <c r="AW83" s="1">
        <f t="shared" si="4"/>
        <v>3</v>
      </c>
      <c r="AX83" s="1">
        <f t="shared" si="4"/>
        <v>0</v>
      </c>
      <c r="AY83" s="1">
        <f t="shared" si="4"/>
        <v>0</v>
      </c>
      <c r="AZ83" s="1">
        <f t="shared" si="4"/>
        <v>15</v>
      </c>
      <c r="BA83" s="1">
        <f t="shared" si="4"/>
        <v>3</v>
      </c>
      <c r="BB83" s="1">
        <f t="shared" si="4"/>
        <v>8</v>
      </c>
      <c r="BC83" s="1">
        <f t="shared" si="4"/>
        <v>0</v>
      </c>
      <c r="BD83" s="1">
        <f t="shared" si="4"/>
        <v>2</v>
      </c>
      <c r="BE83" s="1">
        <f t="shared" si="4"/>
        <v>0</v>
      </c>
      <c r="BF83" s="1">
        <f t="shared" si="4"/>
        <v>1</v>
      </c>
      <c r="BG83" s="1">
        <f t="shared" si="4"/>
        <v>0</v>
      </c>
      <c r="BH83" s="1">
        <f t="shared" si="4"/>
        <v>0</v>
      </c>
      <c r="BI83" s="1">
        <f t="shared" si="4"/>
        <v>5</v>
      </c>
      <c r="BJ83" s="1">
        <f t="shared" si="4"/>
        <v>21</v>
      </c>
      <c r="BK83" s="1">
        <f t="shared" si="4"/>
        <v>11</v>
      </c>
      <c r="BL83" s="1">
        <f t="shared" si="4"/>
        <v>0</v>
      </c>
      <c r="BM83" s="1">
        <f t="shared" si="4"/>
        <v>0</v>
      </c>
      <c r="BN83" s="1">
        <f t="shared" si="4"/>
        <v>0</v>
      </c>
      <c r="BO83" s="1">
        <f t="shared" si="4"/>
        <v>0</v>
      </c>
      <c r="BP83" s="1">
        <f t="shared" si="4"/>
        <v>0</v>
      </c>
      <c r="BQ83" s="1">
        <f t="shared" si="4"/>
        <v>8</v>
      </c>
      <c r="BR83" s="1">
        <f t="shared" si="4"/>
        <v>0</v>
      </c>
      <c r="BS83" s="1">
        <f t="shared" si="4"/>
        <v>5</v>
      </c>
      <c r="BT83" s="1">
        <f t="shared" si="4"/>
        <v>0</v>
      </c>
      <c r="BU83" s="1">
        <f t="shared" si="4"/>
        <v>0</v>
      </c>
      <c r="BV83" s="1">
        <f t="shared" ref="BV83" si="5">AJ152</f>
        <v>0</v>
      </c>
      <c r="BW83" s="1">
        <f t="shared" ref="BW83" si="6">AK152</f>
        <v>0</v>
      </c>
    </row>
    <row r="84" ht="19.8" customHeight="1" spans="1:75">
      <c r="A84" s="1" t="s">
        <v>32</v>
      </c>
      <c r="B84" s="1" t="s">
        <v>162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N84" s="1" t="str">
        <f>B217</f>
        <v>IC3         </v>
      </c>
      <c r="AO84" s="1">
        <f t="shared" ref="AO84:BU84" si="7">C229</f>
        <v>20</v>
      </c>
      <c r="AP84" s="1">
        <f t="shared" si="7"/>
        <v>1</v>
      </c>
      <c r="AQ84" s="1">
        <f t="shared" si="7"/>
        <v>3</v>
      </c>
      <c r="AR84" s="1">
        <f t="shared" si="7"/>
        <v>16</v>
      </c>
      <c r="AS84" s="1">
        <f t="shared" si="7"/>
        <v>23</v>
      </c>
      <c r="AT84" s="1">
        <f t="shared" si="7"/>
        <v>14</v>
      </c>
      <c r="AU84" s="1">
        <f t="shared" si="7"/>
        <v>2</v>
      </c>
      <c r="AV84" s="1">
        <f t="shared" si="7"/>
        <v>0</v>
      </c>
      <c r="AW84" s="1">
        <f t="shared" si="7"/>
        <v>3</v>
      </c>
      <c r="AX84" s="1">
        <f t="shared" si="7"/>
        <v>0</v>
      </c>
      <c r="AY84" s="1">
        <f t="shared" si="7"/>
        <v>0</v>
      </c>
      <c r="AZ84" s="1">
        <f t="shared" si="7"/>
        <v>8</v>
      </c>
      <c r="BA84" s="1">
        <f t="shared" si="7"/>
        <v>3</v>
      </c>
      <c r="BB84" s="1">
        <f t="shared" si="7"/>
        <v>8</v>
      </c>
      <c r="BC84" s="1">
        <f t="shared" si="7"/>
        <v>0</v>
      </c>
      <c r="BD84" s="1">
        <f t="shared" si="7"/>
        <v>2</v>
      </c>
      <c r="BE84" s="1">
        <f t="shared" si="7"/>
        <v>0</v>
      </c>
      <c r="BF84" s="1">
        <f t="shared" si="7"/>
        <v>2</v>
      </c>
      <c r="BG84" s="1">
        <f t="shared" si="7"/>
        <v>0</v>
      </c>
      <c r="BH84" s="1">
        <f t="shared" si="7"/>
        <v>0</v>
      </c>
      <c r="BI84" s="1">
        <f t="shared" si="7"/>
        <v>5</v>
      </c>
      <c r="BJ84" s="1">
        <f t="shared" si="7"/>
        <v>21</v>
      </c>
      <c r="BK84" s="1">
        <f t="shared" si="7"/>
        <v>10</v>
      </c>
      <c r="BL84" s="1">
        <f t="shared" si="7"/>
        <v>0</v>
      </c>
      <c r="BM84" s="1">
        <f t="shared" si="7"/>
        <v>0</v>
      </c>
      <c r="BN84" s="1">
        <f t="shared" si="7"/>
        <v>0</v>
      </c>
      <c r="BO84" s="1">
        <f t="shared" si="7"/>
        <v>0</v>
      </c>
      <c r="BP84" s="1">
        <f t="shared" si="7"/>
        <v>0</v>
      </c>
      <c r="BQ84" s="1">
        <f t="shared" si="7"/>
        <v>1</v>
      </c>
      <c r="BR84" s="1">
        <f t="shared" si="7"/>
        <v>0</v>
      </c>
      <c r="BS84" s="1">
        <f t="shared" si="7"/>
        <v>5</v>
      </c>
      <c r="BT84" s="1">
        <f t="shared" si="7"/>
        <v>0</v>
      </c>
      <c r="BU84" s="1">
        <f t="shared" si="7"/>
        <v>0</v>
      </c>
      <c r="BV84" s="1">
        <f t="shared" ref="BV84" si="8">AJ229</f>
        <v>0</v>
      </c>
      <c r="BW84" s="1">
        <f t="shared" ref="BW84" si="9">AK229</f>
        <v>0</v>
      </c>
    </row>
    <row r="85" ht="19.8" customHeight="1" spans="1:75">
      <c r="A85" s="1" t="s">
        <v>36</v>
      </c>
      <c r="B85" s="1" t="s">
        <v>162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</v>
      </c>
      <c r="AN85" s="1" t="str">
        <f>B294</f>
        <v>IC3Dial     </v>
      </c>
      <c r="AO85" s="1">
        <f t="shared" ref="AO85:BU85" si="10">C306</f>
        <v>4</v>
      </c>
      <c r="AP85" s="1">
        <f t="shared" si="10"/>
        <v>1</v>
      </c>
      <c r="AQ85" s="1">
        <f t="shared" si="10"/>
        <v>0</v>
      </c>
      <c r="AR85" s="1">
        <f t="shared" si="10"/>
        <v>3</v>
      </c>
      <c r="AS85" s="1">
        <f t="shared" si="10"/>
        <v>23</v>
      </c>
      <c r="AT85" s="1">
        <f t="shared" si="10"/>
        <v>5</v>
      </c>
      <c r="AU85" s="1">
        <f t="shared" si="10"/>
        <v>2</v>
      </c>
      <c r="AV85" s="1">
        <f t="shared" si="10"/>
        <v>0</v>
      </c>
      <c r="AW85" s="1">
        <f t="shared" si="10"/>
        <v>1</v>
      </c>
      <c r="AX85" s="1">
        <f t="shared" si="10"/>
        <v>0</v>
      </c>
      <c r="AY85" s="1">
        <f t="shared" si="10"/>
        <v>0</v>
      </c>
      <c r="AZ85" s="1">
        <f t="shared" si="10"/>
        <v>7</v>
      </c>
      <c r="BA85" s="1">
        <f t="shared" si="10"/>
        <v>3</v>
      </c>
      <c r="BB85" s="1">
        <f t="shared" si="10"/>
        <v>5</v>
      </c>
      <c r="BC85" s="1">
        <f t="shared" si="10"/>
        <v>0</v>
      </c>
      <c r="BD85" s="1">
        <f t="shared" si="10"/>
        <v>2</v>
      </c>
      <c r="BE85" s="1">
        <f t="shared" si="10"/>
        <v>0</v>
      </c>
      <c r="BF85" s="1">
        <f t="shared" si="10"/>
        <v>2</v>
      </c>
      <c r="BG85" s="1">
        <f t="shared" si="10"/>
        <v>0</v>
      </c>
      <c r="BH85" s="1">
        <f t="shared" si="10"/>
        <v>0</v>
      </c>
      <c r="BI85" s="1">
        <f t="shared" si="10"/>
        <v>0</v>
      </c>
      <c r="BJ85" s="1">
        <f t="shared" si="10"/>
        <v>21</v>
      </c>
      <c r="BK85" s="1">
        <f t="shared" si="10"/>
        <v>3</v>
      </c>
      <c r="BL85" s="1">
        <f t="shared" si="10"/>
        <v>0</v>
      </c>
      <c r="BM85" s="1">
        <f t="shared" si="10"/>
        <v>0</v>
      </c>
      <c r="BN85" s="1">
        <f t="shared" si="10"/>
        <v>0</v>
      </c>
      <c r="BO85" s="1">
        <f t="shared" si="10"/>
        <v>0</v>
      </c>
      <c r="BP85" s="1">
        <f t="shared" si="10"/>
        <v>0</v>
      </c>
      <c r="BQ85" s="1">
        <f t="shared" si="10"/>
        <v>0</v>
      </c>
      <c r="BR85" s="1">
        <f t="shared" si="10"/>
        <v>0</v>
      </c>
      <c r="BS85" s="1">
        <f t="shared" si="10"/>
        <v>4</v>
      </c>
      <c r="BT85" s="1">
        <f t="shared" si="10"/>
        <v>0</v>
      </c>
      <c r="BU85" s="1">
        <f t="shared" si="10"/>
        <v>0</v>
      </c>
      <c r="BV85" s="1">
        <f t="shared" ref="BV85" si="11">AJ306</f>
        <v>0</v>
      </c>
      <c r="BW85" s="1">
        <f t="shared" ref="BW85" si="12">AK306</f>
        <v>0</v>
      </c>
    </row>
    <row r="86" ht="19.8" customHeight="1" spans="1:75">
      <c r="A86" s="1" t="s">
        <v>40</v>
      </c>
      <c r="B86" s="1" t="s">
        <v>162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N86" s="1" t="str">
        <f>B64</f>
        <v>A3E         </v>
      </c>
      <c r="AO86" s="1">
        <f t="shared" ref="AO86:BU86" si="13">C76</f>
        <v>32</v>
      </c>
      <c r="AP86" s="1">
        <f t="shared" si="13"/>
        <v>1</v>
      </c>
      <c r="AQ86" s="1">
        <f t="shared" si="13"/>
        <v>15</v>
      </c>
      <c r="AR86" s="1">
        <f t="shared" si="13"/>
        <v>16</v>
      </c>
      <c r="AS86" s="1">
        <f t="shared" si="13"/>
        <v>1</v>
      </c>
      <c r="AT86" s="1">
        <f t="shared" si="13"/>
        <v>28</v>
      </c>
      <c r="AU86" s="1">
        <f t="shared" si="13"/>
        <v>3</v>
      </c>
      <c r="AV86" s="1">
        <f t="shared" si="13"/>
        <v>0</v>
      </c>
      <c r="AW86" s="1">
        <f t="shared" si="13"/>
        <v>24</v>
      </c>
      <c r="AX86" s="1">
        <f t="shared" si="13"/>
        <v>0</v>
      </c>
      <c r="AY86" s="1">
        <f t="shared" si="13"/>
        <v>0</v>
      </c>
      <c r="AZ86" s="1">
        <f t="shared" si="13"/>
        <v>4</v>
      </c>
      <c r="BA86" s="1">
        <f t="shared" si="13"/>
        <v>3</v>
      </c>
      <c r="BB86" s="1">
        <f t="shared" si="13"/>
        <v>8</v>
      </c>
      <c r="BC86" s="1">
        <f t="shared" si="13"/>
        <v>0</v>
      </c>
      <c r="BD86" s="1">
        <f t="shared" si="13"/>
        <v>0</v>
      </c>
      <c r="BE86" s="1">
        <f t="shared" si="13"/>
        <v>0</v>
      </c>
      <c r="BF86" s="1">
        <f t="shared" si="13"/>
        <v>3</v>
      </c>
      <c r="BG86" s="1">
        <f t="shared" si="13"/>
        <v>0</v>
      </c>
      <c r="BH86" s="1">
        <f t="shared" si="13"/>
        <v>4</v>
      </c>
      <c r="BI86" s="1">
        <f t="shared" si="13"/>
        <v>5</v>
      </c>
      <c r="BJ86" s="1">
        <f t="shared" si="13"/>
        <v>1</v>
      </c>
      <c r="BK86" s="1">
        <f t="shared" si="13"/>
        <v>16</v>
      </c>
      <c r="BL86" s="1">
        <f t="shared" si="13"/>
        <v>0</v>
      </c>
      <c r="BM86" s="1">
        <f t="shared" si="13"/>
        <v>0</v>
      </c>
      <c r="BN86" s="1">
        <f t="shared" si="13"/>
        <v>14</v>
      </c>
      <c r="BO86" s="1">
        <f t="shared" si="13"/>
        <v>0</v>
      </c>
      <c r="BP86" s="1">
        <f t="shared" si="13"/>
        <v>0</v>
      </c>
      <c r="BQ86" s="1">
        <f t="shared" si="13"/>
        <v>1</v>
      </c>
      <c r="BR86" s="1">
        <f t="shared" si="13"/>
        <v>4</v>
      </c>
      <c r="BS86" s="1">
        <f t="shared" si="13"/>
        <v>5</v>
      </c>
      <c r="BT86" s="1">
        <f t="shared" si="13"/>
        <v>0</v>
      </c>
      <c r="BU86" s="1">
        <f t="shared" si="13"/>
        <v>0</v>
      </c>
      <c r="BV86" s="1">
        <f t="shared" ref="BV86" si="14">AJ76</f>
        <v>0</v>
      </c>
      <c r="BW86" s="1">
        <f t="shared" ref="BW86" si="15">AK76</f>
        <v>0</v>
      </c>
    </row>
    <row r="87" ht="19.8" customHeight="1" spans="1:75">
      <c r="A87" s="1" t="s">
        <v>44</v>
      </c>
      <c r="B87" s="1" t="s">
        <v>162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N87" s="1" t="str">
        <f>B449</f>
        <v>Story         </v>
      </c>
      <c r="AO87" s="1">
        <f t="shared" ref="AO87:BU87" si="16">C461</f>
        <v>21</v>
      </c>
      <c r="AP87" s="1">
        <f t="shared" si="16"/>
        <v>1</v>
      </c>
      <c r="AQ87" s="1">
        <f t="shared" si="16"/>
        <v>9</v>
      </c>
      <c r="AR87" s="1">
        <f t="shared" si="16"/>
        <v>11</v>
      </c>
      <c r="AS87" s="1">
        <f t="shared" si="16"/>
        <v>23</v>
      </c>
      <c r="AT87" s="1">
        <f t="shared" si="16"/>
        <v>28</v>
      </c>
      <c r="AU87" s="1">
        <f t="shared" si="16"/>
        <v>3</v>
      </c>
      <c r="AV87" s="1">
        <f t="shared" si="16"/>
        <v>0</v>
      </c>
      <c r="AW87" s="1">
        <f t="shared" si="16"/>
        <v>10</v>
      </c>
      <c r="AX87" s="1">
        <f t="shared" si="16"/>
        <v>0</v>
      </c>
      <c r="AY87" s="1">
        <f t="shared" si="16"/>
        <v>0</v>
      </c>
      <c r="AZ87" s="1">
        <f t="shared" si="16"/>
        <v>15</v>
      </c>
      <c r="BA87" s="1">
        <f t="shared" si="16"/>
        <v>3</v>
      </c>
      <c r="BB87" s="1">
        <f t="shared" si="16"/>
        <v>4</v>
      </c>
      <c r="BC87" s="1">
        <f t="shared" si="16"/>
        <v>0</v>
      </c>
      <c r="BD87" s="1">
        <f t="shared" si="16"/>
        <v>2</v>
      </c>
      <c r="BE87" s="1">
        <f t="shared" si="16"/>
        <v>0</v>
      </c>
      <c r="BF87" s="1">
        <f t="shared" si="16"/>
        <v>2</v>
      </c>
      <c r="BG87" s="1">
        <f t="shared" si="16"/>
        <v>0</v>
      </c>
      <c r="BH87" s="1">
        <f t="shared" si="16"/>
        <v>0</v>
      </c>
      <c r="BI87" s="1">
        <f t="shared" si="16"/>
        <v>0</v>
      </c>
      <c r="BJ87" s="1">
        <f t="shared" si="16"/>
        <v>21</v>
      </c>
      <c r="BK87" s="1">
        <f t="shared" si="16"/>
        <v>16</v>
      </c>
      <c r="BL87" s="1">
        <f t="shared" si="16"/>
        <v>0</v>
      </c>
      <c r="BM87" s="1">
        <f t="shared" si="16"/>
        <v>0</v>
      </c>
      <c r="BN87" s="1">
        <f t="shared" si="16"/>
        <v>0</v>
      </c>
      <c r="BO87" s="1">
        <f t="shared" si="16"/>
        <v>0</v>
      </c>
      <c r="BP87" s="1">
        <f t="shared" si="16"/>
        <v>0</v>
      </c>
      <c r="BQ87" s="1">
        <f t="shared" si="16"/>
        <v>8</v>
      </c>
      <c r="BR87" s="1">
        <f t="shared" si="16"/>
        <v>0</v>
      </c>
      <c r="BS87" s="1">
        <f t="shared" si="16"/>
        <v>1</v>
      </c>
      <c r="BT87" s="1">
        <f t="shared" si="16"/>
        <v>0</v>
      </c>
      <c r="BU87" s="1">
        <f t="shared" si="16"/>
        <v>0</v>
      </c>
      <c r="BV87" s="1">
        <f t="shared" ref="BV87" si="17">AJ461</f>
        <v>0</v>
      </c>
      <c r="BW87" s="1">
        <f t="shared" ref="BW87" si="18">AK461</f>
        <v>0</v>
      </c>
    </row>
    <row r="88" ht="19.8" customHeight="1" spans="1:75">
      <c r="A88" s="1" t="s">
        <v>48</v>
      </c>
      <c r="B88" s="1" t="s">
        <v>162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N88" s="1" t="str">
        <f>B372</f>
        <v>ICCBot      </v>
      </c>
      <c r="AO88" s="1">
        <f t="shared" ref="AO88:BU88" si="19">C384</f>
        <v>0</v>
      </c>
      <c r="AP88" s="1">
        <f t="shared" si="19"/>
        <v>0</v>
      </c>
      <c r="AQ88" s="1">
        <f t="shared" si="19"/>
        <v>0</v>
      </c>
      <c r="AR88" s="1">
        <f t="shared" si="19"/>
        <v>0</v>
      </c>
      <c r="AS88" s="1">
        <f t="shared" si="19"/>
        <v>0</v>
      </c>
      <c r="AT88" s="1">
        <f t="shared" si="19"/>
        <v>1</v>
      </c>
      <c r="AU88" s="1">
        <f t="shared" si="19"/>
        <v>0</v>
      </c>
      <c r="AV88" s="1">
        <f t="shared" si="19"/>
        <v>0</v>
      </c>
      <c r="AW88" s="1">
        <f t="shared" si="19"/>
        <v>0</v>
      </c>
      <c r="AX88" s="1">
        <f t="shared" si="19"/>
        <v>0</v>
      </c>
      <c r="AY88" s="1">
        <f t="shared" si="19"/>
        <v>0</v>
      </c>
      <c r="AZ88" s="1">
        <f t="shared" si="19"/>
        <v>0</v>
      </c>
      <c r="BA88" s="1">
        <f t="shared" si="19"/>
        <v>0</v>
      </c>
      <c r="BB88" s="1">
        <f t="shared" si="19"/>
        <v>0</v>
      </c>
      <c r="BC88" s="1">
        <f t="shared" si="19"/>
        <v>0</v>
      </c>
      <c r="BD88" s="1">
        <f t="shared" si="19"/>
        <v>0</v>
      </c>
      <c r="BE88" s="1">
        <f t="shared" si="19"/>
        <v>0</v>
      </c>
      <c r="BF88" s="1">
        <f t="shared" si="19"/>
        <v>2</v>
      </c>
      <c r="BG88" s="1">
        <f t="shared" si="19"/>
        <v>0</v>
      </c>
      <c r="BH88" s="1">
        <f t="shared" si="19"/>
        <v>0</v>
      </c>
      <c r="BI88" s="1">
        <f t="shared" si="19"/>
        <v>0</v>
      </c>
      <c r="BJ88" s="1">
        <f t="shared" si="19"/>
        <v>0</v>
      </c>
      <c r="BK88" s="1">
        <f t="shared" si="19"/>
        <v>0</v>
      </c>
      <c r="BL88" s="1">
        <f t="shared" si="19"/>
        <v>0</v>
      </c>
      <c r="BM88" s="1">
        <f t="shared" si="19"/>
        <v>0</v>
      </c>
      <c r="BN88" s="1">
        <f t="shared" si="19"/>
        <v>0</v>
      </c>
      <c r="BO88" s="1">
        <f t="shared" si="19"/>
        <v>0</v>
      </c>
      <c r="BP88" s="1">
        <f t="shared" si="19"/>
        <v>0</v>
      </c>
      <c r="BQ88" s="1">
        <f t="shared" si="19"/>
        <v>0</v>
      </c>
      <c r="BR88" s="1">
        <f t="shared" si="19"/>
        <v>0</v>
      </c>
      <c r="BS88" s="1">
        <f t="shared" si="19"/>
        <v>0</v>
      </c>
      <c r="BT88" s="1">
        <f t="shared" si="19"/>
        <v>0</v>
      </c>
      <c r="BU88" s="1">
        <f t="shared" si="19"/>
        <v>0</v>
      </c>
      <c r="BV88" s="1">
        <f t="shared" ref="BV88" si="20">AJ384</f>
        <v>0</v>
      </c>
      <c r="BW88" s="1">
        <f t="shared" ref="BW88" si="21">AK384</f>
        <v>0</v>
      </c>
    </row>
    <row r="89" spans="1:75">
      <c r="A89" s="1" t="s">
        <v>52</v>
      </c>
      <c r="B89" s="1" t="s">
        <v>162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O89" s="1">
        <f>SUM(AO83:AO88)</f>
        <v>97</v>
      </c>
      <c r="AP89" s="1">
        <f t="shared" ref="AP89:BU89" si="22">SUM(AP83:AP88)</f>
        <v>5</v>
      </c>
      <c r="AQ89" s="6">
        <f t="shared" si="22"/>
        <v>30</v>
      </c>
      <c r="AR89" s="6">
        <f t="shared" si="22"/>
        <v>62</v>
      </c>
      <c r="AS89" s="6">
        <f t="shared" si="22"/>
        <v>93</v>
      </c>
      <c r="AT89" s="6">
        <f t="shared" si="22"/>
        <v>90</v>
      </c>
      <c r="AU89" s="6">
        <f t="shared" si="22"/>
        <v>12</v>
      </c>
      <c r="AV89" s="1">
        <f t="shared" si="22"/>
        <v>0</v>
      </c>
      <c r="AW89" s="6">
        <f t="shared" si="22"/>
        <v>41</v>
      </c>
      <c r="AX89" s="9">
        <f t="shared" si="22"/>
        <v>0</v>
      </c>
      <c r="AY89" s="1">
        <f t="shared" si="22"/>
        <v>0</v>
      </c>
      <c r="AZ89" s="6">
        <f t="shared" si="22"/>
        <v>49</v>
      </c>
      <c r="BA89" s="6">
        <f t="shared" si="22"/>
        <v>15</v>
      </c>
      <c r="BB89" s="6">
        <f t="shared" si="22"/>
        <v>33</v>
      </c>
      <c r="BC89" s="1">
        <f t="shared" si="22"/>
        <v>0</v>
      </c>
      <c r="BD89" s="6">
        <f t="shared" si="22"/>
        <v>8</v>
      </c>
      <c r="BE89" s="1">
        <f t="shared" si="22"/>
        <v>0</v>
      </c>
      <c r="BF89" s="6">
        <f t="shared" si="22"/>
        <v>12</v>
      </c>
      <c r="BG89" s="1">
        <f t="shared" si="22"/>
        <v>0</v>
      </c>
      <c r="BH89" s="1">
        <f t="shared" si="22"/>
        <v>4</v>
      </c>
      <c r="BI89" s="1">
        <f t="shared" si="22"/>
        <v>15</v>
      </c>
      <c r="BJ89" s="1">
        <f t="shared" si="22"/>
        <v>85</v>
      </c>
      <c r="BK89" s="1">
        <f t="shared" si="22"/>
        <v>56</v>
      </c>
      <c r="BL89" s="1">
        <f t="shared" si="22"/>
        <v>0</v>
      </c>
      <c r="BM89" s="1">
        <f t="shared" si="22"/>
        <v>0</v>
      </c>
      <c r="BN89" s="1">
        <f t="shared" si="22"/>
        <v>14</v>
      </c>
      <c r="BO89" s="1">
        <f t="shared" si="22"/>
        <v>0</v>
      </c>
      <c r="BP89" s="1">
        <f t="shared" si="22"/>
        <v>0</v>
      </c>
      <c r="BQ89" s="1">
        <f t="shared" si="22"/>
        <v>18</v>
      </c>
      <c r="BR89" s="1">
        <f t="shared" si="22"/>
        <v>4</v>
      </c>
      <c r="BS89" s="1">
        <f t="shared" si="22"/>
        <v>20</v>
      </c>
      <c r="BT89" s="1">
        <f t="shared" si="22"/>
        <v>0</v>
      </c>
      <c r="BU89" s="1">
        <f t="shared" si="22"/>
        <v>0</v>
      </c>
      <c r="BV89" s="1">
        <f t="shared" ref="BV89:BW89" si="23">SUM(BV83:BV88)</f>
        <v>0</v>
      </c>
      <c r="BW89" s="1">
        <f t="shared" si="23"/>
        <v>0</v>
      </c>
    </row>
    <row r="90" spans="1:37">
      <c r="A90" s="1" t="s">
        <v>55</v>
      </c>
      <c r="B90" s="1" t="s">
        <v>162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</row>
    <row r="91" spans="1:37">
      <c r="A91" s="1" t="s">
        <v>58</v>
      </c>
      <c r="B91" s="1" t="s">
        <v>162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</row>
    <row r="92" spans="1:37">
      <c r="A92" s="1" t="s">
        <v>61</v>
      </c>
      <c r="B92" s="1" t="s">
        <v>162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</row>
    <row r="93" ht="43" customHeight="1" spans="1:51">
      <c r="A93" s="1" t="s">
        <v>64</v>
      </c>
      <c r="B93" s="1" t="s">
        <v>162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1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N93" s="3" t="s">
        <v>165</v>
      </c>
      <c r="AO93" s="7" t="str">
        <f>AS81</f>
        <v>atypicalICC</v>
      </c>
      <c r="AP93" s="7" t="str">
        <f>AT81</f>
        <v>implicitMatch</v>
      </c>
      <c r="AQ93" s="7" t="str">
        <f>AR81</f>
        <v>implicitCB</v>
      </c>
      <c r="AR93" s="7" t="str">
        <f>AW81</f>
        <v>callContext</v>
      </c>
      <c r="AS93" s="7" t="str">
        <f>BB81</f>
        <v>fragment</v>
      </c>
      <c r="AT93" s="7" t="str">
        <f>AQ81</f>
        <v>dynamicCB</v>
      </c>
      <c r="AU93" s="7" t="str">
        <f>BA81</f>
        <v>dynamicBC</v>
      </c>
      <c r="AV93" s="7" t="str">
        <f>BF81</f>
        <v>isLibrary</v>
      </c>
      <c r="AW93" s="7" t="str">
        <f>AU81</f>
        <v>stringOp</v>
      </c>
      <c r="AY93" s="10"/>
    </row>
    <row r="94" spans="1:49">
      <c r="A94" s="1" t="s">
        <v>67</v>
      </c>
      <c r="B94" s="1" t="s">
        <v>162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N94" s="1" t="str">
        <f>AN76</f>
        <v>oracle       </v>
      </c>
      <c r="AO94" s="8">
        <f t="shared" ref="AO94:AP94" si="24">AS82</f>
        <v>23</v>
      </c>
      <c r="AP94" s="8">
        <f t="shared" si="24"/>
        <v>28</v>
      </c>
      <c r="AQ94" s="8">
        <f t="shared" ref="AQ94:AQ100" si="25">AR82</f>
        <v>16</v>
      </c>
      <c r="AR94" s="8">
        <f t="shared" ref="AR94:AR100" si="26">AW82</f>
        <v>24</v>
      </c>
      <c r="AS94" s="8">
        <f t="shared" ref="AS94:AS100" si="27">BB82</f>
        <v>8</v>
      </c>
      <c r="AT94" s="8">
        <f t="shared" ref="AT94:AT100" si="28">AQ82</f>
        <v>15</v>
      </c>
      <c r="AU94" s="8">
        <f t="shared" ref="AU94:AU100" si="29">BA82</f>
        <v>3</v>
      </c>
      <c r="AV94" s="8">
        <f t="shared" ref="AV94:AV100" si="30">BF82</f>
        <v>4</v>
      </c>
      <c r="AW94" s="8">
        <f t="shared" ref="AW94:AW100" si="31">AU82</f>
        <v>3</v>
      </c>
    </row>
    <row r="95" spans="1:49">
      <c r="A95" s="1" t="s">
        <v>70</v>
      </c>
      <c r="B95" s="1" t="s">
        <v>162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N95" s="1" t="str">
        <f>B152</f>
        <v>Gator         </v>
      </c>
      <c r="AO95" s="8">
        <f t="shared" ref="AO95:AP95" si="32">AS83</f>
        <v>23</v>
      </c>
      <c r="AP95" s="8">
        <f t="shared" si="32"/>
        <v>14</v>
      </c>
      <c r="AQ95" s="8">
        <f t="shared" si="25"/>
        <v>16</v>
      </c>
      <c r="AR95" s="8">
        <f t="shared" si="26"/>
        <v>3</v>
      </c>
      <c r="AS95" s="8">
        <f t="shared" si="27"/>
        <v>8</v>
      </c>
      <c r="AT95" s="8">
        <f t="shared" si="28"/>
        <v>3</v>
      </c>
      <c r="AU95" s="8">
        <f t="shared" si="29"/>
        <v>3</v>
      </c>
      <c r="AV95" s="8">
        <f t="shared" si="30"/>
        <v>1</v>
      </c>
      <c r="AW95" s="8">
        <f t="shared" si="31"/>
        <v>2</v>
      </c>
    </row>
    <row r="96" spans="1:49">
      <c r="A96" s="1" t="s">
        <v>73</v>
      </c>
      <c r="B96" s="1" t="s">
        <v>162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N96" s="1" t="str">
        <f>B229</f>
        <v>IC3         </v>
      </c>
      <c r="AO96" s="8">
        <f t="shared" ref="AO96:AP96" si="33">AS84</f>
        <v>23</v>
      </c>
      <c r="AP96" s="8">
        <f t="shared" si="33"/>
        <v>14</v>
      </c>
      <c r="AQ96" s="8">
        <f t="shared" si="25"/>
        <v>16</v>
      </c>
      <c r="AR96" s="8">
        <f t="shared" si="26"/>
        <v>3</v>
      </c>
      <c r="AS96" s="8">
        <f t="shared" si="27"/>
        <v>8</v>
      </c>
      <c r="AT96" s="8">
        <f t="shared" si="28"/>
        <v>3</v>
      </c>
      <c r="AU96" s="8">
        <f t="shared" si="29"/>
        <v>3</v>
      </c>
      <c r="AV96" s="8">
        <f t="shared" si="30"/>
        <v>2</v>
      </c>
      <c r="AW96" s="8">
        <f t="shared" si="31"/>
        <v>2</v>
      </c>
    </row>
    <row r="97" spans="1:49">
      <c r="A97" s="1" t="s">
        <v>13</v>
      </c>
      <c r="B97" s="1" t="s">
        <v>162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N97" s="1" t="str">
        <f>B306</f>
        <v>IC3Dial     </v>
      </c>
      <c r="AO97" s="8">
        <f t="shared" ref="AO97:AP97" si="34">AS85</f>
        <v>23</v>
      </c>
      <c r="AP97" s="8">
        <f t="shared" si="34"/>
        <v>5</v>
      </c>
      <c r="AQ97" s="8">
        <f t="shared" si="25"/>
        <v>3</v>
      </c>
      <c r="AR97" s="8">
        <f t="shared" si="26"/>
        <v>1</v>
      </c>
      <c r="AS97" s="8">
        <f t="shared" si="27"/>
        <v>5</v>
      </c>
      <c r="AT97" s="8">
        <f t="shared" si="28"/>
        <v>0</v>
      </c>
      <c r="AU97" s="8">
        <f t="shared" si="29"/>
        <v>3</v>
      </c>
      <c r="AV97" s="8">
        <f t="shared" si="30"/>
        <v>2</v>
      </c>
      <c r="AW97" s="8">
        <f t="shared" si="31"/>
        <v>2</v>
      </c>
    </row>
    <row r="98" spans="1:49">
      <c r="A98" s="1" t="s">
        <v>18</v>
      </c>
      <c r="B98" s="1" t="s">
        <v>162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N98" s="1" t="str">
        <f>B76</f>
        <v>A3E         </v>
      </c>
      <c r="AO98" s="8">
        <f t="shared" ref="AO98:AP98" si="35">AS86</f>
        <v>1</v>
      </c>
      <c r="AP98" s="8">
        <f t="shared" si="35"/>
        <v>28</v>
      </c>
      <c r="AQ98" s="8">
        <f t="shared" si="25"/>
        <v>16</v>
      </c>
      <c r="AR98" s="8">
        <f t="shared" si="26"/>
        <v>24</v>
      </c>
      <c r="AS98" s="8">
        <f t="shared" si="27"/>
        <v>8</v>
      </c>
      <c r="AT98" s="8">
        <f t="shared" si="28"/>
        <v>15</v>
      </c>
      <c r="AU98" s="8">
        <f t="shared" si="29"/>
        <v>3</v>
      </c>
      <c r="AV98" s="8">
        <f t="shared" si="30"/>
        <v>3</v>
      </c>
      <c r="AW98" s="8">
        <f t="shared" si="31"/>
        <v>3</v>
      </c>
    </row>
    <row r="99" spans="1:49">
      <c r="A99" s="1" t="s">
        <v>22</v>
      </c>
      <c r="B99" s="1" t="s">
        <v>162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3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3</v>
      </c>
      <c r="AH99" s="1">
        <v>0</v>
      </c>
      <c r="AI99" s="1">
        <v>0</v>
      </c>
      <c r="AJ99" s="1">
        <v>0</v>
      </c>
      <c r="AK99" s="1">
        <v>0</v>
      </c>
      <c r="AN99" s="1" t="str">
        <f>B461</f>
        <v>Story         </v>
      </c>
      <c r="AO99" s="8">
        <f t="shared" ref="AO99:AP99" si="36">AS87</f>
        <v>23</v>
      </c>
      <c r="AP99" s="8">
        <f t="shared" si="36"/>
        <v>28</v>
      </c>
      <c r="AQ99" s="8">
        <f t="shared" si="25"/>
        <v>11</v>
      </c>
      <c r="AR99" s="8">
        <f t="shared" si="26"/>
        <v>10</v>
      </c>
      <c r="AS99" s="8">
        <f t="shared" si="27"/>
        <v>4</v>
      </c>
      <c r="AT99" s="8">
        <f t="shared" si="28"/>
        <v>9</v>
      </c>
      <c r="AU99" s="8">
        <f t="shared" si="29"/>
        <v>3</v>
      </c>
      <c r="AV99" s="8">
        <f t="shared" si="30"/>
        <v>2</v>
      </c>
      <c r="AW99" s="8">
        <f t="shared" si="31"/>
        <v>3</v>
      </c>
    </row>
    <row r="100" spans="1:49">
      <c r="A100" s="1" t="s">
        <v>26</v>
      </c>
      <c r="B100" s="1" t="s">
        <v>162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N100" s="1" t="str">
        <f>B384</f>
        <v>ICCBot      </v>
      </c>
      <c r="AO100" s="8">
        <f t="shared" ref="AO100:AP100" si="37">AS88</f>
        <v>0</v>
      </c>
      <c r="AP100" s="8">
        <f t="shared" si="37"/>
        <v>1</v>
      </c>
      <c r="AQ100" s="8">
        <f t="shared" si="25"/>
        <v>0</v>
      </c>
      <c r="AR100" s="8">
        <f t="shared" si="26"/>
        <v>0</v>
      </c>
      <c r="AS100" s="8">
        <f t="shared" si="27"/>
        <v>0</v>
      </c>
      <c r="AT100" s="8">
        <f t="shared" si="28"/>
        <v>0</v>
      </c>
      <c r="AU100" s="8">
        <f t="shared" si="29"/>
        <v>0</v>
      </c>
      <c r="AV100" s="8">
        <f t="shared" si="30"/>
        <v>2</v>
      </c>
      <c r="AW100" s="8">
        <f t="shared" si="31"/>
        <v>0</v>
      </c>
    </row>
    <row r="101" spans="1:49">
      <c r="A101" s="1" t="s">
        <v>30</v>
      </c>
      <c r="B101" s="1" t="s">
        <v>162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O101" s="1">
        <f t="shared" ref="AO101:AW101" si="38">SUM(AO95:AO100)</f>
        <v>93</v>
      </c>
      <c r="AP101" s="1">
        <f t="shared" si="38"/>
        <v>90</v>
      </c>
      <c r="AQ101" s="1">
        <f t="shared" si="38"/>
        <v>62</v>
      </c>
      <c r="AR101" s="1">
        <f t="shared" si="38"/>
        <v>41</v>
      </c>
      <c r="AS101" s="1">
        <f t="shared" si="38"/>
        <v>33</v>
      </c>
      <c r="AT101" s="1">
        <f t="shared" si="38"/>
        <v>30</v>
      </c>
      <c r="AU101" s="1">
        <f t="shared" si="38"/>
        <v>15</v>
      </c>
      <c r="AV101" s="1">
        <f t="shared" si="38"/>
        <v>12</v>
      </c>
      <c r="AW101" s="1">
        <f t="shared" si="38"/>
        <v>12</v>
      </c>
    </row>
    <row r="102" spans="1:37">
      <c r="A102" s="1" t="s">
        <v>34</v>
      </c>
      <c r="B102" s="1" t="s">
        <v>162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</row>
    <row r="103" spans="1:37">
      <c r="A103" s="1" t="s">
        <v>38</v>
      </c>
      <c r="B103" s="1" t="s">
        <v>162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</row>
    <row r="104" spans="1:37">
      <c r="A104" s="1" t="s">
        <v>42</v>
      </c>
      <c r="B104" s="1" t="s">
        <v>162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</row>
    <row r="105" spans="1:37">
      <c r="A105" s="1" t="s">
        <v>46</v>
      </c>
      <c r="B105" s="1" t="s">
        <v>162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</row>
    <row r="106" spans="1:37">
      <c r="A106" s="1" t="s">
        <v>50</v>
      </c>
      <c r="B106" s="1" t="s">
        <v>162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</row>
    <row r="107" spans="1:37">
      <c r="A107" s="1" t="s">
        <v>14</v>
      </c>
      <c r="B107" s="1" t="s">
        <v>162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1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</row>
    <row r="108" spans="1:37">
      <c r="A108" s="1" t="s">
        <v>19</v>
      </c>
      <c r="B108" s="1" t="s">
        <v>162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</row>
    <row r="109" spans="1:37">
      <c r="A109" s="1" t="s">
        <v>23</v>
      </c>
      <c r="B109" s="1" t="s">
        <v>162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1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</row>
    <row r="110" spans="1:37">
      <c r="A110" s="1" t="s">
        <v>27</v>
      </c>
      <c r="B110" s="1" t="s">
        <v>162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</row>
    <row r="111" spans="1:37">
      <c r="A111" s="1" t="s">
        <v>31</v>
      </c>
      <c r="B111" s="1" t="s">
        <v>162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</row>
    <row r="112" spans="1:37">
      <c r="A112" s="1" t="s">
        <v>35</v>
      </c>
      <c r="B112" s="1" t="s">
        <v>162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</row>
    <row r="113" spans="1:37">
      <c r="A113" s="1" t="s">
        <v>39</v>
      </c>
      <c r="B113" s="1" t="s">
        <v>162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</row>
    <row r="114" spans="1:37">
      <c r="A114" s="1" t="s">
        <v>43</v>
      </c>
      <c r="B114" s="1" t="s">
        <v>162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</row>
    <row r="115" spans="1:37">
      <c r="A115" s="1" t="s">
        <v>47</v>
      </c>
      <c r="B115" s="1" t="s">
        <v>162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</row>
    <row r="116" spans="1:37">
      <c r="A116" s="1" t="s">
        <v>51</v>
      </c>
      <c r="B116" s="1" t="s">
        <v>162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</row>
    <row r="117" spans="1:37">
      <c r="A117" s="1" t="s">
        <v>54</v>
      </c>
      <c r="B117" s="1" t="s">
        <v>162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</row>
    <row r="118" spans="1:37">
      <c r="A118" s="1" t="s">
        <v>57</v>
      </c>
      <c r="B118" s="1" t="s">
        <v>162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</row>
    <row r="119" spans="1:37">
      <c r="A119" s="1" t="s">
        <v>60</v>
      </c>
      <c r="B119" s="1" t="s">
        <v>162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</row>
    <row r="120" spans="1:37">
      <c r="A120" s="1" t="s">
        <v>63</v>
      </c>
      <c r="B120" s="1" t="s">
        <v>162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</row>
    <row r="121" spans="1:37">
      <c r="A121" s="1" t="s">
        <v>66</v>
      </c>
      <c r="B121" s="1" t="s">
        <v>162</v>
      </c>
      <c r="C121" s="1">
        <v>0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</row>
    <row r="122" spans="1:37">
      <c r="A122" s="1" t="s">
        <v>69</v>
      </c>
      <c r="B122" s="1" t="s">
        <v>162</v>
      </c>
      <c r="C122" s="1">
        <v>0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</row>
    <row r="123" spans="1:37">
      <c r="A123" s="1" t="s">
        <v>72</v>
      </c>
      <c r="B123" s="1" t="s">
        <v>162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</row>
    <row r="124" spans="1:37">
      <c r="A124" s="1" t="s">
        <v>75</v>
      </c>
      <c r="B124" s="1" t="s">
        <v>162</v>
      </c>
      <c r="C124" s="1">
        <v>0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2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</row>
    <row r="125" spans="1:37">
      <c r="A125" s="1" t="s">
        <v>77</v>
      </c>
      <c r="B125" s="1" t="s">
        <v>162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1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</row>
    <row r="126" spans="1:37">
      <c r="A126" s="1" t="s">
        <v>79</v>
      </c>
      <c r="B126" s="1" t="s">
        <v>162</v>
      </c>
      <c r="C126" s="1">
        <v>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2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</row>
    <row r="127" spans="1:37">
      <c r="A127" s="1" t="s">
        <v>15</v>
      </c>
      <c r="B127" s="1" t="s">
        <v>162</v>
      </c>
      <c r="C127" s="1">
        <v>4</v>
      </c>
      <c r="D127" s="1">
        <v>1</v>
      </c>
      <c r="E127" s="1">
        <v>3</v>
      </c>
      <c r="F127" s="1">
        <v>0</v>
      </c>
      <c r="G127" s="1">
        <v>0</v>
      </c>
      <c r="H127" s="1">
        <v>2</v>
      </c>
      <c r="I127" s="1">
        <v>0</v>
      </c>
      <c r="J127" s="1">
        <v>0</v>
      </c>
      <c r="K127" s="1">
        <v>2</v>
      </c>
      <c r="L127" s="1">
        <v>0</v>
      </c>
      <c r="M127" s="1">
        <v>0</v>
      </c>
      <c r="N127" s="1">
        <v>0</v>
      </c>
      <c r="O127" s="1">
        <v>0</v>
      </c>
      <c r="P127" s="1">
        <v>4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2</v>
      </c>
      <c r="AH127" s="1">
        <v>0</v>
      </c>
      <c r="AI127" s="1">
        <v>0</v>
      </c>
      <c r="AJ127" s="1">
        <v>0</v>
      </c>
      <c r="AK127" s="1">
        <v>0</v>
      </c>
    </row>
    <row r="128" spans="1:37">
      <c r="A128" s="1" t="s">
        <v>12</v>
      </c>
      <c r="B128" s="1" t="s">
        <v>162</v>
      </c>
      <c r="C128" s="1">
        <v>1</v>
      </c>
      <c r="D128" s="1">
        <v>0</v>
      </c>
      <c r="E128" s="1">
        <v>0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</row>
    <row r="129" spans="1:37">
      <c r="A129" s="1" t="s">
        <v>17</v>
      </c>
      <c r="B129" s="1" t="s">
        <v>162</v>
      </c>
      <c r="C129" s="1">
        <v>1</v>
      </c>
      <c r="D129" s="1">
        <v>0</v>
      </c>
      <c r="E129" s="1">
        <v>0</v>
      </c>
      <c r="F129" s="1">
        <v>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</row>
    <row r="130" spans="1:37">
      <c r="A130" s="1" t="s">
        <v>21</v>
      </c>
      <c r="B130" s="1" t="s">
        <v>162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</row>
    <row r="131" spans="1:37">
      <c r="A131" s="1" t="s">
        <v>25</v>
      </c>
      <c r="B131" s="1" t="s">
        <v>162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</row>
    <row r="132" spans="1:37">
      <c r="A132" s="1" t="s">
        <v>29</v>
      </c>
      <c r="B132" s="1" t="s">
        <v>162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</row>
    <row r="133" spans="1:37">
      <c r="A133" s="1" t="s">
        <v>33</v>
      </c>
      <c r="B133" s="1" t="s">
        <v>162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</row>
    <row r="134" spans="1:37">
      <c r="A134" s="1" t="s">
        <v>37</v>
      </c>
      <c r="B134" s="1" t="s">
        <v>162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</row>
    <row r="135" spans="1:37">
      <c r="A135" s="1" t="s">
        <v>41</v>
      </c>
      <c r="B135" s="1" t="s">
        <v>162</v>
      </c>
      <c r="C135" s="1">
        <v>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</row>
    <row r="136" spans="1:37">
      <c r="A136" s="1" t="s">
        <v>45</v>
      </c>
      <c r="B136" s="1" t="s">
        <v>162</v>
      </c>
      <c r="C136" s="1">
        <v>1</v>
      </c>
      <c r="D136" s="1">
        <v>0</v>
      </c>
      <c r="E136" s="1">
        <v>0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</row>
    <row r="137" spans="1:37">
      <c r="A137" s="1" t="s">
        <v>49</v>
      </c>
      <c r="B137" s="1" t="s">
        <v>162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</row>
    <row r="138" spans="1:37">
      <c r="A138" s="1" t="s">
        <v>53</v>
      </c>
      <c r="B138" s="1" t="s">
        <v>162</v>
      </c>
      <c r="C138" s="1">
        <v>1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</row>
    <row r="139" spans="1:37">
      <c r="A139" s="1" t="s">
        <v>56</v>
      </c>
      <c r="B139" s="1" t="s">
        <v>162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2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</row>
    <row r="140" spans="1:37">
      <c r="A140" s="1" t="s">
        <v>59</v>
      </c>
      <c r="B140" s="1" t="s">
        <v>162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</row>
    <row r="141" spans="1:37">
      <c r="A141" s="1" t="s">
        <v>62</v>
      </c>
      <c r="B141" s="1" t="s">
        <v>162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</row>
    <row r="142" spans="1:37">
      <c r="A142" s="1" t="s">
        <v>65</v>
      </c>
      <c r="B142" s="1" t="s">
        <v>162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</row>
    <row r="143" spans="1:37">
      <c r="A143" s="1" t="s">
        <v>68</v>
      </c>
      <c r="B143" s="1" t="s">
        <v>162</v>
      </c>
      <c r="C143" s="1">
        <v>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</row>
    <row r="144" spans="1:37">
      <c r="A144" s="1" t="s">
        <v>71</v>
      </c>
      <c r="B144" s="1" t="s">
        <v>162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1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</row>
    <row r="145" spans="1:37">
      <c r="A145" s="1" t="s">
        <v>74</v>
      </c>
      <c r="B145" s="1" t="s">
        <v>162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1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</row>
    <row r="146" spans="1:37">
      <c r="A146" s="1" t="s">
        <v>76</v>
      </c>
      <c r="B146" s="1" t="s">
        <v>162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1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</row>
    <row r="147" spans="1:37">
      <c r="A147" s="1" t="s">
        <v>78</v>
      </c>
      <c r="B147" s="1" t="s">
        <v>162</v>
      </c>
      <c r="C147" s="1">
        <v>1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</row>
    <row r="148" spans="1:37">
      <c r="A148" s="1" t="s">
        <v>80</v>
      </c>
      <c r="B148" s="1" t="s">
        <v>162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</row>
    <row r="149" spans="1:37">
      <c r="A149" s="1" t="s">
        <v>81</v>
      </c>
      <c r="B149" s="1" t="s">
        <v>162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1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</row>
    <row r="150" spans="1:37">
      <c r="A150" s="1" t="s">
        <v>82</v>
      </c>
      <c r="B150" s="1" t="s">
        <v>162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</row>
    <row r="151" spans="1:37">
      <c r="A151" s="1" t="s">
        <v>83</v>
      </c>
      <c r="B151" s="1" t="s">
        <v>162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</row>
    <row r="152" spans="2:35">
      <c r="B152" s="1" t="s">
        <v>162</v>
      </c>
      <c r="C152" s="5">
        <f>SUM(C79:C151)</f>
        <v>20</v>
      </c>
      <c r="D152" s="5">
        <f t="shared" ref="D152:AI152" si="39">SUM(D79:D151)</f>
        <v>1</v>
      </c>
      <c r="E152" s="5">
        <f t="shared" si="39"/>
        <v>3</v>
      </c>
      <c r="F152" s="5">
        <f t="shared" si="39"/>
        <v>16</v>
      </c>
      <c r="G152" s="5">
        <f t="shared" si="39"/>
        <v>23</v>
      </c>
      <c r="H152" s="5">
        <f t="shared" si="39"/>
        <v>14</v>
      </c>
      <c r="I152" s="5">
        <f t="shared" si="39"/>
        <v>2</v>
      </c>
      <c r="J152" s="5">
        <f t="shared" si="39"/>
        <v>0</v>
      </c>
      <c r="K152" s="5">
        <f t="shared" si="39"/>
        <v>3</v>
      </c>
      <c r="L152" s="5">
        <f t="shared" si="39"/>
        <v>0</v>
      </c>
      <c r="M152" s="5">
        <f t="shared" si="39"/>
        <v>0</v>
      </c>
      <c r="N152" s="5">
        <f t="shared" si="39"/>
        <v>15</v>
      </c>
      <c r="O152" s="5">
        <f t="shared" si="39"/>
        <v>3</v>
      </c>
      <c r="P152" s="5">
        <f t="shared" si="39"/>
        <v>8</v>
      </c>
      <c r="Q152" s="5">
        <f t="shared" si="39"/>
        <v>0</v>
      </c>
      <c r="R152" s="5">
        <f t="shared" si="39"/>
        <v>2</v>
      </c>
      <c r="S152" s="5">
        <f t="shared" si="39"/>
        <v>0</v>
      </c>
      <c r="T152" s="5">
        <f t="shared" si="39"/>
        <v>1</v>
      </c>
      <c r="U152" s="5">
        <f t="shared" si="39"/>
        <v>0</v>
      </c>
      <c r="V152" s="5">
        <f t="shared" si="39"/>
        <v>0</v>
      </c>
      <c r="W152" s="5">
        <f t="shared" si="39"/>
        <v>5</v>
      </c>
      <c r="X152" s="5">
        <f t="shared" si="39"/>
        <v>21</v>
      </c>
      <c r="Y152" s="5">
        <f t="shared" si="39"/>
        <v>11</v>
      </c>
      <c r="Z152" s="5">
        <f t="shared" si="39"/>
        <v>0</v>
      </c>
      <c r="AA152" s="5">
        <f t="shared" si="39"/>
        <v>0</v>
      </c>
      <c r="AB152" s="5">
        <f t="shared" si="39"/>
        <v>0</v>
      </c>
      <c r="AC152" s="5">
        <f t="shared" si="39"/>
        <v>0</v>
      </c>
      <c r="AD152" s="5">
        <f t="shared" si="39"/>
        <v>0</v>
      </c>
      <c r="AE152" s="5">
        <f t="shared" si="39"/>
        <v>8</v>
      </c>
      <c r="AF152" s="5">
        <f t="shared" si="39"/>
        <v>0</v>
      </c>
      <c r="AG152" s="5">
        <f t="shared" si="39"/>
        <v>5</v>
      </c>
      <c r="AH152" s="5">
        <f t="shared" si="39"/>
        <v>0</v>
      </c>
      <c r="AI152" s="5">
        <f t="shared" si="39"/>
        <v>0</v>
      </c>
    </row>
    <row r="155" ht="27.6" spans="2:37">
      <c r="B155" s="3"/>
      <c r="C155" s="3" t="s">
        <v>125</v>
      </c>
      <c r="D155" s="3" t="s">
        <v>126</v>
      </c>
      <c r="E155" s="3" t="s">
        <v>127</v>
      </c>
      <c r="F155" s="3" t="s">
        <v>128</v>
      </c>
      <c r="G155" s="3" t="s">
        <v>129</v>
      </c>
      <c r="H155" s="3" t="s">
        <v>130</v>
      </c>
      <c r="I155" s="3" t="s">
        <v>131</v>
      </c>
      <c r="J155" s="3" t="s">
        <v>132</v>
      </c>
      <c r="K155" s="3" t="s">
        <v>133</v>
      </c>
      <c r="L155" s="3" t="s">
        <v>134</v>
      </c>
      <c r="M155" s="3" t="s">
        <v>135</v>
      </c>
      <c r="N155" s="3" t="s">
        <v>136</v>
      </c>
      <c r="O155" s="3" t="s">
        <v>137</v>
      </c>
      <c r="P155" s="3" t="s">
        <v>138</v>
      </c>
      <c r="Q155" s="3" t="s">
        <v>139</v>
      </c>
      <c r="R155" s="3" t="s">
        <v>140</v>
      </c>
      <c r="S155" s="3" t="s">
        <v>141</v>
      </c>
      <c r="T155" s="3" t="s">
        <v>142</v>
      </c>
      <c r="U155" s="4" t="s">
        <v>143</v>
      </c>
      <c r="V155" s="4" t="s">
        <v>144</v>
      </c>
      <c r="W155" s="4" t="s">
        <v>145</v>
      </c>
      <c r="X155" s="4" t="s">
        <v>146</v>
      </c>
      <c r="Y155" s="4" t="s">
        <v>147</v>
      </c>
      <c r="Z155" s="4" t="s">
        <v>148</v>
      </c>
      <c r="AA155" s="4" t="s">
        <v>149</v>
      </c>
      <c r="AB155" s="4" t="s">
        <v>150</v>
      </c>
      <c r="AC155" s="4" t="s">
        <v>151</v>
      </c>
      <c r="AD155" s="4" t="s">
        <v>152</v>
      </c>
      <c r="AE155" s="4" t="s">
        <v>153</v>
      </c>
      <c r="AF155" s="4" t="s">
        <v>154</v>
      </c>
      <c r="AG155" s="4" t="s">
        <v>155</v>
      </c>
      <c r="AH155" s="4" t="s">
        <v>156</v>
      </c>
      <c r="AI155" s="4" t="s">
        <v>157</v>
      </c>
      <c r="AJ155" s="4" t="s">
        <v>158</v>
      </c>
      <c r="AK155" s="4" t="s">
        <v>159</v>
      </c>
    </row>
    <row r="156" spans="1:37">
      <c r="A156" s="1" t="s">
        <v>11</v>
      </c>
      <c r="B156" s="1" t="s">
        <v>166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</row>
    <row r="157" spans="1:37">
      <c r="A157" s="1" t="s">
        <v>16</v>
      </c>
      <c r="B157" s="1" t="s">
        <v>166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</row>
    <row r="158" spans="1:37">
      <c r="A158" s="1" t="s">
        <v>20</v>
      </c>
      <c r="B158" s="1" t="s">
        <v>166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</row>
    <row r="159" spans="1:37">
      <c r="A159" s="1" t="s">
        <v>24</v>
      </c>
      <c r="B159" s="1" t="s">
        <v>166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</row>
    <row r="160" spans="1:37">
      <c r="A160" s="1" t="s">
        <v>28</v>
      </c>
      <c r="B160" s="1" t="s">
        <v>166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</row>
    <row r="161" spans="1:37">
      <c r="A161" s="1" t="s">
        <v>32</v>
      </c>
      <c r="B161" s="1" t="s">
        <v>166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1</v>
      </c>
    </row>
    <row r="162" spans="1:37">
      <c r="A162" s="1" t="s">
        <v>36</v>
      </c>
      <c r="B162" s="1" t="s">
        <v>166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</row>
    <row r="163" spans="1:37">
      <c r="A163" s="1" t="s">
        <v>40</v>
      </c>
      <c r="B163" s="1" t="s">
        <v>166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</row>
    <row r="164" spans="1:37">
      <c r="A164" s="1" t="s">
        <v>44</v>
      </c>
      <c r="B164" s="1" t="s">
        <v>166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</row>
    <row r="165" spans="1:37">
      <c r="A165" s="1" t="s">
        <v>48</v>
      </c>
      <c r="B165" s="1" t="s">
        <v>166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</row>
    <row r="166" spans="1:37">
      <c r="A166" s="1" t="s">
        <v>52</v>
      </c>
      <c r="B166" s="1" t="s">
        <v>166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</row>
    <row r="167" spans="1:37">
      <c r="A167" s="1" t="s">
        <v>55</v>
      </c>
      <c r="B167" s="1" t="s">
        <v>166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</row>
    <row r="168" spans="1:37">
      <c r="A168" s="1" t="s">
        <v>58</v>
      </c>
      <c r="B168" s="1" t="s">
        <v>166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</row>
    <row r="169" spans="1:37">
      <c r="A169" s="1" t="s">
        <v>61</v>
      </c>
      <c r="B169" s="1" t="s">
        <v>166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</row>
    <row r="170" spans="1:37">
      <c r="A170" s="1" t="s">
        <v>64</v>
      </c>
      <c r="B170" s="1" t="s">
        <v>166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</row>
    <row r="171" spans="1:37">
      <c r="A171" s="1" t="s">
        <v>67</v>
      </c>
      <c r="B171" s="1" t="s">
        <v>166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</row>
    <row r="172" spans="1:37">
      <c r="A172" s="1" t="s">
        <v>70</v>
      </c>
      <c r="B172" s="1" t="s">
        <v>166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</row>
    <row r="173" spans="1:37">
      <c r="A173" s="1" t="s">
        <v>73</v>
      </c>
      <c r="B173" s="1" t="s">
        <v>166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</row>
    <row r="174" spans="1:37">
      <c r="A174" s="1" t="s">
        <v>13</v>
      </c>
      <c r="B174" s="1" t="s">
        <v>166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</row>
    <row r="175" spans="1:37">
      <c r="A175" s="1" t="s">
        <v>18</v>
      </c>
      <c r="B175" s="1" t="s">
        <v>166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</row>
    <row r="176" spans="1:37">
      <c r="A176" s="1" t="s">
        <v>22</v>
      </c>
      <c r="B176" s="1" t="s">
        <v>166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3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3</v>
      </c>
      <c r="AH176" s="1">
        <v>0</v>
      </c>
      <c r="AI176" s="1">
        <v>0</v>
      </c>
      <c r="AJ176" s="1">
        <v>0</v>
      </c>
      <c r="AK176" s="1">
        <v>0</v>
      </c>
    </row>
    <row r="177" spans="1:37">
      <c r="A177" s="1" t="s">
        <v>26</v>
      </c>
      <c r="B177" s="1" t="s">
        <v>166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</row>
    <row r="178" spans="1:37">
      <c r="A178" s="1" t="s">
        <v>30</v>
      </c>
      <c r="B178" s="1" t="s">
        <v>166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</row>
    <row r="179" spans="1:37">
      <c r="A179" s="1" t="s">
        <v>34</v>
      </c>
      <c r="B179" s="1" t="s">
        <v>166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</row>
    <row r="180" spans="1:37">
      <c r="A180" s="1" t="s">
        <v>38</v>
      </c>
      <c r="B180" s="1" t="s">
        <v>166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</row>
    <row r="181" spans="1:37">
      <c r="A181" s="1" t="s">
        <v>42</v>
      </c>
      <c r="B181" s="1" t="s">
        <v>166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</row>
    <row r="182" spans="1:37">
      <c r="A182" s="1" t="s">
        <v>46</v>
      </c>
      <c r="B182" s="1" t="s">
        <v>166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</row>
    <row r="183" spans="1:37">
      <c r="A183" s="1" t="s">
        <v>50</v>
      </c>
      <c r="B183" s="1" t="s">
        <v>166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</row>
    <row r="184" spans="1:37">
      <c r="A184" s="1" t="s">
        <v>14</v>
      </c>
      <c r="B184" s="1" t="s">
        <v>166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</row>
    <row r="185" spans="1:37">
      <c r="A185" s="1" t="s">
        <v>19</v>
      </c>
      <c r="B185" s="1" t="s">
        <v>166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</row>
    <row r="186" spans="1:37">
      <c r="A186" s="1" t="s">
        <v>23</v>
      </c>
      <c r="B186" s="1" t="s">
        <v>166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</row>
    <row r="187" spans="1:37">
      <c r="A187" s="1" t="s">
        <v>27</v>
      </c>
      <c r="B187" s="1" t="s">
        <v>166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1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</row>
    <row r="188" spans="1:37">
      <c r="A188" s="1" t="s">
        <v>31</v>
      </c>
      <c r="B188" s="1" t="s">
        <v>166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1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</row>
    <row r="189" spans="1:37">
      <c r="A189" s="1" t="s">
        <v>35</v>
      </c>
      <c r="B189" s="1" t="s">
        <v>166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1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</row>
    <row r="190" spans="1:37">
      <c r="A190" s="1" t="s">
        <v>39</v>
      </c>
      <c r="B190" s="1" t="s">
        <v>166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1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</row>
    <row r="191" spans="1:37">
      <c r="A191" s="1" t="s">
        <v>43</v>
      </c>
      <c r="B191" s="1" t="s">
        <v>166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1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</row>
    <row r="192" spans="1:37">
      <c r="A192" s="1" t="s">
        <v>47</v>
      </c>
      <c r="B192" s="1" t="s">
        <v>166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1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</row>
    <row r="193" spans="1:37">
      <c r="A193" s="1" t="s">
        <v>51</v>
      </c>
      <c r="B193" s="1" t="s">
        <v>166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</row>
    <row r="194" spans="1:37">
      <c r="A194" s="1" t="s">
        <v>54</v>
      </c>
      <c r="B194" s="1" t="s">
        <v>166</v>
      </c>
      <c r="C194" s="1">
        <v>0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</row>
    <row r="195" spans="1:37">
      <c r="A195" s="1" t="s">
        <v>57</v>
      </c>
      <c r="B195" s="1" t="s">
        <v>166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</row>
    <row r="196" spans="1:37">
      <c r="A196" s="1" t="s">
        <v>60</v>
      </c>
      <c r="B196" s="1" t="s">
        <v>166</v>
      </c>
      <c r="C196" s="1">
        <v>0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</row>
    <row r="197" spans="1:37">
      <c r="A197" s="1" t="s">
        <v>63</v>
      </c>
      <c r="B197" s="1" t="s">
        <v>166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1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</row>
    <row r="198" spans="1:37">
      <c r="A198" s="1" t="s">
        <v>66</v>
      </c>
      <c r="B198" s="1" t="s">
        <v>166</v>
      </c>
      <c r="C198" s="1">
        <v>0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</row>
    <row r="199" spans="1:37">
      <c r="A199" s="1" t="s">
        <v>69</v>
      </c>
      <c r="B199" s="1" t="s">
        <v>166</v>
      </c>
      <c r="C199" s="1">
        <v>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</row>
    <row r="200" spans="1:37">
      <c r="A200" s="1" t="s">
        <v>72</v>
      </c>
      <c r="B200" s="1" t="s">
        <v>166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</row>
    <row r="201" spans="1:37">
      <c r="A201" s="1" t="s">
        <v>75</v>
      </c>
      <c r="B201" s="1" t="s">
        <v>166</v>
      </c>
      <c r="C201" s="1">
        <v>0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2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</row>
    <row r="202" spans="1:37">
      <c r="A202" s="1" t="s">
        <v>77</v>
      </c>
      <c r="B202" s="1" t="s">
        <v>166</v>
      </c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</row>
    <row r="203" spans="1:37">
      <c r="A203" s="1" t="s">
        <v>79</v>
      </c>
      <c r="B203" s="1" t="s">
        <v>166</v>
      </c>
      <c r="C203" s="1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2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</row>
    <row r="204" spans="1:37">
      <c r="A204" s="1" t="s">
        <v>15</v>
      </c>
      <c r="B204" s="1" t="s">
        <v>166</v>
      </c>
      <c r="C204" s="1">
        <v>4</v>
      </c>
      <c r="D204" s="1">
        <v>1</v>
      </c>
      <c r="E204" s="1">
        <v>3</v>
      </c>
      <c r="F204" s="1">
        <v>0</v>
      </c>
      <c r="G204" s="1">
        <v>0</v>
      </c>
      <c r="H204" s="1">
        <v>2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0</v>
      </c>
      <c r="O204" s="1">
        <v>0</v>
      </c>
      <c r="P204" s="1">
        <v>4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2</v>
      </c>
      <c r="AH204" s="1">
        <v>0</v>
      </c>
      <c r="AI204" s="1">
        <v>0</v>
      </c>
      <c r="AJ204" s="1">
        <v>0</v>
      </c>
      <c r="AK204" s="1">
        <v>0</v>
      </c>
    </row>
    <row r="205" spans="1:37">
      <c r="A205" s="1" t="s">
        <v>12</v>
      </c>
      <c r="B205" s="1" t="s">
        <v>166</v>
      </c>
      <c r="C205" s="1">
        <v>1</v>
      </c>
      <c r="D205" s="1">
        <v>0</v>
      </c>
      <c r="E205" s="1">
        <v>0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</row>
    <row r="206" spans="1:37">
      <c r="A206" s="1" t="s">
        <v>17</v>
      </c>
      <c r="B206" s="1" t="s">
        <v>166</v>
      </c>
      <c r="C206" s="1">
        <v>1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</row>
    <row r="207" spans="1:37">
      <c r="A207" s="1" t="s">
        <v>21</v>
      </c>
      <c r="B207" s="1" t="s">
        <v>166</v>
      </c>
      <c r="C207" s="1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1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</row>
    <row r="208" spans="1:37">
      <c r="A208" s="1" t="s">
        <v>25</v>
      </c>
      <c r="B208" s="1" t="s">
        <v>166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</row>
    <row r="209" spans="1:37">
      <c r="A209" s="1" t="s">
        <v>29</v>
      </c>
      <c r="B209" s="1" t="s">
        <v>166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</row>
    <row r="210" spans="1:37">
      <c r="A210" s="1" t="s">
        <v>33</v>
      </c>
      <c r="B210" s="1" t="s">
        <v>166</v>
      </c>
      <c r="C210" s="1">
        <v>1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</row>
    <row r="211" spans="1:37">
      <c r="A211" s="1" t="s">
        <v>37</v>
      </c>
      <c r="B211" s="1" t="s">
        <v>166</v>
      </c>
      <c r="C211" s="1">
        <v>1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</row>
    <row r="212" spans="1:37">
      <c r="A212" s="1" t="s">
        <v>41</v>
      </c>
      <c r="B212" s="1" t="s">
        <v>166</v>
      </c>
      <c r="C212" s="1">
        <v>1</v>
      </c>
      <c r="D212" s="1">
        <v>0</v>
      </c>
      <c r="E212" s="1">
        <v>0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</row>
    <row r="213" spans="1:37">
      <c r="A213" s="1" t="s">
        <v>45</v>
      </c>
      <c r="B213" s="1" t="s">
        <v>166</v>
      </c>
      <c r="C213" s="1">
        <v>1</v>
      </c>
      <c r="D213" s="1">
        <v>0</v>
      </c>
      <c r="E213" s="1">
        <v>0</v>
      </c>
      <c r="F213" s="1">
        <v>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</row>
    <row r="214" spans="1:37">
      <c r="A214" s="1" t="s">
        <v>49</v>
      </c>
      <c r="B214" s="1" t="s">
        <v>166</v>
      </c>
      <c r="C214" s="1">
        <v>1</v>
      </c>
      <c r="D214" s="1">
        <v>0</v>
      </c>
      <c r="E214" s="1">
        <v>0</v>
      </c>
      <c r="F214" s="1">
        <v>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</row>
    <row r="215" spans="1:37">
      <c r="A215" s="1" t="s">
        <v>53</v>
      </c>
      <c r="B215" s="1" t="s">
        <v>166</v>
      </c>
      <c r="C215" s="1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</row>
    <row r="216" spans="1:37">
      <c r="A216" s="1" t="s">
        <v>56</v>
      </c>
      <c r="B216" s="1" t="s">
        <v>166</v>
      </c>
      <c r="C216" s="1">
        <v>1</v>
      </c>
      <c r="D216" s="1">
        <v>0</v>
      </c>
      <c r="E216" s="1">
        <v>0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</row>
    <row r="217" spans="1:37">
      <c r="A217" s="1" t="s">
        <v>59</v>
      </c>
      <c r="B217" s="1" t="s">
        <v>166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</row>
    <row r="218" spans="1:37">
      <c r="A218" s="1" t="s">
        <v>62</v>
      </c>
      <c r="B218" s="1" t="s">
        <v>166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</row>
    <row r="219" spans="1:37">
      <c r="A219" s="1" t="s">
        <v>65</v>
      </c>
      <c r="B219" s="1" t="s">
        <v>166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</row>
    <row r="220" spans="1:37">
      <c r="A220" s="1" t="s">
        <v>68</v>
      </c>
      <c r="B220" s="1" t="s">
        <v>166</v>
      </c>
      <c r="C220" s="1">
        <v>1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</row>
    <row r="221" spans="1:37">
      <c r="A221" s="1" t="s">
        <v>71</v>
      </c>
      <c r="B221" s="1" t="s">
        <v>166</v>
      </c>
      <c r="C221" s="1">
        <v>1</v>
      </c>
      <c r="D221" s="1">
        <v>0</v>
      </c>
      <c r="E221" s="1">
        <v>0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</row>
    <row r="222" spans="1:37">
      <c r="A222" s="1" t="s">
        <v>74</v>
      </c>
      <c r="B222" s="1" t="s">
        <v>166</v>
      </c>
      <c r="C222" s="1">
        <v>1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1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</row>
    <row r="223" spans="1:37">
      <c r="A223" s="1" t="s">
        <v>76</v>
      </c>
      <c r="B223" s="1" t="s">
        <v>166</v>
      </c>
      <c r="C223" s="1">
        <v>1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</row>
    <row r="224" spans="1:37">
      <c r="A224" s="1" t="s">
        <v>78</v>
      </c>
      <c r="B224" s="1" t="s">
        <v>166</v>
      </c>
      <c r="C224" s="1">
        <v>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</row>
    <row r="225" spans="1:37">
      <c r="A225" s="1" t="s">
        <v>80</v>
      </c>
      <c r="B225" s="1" t="s">
        <v>166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</row>
    <row r="226" spans="1:37">
      <c r="A226" s="1" t="s">
        <v>81</v>
      </c>
      <c r="B226" s="1" t="s">
        <v>166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</row>
    <row r="227" spans="1:37">
      <c r="A227" s="1" t="s">
        <v>82</v>
      </c>
      <c r="B227" s="1" t="s">
        <v>166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</row>
    <row r="228" spans="1:37">
      <c r="A228" s="1" t="s">
        <v>83</v>
      </c>
      <c r="B228" s="1" t="s">
        <v>166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</row>
    <row r="229" spans="2:35">
      <c r="B229" s="1" t="s">
        <v>166</v>
      </c>
      <c r="C229" s="5">
        <f>SUM(C156:C228)</f>
        <v>20</v>
      </c>
      <c r="D229" s="5">
        <f t="shared" ref="D229:AI229" si="40">SUM(D156:D228)</f>
        <v>1</v>
      </c>
      <c r="E229" s="5">
        <f t="shared" si="40"/>
        <v>3</v>
      </c>
      <c r="F229" s="5">
        <f t="shared" si="40"/>
        <v>16</v>
      </c>
      <c r="G229" s="5">
        <f t="shared" si="40"/>
        <v>23</v>
      </c>
      <c r="H229" s="5">
        <f t="shared" si="40"/>
        <v>14</v>
      </c>
      <c r="I229" s="5">
        <f t="shared" si="40"/>
        <v>2</v>
      </c>
      <c r="J229" s="5">
        <f t="shared" si="40"/>
        <v>0</v>
      </c>
      <c r="K229" s="5">
        <f t="shared" si="40"/>
        <v>3</v>
      </c>
      <c r="L229" s="5">
        <f t="shared" si="40"/>
        <v>0</v>
      </c>
      <c r="M229" s="5">
        <f t="shared" si="40"/>
        <v>0</v>
      </c>
      <c r="N229" s="5">
        <f t="shared" si="40"/>
        <v>8</v>
      </c>
      <c r="O229" s="5">
        <f t="shared" si="40"/>
        <v>3</v>
      </c>
      <c r="P229" s="5">
        <f t="shared" si="40"/>
        <v>8</v>
      </c>
      <c r="Q229" s="5">
        <f t="shared" si="40"/>
        <v>0</v>
      </c>
      <c r="R229" s="5">
        <f t="shared" si="40"/>
        <v>2</v>
      </c>
      <c r="S229" s="5">
        <f t="shared" si="40"/>
        <v>0</v>
      </c>
      <c r="T229" s="5">
        <f t="shared" si="40"/>
        <v>2</v>
      </c>
      <c r="U229" s="5">
        <f t="shared" si="40"/>
        <v>0</v>
      </c>
      <c r="V229" s="5">
        <f t="shared" si="40"/>
        <v>0</v>
      </c>
      <c r="W229" s="5">
        <f t="shared" si="40"/>
        <v>5</v>
      </c>
      <c r="X229" s="5">
        <f t="shared" si="40"/>
        <v>21</v>
      </c>
      <c r="Y229" s="5">
        <f t="shared" si="40"/>
        <v>10</v>
      </c>
      <c r="Z229" s="5">
        <f t="shared" si="40"/>
        <v>0</v>
      </c>
      <c r="AA229" s="5">
        <f t="shared" si="40"/>
        <v>0</v>
      </c>
      <c r="AB229" s="5">
        <f t="shared" si="40"/>
        <v>0</v>
      </c>
      <c r="AC229" s="5">
        <f t="shared" si="40"/>
        <v>0</v>
      </c>
      <c r="AD229" s="5">
        <f t="shared" si="40"/>
        <v>0</v>
      </c>
      <c r="AE229" s="5">
        <f t="shared" si="40"/>
        <v>1</v>
      </c>
      <c r="AF229" s="5">
        <f t="shared" si="40"/>
        <v>0</v>
      </c>
      <c r="AG229" s="5">
        <f t="shared" si="40"/>
        <v>5</v>
      </c>
      <c r="AH229" s="5">
        <f t="shared" si="40"/>
        <v>0</v>
      </c>
      <c r="AI229" s="5">
        <f t="shared" si="40"/>
        <v>0</v>
      </c>
    </row>
    <row r="232" ht="27.6" spans="2:37">
      <c r="B232" s="3"/>
      <c r="C232" s="3" t="s">
        <v>125</v>
      </c>
      <c r="D232" s="3" t="s">
        <v>126</v>
      </c>
      <c r="E232" s="3" t="s">
        <v>127</v>
      </c>
      <c r="F232" s="3" t="s">
        <v>128</v>
      </c>
      <c r="G232" s="3" t="s">
        <v>129</v>
      </c>
      <c r="H232" s="3" t="s">
        <v>130</v>
      </c>
      <c r="I232" s="3" t="s">
        <v>131</v>
      </c>
      <c r="J232" s="3" t="s">
        <v>132</v>
      </c>
      <c r="K232" s="3" t="s">
        <v>133</v>
      </c>
      <c r="L232" s="3" t="s">
        <v>134</v>
      </c>
      <c r="M232" s="3" t="s">
        <v>135</v>
      </c>
      <c r="N232" s="3" t="s">
        <v>136</v>
      </c>
      <c r="O232" s="3" t="s">
        <v>137</v>
      </c>
      <c r="P232" s="3" t="s">
        <v>138</v>
      </c>
      <c r="Q232" s="3" t="s">
        <v>139</v>
      </c>
      <c r="R232" s="3" t="s">
        <v>140</v>
      </c>
      <c r="S232" s="3" t="s">
        <v>141</v>
      </c>
      <c r="T232" s="3" t="s">
        <v>142</v>
      </c>
      <c r="U232" s="4" t="s">
        <v>143</v>
      </c>
      <c r="V232" s="4" t="s">
        <v>144</v>
      </c>
      <c r="W232" s="4" t="s">
        <v>145</v>
      </c>
      <c r="X232" s="4" t="s">
        <v>146</v>
      </c>
      <c r="Y232" s="4" t="s">
        <v>147</v>
      </c>
      <c r="Z232" s="4" t="s">
        <v>148</v>
      </c>
      <c r="AA232" s="4" t="s">
        <v>149</v>
      </c>
      <c r="AB232" s="4" t="s">
        <v>150</v>
      </c>
      <c r="AC232" s="4" t="s">
        <v>151</v>
      </c>
      <c r="AD232" s="4" t="s">
        <v>152</v>
      </c>
      <c r="AE232" s="4" t="s">
        <v>153</v>
      </c>
      <c r="AF232" s="4" t="s">
        <v>154</v>
      </c>
      <c r="AG232" s="4" t="s">
        <v>155</v>
      </c>
      <c r="AH232" s="4" t="s">
        <v>156</v>
      </c>
      <c r="AI232" s="4" t="s">
        <v>157</v>
      </c>
      <c r="AJ232" s="4" t="s">
        <v>158</v>
      </c>
      <c r="AK232" s="4" t="s">
        <v>159</v>
      </c>
    </row>
    <row r="233" spans="1:37">
      <c r="A233" s="1" t="s">
        <v>11</v>
      </c>
      <c r="B233" s="1" t="s">
        <v>167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</row>
    <row r="234" spans="1:37">
      <c r="A234" s="1" t="s">
        <v>16</v>
      </c>
      <c r="B234" s="1" t="s">
        <v>167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</row>
    <row r="235" spans="1:37">
      <c r="A235" s="1" t="s">
        <v>20</v>
      </c>
      <c r="B235" s="1" t="s">
        <v>167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</row>
    <row r="236" spans="1:37">
      <c r="A236" s="1" t="s">
        <v>24</v>
      </c>
      <c r="B236" s="1" t="s">
        <v>167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</row>
    <row r="237" spans="1:37">
      <c r="A237" s="1" t="s">
        <v>28</v>
      </c>
      <c r="B237" s="1" t="s">
        <v>167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</row>
    <row r="238" spans="1:37">
      <c r="A238" s="1" t="s">
        <v>32</v>
      </c>
      <c r="B238" s="1" t="s">
        <v>167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1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1</v>
      </c>
    </row>
    <row r="239" spans="1:37">
      <c r="A239" s="1" t="s">
        <v>36</v>
      </c>
      <c r="B239" s="1" t="s">
        <v>167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</row>
    <row r="240" spans="1:37">
      <c r="A240" s="1" t="s">
        <v>40</v>
      </c>
      <c r="B240" s="1" t="s">
        <v>167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</row>
    <row r="241" spans="1:37">
      <c r="A241" s="1" t="s">
        <v>44</v>
      </c>
      <c r="B241" s="1" t="s">
        <v>167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1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</row>
    <row r="242" spans="1:37">
      <c r="A242" s="1" t="s">
        <v>48</v>
      </c>
      <c r="B242" s="1" t="s">
        <v>167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</row>
    <row r="243" spans="1:37">
      <c r="A243" s="1" t="s">
        <v>52</v>
      </c>
      <c r="B243" s="1" t="s">
        <v>167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</row>
    <row r="244" spans="1:37">
      <c r="A244" s="1" t="s">
        <v>55</v>
      </c>
      <c r="B244" s="1" t="s">
        <v>167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</row>
    <row r="245" spans="1:37">
      <c r="A245" s="1" t="s">
        <v>58</v>
      </c>
      <c r="B245" s="1" t="s">
        <v>167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</row>
    <row r="246" spans="1:37">
      <c r="A246" s="1" t="s">
        <v>61</v>
      </c>
      <c r="B246" s="1" t="s">
        <v>167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</row>
    <row r="247" spans="1:37">
      <c r="A247" s="1" t="s">
        <v>64</v>
      </c>
      <c r="B247" s="1" t="s">
        <v>167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</row>
    <row r="248" spans="1:37">
      <c r="A248" s="1" t="s">
        <v>67</v>
      </c>
      <c r="B248" s="1" t="s">
        <v>167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</row>
    <row r="249" spans="1:37">
      <c r="A249" s="1" t="s">
        <v>70</v>
      </c>
      <c r="B249" s="1" t="s">
        <v>167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</row>
    <row r="250" spans="1:37">
      <c r="A250" s="1" t="s">
        <v>73</v>
      </c>
      <c r="B250" s="1" t="s">
        <v>167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</row>
    <row r="251" spans="1:37">
      <c r="A251" s="1" t="s">
        <v>13</v>
      </c>
      <c r="B251" s="1" t="s">
        <v>167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</row>
    <row r="252" spans="1:37">
      <c r="A252" s="1" t="s">
        <v>18</v>
      </c>
      <c r="B252" s="1" t="s">
        <v>167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</row>
    <row r="253" spans="1:37">
      <c r="A253" s="1" t="s">
        <v>22</v>
      </c>
      <c r="B253" s="1" t="s">
        <v>167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3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3</v>
      </c>
      <c r="AH253" s="1">
        <v>0</v>
      </c>
      <c r="AI253" s="1">
        <v>0</v>
      </c>
      <c r="AJ253" s="1">
        <v>0</v>
      </c>
      <c r="AK253" s="1">
        <v>0</v>
      </c>
    </row>
    <row r="254" spans="1:37">
      <c r="A254" s="1" t="s">
        <v>26</v>
      </c>
      <c r="B254" s="1" t="s">
        <v>167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</row>
    <row r="255" spans="1:37">
      <c r="A255" s="1" t="s">
        <v>30</v>
      </c>
      <c r="B255" s="1" t="s">
        <v>167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</row>
    <row r="256" spans="1:37">
      <c r="A256" s="1" t="s">
        <v>34</v>
      </c>
      <c r="B256" s="1" t="s">
        <v>167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</row>
    <row r="257" spans="1:37">
      <c r="A257" s="1" t="s">
        <v>38</v>
      </c>
      <c r="B257" s="1" t="s">
        <v>167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</row>
    <row r="258" spans="1:37">
      <c r="A258" s="1" t="s">
        <v>42</v>
      </c>
      <c r="B258" s="1" t="s">
        <v>167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</row>
    <row r="259" spans="1:37">
      <c r="A259" s="1" t="s">
        <v>46</v>
      </c>
      <c r="B259" s="1" t="s">
        <v>167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</row>
    <row r="260" spans="1:37">
      <c r="A260" s="1" t="s">
        <v>50</v>
      </c>
      <c r="B260" s="1" t="s">
        <v>167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</row>
    <row r="261" spans="1:37">
      <c r="A261" s="1" t="s">
        <v>14</v>
      </c>
      <c r="B261" s="1" t="s">
        <v>167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</row>
    <row r="262" spans="1:37">
      <c r="A262" s="1" t="s">
        <v>19</v>
      </c>
      <c r="B262" s="1" t="s">
        <v>167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</row>
    <row r="263" spans="1:37">
      <c r="A263" s="1" t="s">
        <v>23</v>
      </c>
      <c r="B263" s="1" t="s">
        <v>167</v>
      </c>
      <c r="C263" s="1">
        <v>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</row>
    <row r="264" spans="1:37">
      <c r="A264" s="1" t="s">
        <v>27</v>
      </c>
      <c r="B264" s="1" t="s">
        <v>167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1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</row>
    <row r="265" spans="1:37">
      <c r="A265" s="1" t="s">
        <v>31</v>
      </c>
      <c r="B265" s="1" t="s">
        <v>167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</row>
    <row r="266" spans="1:37">
      <c r="A266" s="1" t="s">
        <v>35</v>
      </c>
      <c r="B266" s="1" t="s">
        <v>167</v>
      </c>
      <c r="C266" s="1">
        <v>0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</row>
    <row r="267" spans="1:37">
      <c r="A267" s="1" t="s">
        <v>39</v>
      </c>
      <c r="B267" s="1" t="s">
        <v>167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1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</row>
    <row r="268" spans="1:37">
      <c r="A268" s="1" t="s">
        <v>43</v>
      </c>
      <c r="B268" s="1" t="s">
        <v>167</v>
      </c>
      <c r="C268" s="1">
        <v>0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</row>
    <row r="269" spans="1:37">
      <c r="A269" s="1" t="s">
        <v>47</v>
      </c>
      <c r="B269" s="1" t="s">
        <v>167</v>
      </c>
      <c r="C269" s="1">
        <v>0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</row>
    <row r="270" spans="1:37">
      <c r="A270" s="1" t="s">
        <v>51</v>
      </c>
      <c r="B270" s="1" t="s">
        <v>167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1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</row>
    <row r="271" spans="1:37">
      <c r="A271" s="1" t="s">
        <v>54</v>
      </c>
      <c r="B271" s="1" t="s">
        <v>167</v>
      </c>
      <c r="C271" s="1">
        <v>0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</row>
    <row r="272" spans="1:37">
      <c r="A272" s="1" t="s">
        <v>57</v>
      </c>
      <c r="B272" s="1" t="s">
        <v>167</v>
      </c>
      <c r="C272" s="1">
        <v>0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</row>
    <row r="273" spans="1:37">
      <c r="A273" s="1" t="s">
        <v>60</v>
      </c>
      <c r="B273" s="1" t="s">
        <v>167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</row>
    <row r="274" spans="1:37">
      <c r="A274" s="1" t="s">
        <v>63</v>
      </c>
      <c r="B274" s="1" t="s">
        <v>167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</row>
    <row r="275" spans="1:37">
      <c r="A275" s="1" t="s">
        <v>66</v>
      </c>
      <c r="B275" s="1" t="s">
        <v>167</v>
      </c>
      <c r="C275" s="1">
        <v>0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</row>
    <row r="276" spans="1:37">
      <c r="A276" s="1" t="s">
        <v>69</v>
      </c>
      <c r="B276" s="1" t="s">
        <v>167</v>
      </c>
      <c r="C276" s="1">
        <v>0</v>
      </c>
      <c r="D276" s="1">
        <v>0</v>
      </c>
      <c r="E276" s="1">
        <v>0</v>
      </c>
      <c r="F276" s="1">
        <v>0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</row>
    <row r="277" spans="1:37">
      <c r="A277" s="1" t="s">
        <v>72</v>
      </c>
      <c r="B277" s="1" t="s">
        <v>167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</row>
    <row r="278" spans="1:37">
      <c r="A278" s="1" t="s">
        <v>75</v>
      </c>
      <c r="B278" s="1" t="s">
        <v>167</v>
      </c>
      <c r="C278" s="1">
        <v>0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2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</row>
    <row r="279" spans="1:37">
      <c r="A279" s="1" t="s">
        <v>77</v>
      </c>
      <c r="B279" s="1" t="s">
        <v>167</v>
      </c>
      <c r="C279" s="1">
        <v>0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</row>
    <row r="280" spans="1:37">
      <c r="A280" s="1" t="s">
        <v>79</v>
      </c>
      <c r="B280" s="1" t="s">
        <v>167</v>
      </c>
      <c r="C280" s="1">
        <v>0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2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</row>
    <row r="281" spans="1:37">
      <c r="A281" s="1" t="s">
        <v>15</v>
      </c>
      <c r="B281" s="1" t="s">
        <v>167</v>
      </c>
      <c r="C281" s="1">
        <v>1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  <c r="AH281" s="1">
        <v>0</v>
      </c>
      <c r="AI281" s="1">
        <v>0</v>
      </c>
      <c r="AJ281" s="1">
        <v>0</v>
      </c>
      <c r="AK281" s="1">
        <v>0</v>
      </c>
    </row>
    <row r="282" spans="1:37">
      <c r="A282" s="1" t="s">
        <v>12</v>
      </c>
      <c r="B282" s="1" t="s">
        <v>167</v>
      </c>
      <c r="C282" s="1">
        <v>1</v>
      </c>
      <c r="D282" s="1">
        <v>0</v>
      </c>
      <c r="E282" s="1">
        <v>0</v>
      </c>
      <c r="F282" s="1">
        <v>1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</row>
    <row r="283" spans="1:37">
      <c r="A283" s="1" t="s">
        <v>17</v>
      </c>
      <c r="B283" s="1" t="s">
        <v>167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</row>
    <row r="284" spans="1:37">
      <c r="A284" s="1" t="s">
        <v>21</v>
      </c>
      <c r="B284" s="1" t="s">
        <v>167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</row>
    <row r="285" spans="1:37">
      <c r="A285" s="1" t="s">
        <v>25</v>
      </c>
      <c r="B285" s="1" t="s">
        <v>167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</row>
    <row r="286" spans="1:37">
      <c r="A286" s="1" t="s">
        <v>29</v>
      </c>
      <c r="B286" s="1" t="s">
        <v>167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</row>
    <row r="287" spans="1:37">
      <c r="A287" s="1" t="s">
        <v>33</v>
      </c>
      <c r="B287" s="1" t="s">
        <v>167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</row>
    <row r="288" spans="1:37">
      <c r="A288" s="1" t="s">
        <v>37</v>
      </c>
      <c r="B288" s="1" t="s">
        <v>167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</row>
    <row r="289" spans="1:37">
      <c r="A289" s="1" t="s">
        <v>41</v>
      </c>
      <c r="B289" s="1" t="s">
        <v>167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</row>
    <row r="290" spans="1:37">
      <c r="A290" s="1" t="s">
        <v>45</v>
      </c>
      <c r="B290" s="1" t="s">
        <v>167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</row>
    <row r="291" spans="1:37">
      <c r="A291" s="1" t="s">
        <v>49</v>
      </c>
      <c r="B291" s="1" t="s">
        <v>167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</row>
    <row r="292" spans="1:37">
      <c r="A292" s="1" t="s">
        <v>53</v>
      </c>
      <c r="B292" s="1" t="s">
        <v>167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</row>
    <row r="293" spans="1:37">
      <c r="A293" s="1" t="s">
        <v>56</v>
      </c>
      <c r="B293" s="1" t="s">
        <v>167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</row>
    <row r="294" spans="1:37">
      <c r="A294" s="1" t="s">
        <v>59</v>
      </c>
      <c r="B294" s="1" t="s">
        <v>167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</row>
    <row r="295" spans="1:37">
      <c r="A295" s="1" t="s">
        <v>62</v>
      </c>
      <c r="B295" s="1" t="s">
        <v>167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</row>
    <row r="296" spans="1:37">
      <c r="A296" s="1" t="s">
        <v>65</v>
      </c>
      <c r="B296" s="1" t="s">
        <v>167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</row>
    <row r="297" spans="1:37">
      <c r="A297" s="1" t="s">
        <v>68</v>
      </c>
      <c r="B297" s="1" t="s">
        <v>167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</row>
    <row r="298" spans="1:37">
      <c r="A298" s="1" t="s">
        <v>71</v>
      </c>
      <c r="B298" s="1" t="s">
        <v>167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</row>
    <row r="299" spans="1:37">
      <c r="A299" s="1" t="s">
        <v>74</v>
      </c>
      <c r="B299" s="1" t="s">
        <v>167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</row>
    <row r="300" spans="1:37">
      <c r="A300" s="1" t="s">
        <v>76</v>
      </c>
      <c r="B300" s="1" t="s">
        <v>167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</row>
    <row r="301" spans="1:37">
      <c r="A301" s="1" t="s">
        <v>78</v>
      </c>
      <c r="B301" s="1" t="s">
        <v>167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</row>
    <row r="302" spans="1:37">
      <c r="A302" s="1" t="s">
        <v>80</v>
      </c>
      <c r="B302" s="1" t="s">
        <v>167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</row>
    <row r="303" spans="1:37">
      <c r="A303" s="1" t="s">
        <v>81</v>
      </c>
      <c r="B303" s="1" t="s">
        <v>167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</row>
    <row r="304" spans="1:37">
      <c r="A304" s="1" t="s">
        <v>82</v>
      </c>
      <c r="B304" s="1" t="s">
        <v>167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</row>
    <row r="305" spans="1:37">
      <c r="A305" s="1" t="s">
        <v>83</v>
      </c>
      <c r="B305" s="1" t="s">
        <v>167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</row>
    <row r="306" spans="2:35">
      <c r="B306" s="1" t="s">
        <v>167</v>
      </c>
      <c r="C306" s="5">
        <f>SUM(C233:C305)</f>
        <v>4</v>
      </c>
      <c r="D306" s="5">
        <f t="shared" ref="D306:AI306" si="41">SUM(D233:D305)</f>
        <v>1</v>
      </c>
      <c r="E306" s="5">
        <f t="shared" si="41"/>
        <v>0</v>
      </c>
      <c r="F306" s="5">
        <f t="shared" si="41"/>
        <v>3</v>
      </c>
      <c r="G306" s="5">
        <f t="shared" si="41"/>
        <v>23</v>
      </c>
      <c r="H306" s="5">
        <f t="shared" si="41"/>
        <v>5</v>
      </c>
      <c r="I306" s="5">
        <f t="shared" si="41"/>
        <v>2</v>
      </c>
      <c r="J306" s="5">
        <f t="shared" si="41"/>
        <v>0</v>
      </c>
      <c r="K306" s="5">
        <f t="shared" si="41"/>
        <v>1</v>
      </c>
      <c r="L306" s="5">
        <f t="shared" si="41"/>
        <v>0</v>
      </c>
      <c r="M306" s="5">
        <f t="shared" si="41"/>
        <v>0</v>
      </c>
      <c r="N306" s="5">
        <f t="shared" si="41"/>
        <v>7</v>
      </c>
      <c r="O306" s="5">
        <f t="shared" si="41"/>
        <v>3</v>
      </c>
      <c r="P306" s="5">
        <f t="shared" si="41"/>
        <v>5</v>
      </c>
      <c r="Q306" s="5">
        <f t="shared" si="41"/>
        <v>0</v>
      </c>
      <c r="R306" s="5">
        <f t="shared" si="41"/>
        <v>2</v>
      </c>
      <c r="S306" s="5">
        <f t="shared" si="41"/>
        <v>0</v>
      </c>
      <c r="T306" s="5">
        <f t="shared" si="41"/>
        <v>2</v>
      </c>
      <c r="U306" s="5">
        <f t="shared" si="41"/>
        <v>0</v>
      </c>
      <c r="V306" s="5">
        <f t="shared" si="41"/>
        <v>0</v>
      </c>
      <c r="W306" s="5">
        <f t="shared" si="41"/>
        <v>0</v>
      </c>
      <c r="X306" s="5">
        <f t="shared" si="41"/>
        <v>21</v>
      </c>
      <c r="Y306" s="5">
        <f t="shared" si="41"/>
        <v>3</v>
      </c>
      <c r="Z306" s="5">
        <f t="shared" si="41"/>
        <v>0</v>
      </c>
      <c r="AA306" s="5">
        <f t="shared" si="41"/>
        <v>0</v>
      </c>
      <c r="AB306" s="5">
        <f t="shared" si="41"/>
        <v>0</v>
      </c>
      <c r="AC306" s="5">
        <f t="shared" si="41"/>
        <v>0</v>
      </c>
      <c r="AD306" s="5">
        <f t="shared" si="41"/>
        <v>0</v>
      </c>
      <c r="AE306" s="5">
        <f t="shared" si="41"/>
        <v>0</v>
      </c>
      <c r="AF306" s="5">
        <f t="shared" si="41"/>
        <v>0</v>
      </c>
      <c r="AG306" s="5">
        <f t="shared" si="41"/>
        <v>4</v>
      </c>
      <c r="AH306" s="5">
        <f t="shared" si="41"/>
        <v>0</v>
      </c>
      <c r="AI306" s="5">
        <f t="shared" si="41"/>
        <v>0</v>
      </c>
    </row>
    <row r="310" ht="27.6" spans="2:37">
      <c r="B310" s="3"/>
      <c r="C310" s="3" t="s">
        <v>125</v>
      </c>
      <c r="D310" s="3" t="s">
        <v>126</v>
      </c>
      <c r="E310" s="3" t="s">
        <v>127</v>
      </c>
      <c r="F310" s="3" t="s">
        <v>128</v>
      </c>
      <c r="G310" s="3" t="s">
        <v>129</v>
      </c>
      <c r="H310" s="3" t="s">
        <v>130</v>
      </c>
      <c r="I310" s="3" t="s">
        <v>131</v>
      </c>
      <c r="J310" s="3" t="s">
        <v>132</v>
      </c>
      <c r="K310" s="3" t="s">
        <v>133</v>
      </c>
      <c r="L310" s="3" t="s">
        <v>134</v>
      </c>
      <c r="M310" s="3" t="s">
        <v>135</v>
      </c>
      <c r="N310" s="3" t="s">
        <v>136</v>
      </c>
      <c r="O310" s="3" t="s">
        <v>137</v>
      </c>
      <c r="P310" s="3" t="s">
        <v>138</v>
      </c>
      <c r="Q310" s="3" t="s">
        <v>139</v>
      </c>
      <c r="R310" s="3" t="s">
        <v>140</v>
      </c>
      <c r="S310" s="3" t="s">
        <v>141</v>
      </c>
      <c r="T310" s="3" t="s">
        <v>142</v>
      </c>
      <c r="U310" s="4" t="s">
        <v>143</v>
      </c>
      <c r="V310" s="4" t="s">
        <v>144</v>
      </c>
      <c r="W310" s="4" t="s">
        <v>145</v>
      </c>
      <c r="X310" s="4" t="s">
        <v>146</v>
      </c>
      <c r="Y310" s="4" t="s">
        <v>147</v>
      </c>
      <c r="Z310" s="4" t="s">
        <v>148</v>
      </c>
      <c r="AA310" s="4" t="s">
        <v>149</v>
      </c>
      <c r="AB310" s="4" t="s">
        <v>150</v>
      </c>
      <c r="AC310" s="4" t="s">
        <v>151</v>
      </c>
      <c r="AD310" s="4" t="s">
        <v>152</v>
      </c>
      <c r="AE310" s="4" t="s">
        <v>153</v>
      </c>
      <c r="AF310" s="4" t="s">
        <v>154</v>
      </c>
      <c r="AG310" s="4" t="s">
        <v>155</v>
      </c>
      <c r="AH310" s="4" t="s">
        <v>156</v>
      </c>
      <c r="AI310" s="4" t="s">
        <v>157</v>
      </c>
      <c r="AJ310" s="4" t="s">
        <v>158</v>
      </c>
      <c r="AK310" s="4" t="s">
        <v>159</v>
      </c>
    </row>
    <row r="311" spans="1:37">
      <c r="A311" s="1" t="s">
        <v>11</v>
      </c>
      <c r="B311" s="1" t="s">
        <v>168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</row>
    <row r="312" spans="1:37">
      <c r="A312" s="1" t="s">
        <v>16</v>
      </c>
      <c r="B312" s="1" t="s">
        <v>168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</row>
    <row r="313" spans="1:37">
      <c r="A313" s="1" t="s">
        <v>20</v>
      </c>
      <c r="B313" s="1" t="s">
        <v>168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</row>
    <row r="314" spans="1:37">
      <c r="A314" s="1" t="s">
        <v>24</v>
      </c>
      <c r="B314" s="1" t="s">
        <v>168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</row>
    <row r="315" spans="1:37">
      <c r="A315" s="1" t="s">
        <v>28</v>
      </c>
      <c r="B315" s="1" t="s">
        <v>168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</row>
    <row r="316" spans="1:37">
      <c r="A316" s="1" t="s">
        <v>32</v>
      </c>
      <c r="B316" s="1" t="s">
        <v>168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1</v>
      </c>
    </row>
    <row r="317" spans="1:37">
      <c r="A317" s="1" t="s">
        <v>36</v>
      </c>
      <c r="B317" s="1" t="s">
        <v>168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</row>
    <row r="318" spans="1:37">
      <c r="A318" s="1" t="s">
        <v>40</v>
      </c>
      <c r="B318" s="1" t="s">
        <v>168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</row>
    <row r="319" spans="1:37">
      <c r="A319" s="1" t="s">
        <v>44</v>
      </c>
      <c r="B319" s="1" t="s">
        <v>168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</row>
    <row r="320" spans="1:37">
      <c r="A320" s="1" t="s">
        <v>48</v>
      </c>
      <c r="B320" s="1" t="s">
        <v>168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</row>
    <row r="321" spans="1:37">
      <c r="A321" s="1" t="s">
        <v>52</v>
      </c>
      <c r="B321" s="1" t="s">
        <v>168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</row>
    <row r="322" spans="1:37">
      <c r="A322" s="1" t="s">
        <v>55</v>
      </c>
      <c r="B322" s="1" t="s">
        <v>168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</row>
    <row r="323" spans="1:37">
      <c r="A323" s="1" t="s">
        <v>58</v>
      </c>
      <c r="B323" s="1" t="s">
        <v>168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</row>
    <row r="324" spans="1:37">
      <c r="A324" s="1" t="s">
        <v>61</v>
      </c>
      <c r="B324" s="1" t="s">
        <v>168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</row>
    <row r="325" spans="1:37">
      <c r="A325" s="1" t="s">
        <v>64</v>
      </c>
      <c r="B325" s="1" t="s">
        <v>168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</row>
    <row r="326" spans="1:37">
      <c r="A326" s="1" t="s">
        <v>67</v>
      </c>
      <c r="B326" s="1" t="s">
        <v>168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</row>
    <row r="327" spans="1:37">
      <c r="A327" s="1" t="s">
        <v>70</v>
      </c>
      <c r="B327" s="1" t="s">
        <v>168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</row>
    <row r="328" spans="1:37">
      <c r="A328" s="1" t="s">
        <v>73</v>
      </c>
      <c r="B328" s="1" t="s">
        <v>168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</row>
    <row r="329" spans="1:37">
      <c r="A329" s="1" t="s">
        <v>13</v>
      </c>
      <c r="B329" s="1" t="s">
        <v>168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</row>
    <row r="330" spans="1:37">
      <c r="A330" s="1" t="s">
        <v>18</v>
      </c>
      <c r="B330" s="1" t="s">
        <v>168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</row>
    <row r="331" spans="1:37">
      <c r="A331" s="1" t="s">
        <v>22</v>
      </c>
      <c r="B331" s="1" t="s">
        <v>168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</row>
    <row r="332" spans="1:37">
      <c r="A332" s="1" t="s">
        <v>26</v>
      </c>
      <c r="B332" s="1" t="s">
        <v>168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</row>
    <row r="333" spans="1:37">
      <c r="A333" s="1" t="s">
        <v>30</v>
      </c>
      <c r="B333" s="1" t="s">
        <v>168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</row>
    <row r="334" spans="1:37">
      <c r="A334" s="1" t="s">
        <v>34</v>
      </c>
      <c r="B334" s="1" t="s">
        <v>168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</row>
    <row r="335" spans="1:37">
      <c r="A335" s="1" t="s">
        <v>38</v>
      </c>
      <c r="B335" s="1" t="s">
        <v>168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</row>
    <row r="336" spans="1:37">
      <c r="A336" s="1" t="s">
        <v>42</v>
      </c>
      <c r="B336" s="1" t="s">
        <v>168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</row>
    <row r="337" spans="1:37">
      <c r="A337" s="1" t="s">
        <v>46</v>
      </c>
      <c r="B337" s="1" t="s">
        <v>168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</row>
    <row r="338" spans="1:37">
      <c r="A338" s="1" t="s">
        <v>50</v>
      </c>
      <c r="B338" s="1" t="s">
        <v>168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</row>
    <row r="339" spans="1:37">
      <c r="A339" s="1" t="s">
        <v>14</v>
      </c>
      <c r="B339" s="1" t="s">
        <v>168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</row>
    <row r="340" spans="1:37">
      <c r="A340" s="1" t="s">
        <v>19</v>
      </c>
      <c r="B340" s="1" t="s">
        <v>168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</row>
    <row r="341" spans="1:37">
      <c r="A341" s="1" t="s">
        <v>23</v>
      </c>
      <c r="B341" s="1" t="s">
        <v>168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</row>
    <row r="342" spans="1:37">
      <c r="A342" s="1" t="s">
        <v>27</v>
      </c>
      <c r="B342" s="1" t="s">
        <v>168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</row>
    <row r="343" spans="1:37">
      <c r="A343" s="1" t="s">
        <v>31</v>
      </c>
      <c r="B343" s="1" t="s">
        <v>168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</row>
    <row r="344" spans="1:37">
      <c r="A344" s="1" t="s">
        <v>35</v>
      </c>
      <c r="B344" s="1" t="s">
        <v>168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</row>
    <row r="345" spans="1:37">
      <c r="A345" s="1" t="s">
        <v>39</v>
      </c>
      <c r="B345" s="1" t="s">
        <v>168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</row>
    <row r="346" spans="1:37">
      <c r="A346" s="1" t="s">
        <v>43</v>
      </c>
      <c r="B346" s="1" t="s">
        <v>168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</row>
    <row r="347" spans="1:37">
      <c r="A347" s="1" t="s">
        <v>47</v>
      </c>
      <c r="B347" s="1" t="s">
        <v>168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</row>
    <row r="348" spans="1:37">
      <c r="A348" s="1" t="s">
        <v>51</v>
      </c>
      <c r="B348" s="1" t="s">
        <v>168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</row>
    <row r="349" spans="1:37">
      <c r="A349" s="1" t="s">
        <v>54</v>
      </c>
      <c r="B349" s="1" t="s">
        <v>168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</row>
    <row r="350" spans="1:37">
      <c r="A350" s="1" t="s">
        <v>57</v>
      </c>
      <c r="B350" s="1" t="s">
        <v>168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</row>
    <row r="351" spans="1:37">
      <c r="A351" s="1" t="s">
        <v>60</v>
      </c>
      <c r="B351" s="1" t="s">
        <v>168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</row>
    <row r="352" spans="1:37">
      <c r="A352" s="1" t="s">
        <v>63</v>
      </c>
      <c r="B352" s="1" t="s">
        <v>168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</row>
    <row r="353" spans="1:37">
      <c r="A353" s="1" t="s">
        <v>66</v>
      </c>
      <c r="B353" s="1" t="s">
        <v>168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</row>
    <row r="354" spans="1:37">
      <c r="A354" s="1" t="s">
        <v>69</v>
      </c>
      <c r="B354" s="1" t="s">
        <v>168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</row>
    <row r="355" spans="1:37">
      <c r="A355" s="1" t="s">
        <v>72</v>
      </c>
      <c r="B355" s="1" t="s">
        <v>168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</row>
    <row r="356" spans="1:37">
      <c r="A356" s="1" t="s">
        <v>75</v>
      </c>
      <c r="B356" s="1" t="s">
        <v>168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</row>
    <row r="357" spans="1:37">
      <c r="A357" s="1" t="s">
        <v>77</v>
      </c>
      <c r="B357" s="1" t="s">
        <v>168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</row>
    <row r="358" spans="1:37">
      <c r="A358" s="1" t="s">
        <v>79</v>
      </c>
      <c r="B358" s="1" t="s">
        <v>168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</row>
    <row r="359" spans="1:37">
      <c r="A359" s="1" t="s">
        <v>15</v>
      </c>
      <c r="B359" s="1" t="s">
        <v>168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</row>
    <row r="360" spans="1:37">
      <c r="A360" s="1" t="s">
        <v>12</v>
      </c>
      <c r="B360" s="1" t="s">
        <v>168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</row>
    <row r="361" spans="1:37">
      <c r="A361" s="1" t="s">
        <v>17</v>
      </c>
      <c r="B361" s="1" t="s">
        <v>168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</row>
    <row r="362" spans="1:37">
      <c r="A362" s="1" t="s">
        <v>21</v>
      </c>
      <c r="B362" s="1" t="s">
        <v>168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</row>
    <row r="363" spans="1:37">
      <c r="A363" s="1" t="s">
        <v>25</v>
      </c>
      <c r="B363" s="1" t="s">
        <v>168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</row>
    <row r="364" spans="1:37">
      <c r="A364" s="1" t="s">
        <v>29</v>
      </c>
      <c r="B364" s="1" t="s">
        <v>168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</row>
    <row r="365" spans="1:37">
      <c r="A365" s="1" t="s">
        <v>33</v>
      </c>
      <c r="B365" s="1" t="s">
        <v>168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</row>
    <row r="366" spans="1:37">
      <c r="A366" s="1" t="s">
        <v>37</v>
      </c>
      <c r="B366" s="1" t="s">
        <v>168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</row>
    <row r="367" spans="1:37">
      <c r="A367" s="1" t="s">
        <v>41</v>
      </c>
      <c r="B367" s="1" t="s">
        <v>168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</row>
    <row r="368" spans="1:37">
      <c r="A368" s="1" t="s">
        <v>45</v>
      </c>
      <c r="B368" s="1" t="s">
        <v>168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</row>
    <row r="369" spans="1:37">
      <c r="A369" s="1" t="s">
        <v>49</v>
      </c>
      <c r="B369" s="1" t="s">
        <v>168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</row>
    <row r="370" spans="1:37">
      <c r="A370" s="1" t="s">
        <v>53</v>
      </c>
      <c r="B370" s="1" t="s">
        <v>168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</row>
    <row r="371" spans="1:37">
      <c r="A371" s="1" t="s">
        <v>56</v>
      </c>
      <c r="B371" s="1" t="s">
        <v>168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</row>
    <row r="372" spans="1:37">
      <c r="A372" s="1" t="s">
        <v>59</v>
      </c>
      <c r="B372" s="1" t="s">
        <v>168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</row>
    <row r="373" spans="1:37">
      <c r="A373" s="1" t="s">
        <v>62</v>
      </c>
      <c r="B373" s="1" t="s">
        <v>168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</row>
    <row r="374" spans="1:37">
      <c r="A374" s="1" t="s">
        <v>65</v>
      </c>
      <c r="B374" s="1" t="s">
        <v>168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</row>
    <row r="375" spans="1:37">
      <c r="A375" s="1" t="s">
        <v>68</v>
      </c>
      <c r="B375" s="1" t="s">
        <v>168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</row>
    <row r="376" spans="1:37">
      <c r="A376" s="1" t="s">
        <v>71</v>
      </c>
      <c r="B376" s="1" t="s">
        <v>168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</row>
    <row r="377" spans="1:37">
      <c r="A377" s="1" t="s">
        <v>74</v>
      </c>
      <c r="B377" s="1" t="s">
        <v>168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</row>
    <row r="378" spans="1:37">
      <c r="A378" s="1" t="s">
        <v>76</v>
      </c>
      <c r="B378" s="1" t="s">
        <v>168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</row>
    <row r="379" spans="1:37">
      <c r="A379" s="1" t="s">
        <v>78</v>
      </c>
      <c r="B379" s="1" t="s">
        <v>168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</row>
    <row r="380" spans="1:37">
      <c r="A380" s="1" t="s">
        <v>80</v>
      </c>
      <c r="B380" s="1" t="s">
        <v>168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</row>
    <row r="381" spans="1:37">
      <c r="A381" s="1" t="s">
        <v>81</v>
      </c>
      <c r="B381" s="1" t="s">
        <v>168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</row>
    <row r="382" spans="1:37">
      <c r="A382" s="1" t="s">
        <v>82</v>
      </c>
      <c r="B382" s="1" t="s">
        <v>168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</row>
    <row r="383" spans="1:37">
      <c r="A383" s="1" t="s">
        <v>83</v>
      </c>
      <c r="B383" s="1" t="s">
        <v>168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</row>
    <row r="384" spans="2:35">
      <c r="B384" s="1" t="s">
        <v>168</v>
      </c>
      <c r="C384" s="5">
        <f>SUM(C311:C383)</f>
        <v>0</v>
      </c>
      <c r="D384" s="5">
        <f t="shared" ref="D384:AI384" si="42">SUM(D311:D383)</f>
        <v>0</v>
      </c>
      <c r="E384" s="5">
        <f t="shared" si="42"/>
        <v>0</v>
      </c>
      <c r="F384" s="5">
        <f t="shared" si="42"/>
        <v>0</v>
      </c>
      <c r="G384" s="5">
        <f t="shared" si="42"/>
        <v>0</v>
      </c>
      <c r="H384" s="5">
        <f t="shared" si="42"/>
        <v>1</v>
      </c>
      <c r="I384" s="5">
        <f t="shared" si="42"/>
        <v>0</v>
      </c>
      <c r="J384" s="5">
        <f t="shared" si="42"/>
        <v>0</v>
      </c>
      <c r="K384" s="5">
        <f t="shared" si="42"/>
        <v>0</v>
      </c>
      <c r="L384" s="5">
        <f t="shared" si="42"/>
        <v>0</v>
      </c>
      <c r="M384" s="5">
        <f t="shared" si="42"/>
        <v>0</v>
      </c>
      <c r="N384" s="5">
        <f t="shared" si="42"/>
        <v>0</v>
      </c>
      <c r="O384" s="5">
        <f t="shared" si="42"/>
        <v>0</v>
      </c>
      <c r="P384" s="5">
        <f t="shared" si="42"/>
        <v>0</v>
      </c>
      <c r="Q384" s="5">
        <f t="shared" si="42"/>
        <v>0</v>
      </c>
      <c r="R384" s="5">
        <f t="shared" si="42"/>
        <v>0</v>
      </c>
      <c r="S384" s="5">
        <f t="shared" si="42"/>
        <v>0</v>
      </c>
      <c r="T384" s="5">
        <f t="shared" si="42"/>
        <v>2</v>
      </c>
      <c r="U384" s="5">
        <f t="shared" si="42"/>
        <v>0</v>
      </c>
      <c r="V384" s="5">
        <f t="shared" si="42"/>
        <v>0</v>
      </c>
      <c r="W384" s="5">
        <f t="shared" si="42"/>
        <v>0</v>
      </c>
      <c r="X384" s="5">
        <f t="shared" si="42"/>
        <v>0</v>
      </c>
      <c r="Y384" s="5">
        <f t="shared" si="42"/>
        <v>0</v>
      </c>
      <c r="Z384" s="5">
        <f t="shared" si="42"/>
        <v>0</v>
      </c>
      <c r="AA384" s="5">
        <f t="shared" si="42"/>
        <v>0</v>
      </c>
      <c r="AB384" s="5">
        <f t="shared" si="42"/>
        <v>0</v>
      </c>
      <c r="AC384" s="5">
        <f t="shared" si="42"/>
        <v>0</v>
      </c>
      <c r="AD384" s="5">
        <f t="shared" si="42"/>
        <v>0</v>
      </c>
      <c r="AE384" s="5">
        <f t="shared" si="42"/>
        <v>0</v>
      </c>
      <c r="AF384" s="5">
        <f t="shared" si="42"/>
        <v>0</v>
      </c>
      <c r="AG384" s="5">
        <f t="shared" si="42"/>
        <v>0</v>
      </c>
      <c r="AH384" s="5">
        <f t="shared" si="42"/>
        <v>0</v>
      </c>
      <c r="AI384" s="5">
        <f t="shared" si="42"/>
        <v>0</v>
      </c>
    </row>
    <row r="387" ht="27.6" spans="2:37">
      <c r="B387" s="3"/>
      <c r="C387" s="3" t="s">
        <v>125</v>
      </c>
      <c r="D387" s="3" t="s">
        <v>126</v>
      </c>
      <c r="E387" s="3" t="s">
        <v>127</v>
      </c>
      <c r="F387" s="3" t="s">
        <v>128</v>
      </c>
      <c r="G387" s="3" t="s">
        <v>129</v>
      </c>
      <c r="H387" s="3" t="s">
        <v>130</v>
      </c>
      <c r="I387" s="3" t="s">
        <v>131</v>
      </c>
      <c r="J387" s="3" t="s">
        <v>132</v>
      </c>
      <c r="K387" s="3" t="s">
        <v>133</v>
      </c>
      <c r="L387" s="3" t="s">
        <v>134</v>
      </c>
      <c r="M387" s="3" t="s">
        <v>135</v>
      </c>
      <c r="N387" s="3" t="s">
        <v>136</v>
      </c>
      <c r="O387" s="3" t="s">
        <v>137</v>
      </c>
      <c r="P387" s="3" t="s">
        <v>138</v>
      </c>
      <c r="Q387" s="3" t="s">
        <v>139</v>
      </c>
      <c r="R387" s="3" t="s">
        <v>140</v>
      </c>
      <c r="S387" s="3" t="s">
        <v>141</v>
      </c>
      <c r="T387" s="3" t="s">
        <v>142</v>
      </c>
      <c r="U387" s="4" t="s">
        <v>143</v>
      </c>
      <c r="V387" s="4" t="s">
        <v>144</v>
      </c>
      <c r="W387" s="4" t="s">
        <v>145</v>
      </c>
      <c r="X387" s="4" t="s">
        <v>146</v>
      </c>
      <c r="Y387" s="4" t="s">
        <v>147</v>
      </c>
      <c r="Z387" s="4" t="s">
        <v>148</v>
      </c>
      <c r="AA387" s="4" t="s">
        <v>149</v>
      </c>
      <c r="AB387" s="4" t="s">
        <v>150</v>
      </c>
      <c r="AC387" s="4" t="s">
        <v>151</v>
      </c>
      <c r="AD387" s="4" t="s">
        <v>152</v>
      </c>
      <c r="AE387" s="4" t="s">
        <v>153</v>
      </c>
      <c r="AF387" s="4" t="s">
        <v>154</v>
      </c>
      <c r="AG387" s="4" t="s">
        <v>155</v>
      </c>
      <c r="AH387" s="4" t="s">
        <v>156</v>
      </c>
      <c r="AI387" s="4" t="s">
        <v>157</v>
      </c>
      <c r="AJ387" s="4" t="s">
        <v>158</v>
      </c>
      <c r="AK387" s="4" t="s">
        <v>159</v>
      </c>
    </row>
    <row r="388" spans="1:37">
      <c r="A388" s="1" t="s">
        <v>11</v>
      </c>
      <c r="B388" s="1" t="s">
        <v>169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</row>
    <row r="389" spans="1:37">
      <c r="A389" s="1" t="s">
        <v>16</v>
      </c>
      <c r="B389" s="1" t="s">
        <v>169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</row>
    <row r="390" spans="1:37">
      <c r="A390" s="1" t="s">
        <v>20</v>
      </c>
      <c r="B390" s="1" t="s">
        <v>169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1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1</v>
      </c>
    </row>
    <row r="391" spans="1:37">
      <c r="A391" s="1" t="s">
        <v>24</v>
      </c>
      <c r="B391" s="1" t="s">
        <v>169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</row>
    <row r="392" spans="1:37">
      <c r="A392" s="1" t="s">
        <v>28</v>
      </c>
      <c r="B392" s="1" t="s">
        <v>169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</row>
    <row r="393" spans="1:37">
      <c r="A393" s="1" t="s">
        <v>32</v>
      </c>
      <c r="B393" s="1" t="s">
        <v>169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</row>
    <row r="394" spans="1:37">
      <c r="A394" s="1" t="s">
        <v>36</v>
      </c>
      <c r="B394" s="1" t="s">
        <v>169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</row>
    <row r="395" spans="1:37">
      <c r="A395" s="1" t="s">
        <v>40</v>
      </c>
      <c r="B395" s="1" t="s">
        <v>169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1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</row>
    <row r="396" spans="1:37">
      <c r="A396" s="1" t="s">
        <v>44</v>
      </c>
      <c r="B396" s="1" t="s">
        <v>169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</row>
    <row r="397" spans="1:37">
      <c r="A397" s="1" t="s">
        <v>48</v>
      </c>
      <c r="B397" s="1" t="s">
        <v>169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</row>
    <row r="398" spans="1:37">
      <c r="A398" s="1" t="s">
        <v>52</v>
      </c>
      <c r="B398" s="1" t="s">
        <v>169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</row>
    <row r="399" spans="1:37">
      <c r="A399" s="1" t="s">
        <v>55</v>
      </c>
      <c r="B399" s="1" t="s">
        <v>169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</row>
    <row r="400" spans="1:37">
      <c r="A400" s="1" t="s">
        <v>58</v>
      </c>
      <c r="B400" s="1" t="s">
        <v>169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</row>
    <row r="401" spans="1:37">
      <c r="A401" s="1" t="s">
        <v>61</v>
      </c>
      <c r="B401" s="1" t="s">
        <v>169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</row>
    <row r="402" spans="1:37">
      <c r="A402" s="1" t="s">
        <v>64</v>
      </c>
      <c r="B402" s="1" t="s">
        <v>169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1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</row>
    <row r="403" spans="1:37">
      <c r="A403" s="1" t="s">
        <v>67</v>
      </c>
      <c r="B403" s="1" t="s">
        <v>169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</row>
    <row r="404" spans="1:37">
      <c r="A404" s="1" t="s">
        <v>70</v>
      </c>
      <c r="B404" s="1" t="s">
        <v>169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</row>
    <row r="405" spans="1:37">
      <c r="A405" s="1" t="s">
        <v>73</v>
      </c>
      <c r="B405" s="1" t="s">
        <v>169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2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</row>
    <row r="406" spans="1:37">
      <c r="A406" s="1" t="s">
        <v>13</v>
      </c>
      <c r="B406" s="1" t="s">
        <v>169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</row>
    <row r="407" spans="1:37">
      <c r="A407" s="1" t="s">
        <v>18</v>
      </c>
      <c r="B407" s="1" t="s">
        <v>169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</row>
    <row r="408" spans="1:37">
      <c r="A408" s="1" t="s">
        <v>22</v>
      </c>
      <c r="B408" s="1" t="s">
        <v>169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</row>
    <row r="409" spans="1:37">
      <c r="A409" s="1" t="s">
        <v>26</v>
      </c>
      <c r="B409" s="1" t="s">
        <v>169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>
        <v>1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</row>
    <row r="410" spans="1:37">
      <c r="A410" s="1" t="s">
        <v>30</v>
      </c>
      <c r="B410" s="1" t="s">
        <v>169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</row>
    <row r="411" spans="1:37">
      <c r="A411" s="1" t="s">
        <v>34</v>
      </c>
      <c r="B411" s="1" t="s">
        <v>169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</row>
    <row r="412" spans="1:37">
      <c r="A412" s="1" t="s">
        <v>38</v>
      </c>
      <c r="B412" s="1" t="s">
        <v>169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</row>
    <row r="413" spans="1:37">
      <c r="A413" s="1" t="s">
        <v>42</v>
      </c>
      <c r="B413" s="1" t="s">
        <v>169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</row>
    <row r="414" spans="1:37">
      <c r="A414" s="1" t="s">
        <v>46</v>
      </c>
      <c r="B414" s="1" t="s">
        <v>169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</row>
    <row r="415" spans="1:37">
      <c r="A415" s="1" t="s">
        <v>50</v>
      </c>
      <c r="B415" s="1" t="s">
        <v>169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</row>
    <row r="416" spans="1:37">
      <c r="A416" s="1" t="s">
        <v>14</v>
      </c>
      <c r="B416" s="1" t="s">
        <v>169</v>
      </c>
      <c r="C416" s="1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1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</row>
    <row r="417" spans="1:37">
      <c r="A417" s="1" t="s">
        <v>19</v>
      </c>
      <c r="B417" s="1" t="s">
        <v>169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</row>
    <row r="418" spans="1:37">
      <c r="A418" s="1" t="s">
        <v>23</v>
      </c>
      <c r="B418" s="1" t="s">
        <v>169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1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</row>
    <row r="419" spans="1:37">
      <c r="A419" s="1" t="s">
        <v>27</v>
      </c>
      <c r="B419" s="1" t="s">
        <v>169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</row>
    <row r="420" spans="1:37">
      <c r="A420" s="1" t="s">
        <v>31</v>
      </c>
      <c r="B420" s="1" t="s">
        <v>169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1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</row>
    <row r="421" spans="1:37">
      <c r="A421" s="1" t="s">
        <v>35</v>
      </c>
      <c r="B421" s="1" t="s">
        <v>169</v>
      </c>
      <c r="C421" s="1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1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</row>
    <row r="422" spans="1:37">
      <c r="A422" s="1" t="s">
        <v>39</v>
      </c>
      <c r="B422" s="1" t="s">
        <v>169</v>
      </c>
      <c r="C422" s="1">
        <v>0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</row>
    <row r="423" spans="1:37">
      <c r="A423" s="1" t="s">
        <v>43</v>
      </c>
      <c r="B423" s="1" t="s">
        <v>169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</row>
    <row r="424" spans="1:37">
      <c r="A424" s="1" t="s">
        <v>47</v>
      </c>
      <c r="B424" s="1" t="s">
        <v>169</v>
      </c>
      <c r="C424" s="1">
        <v>0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</row>
    <row r="425" spans="1:37">
      <c r="A425" s="1" t="s">
        <v>51</v>
      </c>
      <c r="B425" s="1" t="s">
        <v>169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</row>
    <row r="426" spans="1:37">
      <c r="A426" s="1" t="s">
        <v>54</v>
      </c>
      <c r="B426" s="1" t="s">
        <v>169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</row>
    <row r="427" spans="1:37">
      <c r="A427" s="1" t="s">
        <v>57</v>
      </c>
      <c r="B427" s="1" t="s">
        <v>169</v>
      </c>
      <c r="C427" s="1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</row>
    <row r="428" spans="1:37">
      <c r="A428" s="1" t="s">
        <v>60</v>
      </c>
      <c r="B428" s="1" t="s">
        <v>169</v>
      </c>
      <c r="C428" s="1">
        <v>0</v>
      </c>
      <c r="D428" s="1">
        <v>0</v>
      </c>
      <c r="E428" s="1">
        <v>0</v>
      </c>
      <c r="F428" s="1">
        <v>0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1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</row>
    <row r="429" spans="1:37">
      <c r="A429" s="1" t="s">
        <v>63</v>
      </c>
      <c r="B429" s="1" t="s">
        <v>169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1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</row>
    <row r="430" spans="1:37">
      <c r="A430" s="1" t="s">
        <v>66</v>
      </c>
      <c r="B430" s="1" t="s">
        <v>169</v>
      </c>
      <c r="C430" s="1">
        <v>0</v>
      </c>
      <c r="D430" s="1">
        <v>0</v>
      </c>
      <c r="E430" s="1">
        <v>0</v>
      </c>
      <c r="F430" s="1">
        <v>0</v>
      </c>
      <c r="G430" s="1">
        <v>2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0</v>
      </c>
      <c r="P430" s="1">
        <v>0</v>
      </c>
      <c r="Q430" s="1">
        <v>0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1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</row>
    <row r="431" spans="1:37">
      <c r="A431" s="1" t="s">
        <v>69</v>
      </c>
      <c r="B431" s="1" t="s">
        <v>169</v>
      </c>
      <c r="C431" s="1">
        <v>0</v>
      </c>
      <c r="D431" s="1">
        <v>0</v>
      </c>
      <c r="E431" s="1">
        <v>0</v>
      </c>
      <c r="F431" s="1">
        <v>0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0</v>
      </c>
      <c r="P431" s="1">
        <v>0</v>
      </c>
      <c r="Q431" s="1">
        <v>0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1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</row>
    <row r="432" spans="1:37">
      <c r="A432" s="1" t="s">
        <v>72</v>
      </c>
      <c r="B432" s="1" t="s">
        <v>169</v>
      </c>
      <c r="C432" s="1">
        <v>0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1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</row>
    <row r="433" spans="1:37">
      <c r="A433" s="1" t="s">
        <v>75</v>
      </c>
      <c r="B433" s="1" t="s">
        <v>169</v>
      </c>
      <c r="C433" s="1">
        <v>0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2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</row>
    <row r="434" spans="1:37">
      <c r="A434" s="1" t="s">
        <v>77</v>
      </c>
      <c r="B434" s="1" t="s">
        <v>169</v>
      </c>
      <c r="C434" s="1">
        <v>0</v>
      </c>
      <c r="D434" s="1">
        <v>0</v>
      </c>
      <c r="E434" s="1">
        <v>0</v>
      </c>
      <c r="F434" s="1">
        <v>0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1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</row>
    <row r="435" spans="1:37">
      <c r="A435" s="1" t="s">
        <v>79</v>
      </c>
      <c r="B435" s="1" t="s">
        <v>169</v>
      </c>
      <c r="C435" s="1">
        <v>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2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</row>
    <row r="436" spans="1:37">
      <c r="A436" s="1" t="s">
        <v>15</v>
      </c>
      <c r="B436" s="1" t="s">
        <v>169</v>
      </c>
      <c r="C436" s="1">
        <v>10</v>
      </c>
      <c r="D436" s="1">
        <v>1</v>
      </c>
      <c r="E436" s="1">
        <v>9</v>
      </c>
      <c r="F436" s="1">
        <v>0</v>
      </c>
      <c r="G436" s="1">
        <v>0</v>
      </c>
      <c r="H436" s="1">
        <v>9</v>
      </c>
      <c r="I436" s="1">
        <v>0</v>
      </c>
      <c r="J436" s="1">
        <v>0</v>
      </c>
      <c r="K436" s="1">
        <v>9</v>
      </c>
      <c r="L436" s="1">
        <v>0</v>
      </c>
      <c r="M436" s="1">
        <v>0</v>
      </c>
      <c r="N436" s="1">
        <v>0</v>
      </c>
      <c r="O436" s="1">
        <v>0</v>
      </c>
      <c r="P436" s="1">
        <v>3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1</v>
      </c>
      <c r="AH436" s="1">
        <v>0</v>
      </c>
      <c r="AI436" s="1">
        <v>0</v>
      </c>
      <c r="AJ436" s="1">
        <v>0</v>
      </c>
      <c r="AK436" s="1">
        <v>0</v>
      </c>
    </row>
    <row r="437" spans="1:37">
      <c r="A437" s="1" t="s">
        <v>12</v>
      </c>
      <c r="B437" s="1" t="s">
        <v>169</v>
      </c>
      <c r="C437" s="1">
        <v>1</v>
      </c>
      <c r="D437" s="1">
        <v>0</v>
      </c>
      <c r="E437" s="1">
        <v>0</v>
      </c>
      <c r="F437" s="1">
        <v>1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1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1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</row>
    <row r="438" spans="1:37">
      <c r="A438" s="1" t="s">
        <v>17</v>
      </c>
      <c r="B438" s="1" t="s">
        <v>169</v>
      </c>
      <c r="C438" s="1">
        <v>1</v>
      </c>
      <c r="D438" s="1">
        <v>0</v>
      </c>
      <c r="E438" s="1">
        <v>0</v>
      </c>
      <c r="F438" s="1">
        <v>1</v>
      </c>
      <c r="G438" s="1">
        <v>0</v>
      </c>
      <c r="H438" s="1">
        <v>1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</row>
    <row r="439" spans="1:37">
      <c r="A439" s="1" t="s">
        <v>21</v>
      </c>
      <c r="B439" s="1" t="s">
        <v>169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</row>
    <row r="440" spans="1:37">
      <c r="A440" s="1" t="s">
        <v>25</v>
      </c>
      <c r="B440" s="1" t="s">
        <v>169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</row>
    <row r="441" spans="1:37">
      <c r="A441" s="1" t="s">
        <v>29</v>
      </c>
      <c r="B441" s="1" t="s">
        <v>169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</row>
    <row r="442" spans="1:37">
      <c r="A442" s="1" t="s">
        <v>33</v>
      </c>
      <c r="B442" s="1" t="s">
        <v>169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</row>
    <row r="443" spans="1:37">
      <c r="A443" s="1" t="s">
        <v>37</v>
      </c>
      <c r="B443" s="1" t="s">
        <v>169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</row>
    <row r="444" spans="1:37">
      <c r="A444" s="1" t="s">
        <v>41</v>
      </c>
      <c r="B444" s="1" t="s">
        <v>169</v>
      </c>
      <c r="C444" s="1">
        <v>1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</row>
    <row r="445" spans="1:37">
      <c r="A445" s="1" t="s">
        <v>45</v>
      </c>
      <c r="B445" s="1" t="s">
        <v>169</v>
      </c>
      <c r="C445" s="1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</row>
    <row r="446" spans="1:37">
      <c r="A446" s="1" t="s">
        <v>49</v>
      </c>
      <c r="B446" s="1" t="s">
        <v>169</v>
      </c>
      <c r="C446" s="1">
        <v>1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</row>
    <row r="447" spans="1:37">
      <c r="A447" s="1" t="s">
        <v>53</v>
      </c>
      <c r="B447" s="1" t="s">
        <v>169</v>
      </c>
      <c r="C447" s="1">
        <v>1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</row>
    <row r="448" spans="1:37">
      <c r="A448" s="1" t="s">
        <v>56</v>
      </c>
      <c r="B448" s="1" t="s">
        <v>169</v>
      </c>
      <c r="C448" s="1">
        <v>1</v>
      </c>
      <c r="D448" s="1">
        <v>0</v>
      </c>
      <c r="E448" s="1">
        <v>0</v>
      </c>
      <c r="F448" s="1">
        <v>1</v>
      </c>
      <c r="G448" s="1">
        <v>0</v>
      </c>
      <c r="H448" s="1">
        <v>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2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</row>
    <row r="449" spans="1:37">
      <c r="A449" s="1" t="s">
        <v>59</v>
      </c>
      <c r="B449" s="1" t="s">
        <v>169</v>
      </c>
      <c r="C449" s="1">
        <v>1</v>
      </c>
      <c r="D449" s="1">
        <v>0</v>
      </c>
      <c r="E449" s="1">
        <v>0</v>
      </c>
      <c r="F449" s="1">
        <v>1</v>
      </c>
      <c r="G449" s="1">
        <v>0</v>
      </c>
      <c r="H449" s="1">
        <v>1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</row>
    <row r="450" spans="1:37">
      <c r="A450" s="1" t="s">
        <v>62</v>
      </c>
      <c r="B450" s="1" t="s">
        <v>169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</row>
    <row r="451" spans="1:37">
      <c r="A451" s="1" t="s">
        <v>65</v>
      </c>
      <c r="B451" s="1" t="s">
        <v>169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1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</row>
    <row r="452" spans="1:37">
      <c r="A452" s="1" t="s">
        <v>68</v>
      </c>
      <c r="B452" s="1" t="s">
        <v>169</v>
      </c>
      <c r="C452" s="1">
        <v>1</v>
      </c>
      <c r="D452" s="1">
        <v>0</v>
      </c>
      <c r="E452" s="1">
        <v>0</v>
      </c>
      <c r="F452" s="1">
        <v>1</v>
      </c>
      <c r="G452" s="1">
        <v>0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</row>
    <row r="453" spans="1:37">
      <c r="A453" s="1" t="s">
        <v>71</v>
      </c>
      <c r="B453" s="1" t="s">
        <v>169</v>
      </c>
      <c r="C453" s="1">
        <v>1</v>
      </c>
      <c r="D453" s="1">
        <v>0</v>
      </c>
      <c r="E453" s="1">
        <v>0</v>
      </c>
      <c r="F453" s="1">
        <v>1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</row>
    <row r="454" spans="1:37">
      <c r="A454" s="1" t="s">
        <v>74</v>
      </c>
      <c r="B454" s="1" t="s">
        <v>169</v>
      </c>
      <c r="C454" s="1">
        <v>1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1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</row>
    <row r="455" spans="1:37">
      <c r="A455" s="1" t="s">
        <v>76</v>
      </c>
      <c r="B455" s="1" t="s">
        <v>169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1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</row>
    <row r="456" spans="1:37">
      <c r="A456" s="1" t="s">
        <v>78</v>
      </c>
      <c r="B456" s="1" t="s">
        <v>169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</row>
    <row r="457" spans="1:37">
      <c r="A457" s="1" t="s">
        <v>80</v>
      </c>
      <c r="B457" s="1" t="s">
        <v>169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</row>
    <row r="458" spans="1:37">
      <c r="A458" s="1" t="s">
        <v>81</v>
      </c>
      <c r="B458" s="1" t="s">
        <v>169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1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</row>
    <row r="459" spans="1:37">
      <c r="A459" s="1" t="s">
        <v>82</v>
      </c>
      <c r="B459" s="1" t="s">
        <v>169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</row>
    <row r="460" spans="1:37">
      <c r="A460" s="1" t="s">
        <v>83</v>
      </c>
      <c r="B460" s="1" t="s">
        <v>169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1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</row>
    <row r="461" spans="2:35">
      <c r="B461" s="1" t="s">
        <v>169</v>
      </c>
      <c r="C461" s="5">
        <f>SUM(C388:C460)</f>
        <v>21</v>
      </c>
      <c r="D461" s="5">
        <f t="shared" ref="D461:AI461" si="43">SUM(D388:D460)</f>
        <v>1</v>
      </c>
      <c r="E461" s="5">
        <f t="shared" si="43"/>
        <v>9</v>
      </c>
      <c r="F461" s="5">
        <f t="shared" si="43"/>
        <v>11</v>
      </c>
      <c r="G461" s="5">
        <f t="shared" si="43"/>
        <v>23</v>
      </c>
      <c r="H461" s="5">
        <f t="shared" si="43"/>
        <v>28</v>
      </c>
      <c r="I461" s="5">
        <f t="shared" si="43"/>
        <v>3</v>
      </c>
      <c r="J461" s="5">
        <f t="shared" si="43"/>
        <v>0</v>
      </c>
      <c r="K461" s="5">
        <f t="shared" si="43"/>
        <v>10</v>
      </c>
      <c r="L461" s="5">
        <f t="shared" si="43"/>
        <v>0</v>
      </c>
      <c r="M461" s="5">
        <f t="shared" si="43"/>
        <v>0</v>
      </c>
      <c r="N461" s="5">
        <f t="shared" si="43"/>
        <v>15</v>
      </c>
      <c r="O461" s="5">
        <f t="shared" si="43"/>
        <v>3</v>
      </c>
      <c r="P461" s="5">
        <f t="shared" si="43"/>
        <v>4</v>
      </c>
      <c r="Q461" s="5">
        <f t="shared" si="43"/>
        <v>0</v>
      </c>
      <c r="R461" s="5">
        <f t="shared" si="43"/>
        <v>2</v>
      </c>
      <c r="S461" s="5">
        <f t="shared" si="43"/>
        <v>0</v>
      </c>
      <c r="T461" s="5">
        <f t="shared" si="43"/>
        <v>2</v>
      </c>
      <c r="U461" s="5">
        <f t="shared" si="43"/>
        <v>0</v>
      </c>
      <c r="V461" s="5">
        <f t="shared" si="43"/>
        <v>0</v>
      </c>
      <c r="W461" s="5">
        <f t="shared" si="43"/>
        <v>0</v>
      </c>
      <c r="X461" s="5">
        <f t="shared" si="43"/>
        <v>21</v>
      </c>
      <c r="Y461" s="5">
        <f t="shared" si="43"/>
        <v>16</v>
      </c>
      <c r="Z461" s="5">
        <f t="shared" si="43"/>
        <v>0</v>
      </c>
      <c r="AA461" s="5">
        <f t="shared" si="43"/>
        <v>0</v>
      </c>
      <c r="AB461" s="5">
        <f t="shared" si="43"/>
        <v>0</v>
      </c>
      <c r="AC461" s="5">
        <f t="shared" si="43"/>
        <v>0</v>
      </c>
      <c r="AD461" s="5">
        <f t="shared" si="43"/>
        <v>0</v>
      </c>
      <c r="AE461" s="5">
        <f t="shared" si="43"/>
        <v>8</v>
      </c>
      <c r="AF461" s="5">
        <f t="shared" si="43"/>
        <v>0</v>
      </c>
      <c r="AG461" s="5">
        <f t="shared" si="43"/>
        <v>1</v>
      </c>
      <c r="AH461" s="5">
        <f t="shared" si="43"/>
        <v>0</v>
      </c>
      <c r="AI461" s="5">
        <f t="shared" si="43"/>
        <v>0</v>
      </c>
    </row>
  </sheetData>
  <sortState ref="A3:AI528">
    <sortCondition ref="B397"/>
  </sortState>
  <mergeCells count="1">
    <mergeCell ref="A1:AK1"/>
  </mergeCells>
  <conditionalFormatting sqref="AO89:BF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{fde80e70-9c24-4dc1-aa0d-8d9dddb338ad}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e80e70-9c24-4dc1-aa0d-8d9dddb33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AO89:BF89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 of apps</vt:lpstr>
      <vt:lpstr>execution time</vt:lpstr>
      <vt:lpstr>numberCount</vt:lpstr>
      <vt:lpstr>oracleCount</vt:lpstr>
      <vt:lpstr>number of FN ICCs with tags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hanada yan</dc:creator>
  <cp:lastModifiedBy>小蘑菇要去炖鸡了</cp:lastModifiedBy>
  <dcterms:created xsi:type="dcterms:W3CDTF">2021-08-27T05:01:00Z</dcterms:created>
  <dcterms:modified xsi:type="dcterms:W3CDTF">2022-08-27T15:48:01Z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065690E3BA654C62843FAB1D2A7D350B</vt:lpwstr>
  </property>
  <property fmtid="{D5CDD505-2E9C-101B-9397-08002B2CF9AE}" pid="3" name="KSOProductBuildVer">
    <vt:lpwstr>2052-11.1.0.12313</vt:lpwstr>
  </property>
</Properties>
</file>